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vid\Desktop\TFM statistics\"/>
    </mc:Choice>
  </mc:AlternateContent>
  <xr:revisionPtr revIDLastSave="0" documentId="13_ncr:1_{BFA78FE7-7E38-4D99-8846-63D9E0F436A3}" xr6:coauthVersionLast="47" xr6:coauthVersionMax="47" xr10:uidLastSave="{00000000-0000-0000-0000-000000000000}"/>
  <bookViews>
    <workbookView xWindow="-120" yWindow="-120" windowWidth="29040" windowHeight="15720" tabRatio="869" activeTab="1" xr2:uid="{07388124-4DF4-41EE-8832-4B2CC1EB4B0B}"/>
  </bookViews>
  <sheets>
    <sheet name="Data" sheetId="2" r:id="rId1"/>
    <sheet name="Estadísticas Generales" sheetId="4" r:id="rId2"/>
    <sheet name="Sheet1" sheetId="6" state="hidden" r:id="rId3"/>
    <sheet name="Sheet2" sheetId="7" state="hidden" r:id="rId4"/>
    <sheet name="Sheet3" sheetId="8" state="hidden" r:id="rId5"/>
    <sheet name="Hoja1" sheetId="15" state="hidden" r:id="rId6"/>
    <sheet name="Error Localizacion vs Velocidad" sheetId="5" r:id="rId7"/>
    <sheet name="Error Localizacion vs Error det" sheetId="11" r:id="rId8"/>
    <sheet name="Error localizacion vs Vel ang" sheetId="12" r:id="rId9"/>
    <sheet name="Error orientacion vs vel ang" sheetId="13" r:id="rId10"/>
    <sheet name="Error localizacion vs Landm det" sheetId="16" r:id="rId11"/>
    <sheet name="Tiempo Asociacion vs Nº Landm" sheetId="17" r:id="rId12"/>
    <sheet name="Tiempo Localización vs Nº Landm" sheetId="18" r:id="rId13"/>
  </sheets>
  <definedNames>
    <definedName name="_xlchart.v1.0" hidden="1">Data!$S$2:$S$5099</definedName>
    <definedName name="DatosExternos_1" localSheetId="0" hidden="1">Data!$A$1:$T$5099</definedName>
  </definedNames>
  <calcPr calcId="191029"/>
  <pivotCaches>
    <pivotCache cacheId="1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7" i="4" l="1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36" i="4"/>
  <c r="I19" i="4" a="1"/>
  <c r="I19" i="4" s="1"/>
  <c r="E19" i="4"/>
  <c r="M30" i="4"/>
  <c r="K20" i="4"/>
  <c r="J20" i="4"/>
  <c r="K19" i="4"/>
  <c r="J19" i="4"/>
  <c r="H20" i="4"/>
  <c r="H19" i="4"/>
  <c r="D34" i="4"/>
  <c r="D33" i="4"/>
  <c r="D31" i="4"/>
  <c r="G32" i="4"/>
  <c r="F32" i="4"/>
  <c r="D32" i="4"/>
  <c r="G28" i="4"/>
  <c r="F28" i="4"/>
  <c r="D28" i="4"/>
  <c r="G27" i="4"/>
  <c r="F27" i="4"/>
  <c r="D27" i="4"/>
  <c r="G26" i="4"/>
  <c r="F26" i="4"/>
  <c r="D26" i="4"/>
  <c r="G24" i="4"/>
  <c r="F24" i="4"/>
  <c r="D24" i="4"/>
  <c r="G23" i="4"/>
  <c r="F23" i="4"/>
  <c r="D23" i="4"/>
  <c r="G20" i="4"/>
  <c r="F20" i="4"/>
  <c r="D20" i="4"/>
  <c r="G19" i="4"/>
  <c r="D19" i="4"/>
  <c r="F19" i="4"/>
  <c r="M31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432A00-001F-49B7-BF51-4CFD54F3A91F}" keepAlive="1" name="Consulta - test-2024-04-14--12-44-52" description="Conexión a la consulta 'test-2024-04-14--12-44-52' en el libro." type="5" refreshedVersion="8" background="1" saveData="1">
    <dbPr connection="Provider=Microsoft.Mashup.OleDb.1;Data Source=$Workbook$;Location=test-2024-04-14--12-44-52;Extended Properties=&quot;&quot;" command="SELECT * FROM [test-2024-04-14--12-44-52]"/>
  </connection>
  <connection id="2" xr16:uid="{CF3F8099-0DC2-4E59-9635-3013EF24C554}" keepAlive="1" name="Consulta - test-2024-05-06--23-23-38" description="Conexión a la consulta 'test-2024-05-06--23-23-38' en el libro." type="5" refreshedVersion="0" background="1">
    <dbPr connection="Provider=Microsoft.Mashup.OleDb.1;Data Source=$Workbook$;Location=test-2024-05-06--23-23-38;Extended Properties=&quot;&quot;" command="SELECT * FROM [test-2024-05-06--23-23-38]"/>
  </connection>
  <connection id="3" xr16:uid="{FF85022A-247C-432A-945D-00CAD0E7F125}" keepAlive="1" name="Consulta - test-2024-05-06--23-23-38 (2)" description="Conexión a la consulta 'test-2024-05-06--23-23-38 (2)' en el libro." type="5" refreshedVersion="0" background="1">
    <dbPr connection="Provider=Microsoft.Mashup.OleDb.1;Data Source=$Workbook$;Location=&quot;test-2024-05-06--23-23-38 (2)&quot;;Extended Properties=&quot;&quot;" command="SELECT * FROM [test-2024-05-06--23-23-38 (2)]"/>
  </connection>
  <connection id="4" xr16:uid="{5E8D051A-5DF8-4554-92C3-A8755EC36134}" keepAlive="1" name="Consulta - test-2024-05-06--23-33-27" description="Conexión a la consulta 'test-2024-05-06--23-33-27' en el libro." type="5" refreshedVersion="0" background="1">
    <dbPr connection="Provider=Microsoft.Mashup.OleDb.1;Data Source=$Workbook$;Location=test-2024-05-06--23-33-27;Extended Properties=&quot;&quot;" command="SELECT * FROM [test-2024-05-06--23-33-27]"/>
  </connection>
  <connection id="5" xr16:uid="{3E5AF627-A59D-445D-A095-5204F40E76E3}" keepAlive="1" name="Consulta - test-2024-05-06--23-49-57" description="Conexión a la consulta 'test-2024-05-06--23-49-57' en el libro." type="5" refreshedVersion="0" background="1">
    <dbPr connection="Provider=Microsoft.Mashup.OleDb.1;Data Source=$Workbook$;Location=test-2024-05-06--23-49-57;Extended Properties=&quot;&quot;" command="SELECT * FROM [test-2024-05-06--23-49-57]"/>
  </connection>
  <connection id="6" xr16:uid="{852A95D7-06DD-4382-B881-08565B385E9B}" keepAlive="1" name="Consulta - test-2024-05-06--23-58-52" description="Conexión a la consulta 'test-2024-05-06--23-58-52' en el libro." type="5" refreshedVersion="0" background="1">
    <dbPr connection="Provider=Microsoft.Mashup.OleDb.1;Data Source=$Workbook$;Location=test-2024-05-06--23-58-52;Extended Properties=&quot;&quot;" command="SELECT * FROM [test-2024-05-06--23-58-52]"/>
  </connection>
  <connection id="7" xr16:uid="{FBF300D7-12AC-414A-AA7B-7DA60729CAC2}" keepAlive="1" name="Consulta - test-2024-05-12--13-48-36" description="Conexión a la consulta 'test-2024-05-12--13-48-36' en el libro." type="5" refreshedVersion="0" background="1">
    <dbPr connection="Provider=Microsoft.Mashup.OleDb.1;Data Source=$Workbook$;Location=test-2024-05-12--13-48-36;Extended Properties=&quot;&quot;" command="SELECT * FROM [test-2024-05-12--13-48-36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<sst xmlns="http://schemas.openxmlformats.org/spreadsheetml/2006/main" count="11250" uniqueCount="675">
  <si>
    <t>Iteration</t>
  </si>
  <si>
    <t>Nº Landmarks detected</t>
  </si>
  <si>
    <t>Landmarks detected</t>
  </si>
  <si>
    <t>Real Landmarks</t>
  </si>
  <si>
    <t>Average measurement error</t>
  </si>
  <si>
    <t>Association time (micro sec)</t>
  </si>
  <si>
    <t>Localitation time (micro sec)</t>
  </si>
  <si>
    <t>Association Cost</t>
  </si>
  <si>
    <t>Recovery Applied</t>
  </si>
  <si>
    <t>Linear Velocity (m/s)</t>
  </si>
  <si>
    <t>Angular Velocity (rad/s)</t>
  </si>
  <si>
    <t>Location estimated X (m)</t>
  </si>
  <si>
    <t>Location estimated Y (m)</t>
  </si>
  <si>
    <t>Location estimated Angle (rad)</t>
  </si>
  <si>
    <t>Real location X (m)</t>
  </si>
  <si>
    <t>Real location Y (m)</t>
  </si>
  <si>
    <t>Real location Angle (rad)</t>
  </si>
  <si>
    <t>Location Error (cm)</t>
  </si>
  <si>
    <t>Orientation Error (rad)</t>
  </si>
  <si>
    <t>16-20-21</t>
  </si>
  <si>
    <t>16-20-21-27-28</t>
  </si>
  <si>
    <t>20-21-27-28-34-35</t>
  </si>
  <si>
    <t>34-35-41-42-49-50</t>
  </si>
  <si>
    <t>42-49-50-57</t>
  </si>
  <si>
    <t>48-54-55-56-62-63</t>
  </si>
  <si>
    <t>14-15-18-19-25-26</t>
  </si>
  <si>
    <t>14-15-18-19-25</t>
  </si>
  <si>
    <t>13-14-15-18</t>
  </si>
  <si>
    <t>13-14-18</t>
  </si>
  <si>
    <t>13-18-24-31</t>
  </si>
  <si>
    <t>24-31-38-39-43</t>
  </si>
  <si>
    <t>31-38-39-43</t>
  </si>
  <si>
    <t>45-46-53-54-60-61</t>
  </si>
  <si>
    <t>45-52-53-59-60-61</t>
  </si>
  <si>
    <t>44-51-52-58-59</t>
  </si>
  <si>
    <t>36-37-44-51</t>
  </si>
  <si>
    <t>36-37-44</t>
  </si>
  <si>
    <t>29-30-36-37-44</t>
  </si>
  <si>
    <t>29-30-36-37</t>
  </si>
  <si>
    <t>22-23-29-30-36-37</t>
  </si>
  <si>
    <t>22-23-29-30</t>
  </si>
  <si>
    <t>17-22-23-29-30</t>
  </si>
  <si>
    <t>12-17-22-23-29-30</t>
  </si>
  <si>
    <t>12-17-22-23</t>
  </si>
  <si>
    <t>dic-17</t>
  </si>
  <si>
    <t>5-6-12-17</t>
  </si>
  <si>
    <t>0-5-6-12</t>
  </si>
  <si>
    <t>0-5-6-7</t>
  </si>
  <si>
    <t>0-6-7</t>
  </si>
  <si>
    <t>01/06/2007</t>
  </si>
  <si>
    <t>1-2-7-8</t>
  </si>
  <si>
    <t>02/08/2009</t>
  </si>
  <si>
    <t>3-4-10-11</t>
  </si>
  <si>
    <t>04/10/2011</t>
  </si>
  <si>
    <t>4-11-16-21</t>
  </si>
  <si>
    <t>11-16-20-21</t>
  </si>
  <si>
    <t>1-7-8-13-14</t>
  </si>
  <si>
    <t>1-2-7-8-13</t>
  </si>
  <si>
    <t>4-10-11-16-20-21</t>
  </si>
  <si>
    <t>3-8-9-10</t>
  </si>
  <si>
    <t>41-42-49-50-56-57</t>
  </si>
  <si>
    <t>34-41-42-49-50</t>
  </si>
  <si>
    <t>Total</t>
  </si>
  <si>
    <t>4-6</t>
  </si>
  <si>
    <t>6-8</t>
  </si>
  <si>
    <t>8-10</t>
  </si>
  <si>
    <t>10-12</t>
  </si>
  <si>
    <t>12-14</t>
  </si>
  <si>
    <t>14-16</t>
  </si>
  <si>
    <t>16-18</t>
  </si>
  <si>
    <t>18-20</t>
  </si>
  <si>
    <t>20-22</t>
  </si>
  <si>
    <t>22-24</t>
  </si>
  <si>
    <t>24-26</t>
  </si>
  <si>
    <t>Promedio de Location Error (cm)</t>
  </si>
  <si>
    <t>Limpia</t>
  </si>
  <si>
    <t>OK</t>
  </si>
  <si>
    <t>Error de la localizacion en funcion de la velocidad</t>
  </si>
  <si>
    <t>Error de la localizacion en funcion del error de la deteccion</t>
  </si>
  <si>
    <t>Detection match</t>
  </si>
  <si>
    <t>YES</t>
  </si>
  <si>
    <t>Error de la localizacion en funcion de la velocidad angular</t>
  </si>
  <si>
    <t>Average of Orientation Error (rad)</t>
  </si>
  <si>
    <t>Average of Location Error (cm)</t>
  </si>
  <si>
    <t>Caracteristicas del test</t>
  </si>
  <si>
    <t>Mapa</t>
  </si>
  <si>
    <t>Algoritmo de Asociacion</t>
  </si>
  <si>
    <t>Estadisticas</t>
  </si>
  <si>
    <t>Algoritm de asociacion exitoso</t>
  </si>
  <si>
    <t>Media</t>
  </si>
  <si>
    <t>Maximo</t>
  </si>
  <si>
    <t>Minimo</t>
  </si>
  <si>
    <t>Error de la localizacion (cm)</t>
  </si>
  <si>
    <t>Error de la orientacion (º)</t>
  </si>
  <si>
    <t>Tiempo algoritmo asignacion</t>
  </si>
  <si>
    <t>Tiempo algoritmo localización</t>
  </si>
  <si>
    <t>Velocidad lineal</t>
  </si>
  <si>
    <t>Errores medios de las detecciones por it</t>
  </si>
  <si>
    <t>Coste del algoritmo de asociacon</t>
  </si>
  <si>
    <t>Iteraciones totales</t>
  </si>
  <si>
    <t>Media de landmarks detectados por it</t>
  </si>
  <si>
    <t>Recoveries aplicados</t>
  </si>
  <si>
    <t>N detecciones errones</t>
  </si>
  <si>
    <t>Mapa 2</t>
  </si>
  <si>
    <t>*</t>
  </si>
  <si>
    <t>Etiquetas de fila</t>
  </si>
  <si>
    <t>0-2</t>
  </si>
  <si>
    <t>2-4</t>
  </si>
  <si>
    <t>Total general</t>
  </si>
  <si>
    <t>Lanmarks layout</t>
  </si>
  <si>
    <t>Detected radio (m)</t>
  </si>
  <si>
    <t>Error maximo de la deteccion (m)</t>
  </si>
  <si>
    <t>Error minimo de la deteccion (m)</t>
  </si>
  <si>
    <t>Error del GPS (m)</t>
  </si>
  <si>
    <t>-2--1,8</t>
  </si>
  <si>
    <t>-1,8--1,6</t>
  </si>
  <si>
    <t>-1,6--1,4</t>
  </si>
  <si>
    <t>-1,4--1,2</t>
  </si>
  <si>
    <t>-1,2--1</t>
  </si>
  <si>
    <t>-1--0,8</t>
  </si>
  <si>
    <t>-0,8--0,6</t>
  </si>
  <si>
    <t>-0,6--0,4</t>
  </si>
  <si>
    <t>-0,4--0,2</t>
  </si>
  <si>
    <t>-0,2-5,55111512312578E-17</t>
  </si>
  <si>
    <t>0-0,2</t>
  </si>
  <si>
    <t>0,2-0,4</t>
  </si>
  <si>
    <t>0,4-0,6</t>
  </si>
  <si>
    <t>0,6-0,8</t>
  </si>
  <si>
    <t>0,8-1</t>
  </si>
  <si>
    <t>1-1,2</t>
  </si>
  <si>
    <t>1,2-1,4</t>
  </si>
  <si>
    <t>-0,2-0</t>
  </si>
  <si>
    <t>1,4-1,6</t>
  </si>
  <si>
    <t>&lt;0</t>
  </si>
  <si>
    <t>14-65-178-185-198</t>
  </si>
  <si>
    <t>14-65-178-185</t>
  </si>
  <si>
    <t>14-65-178-185-194</t>
  </si>
  <si>
    <t>14-38-65-178-194</t>
  </si>
  <si>
    <t>7-14-38-65-178-194</t>
  </si>
  <si>
    <t>7-38-65-178-194</t>
  </si>
  <si>
    <t>7-38-65-178-187-194</t>
  </si>
  <si>
    <t>7-38-46-65-178-187-194</t>
  </si>
  <si>
    <t>2-7-38-46-178-187-194</t>
  </si>
  <si>
    <t>2-7-38-46-187-194</t>
  </si>
  <si>
    <t>2-7-27-31-38-46-187-194</t>
  </si>
  <si>
    <t>2-7-27-31-38-46-187</t>
  </si>
  <si>
    <t>2-27-31-38-46-187</t>
  </si>
  <si>
    <t>2-27-29-31-38-46-187</t>
  </si>
  <si>
    <t>2-27-29-31-46-187</t>
  </si>
  <si>
    <t>2-27-29-31-46</t>
  </si>
  <si>
    <t>2-27-29-31-44-46</t>
  </si>
  <si>
    <t>2-29-31-44-46</t>
  </si>
  <si>
    <t>29-31-44-46-188</t>
  </si>
  <si>
    <t>29-44-188</t>
  </si>
  <si>
    <t>29-42-44-188</t>
  </si>
  <si>
    <t>29-42-44-188-192</t>
  </si>
  <si>
    <t>22-42-44-188-192</t>
  </si>
  <si>
    <t>22-42-44-188-190-192</t>
  </si>
  <si>
    <t>22-33-42-44-188-190-192</t>
  </si>
  <si>
    <t>22-33-42-44-56-188-190-192</t>
  </si>
  <si>
    <t>22-33-42-56-188-190-192</t>
  </si>
  <si>
    <t>1-22-33-42-56-184-188-190-192</t>
  </si>
  <si>
    <t>1-9-22-33-42-56-184-188-190-192</t>
  </si>
  <si>
    <t>1-9-22-33-42-56-184-190-192</t>
  </si>
  <si>
    <t>9-22-33-42-56-184-190-192</t>
  </si>
  <si>
    <t>9-22-33-56-184-190-192</t>
  </si>
  <si>
    <t>9-22-56-180-184-190-192</t>
  </si>
  <si>
    <t>9-21-22-56-180-184-190-192</t>
  </si>
  <si>
    <t>9-21-22-56-180-184-192</t>
  </si>
  <si>
    <t>9-16-21-30-56-180-184</t>
  </si>
  <si>
    <t>16-21-30-56-58-180-184</t>
  </si>
  <si>
    <t>21-30-56-58-180-184</t>
  </si>
  <si>
    <t>21-30-58-180-184</t>
  </si>
  <si>
    <t>21-30-58-180</t>
  </si>
  <si>
    <t>30-58-180</t>
  </si>
  <si>
    <t>30-58-82-180</t>
  </si>
  <si>
    <t>58-82-180</t>
  </si>
  <si>
    <t>58-82</t>
  </si>
  <si>
    <t>51-58-82</t>
  </si>
  <si>
    <t>51-82</t>
  </si>
  <si>
    <t>51-82-182</t>
  </si>
  <si>
    <t>3-51-82-182</t>
  </si>
  <si>
    <t>3-51-74-82-182</t>
  </si>
  <si>
    <t>3-51-74-82-182-191</t>
  </si>
  <si>
    <t>3-51-74-182-191</t>
  </si>
  <si>
    <t>3-51-74-182-191-197</t>
  </si>
  <si>
    <t>3-37-51-74-182-191-197</t>
  </si>
  <si>
    <t>3-35-37-51-74-182-191-197</t>
  </si>
  <si>
    <t>3-35-37-74-182-191-197</t>
  </si>
  <si>
    <t>3-7-35-37-74-182-191-197</t>
  </si>
  <si>
    <t>3-7-35-37-74-182-191-194-197</t>
  </si>
  <si>
    <t>3-7-35-37-74-191-194-197</t>
  </si>
  <si>
    <t>3-7-37-74-191-194-197</t>
  </si>
  <si>
    <t>3-7-37-191-194-197</t>
  </si>
  <si>
    <t>3-7-37-65-191-194-197</t>
  </si>
  <si>
    <t>3-7-37-65-187-191-194-197</t>
  </si>
  <si>
    <t>3-7-37-65-187-191-194</t>
  </si>
  <si>
    <t>3-7-37-38-65-187-191-194</t>
  </si>
  <si>
    <t>3-7-37-38-65-178-187-191-194</t>
  </si>
  <si>
    <t>7-37-38-65-178-187-191-194</t>
  </si>
  <si>
    <t>7-37-38-65-178-187-194</t>
  </si>
  <si>
    <t>7-14-38-65-89-178-194</t>
  </si>
  <si>
    <t>14-38-65-89-178-194</t>
  </si>
  <si>
    <t>14-65-89-178-185-194</t>
  </si>
  <si>
    <t>14-65-89-178-185</t>
  </si>
  <si>
    <t>14-65-89-178-185-198</t>
  </si>
  <si>
    <t>14-65-89-185-198</t>
  </si>
  <si>
    <t>14-43-62-65-89-185-198</t>
  </si>
  <si>
    <t>14-43-62-185-198</t>
  </si>
  <si>
    <t>14-43-62-123-128-129-130-132-133-134-136-185-198</t>
  </si>
  <si>
    <t>14-43-62-123-128-129-130-131-132-133-134-136-139-185-198</t>
  </si>
  <si>
    <t>14-43-62-123-124-128-129-130-131-132-133-134-136-139-185-198</t>
  </si>
  <si>
    <t>14-43-62-123-124-128-129-130-131-132-133-134-136-139-141-185-198</t>
  </si>
  <si>
    <t>14-43-62-123-124-127-128-129-130-131-132-133-134-136-139-141-185-198</t>
  </si>
  <si>
    <t>14-43-62-121-123-124-127-128-129-130-131-132-133-134-136-139-141-185-198</t>
  </si>
  <si>
    <t>14-43-62-121-123-124-125-127-128-129-130-131-132-133-134-136-139-141-185-198</t>
  </si>
  <si>
    <t>14-43-62-68-121-123-124-125-127-128-129-130-131-132-133-134-136-139-141-185-198</t>
  </si>
  <si>
    <t>14-43-62-67-68-121-123-124-125-127-128-129-130-131-132-133-134-136-139-141-185-198</t>
  </si>
  <si>
    <t>14-43-62-67-68-121-122-123-124-125-127-128-129-130-131-132-133-134-136-139-141-185-198</t>
  </si>
  <si>
    <t>14-43-62-67-68-72-121-122-123-124-125-127-128-129-130-131-132-133-134-136-139-141-185-198</t>
  </si>
  <si>
    <t>14-43-62-67-68-72-121-123-124-125-127-128-129-130-131-132-133-134-136-139-141-185-198</t>
  </si>
  <si>
    <t>14-43-62-67-68-72-121-123-124-127-128-129-130-131-132-133-134-136-139-141-185-198</t>
  </si>
  <si>
    <t>14-43-62-67-68-72-123-124-127-128-129-130-131-132-133-134-136-139-141-185-198</t>
  </si>
  <si>
    <t>43-62-68-72-123-124-128-129-130-131-132-133-134-136-139-141-185-199</t>
  </si>
  <si>
    <t>43-62-68-72-123-128-129-130-131-132-133-134-136-139-141-185-199</t>
  </si>
  <si>
    <t>43-62-68-72-123-128-129-130-132-133-134-136-139-141-185-199</t>
  </si>
  <si>
    <t>43-62-68-72-123-128-129-132-133-134-136-139-141-185-199</t>
  </si>
  <si>
    <t>43-68-72-123-128-129-132-133-134-136-139-141-185-199</t>
  </si>
  <si>
    <t>43-68-72-123-129-132-133-134-136-139-141-185-199</t>
  </si>
  <si>
    <t>43-59-72-123-129-132-134-136-139-141-185-199</t>
  </si>
  <si>
    <t>43-59-72-123-129-132-136-139-141-185-199</t>
  </si>
  <si>
    <t>43-59-72-123-129-136-139-141-185-199</t>
  </si>
  <si>
    <t>43-59-72-129-136-139-141-199</t>
  </si>
  <si>
    <t>43-59-72-136-139-141-199</t>
  </si>
  <si>
    <t>43-59-72-139-141-196-199</t>
  </si>
  <si>
    <t>17-43-59-72-139-141-196-199</t>
  </si>
  <si>
    <t>17-43-59-72-141-196-199</t>
  </si>
  <si>
    <t>17-59-72-141-196-199</t>
  </si>
  <si>
    <t>17-59-72-196-199</t>
  </si>
  <si>
    <t>17-59-72-196-199-201</t>
  </si>
  <si>
    <t>17-59-72-96-196-199-201</t>
  </si>
  <si>
    <t>17-32-59-72-96-196-199-201</t>
  </si>
  <si>
    <t>17-35-59-72-96-196-199-201</t>
  </si>
  <si>
    <t>17-35-59-72-96-196-199</t>
  </si>
  <si>
    <t>17-35-72-96-196-197-199</t>
  </si>
  <si>
    <t>17-35-89-96-196-197-199</t>
  </si>
  <si>
    <t>17-35-89-196-197-199</t>
  </si>
  <si>
    <t>17-35-89-196-197</t>
  </si>
  <si>
    <t>17-35-37-74-196-197</t>
  </si>
  <si>
    <t>17-35-37-74-197</t>
  </si>
  <si>
    <t>35-37-74-197</t>
  </si>
  <si>
    <t>35-37-74-191-197</t>
  </si>
  <si>
    <t>35-37-74-182-191-197</t>
  </si>
  <si>
    <t>14-43-62-68-72-123-124-128-129-130-131-132-133-134-136-139-141-185-199</t>
  </si>
  <si>
    <t>3-37-51-74-182-191</t>
  </si>
  <si>
    <t>3-51-82-182-191</t>
  </si>
  <si>
    <t>21-30-56-58-180</t>
  </si>
  <si>
    <t>9-21-30-56-58-180-184</t>
  </si>
  <si>
    <t>9-21-30-56-58-180-184-192</t>
  </si>
  <si>
    <t>9-21-22-30-56-58-180-184-192</t>
  </si>
  <si>
    <t>9-21-22-56-58-180-184-192</t>
  </si>
  <si>
    <t>9-22-56-180-184-192</t>
  </si>
  <si>
    <t>9-22-56-184-190-192</t>
  </si>
  <si>
    <t>22-42-56-184-190-192</t>
  </si>
  <si>
    <t>22-33-42-44-56-184-190-192</t>
  </si>
  <si>
    <t>22-33-42-44-56-184-188-190-192</t>
  </si>
  <si>
    <t>22-29-42-44-188-192</t>
  </si>
  <si>
    <t>29-44-188-192</t>
  </si>
  <si>
    <t>29-44-46-188</t>
  </si>
  <si>
    <t>29-44-46</t>
  </si>
  <si>
    <t>2-29-44-46</t>
  </si>
  <si>
    <t>2-29-31-46</t>
  </si>
  <si>
    <t>2-29-31-46-187</t>
  </si>
  <si>
    <t>2-7-27-29-31-38-46-187</t>
  </si>
  <si>
    <t>2-7-31-38-46-187</t>
  </si>
  <si>
    <t>2-7-31-38-46-187-194</t>
  </si>
  <si>
    <t>7-38-46-178-187-194</t>
  </si>
  <si>
    <t>14-65-89-178-194</t>
  </si>
  <si>
    <t>43-59-68-72-123-129-132-134-136-139-141-185-199</t>
  </si>
  <si>
    <t>43-59-72-123-129-136-139-141-199</t>
  </si>
  <si>
    <t>43-59-72-136-139-141-196-199</t>
  </si>
  <si>
    <t>17-32-59-72-95-96-196-199-201</t>
  </si>
  <si>
    <t>17-32-59-95-96-196-199-201</t>
  </si>
  <si>
    <t>17-32-59-95-96-156-196-199-201</t>
  </si>
  <si>
    <t>17-32-39-59-95-96-156-196-199-201</t>
  </si>
  <si>
    <t>17-32-39-59-95-96-100-119-156-196-201</t>
  </si>
  <si>
    <t>17-32-39-95-96-100-119-156-196-201</t>
  </si>
  <si>
    <t>32-39-95-96-100-119-156-196-201</t>
  </si>
  <si>
    <t>32-39-41-95-96-100-119-156-201</t>
  </si>
  <si>
    <t>32-39-41-95-96-100-119-153-156-201</t>
  </si>
  <si>
    <t>32-39-41-95-96-100-119-146-153-156-201</t>
  </si>
  <si>
    <t>32-39-41-95-96-100-119-140-146-153-156-201</t>
  </si>
  <si>
    <t>6-39-41-77-100-140-142-144-146-153-155-156-158-162-164-170</t>
  </si>
  <si>
    <t>6-39-41-76-77-100-140-142-144-146-153-155-156-158-162-164-170-171</t>
  </si>
  <si>
    <t>6-39-41-76-77-100-140-142-144-146-153-155-158-162-164-170-171</t>
  </si>
  <si>
    <t>6-36-41-76-77-100-140-142-144-146-153-155-158-162-164-170-171</t>
  </si>
  <si>
    <t>6-36-41-76-100-107-140-142-144-146-153-155-158-162-164-170-171</t>
  </si>
  <si>
    <t>6-36-41-100-107-140-142-144-155-158-162-164-170-171</t>
  </si>
  <si>
    <t>6-36-41-100-107-142-144-155-158-162-164-170-171</t>
  </si>
  <si>
    <t>6-36-47-83-107-111</t>
  </si>
  <si>
    <t>36-47-83-107-111</t>
  </si>
  <si>
    <t>36-47-52-83-107-111</t>
  </si>
  <si>
    <t>47-52-83-107-111</t>
  </si>
  <si>
    <t>47-52-107-111</t>
  </si>
  <si>
    <t>47-52-111</t>
  </si>
  <si>
    <t>47-52-60-111</t>
  </si>
  <si>
    <t>47-52-60</t>
  </si>
  <si>
    <t>52-60</t>
  </si>
  <si>
    <t>50-52-60</t>
  </si>
  <si>
    <t>50-60</t>
  </si>
  <si>
    <t>50-60-102</t>
  </si>
  <si>
    <t>34-50-60-102</t>
  </si>
  <si>
    <t>34-50-102</t>
  </si>
  <si>
    <t>34-50-102-203</t>
  </si>
  <si>
    <t>34-50-102-108-203</t>
  </si>
  <si>
    <t>34-48-50-102-108-203</t>
  </si>
  <si>
    <t>0-34-48-50-102-108-203</t>
  </si>
  <si>
    <t>0-34-48-102-108-203</t>
  </si>
  <si>
    <t>0-34-48-102-103-108-181-203-209</t>
  </si>
  <si>
    <t>0-34-40-48-102-103-108-181-203-209</t>
  </si>
  <si>
    <t>0-34-40-48-103-108-181-203-209</t>
  </si>
  <si>
    <t>0-40-48-103-108-181-203-209</t>
  </si>
  <si>
    <t>0-10-40-48-79-103-108-181-203-209</t>
  </si>
  <si>
    <t>0-10-40-48-79-103-108-181-209</t>
  </si>
  <si>
    <t>0-10-40-48-79-103-181-209</t>
  </si>
  <si>
    <t>10-40-48-79-103-181-209</t>
  </si>
  <si>
    <t>10-40-79-103-181-209</t>
  </si>
  <si>
    <t>10-40-79-84-103-209</t>
  </si>
  <si>
    <t>10-40-79-84-85</t>
  </si>
  <si>
    <t>10-79-84-85</t>
  </si>
  <si>
    <t>10-25-84-85</t>
  </si>
  <si>
    <t>10-25-55-84-85</t>
  </si>
  <si>
    <t>24-25-55-85-152-160-163-172-173</t>
  </si>
  <si>
    <t>24-25-28-45-55-86-145-150-152-160-161-163-165-172-173</t>
  </si>
  <si>
    <t>24-28-45-55-86-145-147-150-152-154-160-161-163-165-172-173</t>
  </si>
  <si>
    <t>13-15-28-45-78-86-87-92-94-145-147-150-151-152-154-159-160-161-163-165-166-172-173</t>
  </si>
  <si>
    <t>1-13-75-78-104-138-151-154-159-166-186</t>
  </si>
  <si>
    <t>1-13-75-78-104-138-151-159-166-186</t>
  </si>
  <si>
    <t>1-13-75-78-104-138-151-159-166-183-186</t>
  </si>
  <si>
    <t>1-13-75-78-104-138-159-166-183-186</t>
  </si>
  <si>
    <t>1-13-75-78-104-138-159-183-186</t>
  </si>
  <si>
    <t>1-26-75-78-104-138-183-186-204</t>
  </si>
  <si>
    <t>1-26-54-75-78-104-138-183-186-204</t>
  </si>
  <si>
    <t>1-4-18-26-54-75-104-138-183-186-204</t>
  </si>
  <si>
    <t>1-4-18-26-33-54-75-104-138-183-186-204</t>
  </si>
  <si>
    <t>1-4-18-26-33-75-104-138-183-186-190-204</t>
  </si>
  <si>
    <t>1-4-18-26-33-75-104-183-186-190-204</t>
  </si>
  <si>
    <t>1-4-18-26-33-57-75-104-183-186-190</t>
  </si>
  <si>
    <t>1-4-18-26-33-57-104-183-186-190</t>
  </si>
  <si>
    <t>1-4-18-22-26-33-57-104-183-186-190</t>
  </si>
  <si>
    <t>1-4-18-22-26-33-42-57-104-183-186-190</t>
  </si>
  <si>
    <t>1-4-18-22-26-33-42-57-104-183-190</t>
  </si>
  <si>
    <t>1-4-18-22-26-33-42-57-104-183-190-192</t>
  </si>
  <si>
    <t>1-4-18-22-26-33-42-104-183-190-192</t>
  </si>
  <si>
    <t>1-4-18-22-26-33-42-104-190-192</t>
  </si>
  <si>
    <t>1-4-18-22-26-33-42-190-192</t>
  </si>
  <si>
    <t>1-4-22-26-33-42-190-192</t>
  </si>
  <si>
    <t>1-4-22-26-33-42-188-190-192</t>
  </si>
  <si>
    <t>1-4-22-33-42-188-190-192</t>
  </si>
  <si>
    <t>4-22-33-42-188-190-192</t>
  </si>
  <si>
    <t>22-33-42-188-190-192</t>
  </si>
  <si>
    <t>17-35-74-196-197</t>
  </si>
  <si>
    <t>4-18-22-26-33-42-188-190-192</t>
  </si>
  <si>
    <t>4-18-22-26-33-42-57-188-190-192</t>
  </si>
  <si>
    <t>1-4-18-22-26-33-42-57-188-190-192</t>
  </si>
  <si>
    <t>1-4-18-22-26-33-42-57-190-192</t>
  </si>
  <si>
    <t>1-4-18-22-26-33-42-57-104-190-192</t>
  </si>
  <si>
    <t>1-4-18-22-26-33-57-104-183-190</t>
  </si>
  <si>
    <t>1-4-18-26-33-57-75-104-183-186-190-204</t>
  </si>
  <si>
    <t>1-4-18-26-33-54-57-75-104-183-186-190-204</t>
  </si>
  <si>
    <t>1-4-18-26-33-54-57-75-104-138-183-186-204</t>
  </si>
  <si>
    <t>26-54-75-104-138-183-186-204</t>
  </si>
  <si>
    <t>26-54-75-78-104-138-183-186-204</t>
  </si>
  <si>
    <t>26-75-78-104-138-183-186-204</t>
  </si>
  <si>
    <t>1-75-78-104-138-183-186-204</t>
  </si>
  <si>
    <t>1-75-78-104-138-159-183-186</t>
  </si>
  <si>
    <t>1-13-75-78-87-104-138-151-154-159-166-186</t>
  </si>
  <si>
    <t>13-75-78-87-104-138-147-151-154-159-166-186</t>
  </si>
  <si>
    <t>13-75-78-87-104-138-145-147-151-154-159-166-186</t>
  </si>
  <si>
    <t>13-75-78-87-138-145-147-150-151-154-159-166-186</t>
  </si>
  <si>
    <t>13-78-87-138-145-147-150-151-154-159-166-186</t>
  </si>
  <si>
    <t>13-45-78-87-138-145-147-150-151-154-159-165-166-186</t>
  </si>
  <si>
    <t>13-45-78-87-94-138-145-147-150-151-154-159-165-166-186</t>
  </si>
  <si>
    <t>13-45-78-86-87-94-138-145-147-150-151-154-159-161-165-166-186</t>
  </si>
  <si>
    <t>13-15-45-78-86-87-94-138-145-147-150-151-154-159-160-161-165-166-186</t>
  </si>
  <si>
    <t>13-15-45-78-86-87-94-138-145-147-150-151-154-159-160-161-163-165-166-186</t>
  </si>
  <si>
    <t>13-15-45-78-86-87-94-138-145-147-150-151-152-154-159-160-161-163-165-166-172-186</t>
  </si>
  <si>
    <t>13-15-45-78-86-87-94-138-145-147-150-151-152-154-159-160-161-163-165-166-172-173-186</t>
  </si>
  <si>
    <t>13-15-28-45-78-86-87-92-94-138-145-147-150-151-152-154-159-160-161-163-165-166-172-173</t>
  </si>
  <si>
    <t>15-28-45-78-86-87-92-94-145-147-150-151-152-154-159-160-161-163-165-166-172-173</t>
  </si>
  <si>
    <t>28-45-78-86-87-92-94-145-147-150-151-152-154-159-160-161-163-165-166-172-173</t>
  </si>
  <si>
    <t>28-45-55-86-87-92-94-145-147-150-151-152-154-159-160-161-163-165-166-172-173</t>
  </si>
  <si>
    <t>28-45-55-86-87-92-145-147-150-151-152-154-159-160-161-163-165-166-172-173</t>
  </si>
  <si>
    <t>24-28-45-55-86-87-92-145-147-150-151-152-154-160-161-163-165-166-172-173</t>
  </si>
  <si>
    <t>24-28-45-55-86-87-92-145-147-150-151-152-154-160-161-163-165-172-173</t>
  </si>
  <si>
    <t>24-28-45-55-86-92-145-147-150-151-152-154-160-161-163-165-172-173</t>
  </si>
  <si>
    <t>24-28-45-55-86-145-147-150-152-160-161-163-165-172-173</t>
  </si>
  <si>
    <t>24-28-45-55-86-145-150-152-160-161-163-165-172-173</t>
  </si>
  <si>
    <t>24-25-45-55-85-86-150-152-160-161-163-165-172-173</t>
  </si>
  <si>
    <t>24-25-45-55-85-152-160-161-163-165-172-173</t>
  </si>
  <si>
    <t>24-25-55-85-152-160-161-163-172-173</t>
  </si>
  <si>
    <t>25-55-85-152-163-172-173</t>
  </si>
  <si>
    <t>25-55-85-152-172</t>
  </si>
  <si>
    <t>25-55-85-152</t>
  </si>
  <si>
    <t>25-55-85</t>
  </si>
  <si>
    <t>25-55-84-85</t>
  </si>
  <si>
    <t>79-84-85</t>
  </si>
  <si>
    <t>10-40-79-84</t>
  </si>
  <si>
    <t>10-40-79-84-209</t>
  </si>
  <si>
    <t>10-40-79-103-209</t>
  </si>
  <si>
    <t>0-40-48-79-103-108-181-203-209</t>
  </si>
  <si>
    <t>2-7-38-46-65-178-187-194</t>
  </si>
  <si>
    <t>29-31-44-188</t>
  </si>
  <si>
    <t>1-4-18-26-33-54-57-75-104-183-186-204</t>
  </si>
  <si>
    <t>19-54-63-98-204</t>
  </si>
  <si>
    <t>19-54-63-98</t>
  </si>
  <si>
    <t>19-63-98</t>
  </si>
  <si>
    <t>19-63-71-98</t>
  </si>
  <si>
    <t>63-71-98</t>
  </si>
  <si>
    <t>61-63-71-98</t>
  </si>
  <si>
    <t>61-71-93-115</t>
  </si>
  <si>
    <t>49-61-71-93-115</t>
  </si>
  <si>
    <t>49-61-93-115</t>
  </si>
  <si>
    <t>49-61-93-115-118</t>
  </si>
  <si>
    <t>49-61-70-93-115-118</t>
  </si>
  <si>
    <t>49-70-93-115-118</t>
  </si>
  <si>
    <t>49-70-118</t>
  </si>
  <si>
    <t>49-66-70-118</t>
  </si>
  <si>
    <t>66-70-118</t>
  </si>
  <si>
    <t>66-70</t>
  </si>
  <si>
    <t>66-70-73</t>
  </si>
  <si>
    <t>66-73</t>
  </si>
  <si>
    <t>53-66-73</t>
  </si>
  <si>
    <t>53-73</t>
  </si>
  <si>
    <t>53-73-110</t>
  </si>
  <si>
    <t>53-73-99-110</t>
  </si>
  <si>
    <t>53-69-73-99-110</t>
  </si>
  <si>
    <t>53-69-99-110</t>
  </si>
  <si>
    <t>53-69-99-105-110</t>
  </si>
  <si>
    <t>53-69-99-105-110-114</t>
  </si>
  <si>
    <t>20-53-69-99-105-110-114</t>
  </si>
  <si>
    <t>20-69-99-105-110-114</t>
  </si>
  <si>
    <t>5-20-69-99-105-110-114</t>
  </si>
  <si>
    <t>5-20-69-99-105-114</t>
  </si>
  <si>
    <t>5-12-20-105-114</t>
  </si>
  <si>
    <t>5-12-20-114</t>
  </si>
  <si>
    <t>5-12-20-106</t>
  </si>
  <si>
    <t>5-12-20-64-106</t>
  </si>
  <si>
    <t>5-12-64-106-169</t>
  </si>
  <si>
    <t>5-12-64-106-149-169</t>
  </si>
  <si>
    <t>12-64-106-149-169</t>
  </si>
  <si>
    <t>8-12-64-106-109-149-167-168-169</t>
  </si>
  <si>
    <t>8-12-64-106-109-126-149-167-168-169</t>
  </si>
  <si>
    <t>8-12-64-106-109-126-143-149-167-168-169</t>
  </si>
  <si>
    <t>8-12-64-106-109-122-125-126-143-148-149-167-168-169-198</t>
  </si>
  <si>
    <t>8-64-106-109-122-125-126-143-148-149-167-168-169-198</t>
  </si>
  <si>
    <t>8-64-106-109-121-122-125-126-143-148-149-167-168-169-198</t>
  </si>
  <si>
    <t>8-62-64-109-121-122-124-125-126-127-130-131-143-148-167-168-198</t>
  </si>
  <si>
    <t>8-62-64-109-121-122-124-125-126-127-128-130-131-143-148-167-168-198</t>
  </si>
  <si>
    <t>8-14-43-62-67-68-109-121-122-123-124-125-126-127-128-129-130-131-132-133-134-136-139-141-143-148-185-198</t>
  </si>
  <si>
    <t>8-14-43-62-67-68-109-121-122-123-124-125-126-127-128-129-130-131-132-133-134-136-139-141-143-185-198</t>
  </si>
  <si>
    <t>8-14-43-62-67-109-121-122-123-124-125-126-127-128-129-130-131-132-133-134-136-139-141-185-198</t>
  </si>
  <si>
    <t>8-14-43-62-109-121-122-123-124-125-126-127-128-129-130-131-132-133-134-136-139-141-185-198</t>
  </si>
  <si>
    <t>8-14-43-62-109-121-122-123-124-125-127-128-129-130-131-132-133-134-136-139-141-185-198</t>
  </si>
  <si>
    <t>8-14-43-62-109-121-123-124-125-127-128-129-130-131-132-133-134-136-139-185-198</t>
  </si>
  <si>
    <t>14-43-62-123-124-128-130-131-132-133-134-185-198</t>
  </si>
  <si>
    <t>14-43-62-65-185-198</t>
  </si>
  <si>
    <t>14-62-65-185-198</t>
  </si>
  <si>
    <t>14-43-62-67-68-109-121-122-123-124-125-127-128-129-130-131-132-133-134-136-139-141-185-198</t>
  </si>
  <si>
    <t>14-43-62-67-68-109-121-122-123-124-125-126-127-128-129-130-131-132-133-134-136-139-141-185-198</t>
  </si>
  <si>
    <t>14-43-62-67-68-109-121-122-123-124-125-126-127-128-129-130-131-132-133-134-136-139-141-143-185-198</t>
  </si>
  <si>
    <t>14-43-62-67-68-109-121-122-123-124-125-126-127-128-129-130-131-132-133-134-136-139-141-143-148-185-198</t>
  </si>
  <si>
    <t>8-14-43-62-67-68-109-121-122-123-124-125-126-127-128-129-130-131-132-133-134-136-139-143-148-168-185-198</t>
  </si>
  <si>
    <t>8-14-43-62-67-68-109-121-122-123-124-125-126-127-128-129-130-131-132-133-134-136-139-143-148-167-168-185-198</t>
  </si>
  <si>
    <t>8-14-43-62-67-68-109-121-122-123-124-125-126-127-128-129-130-131-132-133-134-136-143-148-167-168-185-198</t>
  </si>
  <si>
    <t>8-14-62-67-109-121-122-123-124-125-126-127-128-129-130-131-132-133-134-143-148-167-168-185-198</t>
  </si>
  <si>
    <t>8-14-62-67-109-121-122-123-124-125-126-127-128-130-131-132-133-134-143-148-167-168-198</t>
  </si>
  <si>
    <t>8-62-67-109-121-122-123-124-125-126-127-128-130-131-132-133-134-143-148-167-168-198</t>
  </si>
  <si>
    <t>8-62-64-67-109-121-122-124-125-126-127-128-130-131-132-133-134-143-148-167-168-198</t>
  </si>
  <si>
    <t>8-62-64-67-109-121-122-124-125-126-127-128-130-131-133-134-143-148-167-168-198</t>
  </si>
  <si>
    <t>8-62-64-67-109-121-122-124-125-126-127-128-130-131-133-143-148-167-168-198</t>
  </si>
  <si>
    <t>8-62-64-109-121-122-124-125-126-127-131-143-148-149-167-168-198</t>
  </si>
  <si>
    <t>8-62-64-106-109-121-122-124-125-126-127-143-148-149-167-168-169-198</t>
  </si>
  <si>
    <t>8-64-106-109-121-122-125-126-127-143-148-149-167-168-169-198</t>
  </si>
  <si>
    <t>8-12-64-106-109-122-125-126-143-148-149-167-168-169</t>
  </si>
  <si>
    <t>8-12-64-106-109-122-126-143-148-149-167-168-169</t>
  </si>
  <si>
    <t>8-12-64-106-149-167-168-169</t>
  </si>
  <si>
    <t>8-12-64-106-149-167-169</t>
  </si>
  <si>
    <t>5-12-20</t>
  </si>
  <si>
    <t>5-20-105-114</t>
  </si>
  <si>
    <t>5-20-69-105-114</t>
  </si>
  <si>
    <t>61-71-93</t>
  </si>
  <si>
    <t>61-71</t>
  </si>
  <si>
    <t>61-63-71</t>
  </si>
  <si>
    <t>19-54-98-204</t>
  </si>
  <si>
    <t>19-54-204</t>
  </si>
  <si>
    <t>18-19-54-183-204</t>
  </si>
  <si>
    <t>18-19-54-75-183-204</t>
  </si>
  <si>
    <t>18-19-26-54-75-183-204</t>
  </si>
  <si>
    <t>18-19-26-54-75-104-183-204</t>
  </si>
  <si>
    <t>18-19-26-54-75-104-183-186-204</t>
  </si>
  <si>
    <t>18-26-54-75-104-183-186-204</t>
  </si>
  <si>
    <t>26-54-75-104-183-186-204</t>
  </si>
  <si>
    <t>1-26-54-75-104-138-183-186-204</t>
  </si>
  <si>
    <t>1-4-18-26-33-75-104-138-183-186-204</t>
  </si>
  <si>
    <t>9-16-21-22-56-180-184-192</t>
  </si>
  <si>
    <t>9-16-21-22-30-56-180-184</t>
  </si>
  <si>
    <t>17-32-39-59-95-96-119-156-196-201</t>
  </si>
  <si>
    <t>6-36-83-107-111</t>
  </si>
  <si>
    <t>17-35-72-89-96-196-197-199</t>
  </si>
  <si>
    <t>8-14-43-62-67-68-109-121-122-123-124-125-126-127-128-129-130-131-132-133-134-136-139-141-143-148-168-185-198</t>
  </si>
  <si>
    <t>8-14-43-62-67-68-109-121-122-123-124-125-126-127-128-129-130-131-132-133-134-143-148-167-168-185-198</t>
  </si>
  <si>
    <t>8-14-62-67-109-121-122-123-124-125-126-127-128-129-130-131-132-133-134-143-148-167-168-198</t>
  </si>
  <si>
    <t>8-62-67-109-121-122-124-125-126-127-128-130-131-132-133-134-143-148-167-168-198</t>
  </si>
  <si>
    <t>8-62-64-109-121-122-124-125-126-127-130-131-143-148-149-167-168-198</t>
  </si>
  <si>
    <t>8-64-106-109-121-122-124-125-126-127-143-148-149-167-168-169-198</t>
  </si>
  <si>
    <t>5-12-64-106</t>
  </si>
  <si>
    <t>49-70-115-118</t>
  </si>
  <si>
    <t>35-74-197</t>
  </si>
  <si>
    <t>17-35-74-197</t>
  </si>
  <si>
    <t>17-35-196-197</t>
  </si>
  <si>
    <t>17-35-96-196-197</t>
  </si>
  <si>
    <t>17-35-96-196-197-199</t>
  </si>
  <si>
    <t>17-35-96-196-199</t>
  </si>
  <si>
    <t>17-35-59-96-196-199</t>
  </si>
  <si>
    <t>17-35-59-96-196-199-201</t>
  </si>
  <si>
    <t>17-32-35-59-72-96-196-199-201</t>
  </si>
  <si>
    <t>17-32-35-59-72-95-96-196-199-201</t>
  </si>
  <si>
    <t>17-59-72-141-196-199-201</t>
  </si>
  <si>
    <t>43-59-72-123-129-132-136-139-141-199</t>
  </si>
  <si>
    <t>43-59-68-72-123-129-132-133-134-136-139-141-185-199</t>
  </si>
  <si>
    <t>43-59-68-72-123-128-129-132-133-134-136-139-141-185-199</t>
  </si>
  <si>
    <t>43-68-72-123-128-129-130-132-133-134-136-139-141-185-199</t>
  </si>
  <si>
    <t>43-62-67-68-72-123-124-128-129-130-131-132-133-134-136-139-141-185-199</t>
  </si>
  <si>
    <t>43-62-67-68-72-123-124-127-128-129-130-131-132-133-134-136-139-141-185</t>
  </si>
  <si>
    <t>43-62-67-68-72-121-123-124-127-128-129-130-131-132-133-134-136-139-141-185-198</t>
  </si>
  <si>
    <t>43-62-67-68-72-121-123-124-125-127-128-129-130-131-132-133-134-136-139-141-185-198</t>
  </si>
  <si>
    <t>14-43-62-67-68-121-122-123-124-125-126-127-128-129-130-131-132-133-134-136-139-141-185-198</t>
  </si>
  <si>
    <t>8-14-43-62-109-121-123-124-125-127-128-129-130-131-132-133-134-136-185-198</t>
  </si>
  <si>
    <t>8-14-43-62-123-124-127-128-129-130-131-132-133-134-185-198</t>
  </si>
  <si>
    <t>14-43-62-128-130-131-133-134-185-198</t>
  </si>
  <si>
    <t>59-72-141-196-199</t>
  </si>
  <si>
    <t>43-59-68-72-123-129-132-136-139-141-199</t>
  </si>
  <si>
    <t>43-62-67-68-72-123-124-127-128-129-130-131-132-133-134-136-139-141-185-199</t>
  </si>
  <si>
    <t>43-62-67-68-72-121-123-124-127-128-129-130-131-132-133-134-136-139-141-185</t>
  </si>
  <si>
    <t>8-62-64-106-109-121-122-124-125-126-127-131-143-148-149-167-168-169-198</t>
  </si>
  <si>
    <t>1-4-18-26-33-75-104-183-186-190</t>
  </si>
  <si>
    <t>8-62-64-67-109-121-122-124-125-126-127-128-130-131-143-148-167-168-198</t>
  </si>
  <si>
    <t>13-45-78-87-94-138-145-147-150-151-154-159-161-165-166-186</t>
  </si>
  <si>
    <t>13-45-78-86-87-94-138-145-147-150-151-154-159-160-161-165-166-186</t>
  </si>
  <si>
    <t>24-25-45-55-85-150-152-160-161-163-165-172-173</t>
  </si>
  <si>
    <t>0-34-48-102-103-108-203</t>
  </si>
  <si>
    <t>6-36-107-111</t>
  </si>
  <si>
    <t>6-36-41-107-155-164-170-171</t>
  </si>
  <si>
    <t>6-36-41-100-107-144-155-158-164-170-171</t>
  </si>
  <si>
    <t>6-36-41-100-107-144-155-158-162-164-170-171</t>
  </si>
  <si>
    <t>6-41-76-77-100-140-142-144-146-153-155-158-162-164-170-171</t>
  </si>
  <si>
    <t>6-39-41-77-95-100-140-142-144-146-153-155-156-158-162-164-170</t>
  </si>
  <si>
    <t>6-32-39-41-77-95-100-140-142-144-146-153-155-156-158-162-164</t>
  </si>
  <si>
    <t>6-32-39-41-77-95-100-119-140-142-144-146-153-155-156-158-162-164</t>
  </si>
  <si>
    <t>6-32-39-41-77-95-100-119-140-142-144-146-153-155-156-158-162</t>
  </si>
  <si>
    <t>6-32-39-41-77-95-100-119-140-142-144-146-153-156-158-162</t>
  </si>
  <si>
    <t>6-32-39-41-77-95-96-100-119-140-142-144-146-153-156-158-162</t>
  </si>
  <si>
    <t>32-39-41-77-95-96-100-119-140-142-146-153-156-158-162</t>
  </si>
  <si>
    <t>32-39-41-77-95-96-100-119-140-142-146-153-156-162-201</t>
  </si>
  <si>
    <t>32-39-41-77-95-96-100-119-140-142-146-153-156-201</t>
  </si>
  <si>
    <t>32-39-41-77-95-96-100-119-140-146-153-156-201</t>
  </si>
  <si>
    <t>32-39-95-96-100-119-156-201</t>
  </si>
  <si>
    <t>43-59-72-139-141-199</t>
  </si>
  <si>
    <t>Iteraciones con error de localizacion mayor que :</t>
  </si>
  <si>
    <t>Desviación típica</t>
  </si>
  <si>
    <t>Error de la localizacion en funcion de la cantidad landmarks detectados</t>
  </si>
  <si>
    <t>2-3</t>
  </si>
  <si>
    <t>4-5</t>
  </si>
  <si>
    <t>6-7</t>
  </si>
  <si>
    <t>8-9</t>
  </si>
  <si>
    <t>10-11</t>
  </si>
  <si>
    <t>12-13</t>
  </si>
  <si>
    <t>14-15</t>
  </si>
  <si>
    <t>16-17</t>
  </si>
  <si>
    <t>18-19</t>
  </si>
  <si>
    <t>20-21</t>
  </si>
  <si>
    <t>22-23</t>
  </si>
  <si>
    <t>24-25</t>
  </si>
  <si>
    <t>26-27</t>
  </si>
  <si>
    <t>28-30</t>
  </si>
  <si>
    <t>Tiempo del algoritmo de asociacion en funcion de la cantidad landmarks detectados</t>
  </si>
  <si>
    <t>Promedio de Association time (micro sec)</t>
  </si>
  <si>
    <t>Tiempo del algoritmo de localizacion en funcion de la cantidad landmarks detectados</t>
  </si>
  <si>
    <t>Promedio de Localitation time (micro sec)</t>
  </si>
  <si>
    <t>13-15-45-78-86-87-94-138-145-147-150-151-152-154-159-160-161-163-165-166-186</t>
  </si>
  <si>
    <t>13-15-45-78-86-87-92-94-138-145-147-150-151-152-154-159-160-161-163-165-166-172-173-186</t>
  </si>
  <si>
    <t>28-45-86-87-92-94-145-147-150-151-152-154-159-160-161-163-165-166-172-173</t>
  </si>
  <si>
    <t>25-55-85-152-160-163-172-173</t>
  </si>
  <si>
    <t>10-84-85</t>
  </si>
  <si>
    <t>0-23-34-40-48-103-108-181-203-209</t>
  </si>
  <si>
    <t>0-23-40-48-103-108-181-203-209</t>
  </si>
  <si>
    <t>0-23-40-48-103-108-181-203</t>
  </si>
  <si>
    <t>0-11-23-40-48-103-108-181-203</t>
  </si>
  <si>
    <t>0-11-23-40-48-103-181-203</t>
  </si>
  <si>
    <t>0-11-23-40-103-181-203</t>
  </si>
  <si>
    <t>0-11-23-103-181-203</t>
  </si>
  <si>
    <t>0-11-23-181-203</t>
  </si>
  <si>
    <t>0-11-23-181</t>
  </si>
  <si>
    <t>0-11-23-30-181</t>
  </si>
  <si>
    <t>11-23-30-181</t>
  </si>
  <si>
    <t>23-30-181</t>
  </si>
  <si>
    <t>23-30</t>
  </si>
  <si>
    <t>21-23-30</t>
  </si>
  <si>
    <t>21-23-30-180</t>
  </si>
  <si>
    <t>16-21-23-30-180</t>
  </si>
  <si>
    <t>16-21-30-180-184</t>
  </si>
  <si>
    <t>16-21-30-58-180-184</t>
  </si>
  <si>
    <t>17-32-39-59-95-96-156-196-201</t>
  </si>
  <si>
    <t>32-39-41-77-95-96-100-140-142-146-153-156</t>
  </si>
  <si>
    <t>6-32-39-41-77-95-96-100-140-142-146-153-156-162</t>
  </si>
  <si>
    <t>6-32-39-41-77-95-96-100-140-142-146-153-156-158-162</t>
  </si>
  <si>
    <t>6-32-39-41-77-95-100-140-142-146-153-156-158-162</t>
  </si>
  <si>
    <t>6-32-39-41-77-95-100-140-142-144-146-153-156-158-162</t>
  </si>
  <si>
    <t>6-32-39-41-77-95-100-140-142-144-146-153-155-156-158-162</t>
  </si>
  <si>
    <t>6-39-41-77-95-100-140-142-144-146-153-155-156-158-162</t>
  </si>
  <si>
    <t>6-39-41-77-95-100-140-142-144-146-153-155-156-158-162-164</t>
  </si>
  <si>
    <t>6-39-41-77-100-140-142-144-146-153-155-156-158-162-164</t>
  </si>
  <si>
    <t>6-39-41-77-100-140-142-144-146-153-155-156-158-162-164-170-171</t>
  </si>
  <si>
    <t>6-36-41-100-107-140-142-144-146-153-155-158-162-164-170-171</t>
  </si>
  <si>
    <t>6-36-41-100-107-140-142-144-146-155-158-162-164-170-171</t>
  </si>
  <si>
    <t>6-36-41-100-107-111-144-155-158-164-170</t>
  </si>
  <si>
    <t>6-36-41-100-107-111</t>
  </si>
  <si>
    <t>6-36-41-83-100-107-111</t>
  </si>
  <si>
    <t>6-36-83-100-107-111</t>
  </si>
  <si>
    <t>0-34-48-102-108-181-203</t>
  </si>
  <si>
    <t>0-34-48-102-103-108-181-203</t>
  </si>
  <si>
    <t>22-33-42-56-184-190-192</t>
  </si>
  <si>
    <t>14-43-62-132-134-185-198</t>
  </si>
  <si>
    <t>14-43-62-123-128-129-132-133-134-185-198</t>
  </si>
  <si>
    <t>14-43-62-67-68-72-123-124-127-128-129-130-131-132-133-134-136-139-141-185</t>
  </si>
  <si>
    <t>32-39-41-95-96-100-119-140-142-146-153-156-201</t>
  </si>
  <si>
    <t>32-39-41-77-95-96-100-119-140-142-146-153-156</t>
  </si>
  <si>
    <t>6-36-41-76-77-100-107-140-142-144-146-153-155-158-162-164-170-171</t>
  </si>
  <si>
    <t>6-36-41-100-107-111-144-155-158-164</t>
  </si>
  <si>
    <t>43-62-67-68-72-121-122-123-124-125-127-128-129-130-131-132-133-134-136-139-141-185-198</t>
  </si>
  <si>
    <t>8-12-64-106-109-126-143-148-149-167-168-169</t>
  </si>
  <si>
    <t>19-54-183-204</t>
  </si>
  <si>
    <t>1-75-78-104-138-159-183-186-204</t>
  </si>
  <si>
    <t>1-13-75-78-87-104-138-147-151-154-159-166-186</t>
  </si>
  <si>
    <t>25-55-85-152-172-173</t>
  </si>
  <si>
    <t>4-22-26-33-42-188-190-192</t>
  </si>
  <si>
    <t>18-26-54-75-104-138-183-186-204</t>
  </si>
  <si>
    <t>13-75-78-87-138-145-147-151-154-159-166-186</t>
  </si>
  <si>
    <t>6-36-41-107-144-155-164-170-171</t>
  </si>
  <si>
    <t>6-36-41-76-100-107-140-142-144-146-155-158-162-164-170-171</t>
  </si>
  <si>
    <t>6-36-41-76-100-140-142-144-146-153-155-158-162-164-170-171</t>
  </si>
  <si>
    <t>6-32-39-41-77-95-96-100-119-140-142-146-153-156-158-162</t>
  </si>
  <si>
    <t>8-14-43-62-67-68-109-121-122-123-124-125-126-127-128-129-130-131-132-133-134-136-139-141-185-198</t>
  </si>
  <si>
    <t>8-14-43-62-109-121-122-123-124-125-127-128-129-130-131-132-133-134-136-139-185-198</t>
  </si>
  <si>
    <t>8-14-43-62-109-121-123-124-127-128-129-130-131-132-133-134-185-198</t>
  </si>
  <si>
    <t>14-65-185-198</t>
  </si>
  <si>
    <t>1-22-33-42-56-188-190-192</t>
  </si>
  <si>
    <t>16-21-30-56-180-184</t>
  </si>
  <si>
    <t>16-21-23-30-180-184</t>
  </si>
  <si>
    <t>16-21-23-30</t>
  </si>
  <si>
    <t>11-21-23-30</t>
  </si>
  <si>
    <t>11-21-23-30-181</t>
  </si>
  <si>
    <t>0-11-23-103-181</t>
  </si>
  <si>
    <t>0-10-11-23-40-48-103-181-203</t>
  </si>
  <si>
    <t>0-10-11-23-40-48-103-181-203-209</t>
  </si>
  <si>
    <t>0-10-11-23-40-48-103-108-181-203-209</t>
  </si>
  <si>
    <t>0-11-23-40-48-103-108-181-203-209</t>
  </si>
  <si>
    <t>4-22-33-42-44-188-190-192</t>
  </si>
  <si>
    <t>No</t>
  </si>
  <si>
    <t>0-0,05</t>
  </si>
  <si>
    <t>0,05-0,1</t>
  </si>
  <si>
    <t>0,1-0,15</t>
  </si>
  <si>
    <t>0,15-0,2</t>
  </si>
  <si>
    <t>0,2-0,25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</si>
</sst>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4" x14ac:knownFonts="1">
    <font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4" borderId="4" xfId="0" applyFont="1" applyFill="1" applyBorder="1"/>
    <xf numFmtId="0" fontId="2" fillId="0" borderId="0" xfId="0" applyFont="1"/>
    <xf numFmtId="0" fontId="2" fillId="5" borderId="4" xfId="0" applyFont="1" applyFill="1" applyBorder="1"/>
    <xf numFmtId="0" fontId="2" fillId="6" borderId="4" xfId="0" applyFont="1" applyFill="1" applyBorder="1"/>
    <xf numFmtId="0" fontId="2" fillId="2" borderId="5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7" borderId="4" xfId="0" applyFont="1" applyFill="1" applyBorder="1" applyAlignment="1">
      <alignment horizontal="center" vertical="center"/>
    </xf>
    <xf numFmtId="0" fontId="2" fillId="8" borderId="4" xfId="0" applyFont="1" applyFill="1" applyBorder="1"/>
    <xf numFmtId="10" fontId="0" fillId="0" borderId="0" xfId="1" applyNumberFormat="1" applyFont="1"/>
    <xf numFmtId="165" fontId="0" fillId="0" borderId="4" xfId="0" applyNumberFormat="1" applyBorder="1"/>
    <xf numFmtId="0" fontId="2" fillId="7" borderId="4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orcentaje" xfId="1" builtinId="5"/>
  </cellStyles>
  <dxfs count="10">
    <dxf>
      <numFmt numFmtId="2" formatCode="0.00"/>
    </dxf>
    <dxf>
      <numFmt numFmtId="2" formatCode="0.00"/>
    </dxf>
    <dxf>
      <numFmt numFmtId="2" formatCode="0.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'Estadísticas Generales'!$M$36:$M$65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'Estadísticas Generales'!$N$36:$N$65</c:f>
              <c:numCache>
                <c:formatCode>0%</c:formatCode>
                <c:ptCount val="30"/>
                <c:pt idx="0">
                  <c:v>0.39211455472734402</c:v>
                </c:pt>
                <c:pt idx="1">
                  <c:v>0.64593958415064734</c:v>
                </c:pt>
                <c:pt idx="2">
                  <c:v>0.78148293448411144</c:v>
                </c:pt>
                <c:pt idx="3">
                  <c:v>0.86288740682620635</c:v>
                </c:pt>
                <c:pt idx="4">
                  <c:v>0.90447234209493921</c:v>
                </c:pt>
                <c:pt idx="5">
                  <c:v>0.93350333464103574</c:v>
                </c:pt>
                <c:pt idx="6">
                  <c:v>0.95625735582581406</c:v>
                </c:pt>
                <c:pt idx="7">
                  <c:v>0.96959591996861516</c:v>
                </c:pt>
                <c:pt idx="8">
                  <c:v>0.9782267555904276</c:v>
                </c:pt>
                <c:pt idx="9">
                  <c:v>0.98352295017653979</c:v>
                </c:pt>
                <c:pt idx="10">
                  <c:v>0.9880345233424872</c:v>
                </c:pt>
                <c:pt idx="11">
                  <c:v>0.99058454295802278</c:v>
                </c:pt>
                <c:pt idx="12">
                  <c:v>0.99293840721851712</c:v>
                </c:pt>
                <c:pt idx="13">
                  <c:v>0.99352687328364064</c:v>
                </c:pt>
                <c:pt idx="14">
                  <c:v>0.99627304825421736</c:v>
                </c:pt>
                <c:pt idx="15">
                  <c:v>0.99627304825421736</c:v>
                </c:pt>
                <c:pt idx="16">
                  <c:v>0.99725382502942328</c:v>
                </c:pt>
                <c:pt idx="17">
                  <c:v>0.99764613573950567</c:v>
                </c:pt>
                <c:pt idx="18">
                  <c:v>0.99882306786975283</c:v>
                </c:pt>
                <c:pt idx="19">
                  <c:v>0.99901922322479408</c:v>
                </c:pt>
                <c:pt idx="20">
                  <c:v>0.99901922322479408</c:v>
                </c:pt>
                <c:pt idx="21">
                  <c:v>0.99960768928991761</c:v>
                </c:pt>
                <c:pt idx="22">
                  <c:v>0.99960768928991761</c:v>
                </c:pt>
                <c:pt idx="23">
                  <c:v>0.99960768928991761</c:v>
                </c:pt>
                <c:pt idx="24">
                  <c:v>0.99960768928991761</c:v>
                </c:pt>
                <c:pt idx="25">
                  <c:v>0.99960768928991761</c:v>
                </c:pt>
                <c:pt idx="26">
                  <c:v>0.99960768928991761</c:v>
                </c:pt>
                <c:pt idx="27">
                  <c:v>0.99960768928991761</c:v>
                </c:pt>
                <c:pt idx="28">
                  <c:v>0.99960768928991761</c:v>
                </c:pt>
                <c:pt idx="29">
                  <c:v>0.99960768928991761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A3-4F88-8470-9A35035F5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563520"/>
        <c:axId val="558563040"/>
      </c:lineChart>
      <c:catAx>
        <c:axId val="558563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localización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8563040"/>
        <c:crosses val="autoZero"/>
        <c:auto val="1"/>
        <c:lblAlgn val="ctr"/>
        <c:lblOffset val="100"/>
        <c:tickLblSkip val="5"/>
        <c:noMultiLvlLbl val="0"/>
      </c:catAx>
      <c:valAx>
        <c:axId val="55856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856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test5.xlsx]Error Localizacion vs Velocidad!TablaDinámica1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'Error Localizacion vs Velocidad'!$C$6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Velocidad'!$B$7:$B$21</c:f>
              <c:strCache>
                <c:ptCount val="14"/>
                <c:pt idx="0">
                  <c:v>&lt;0</c:v>
                </c:pt>
                <c:pt idx="1">
                  <c:v>0-2</c:v>
                </c:pt>
                <c:pt idx="2">
                  <c:v>2-4</c:v>
                </c:pt>
                <c:pt idx="3">
                  <c:v>4-6</c:v>
                </c:pt>
                <c:pt idx="4">
                  <c:v>6-8</c:v>
                </c:pt>
                <c:pt idx="5">
                  <c:v>8-10</c:v>
                </c:pt>
                <c:pt idx="6">
                  <c:v>10-12</c:v>
                </c:pt>
                <c:pt idx="7">
                  <c:v>12-14</c:v>
                </c:pt>
                <c:pt idx="8">
                  <c:v>14-16</c:v>
                </c:pt>
                <c:pt idx="9">
                  <c:v>16-18</c:v>
                </c:pt>
                <c:pt idx="10">
                  <c:v>18-20</c:v>
                </c:pt>
                <c:pt idx="11">
                  <c:v>20-22</c:v>
                </c:pt>
                <c:pt idx="12">
                  <c:v>22-24</c:v>
                </c:pt>
                <c:pt idx="13">
                  <c:v>24-26</c:v>
                </c:pt>
              </c:strCache>
            </c:strRef>
          </c:cat>
          <c:val>
            <c:numRef>
              <c:f>'Error Localizacion vs Velocidad'!$C$7:$C$21</c:f>
              <c:numCache>
                <c:formatCode>0.00</c:formatCode>
                <c:ptCount val="14"/>
                <c:pt idx="0">
                  <c:v>0.60695366666666672</c:v>
                </c:pt>
                <c:pt idx="1">
                  <c:v>1.0009693866666669</c:v>
                </c:pt>
                <c:pt idx="2">
                  <c:v>0.27494249999999998</c:v>
                </c:pt>
                <c:pt idx="3">
                  <c:v>1.498260063775509</c:v>
                </c:pt>
                <c:pt idx="4">
                  <c:v>1.9214802489597782</c:v>
                </c:pt>
                <c:pt idx="5">
                  <c:v>2.7846657236445815</c:v>
                </c:pt>
                <c:pt idx="6">
                  <c:v>1.9017271602564108</c:v>
                </c:pt>
                <c:pt idx="7">
                  <c:v>2.3475954257425737</c:v>
                </c:pt>
                <c:pt idx="8">
                  <c:v>3.4795971280487814</c:v>
                </c:pt>
                <c:pt idx="9">
                  <c:v>2.2318396500000004</c:v>
                </c:pt>
                <c:pt idx="10">
                  <c:v>4.7619732222222231</c:v>
                </c:pt>
                <c:pt idx="11">
                  <c:v>4.2001931363636364</c:v>
                </c:pt>
                <c:pt idx="12">
                  <c:v>3.5709886818181817</c:v>
                </c:pt>
                <c:pt idx="13">
                  <c:v>1.7324110000000001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8-4827-9FFB-BDBF68D64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441216"/>
        <c:axId val="695443736"/>
      </c:lineChart>
      <c:catAx>
        <c:axId val="69544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3736"/>
        <c:crosses val="autoZero"/>
        <c:auto val="1"/>
        <c:lblAlgn val="ctr"/>
        <c:lblOffset val="100"/>
        <c:noMultiLvlLbl val="0"/>
      </c:catAx>
      <c:valAx>
        <c:axId val="69544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localizacion (cm)</a:t>
                </a:r>
              </a:p>
            </c:rich>
          </c:tx>
          <c:layout>
            <c:manualLayout>
              <c:xMode val="edge"/>
              <c:yMode val="edge"/>
              <c:x val="9.655173462413626E-3"/>
              <c:y val="0.480679555843468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test5.xlsx]Error Localizacion vs Error det!TablaDinámica1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Error det'!$C$6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Error det'!$B$7:$B$12</c:f>
              <c:strCache>
                <c:ptCount val="5"/>
                <c:pt idx="0">
                  <c:v>0-0,05</c:v>
                </c:pt>
                <c:pt idx="1">
                  <c:v>0,05-0,1</c:v>
                </c:pt>
                <c:pt idx="2">
                  <c:v>0,1-0,15</c:v>
                </c:pt>
                <c:pt idx="3">
                  <c:v>0,15-0,2</c:v>
                </c:pt>
                <c:pt idx="4">
                  <c:v>0,2-0,25</c:v>
                </c:pt>
              </c:strCache>
            </c:strRef>
          </c:cat>
          <c:val>
            <c:numRef>
              <c:f>'Error Localizacion vs Error det'!$C$7:$C$12</c:f>
              <c:numCache>
                <c:formatCode>General</c:formatCode>
                <c:ptCount val="5"/>
                <c:pt idx="0">
                  <c:v>2.3494967755712159</c:v>
                </c:pt>
                <c:pt idx="1">
                  <c:v>3.0407516795865632</c:v>
                </c:pt>
                <c:pt idx="2">
                  <c:v>3.9818710416666665</c:v>
                </c:pt>
                <c:pt idx="3">
                  <c:v>3.3297183333333336</c:v>
                </c:pt>
                <c:pt idx="4">
                  <c:v>2.2610070000000002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AE-466F-B6F6-D7DD91C7C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707040"/>
        <c:axId val="352705120"/>
      </c:lineChart>
      <c:catAx>
        <c:axId val="3527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5120"/>
        <c:crosses val="autoZero"/>
        <c:auto val="1"/>
        <c:lblAlgn val="ctr"/>
        <c:lblOffset val="100"/>
        <c:noMultiLvlLbl val="0"/>
      </c:catAx>
      <c:valAx>
        <c:axId val="3527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7"/>
              <c:pt idx="0">
                <c:v>-2--1,5</c:v>
              </c:pt>
              <c:pt idx="1">
                <c:v>-1,5--1</c:v>
              </c:pt>
              <c:pt idx="2">
                <c:v>-1--0,5</c:v>
              </c:pt>
              <c:pt idx="3">
                <c:v>-0,5-0</c:v>
              </c:pt>
              <c:pt idx="4">
                <c:v>0-0,5</c:v>
              </c:pt>
              <c:pt idx="5">
                <c:v>0,5-1</c:v>
              </c:pt>
              <c:pt idx="6">
                <c:v>1-1,5</c:v>
              </c:pt>
            </c:strLit>
          </c:cat>
          <c:val>
            <c:numLit>
              <c:formatCode>General</c:formatCode>
              <c:ptCount val="7"/>
              <c:pt idx="0">
                <c:v>6.1601018333333331</c:v>
              </c:pt>
              <c:pt idx="1">
                <c:v>5.7017047500000011</c:v>
              </c:pt>
              <c:pt idx="2">
                <c:v>5.9448488028169004</c:v>
              </c:pt>
              <c:pt idx="3">
                <c:v>6.0859328503127745</c:v>
              </c:pt>
              <c:pt idx="4">
                <c:v>5.9315737854217838</c:v>
              </c:pt>
              <c:pt idx="5">
                <c:v>4.5182786226993885</c:v>
              </c:pt>
              <c:pt idx="6">
                <c:v>5.7030797948717948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BFB-4293-9D68-65A62DB2F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351576"/>
        <c:axId val="447351936"/>
      </c:lineChart>
      <c:catAx>
        <c:axId val="44735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angular (rad/s)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936"/>
        <c:crosses val="autoZero"/>
        <c:auto val="1"/>
        <c:lblAlgn val="ctr"/>
        <c:lblOffset val="100"/>
        <c:noMultiLvlLbl val="0"/>
      </c:catAx>
      <c:valAx>
        <c:axId val="4473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Error de localizacion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test5.xlsx]Error localizacion vs Landm det!TablaDinámica9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Landm det'!$C$7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Landm det'!$B$8:$B$22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'Error localizacion vs Landm det'!$C$8:$C$22</c:f>
              <c:numCache>
                <c:formatCode>0.00</c:formatCode>
                <c:ptCount val="14"/>
                <c:pt idx="0">
                  <c:v>4.1734063900602427</c:v>
                </c:pt>
                <c:pt idx="1">
                  <c:v>2.7937452088772807</c:v>
                </c:pt>
                <c:pt idx="2">
                  <c:v>1.9301173716216209</c:v>
                </c:pt>
                <c:pt idx="3">
                  <c:v>1.4166755832205686</c:v>
                </c:pt>
                <c:pt idx="4">
                  <c:v>1.0824512066869296</c:v>
                </c:pt>
                <c:pt idx="5">
                  <c:v>1.1493903571428572</c:v>
                </c:pt>
                <c:pt idx="6">
                  <c:v>1.0784313394495411</c:v>
                </c:pt>
                <c:pt idx="7">
                  <c:v>1.0722891946564879</c:v>
                </c:pt>
                <c:pt idx="8">
                  <c:v>0.78751476923076913</c:v>
                </c:pt>
                <c:pt idx="9">
                  <c:v>0.73828814285714284</c:v>
                </c:pt>
                <c:pt idx="10">
                  <c:v>0.66482237894736873</c:v>
                </c:pt>
                <c:pt idx="11">
                  <c:v>0.58829348888888888</c:v>
                </c:pt>
                <c:pt idx="12">
                  <c:v>61.400847959999993</c:v>
                </c:pt>
                <c:pt idx="13">
                  <c:v>0.43405696969696966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E-40A4-B8AB-9244F012D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756431"/>
        <c:axId val="1943756911"/>
      </c:lineChart>
      <c:catAx>
        <c:axId val="19437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6911"/>
        <c:crosses val="autoZero"/>
        <c:auto val="1"/>
        <c:lblAlgn val="ctr"/>
        <c:lblOffset val="100"/>
        <c:noMultiLvlLbl val="0"/>
      </c:catAx>
      <c:valAx>
        <c:axId val="194375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test5.xlsx]Tiempo Asociacion vs Nº Landm!TablaDinámica10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Asociacion vs Nº Landm'!$C$7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'Tiempo Asociacion vs Nº Landm'!$B$8:$B$22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'Tiempo Asociacion vs Nº Landm'!$C$8:$C$22</c:f>
              <c:numCache>
                <c:formatCode>0.00</c:formatCode>
                <c:ptCount val="1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E-4D75-9310-2D0522399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758351"/>
        <c:axId val="1943758831"/>
      </c:lineChart>
      <c:catAx>
        <c:axId val="194375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8831"/>
        <c:crosses val="autoZero"/>
        <c:auto val="1"/>
        <c:lblAlgn val="ctr"/>
        <c:lblOffset val="100"/>
        <c:noMultiLvlLbl val="0"/>
      </c:catAx>
      <c:valAx>
        <c:axId val="194375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test5.xlsx]Tiempo Localización vs Nº Landm!TablaDinámica11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Localización vs Nº Landm'!$C$7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'Tiempo Localización vs Nº Landm'!$B$8:$B$22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'Tiempo Localización vs Nº Landm'!$C$8:$C$22</c:f>
              <c:numCache>
                <c:formatCode>0.00</c:formatCode>
                <c:ptCount val="14"/>
                <c:pt idx="0">
                  <c:v>480.74496987951761</c:v>
                </c:pt>
                <c:pt idx="1">
                  <c:v>486.78369190600444</c:v>
                </c:pt>
                <c:pt idx="2">
                  <c:v>464.07642417417435</c:v>
                </c:pt>
                <c:pt idx="3">
                  <c:v>419.53886197564259</c:v>
                </c:pt>
                <c:pt idx="4">
                  <c:v>454.52838601823709</c:v>
                </c:pt>
                <c:pt idx="5">
                  <c:v>502.73820000000001</c:v>
                </c:pt>
                <c:pt idx="6">
                  <c:v>455.58854128440379</c:v>
                </c:pt>
                <c:pt idx="7">
                  <c:v>443.6485305343511</c:v>
                </c:pt>
                <c:pt idx="8">
                  <c:v>470.15029487179493</c:v>
                </c:pt>
                <c:pt idx="9">
                  <c:v>503.89274489795918</c:v>
                </c:pt>
                <c:pt idx="10">
                  <c:v>481.36751578947371</c:v>
                </c:pt>
                <c:pt idx="11">
                  <c:v>488.42168888888875</c:v>
                </c:pt>
                <c:pt idx="12">
                  <c:v>648.92427999999995</c:v>
                </c:pt>
                <c:pt idx="13">
                  <c:v>467.23081818181811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F-4161-803E-C5E9E81A0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766991"/>
        <c:axId val="1943767951"/>
      </c:lineChart>
      <c:catAx>
        <c:axId val="194376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67951"/>
        <c:crosses val="autoZero"/>
        <c:auto val="1"/>
        <c:lblAlgn val="ctr"/>
        <c:lblOffset val="100"/>
        <c:noMultiLvlLbl val="0"/>
      </c:catAx>
      <c:valAx>
        <c:axId val="19437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6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boxWhisker" uniqueId="{834F2917-21C7-4F4A-ACAC-B74C05176CF6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"/>
        <cx:title>
          <cx:tx>
            <cx:txData>
              <cx:v>Error de localización (cm)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s-E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Error de localización (cm)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889000</xdr:colOff>
      <xdr:row>5</xdr:row>
      <xdr:rowOff>104774</xdr:rowOff>
    </xdr:from>
    <xdr:to>
      <xdr:col>13</xdr:col>
      <xdr:colOff>296333</xdr:colOff>
      <xdr:row>27</xdr:row>
      <xdr:rowOff>42334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93A2F712-D57B-468A-BD46-F742B8F233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75800" y="1076324"/>
              <a:ext cx="7417858" cy="4185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5</xdr:col>
      <xdr:colOff>243417</xdr:colOff>
      <xdr:row>41</xdr:row>
      <xdr:rowOff>83606</xdr:rowOff>
    </xdr:from>
    <xdr:to>
      <xdr:col>10</xdr:col>
      <xdr:colOff>190500</xdr:colOff>
      <xdr:row>62</xdr:row>
      <xdr:rowOff>95249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C2F6526-F298-5C90-256F-0C59FC11D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677180</xdr:colOff>
      <xdr:row>3</xdr:row>
      <xdr:rowOff>6802</xdr:rowOff>
    </xdr:from>
    <xdr:to>
      <xdr:col>15</xdr:col>
      <xdr:colOff>870857</xdr:colOff>
      <xdr:row>19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8B362-E721-3860-DE1E-7ACB1B2F7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1552574</xdr:colOff>
      <xdr:row>2</xdr:row>
      <xdr:rowOff>157162</xdr:rowOff>
    </xdr:from>
    <xdr:to>
      <xdr:col>12</xdr:col>
      <xdr:colOff>304800</xdr:colOff>
      <xdr:row>17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ADB49D5-7B71-9AA1-BA0D-BFF190894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605516</xdr:colOff>
      <xdr:row>3</xdr:row>
      <xdr:rowOff>84365</xdr:rowOff>
    </xdr:from>
    <xdr:to>
      <xdr:col>14</xdr:col>
      <xdr:colOff>816429</xdr:colOff>
      <xdr:row>19</xdr:row>
      <xdr:rowOff>454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id="{849E6D7F-7EC7-4AAC-884A-8D06B9A61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647699</xdr:colOff>
      <xdr:row>5</xdr:row>
      <xdr:rowOff>90487</xdr:rowOff>
    </xdr:from>
    <xdr:to>
      <xdr:col>13</xdr:col>
      <xdr:colOff>523875</xdr:colOff>
      <xdr:row>19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ECA7A5-64A4-7DB5-8829-7D5CEA3B6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380999</xdr:colOff>
      <xdr:row>5</xdr:row>
      <xdr:rowOff>138112</xdr:rowOff>
    </xdr:from>
    <xdr:to>
      <xdr:col>14</xdr:col>
      <xdr:colOff>219074</xdr:colOff>
      <xdr:row>20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573A33-9B48-946D-BDF5-57F92ED9C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6</xdr:row>
      <xdr:rowOff>4762</xdr:rowOff>
    </xdr:from>
    <xdr:to>
      <xdr:col>14</xdr:col>
      <xdr:colOff>400050</xdr:colOff>
      <xdr:row>20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FF09075-F317-2F8A-62B8-84B662349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t" refreshedDate="45425.861168171294" createdVersion="8" refreshedVersion="8" minRefreshableVersion="3" recordCount="5098" xr:uid="{550CAC64-2064-44B5-847E-BDF666CB0C65}">
  <cacheSource type="worksheet">
    <worksheetSource name="Data"/>
  </cacheSource>
  <cacheFields count="20">
    <cacheField name="Iteration" numFmtId="0">
      <sharedItems containsSemiMixedTypes="0" containsString="0" containsNumber="1" containsInteger="1" minValue="0" maxValue="5097"/>
    </cacheField>
    <cacheField name="Nº Landmarks detected" numFmtId="0">
      <sharedItems containsSemiMixedTypes="0" containsString="0" containsNumber="1" containsInteger="1" minValue="2" maxValue="29" count="28">
        <n v="17"/>
        <n v="18"/>
        <n v="19"/>
        <n v="20"/>
        <n v="21"/>
        <n v="22"/>
        <n v="24"/>
        <n v="23"/>
        <n v="16"/>
        <n v="15"/>
        <n v="14"/>
        <n v="12"/>
        <n v="10"/>
        <n v="9"/>
        <n v="8"/>
        <n v="7"/>
        <n v="5"/>
        <n v="3"/>
        <n v="4"/>
        <n v="6"/>
        <n v="2"/>
        <n v="11"/>
        <n v="13"/>
        <n v="26"/>
        <n v="27"/>
        <n v="28"/>
        <n v="29"/>
        <n v="25"/>
      </sharedItems>
      <fieldGroup base="1">
        <rangePr autoStart="0" autoEnd="0" startNum="0" endNum="30" groupInterval="2"/>
        <groupItems count="17">
          <s v="&lt;0"/>
          <s v="0-1"/>
          <s v="2-3"/>
          <s v="4-5"/>
          <s v="6-7"/>
          <s v="8-9"/>
          <s v="10-11"/>
          <s v="12-13"/>
          <s v="14-15"/>
          <s v="16-17"/>
          <s v="18-19"/>
          <s v="20-21"/>
          <s v="22-23"/>
          <s v="24-25"/>
          <s v="26-27"/>
          <s v="28-30"/>
          <s v="&gt;30"/>
        </groupItems>
      </fieldGroup>
    </cacheField>
    <cacheField name="Landmarks detected" numFmtId="0">
      <sharedItems containsSemiMixedTypes="0" containsString="0" containsNumber="1" containsInteger="1" minValue="-1" maxValue="-1"/>
    </cacheField>
    <cacheField name="Real Landmarks" numFmtId="0">
      <sharedItems/>
    </cacheField>
    <cacheField name="Detection match" numFmtId="0">
      <sharedItems count="2">
        <s v="YES"/>
        <s v="NO" u="1"/>
      </sharedItems>
    </cacheField>
    <cacheField name="Average measurement error" numFmtId="0">
      <sharedItems containsSemiMixedTypes="0" containsString="0" containsNumber="1" minValue="1.9999999999999999E-6" maxValue="0.236183" count="4828">
        <n v="3.2659000000000001E-2"/>
        <n v="3.5145999999999997E-2"/>
        <n v="2.1103E-2"/>
        <n v="1.8353000000000001E-2"/>
        <n v="1.9983999999999998E-2"/>
        <n v="2.6124999999999999E-2"/>
        <n v="5.1429999999999997E-2"/>
        <n v="1.4031E-2"/>
        <n v="3.0914000000000001E-2"/>
        <n v="2.3209E-2"/>
        <n v="1.4204E-2"/>
        <n v="3.1835000000000002E-2"/>
        <n v="2.2544000000000002E-2"/>
        <n v="2.1843999999999999E-2"/>
        <n v="4.4867999999999998E-2"/>
        <n v="2.5741E-2"/>
        <n v="3.1361E-2"/>
        <n v="3.0173999999999999E-2"/>
        <n v="3.0373000000000001E-2"/>
        <n v="3.5393000000000001E-2"/>
        <n v="3.9927999999999998E-2"/>
        <n v="2.4686E-2"/>
        <n v="2.5340000000000001E-2"/>
        <n v="1.6694000000000001E-2"/>
        <n v="1.2444E-2"/>
        <n v="4.3776000000000002E-2"/>
        <n v="3.1494000000000001E-2"/>
        <n v="3.5498000000000002E-2"/>
        <n v="3.1566999999999998E-2"/>
        <n v="5.1402999999999997E-2"/>
        <n v="2.2631999999999999E-2"/>
        <n v="1.0603E-2"/>
        <n v="2.4455999999999999E-2"/>
        <n v="2.2488000000000001E-2"/>
        <n v="2.2138000000000001E-2"/>
        <n v="3.3466999999999997E-2"/>
        <n v="1.9890999999999999E-2"/>
        <n v="2.776E-2"/>
        <n v="2.4333E-2"/>
        <n v="3.5803000000000001E-2"/>
        <n v="5.0667999999999998E-2"/>
        <n v="4.1790000000000001E-2"/>
        <n v="3.6137000000000002E-2"/>
        <n v="2.7057000000000001E-2"/>
        <n v="3.4978000000000002E-2"/>
        <n v="2.0416E-2"/>
        <n v="4.2542999999999997E-2"/>
        <n v="2.7182000000000001E-2"/>
        <n v="2.0400999999999999E-2"/>
        <n v="2.4393000000000001E-2"/>
        <n v="1.6976000000000002E-2"/>
        <n v="2.4603E-2"/>
        <n v="2.1260000000000001E-2"/>
        <n v="2.4639000000000001E-2"/>
        <n v="4.1360000000000001E-2"/>
        <n v="2.1836000000000001E-2"/>
        <n v="3.2771000000000002E-2"/>
        <n v="1.2687E-2"/>
        <n v="3.4425999999999998E-2"/>
        <n v="4.1279999999999997E-2"/>
        <n v="2.6675000000000001E-2"/>
        <n v="1.1835999999999999E-2"/>
        <n v="6.2997999999999998E-2"/>
        <n v="2.5069000000000001E-2"/>
        <n v="3.8073000000000003E-2"/>
        <n v="2.0361000000000001E-2"/>
        <n v="3.7326999999999999E-2"/>
        <n v="2.7210999999999999E-2"/>
        <n v="3.9608999999999998E-2"/>
        <n v="2.0611000000000001E-2"/>
        <n v="2.0705000000000001E-2"/>
        <n v="2.2110000000000001E-2"/>
        <n v="2.8466000000000002E-2"/>
        <n v="1.5262E-2"/>
        <n v="1.9713000000000001E-2"/>
        <n v="2.7219E-2"/>
        <n v="8.4159999999999999E-3"/>
        <n v="4.7615999999999999E-2"/>
        <n v="2.8058E-2"/>
        <n v="1.0187E-2"/>
        <n v="1.4418E-2"/>
        <n v="2.1205999999999999E-2"/>
        <n v="1.0625000000000001E-2"/>
        <n v="2.8021000000000001E-2"/>
        <n v="1.5858000000000001E-2"/>
        <n v="1.7923999999999999E-2"/>
        <n v="2.2726E-2"/>
        <n v="1.3934999999999999E-2"/>
        <n v="1.3407000000000001E-2"/>
        <n v="1.1781E-2"/>
        <n v="1.8447000000000002E-2"/>
        <n v="1.427E-2"/>
        <n v="4.4339999999999997E-2"/>
        <n v="2.0469999999999999E-2"/>
        <n v="2.6297999999999998E-2"/>
        <n v="4.1284000000000001E-2"/>
        <n v="1.3776999999999999E-2"/>
        <n v="1.4317E-2"/>
        <n v="4.5842000000000001E-2"/>
        <n v="9.0259999999999993E-3"/>
        <n v="1.3769999999999999E-2"/>
        <n v="4.7014E-2"/>
        <n v="1.7298999999999998E-2"/>
        <n v="2.9516000000000001E-2"/>
        <n v="1.5696999999999999E-2"/>
        <n v="1.9755000000000002E-2"/>
        <n v="3.1066E-2"/>
        <n v="1.0459E-2"/>
        <n v="2.4691999999999999E-2"/>
        <n v="2.8188999999999999E-2"/>
        <n v="2.7802E-2"/>
        <n v="3.3418999999999997E-2"/>
        <n v="3.9176999999999997E-2"/>
        <n v="2.4327999999999999E-2"/>
        <n v="1.6941999999999999E-2"/>
        <n v="3.6817999999999997E-2"/>
        <n v="5.3392000000000002E-2"/>
        <n v="3.0443999999999999E-2"/>
        <n v="6.479E-2"/>
        <n v="1.7607999999999999E-2"/>
        <n v="7.9889999999999996E-3"/>
        <n v="1.874E-2"/>
        <n v="3.0309999999999998E-3"/>
        <n v="2.1320000000000002E-3"/>
        <n v="1.2376E-2"/>
        <n v="8.3309999999999999E-3"/>
        <n v="5.4060000000000002E-3"/>
        <n v="2.5845E-2"/>
        <n v="7.1960000000000001E-3"/>
        <n v="1.9687E-2"/>
        <n v="1.9694E-2"/>
        <n v="3.2756E-2"/>
        <n v="1.7691999999999999E-2"/>
        <n v="2.7344E-2"/>
        <n v="8.6945999999999996E-2"/>
        <n v="3.6845999999999997E-2"/>
        <n v="3.5659999999999997E-2"/>
        <n v="2.7011E-2"/>
        <n v="1.8440999999999999E-2"/>
        <n v="4.1666000000000002E-2"/>
        <n v="2.3467999999999999E-2"/>
        <n v="3.6882999999999999E-2"/>
        <n v="6.3020000000000003E-3"/>
        <n v="5.6728000000000001E-2"/>
        <n v="9.2929999999999992E-3"/>
        <n v="5.7619999999999998E-3"/>
        <n v="4.0549000000000002E-2"/>
        <n v="6.2049999999999996E-3"/>
        <n v="3.8884000000000002E-2"/>
        <n v="4.9041000000000001E-2"/>
        <n v="2.6554999999999999E-2"/>
        <n v="1.2637000000000001E-2"/>
        <n v="1.4448000000000001E-2"/>
        <n v="8.7086999999999998E-2"/>
        <n v="1.325E-3"/>
        <n v="2.5520000000000001E-2"/>
        <n v="7.2220000000000001E-3"/>
        <n v="1.9890000000000001E-2"/>
        <n v="7.0962999999999998E-2"/>
        <n v="2.5855E-2"/>
        <n v="2.0149999999999999E-3"/>
        <n v="3.3387E-2"/>
        <n v="5.5247999999999998E-2"/>
        <n v="1.3081000000000001E-2"/>
        <n v="7.8820000000000001E-3"/>
        <n v="7.9378000000000004E-2"/>
        <n v="1.1804E-2"/>
        <n v="1.3424E-2"/>
        <n v="8.933E-3"/>
        <n v="1.6808E-2"/>
        <n v="3.7997000000000003E-2"/>
        <n v="1.2208E-2"/>
        <n v="5.3790000000000001E-3"/>
        <n v="3.3602E-2"/>
        <n v="4.6607000000000003E-2"/>
        <n v="2.2468999999999999E-2"/>
        <n v="2.9649999999999999E-2"/>
        <n v="4.0280999999999997E-2"/>
        <n v="1.0843999999999999E-2"/>
        <n v="1.7728000000000001E-2"/>
        <n v="7.9249999999999998E-3"/>
        <n v="2.5073999999999999E-2"/>
        <n v="1.4080000000000001E-2"/>
        <n v="2.3421000000000001E-2"/>
        <n v="1.794E-3"/>
        <n v="1.0584E-2"/>
        <n v="4.3968E-2"/>
        <n v="8.2979999999999998E-3"/>
        <n v="1.6279999999999999E-2"/>
        <n v="2.8470000000000001E-3"/>
        <n v="9.7040000000000008E-3"/>
        <n v="3.9758000000000002E-2"/>
        <n v="2.4166E-2"/>
        <n v="4.6175000000000001E-2"/>
        <n v="2.5124E-2"/>
        <n v="1.1534000000000001E-2"/>
        <n v="2.0330999999999998E-2"/>
        <n v="1.6052E-2"/>
        <n v="1.8363000000000001E-2"/>
        <n v="1.9460999999999999E-2"/>
        <n v="1.4796999999999999E-2"/>
        <n v="1.2447E-2"/>
        <n v="3.8027999999999999E-2"/>
        <n v="1.0144E-2"/>
        <n v="1.2203E-2"/>
        <n v="4.4859000000000003E-2"/>
        <n v="1.2864E-2"/>
        <n v="4.4037E-2"/>
        <n v="2.0445999999999999E-2"/>
        <n v="6.8890000000000002E-3"/>
        <n v="2.0133999999999999E-2"/>
        <n v="2.1675E-2"/>
        <n v="1.1435000000000001E-2"/>
        <n v="3.0710999999999999E-2"/>
        <n v="8.1313999999999997E-2"/>
        <n v="3.9777E-2"/>
        <n v="1.7462999999999999E-2"/>
        <n v="1.5351999999999999E-2"/>
        <n v="3.0456E-2"/>
        <n v="1.1925E-2"/>
        <n v="1.555E-2"/>
        <n v="1.6695999999999999E-2"/>
        <n v="8.7460000000000003E-3"/>
        <n v="2.3206999999999998E-2"/>
        <n v="1.1638000000000001E-2"/>
        <n v="3.2599999999999999E-3"/>
        <n v="3.2219999999999999E-2"/>
        <n v="2.5177999999999999E-2"/>
        <n v="2.0663999999999998E-2"/>
        <n v="2.6123E-2"/>
        <n v="6.7916000000000004E-2"/>
        <n v="2.018E-2"/>
        <n v="2.0249E-2"/>
        <n v="8.5835999999999996E-2"/>
        <n v="2.0355000000000002E-2"/>
        <n v="2.8115000000000001E-2"/>
        <n v="1.5450999999999999E-2"/>
        <n v="3.8531999999999997E-2"/>
        <n v="2.8896000000000002E-2"/>
        <n v="3.7988000000000001E-2"/>
        <n v="2.3838000000000002E-2"/>
        <n v="1.8994E-2"/>
        <n v="2.6568999999999999E-2"/>
        <n v="3.3062000000000001E-2"/>
        <n v="3.0772000000000001E-2"/>
        <n v="1.9927E-2"/>
        <n v="1.341E-2"/>
        <n v="1.1920999999999999E-2"/>
        <n v="2.3769999999999999E-2"/>
        <n v="1.1839000000000001E-2"/>
        <n v="3.0696000000000001E-2"/>
        <n v="2.4781999999999998E-2"/>
        <n v="1.4571000000000001E-2"/>
        <n v="2.4528000000000001E-2"/>
        <n v="4.0811E-2"/>
        <n v="8.3099999999999997E-3"/>
        <n v="1.3648E-2"/>
        <n v="2.2897000000000001E-2"/>
        <n v="9.0119999999999992E-3"/>
        <n v="3.0289E-2"/>
        <n v="1.9299E-2"/>
        <n v="1.6230000000000001E-2"/>
        <n v="2.5661E-2"/>
        <n v="2.6166999999999999E-2"/>
        <n v="2.2941E-2"/>
        <n v="6.8295999999999996E-2"/>
        <n v="4.0763000000000001E-2"/>
        <n v="2.0795999999999999E-2"/>
        <n v="1.3887E-2"/>
        <n v="2.8749E-2"/>
        <n v="9.6222000000000002E-2"/>
        <n v="3.6665000000000003E-2"/>
        <n v="8.0300000000000007E-3"/>
        <n v="2.2211999999999999E-2"/>
        <n v="2.3278E-2"/>
        <n v="3.8145999999999999E-2"/>
        <n v="7.2769999999999996E-3"/>
        <n v="2.4669E-2"/>
        <n v="2.9492000000000001E-2"/>
        <n v="8.515E-3"/>
        <n v="1.0710000000000001E-2"/>
        <n v="3.9891000000000003E-2"/>
        <n v="1.9932999999999999E-2"/>
        <n v="6.8349999999999999E-3"/>
        <n v="1.3464E-2"/>
        <n v="4.0902000000000001E-2"/>
        <n v="1.2375000000000001E-2"/>
        <n v="2.8509999999999998E-3"/>
        <n v="7.9670000000000005E-2"/>
        <n v="6.6299999999999996E-3"/>
        <n v="4.4262999999999997E-2"/>
        <n v="3.3250000000000002E-2"/>
        <n v="4.5893000000000003E-2"/>
        <n v="6.6187999999999997E-2"/>
        <n v="3.2431000000000001E-2"/>
        <n v="3.9011999999999998E-2"/>
        <n v="1.2566000000000001E-2"/>
        <n v="2.4745E-2"/>
        <n v="1.4437999999999999E-2"/>
        <n v="3.238E-3"/>
        <n v="9.783E-3"/>
        <n v="1.4625000000000001E-2"/>
        <n v="2.9618999999999999E-2"/>
        <n v="0.11251899999999999"/>
        <n v="1.3247E-2"/>
        <n v="2.8289999999999999E-2"/>
        <n v="3.6553000000000002E-2"/>
        <n v="1.7204000000000001E-2"/>
        <n v="1.5376000000000001E-2"/>
        <n v="3.1766999999999997E-2"/>
        <n v="6.9638000000000005E-2"/>
        <n v="1.7222000000000001E-2"/>
        <n v="2.4437E-2"/>
        <n v="1.3361E-2"/>
        <n v="6.4804E-2"/>
        <n v="1.8565000000000002E-2"/>
        <n v="1.3896E-2"/>
        <n v="4.1482999999999999E-2"/>
        <n v="7.9749999999999995E-3"/>
        <n v="1.3657000000000001E-2"/>
        <n v="3.2037999999999997E-2"/>
        <n v="2.3335000000000002E-2"/>
        <n v="3.0946999999999999E-2"/>
        <n v="8.6359999999999996E-3"/>
        <n v="4.1820999999999997E-2"/>
        <n v="9.2759999999999995E-3"/>
        <n v="6.9075999999999999E-2"/>
        <n v="7.1830000000000001E-3"/>
        <n v="8.0330000000000002E-3"/>
        <n v="4.1951000000000002E-2"/>
        <n v="2.5347000000000001E-2"/>
        <n v="4.9069000000000002E-2"/>
        <n v="7.4949999999999999E-3"/>
        <n v="1.5102000000000001E-2"/>
        <n v="3.0969E-2"/>
        <n v="1.2626999999999999E-2"/>
        <n v="4.7340000000000004E-3"/>
        <n v="3.2203000000000002E-2"/>
        <n v="8.0839999999999992E-3"/>
        <n v="1.0126E-2"/>
        <n v="3.0109999999999998E-3"/>
        <n v="2.1090000000000002E-3"/>
        <n v="3.1678999999999999E-2"/>
        <n v="9.6780000000000008E-3"/>
        <n v="7.4522000000000005E-2"/>
        <n v="5.0618999999999997E-2"/>
        <n v="2.7179999999999999E-2"/>
        <n v="0.117882"/>
        <n v="1.2108000000000001E-2"/>
        <n v="2.3349999999999999E-2"/>
        <n v="1.8519999999999999E-3"/>
        <n v="1.8420000000000001E-3"/>
        <n v="6.8320000000000004E-3"/>
        <n v="4.1742000000000001E-2"/>
        <n v="6.1510000000000002E-3"/>
        <n v="1.1E-4"/>
        <n v="5.2228999999999998E-2"/>
        <n v="6.992E-3"/>
        <n v="6.3860000000000002E-3"/>
        <n v="2.3140000000000001E-3"/>
        <n v="1.3929E-2"/>
        <n v="1.2578000000000001E-2"/>
        <n v="2.1413999999999999E-2"/>
        <n v="1.591E-3"/>
        <n v="1.0711999999999999E-2"/>
        <n v="4.8079999999999998E-2"/>
        <n v="2.2509000000000001E-2"/>
        <n v="1.8029999999999999E-3"/>
        <n v="1.2862999999999999E-2"/>
        <n v="3.9690000000000003E-3"/>
        <n v="2.8240000000000001E-3"/>
        <n v="2.7139999999999998E-3"/>
        <n v="3.6699999999999998E-4"/>
        <n v="1.536E-3"/>
        <n v="3.5612999999999999E-2"/>
        <n v="3.5020999999999997E-2"/>
        <n v="8.7589999999999994E-3"/>
        <n v="1.1511E-2"/>
        <n v="1.5039999999999999E-3"/>
        <n v="3.9349000000000002E-2"/>
        <n v="1.1894999999999999E-2"/>
        <n v="3.0349000000000001E-2"/>
        <n v="9.4319999999999994E-3"/>
        <n v="5.0489999999999997E-3"/>
        <n v="5.8970000000000003E-3"/>
        <n v="2.7900999999999999E-2"/>
        <n v="2.8552000000000001E-2"/>
        <n v="0.129748"/>
        <n v="9.6819999999999996E-3"/>
        <n v="2.1541000000000001E-2"/>
        <n v="4.0392999999999998E-2"/>
        <n v="9.3349999999999995E-3"/>
        <n v="1.1299999999999999E-2"/>
        <n v="1.2869E-2"/>
        <n v="1.7590999999999999E-2"/>
        <n v="4.2951999999999997E-2"/>
        <n v="2.2960000000000001E-2"/>
        <n v="6.4509999999999998E-2"/>
        <n v="2.3588999999999999E-2"/>
        <n v="2.6383E-2"/>
        <n v="1.9005999999999999E-2"/>
        <n v="1.2647E-2"/>
        <n v="3.3638000000000001E-2"/>
        <n v="1.0193000000000001E-2"/>
        <n v="1.7329000000000001E-2"/>
        <n v="6.4200000000000004E-3"/>
        <n v="1.7448000000000002E-2"/>
        <n v="4.8250000000000003E-3"/>
        <n v="3.4888000000000002E-2"/>
        <n v="1.3764999999999999E-2"/>
        <n v="2.4985E-2"/>
        <n v="2.5735999999999998E-2"/>
        <n v="2.2926999999999999E-2"/>
        <n v="6.6969999999999998E-3"/>
        <n v="5.4227999999999998E-2"/>
        <n v="2.4017E-2"/>
        <n v="2.9006000000000001E-2"/>
        <n v="2.6790000000000001E-2"/>
        <n v="4.1003999999999999E-2"/>
        <n v="3.7101000000000002E-2"/>
        <n v="3.7336000000000001E-2"/>
        <n v="1.3629E-2"/>
        <n v="4.7448999999999998E-2"/>
        <n v="3.0713000000000001E-2"/>
        <n v="4.5914000000000003E-2"/>
        <n v="2.3642E-2"/>
        <n v="3.7100000000000001E-2"/>
        <n v="2.7878E-2"/>
        <n v="3.2048E-2"/>
        <n v="1.8179000000000001E-2"/>
        <n v="3.1384000000000002E-2"/>
        <n v="1.0003E-2"/>
        <n v="9.3399999999999993E-3"/>
        <n v="3.8034999999999999E-2"/>
        <n v="2.7479E-2"/>
        <n v="1.7753000000000001E-2"/>
        <n v="1.7010999999999998E-2"/>
        <n v="4.9105000000000003E-2"/>
        <n v="4.7877000000000003E-2"/>
        <n v="4.9227E-2"/>
        <n v="9.5166000000000001E-2"/>
        <n v="2.0663000000000001E-2"/>
        <n v="5.8694999999999997E-2"/>
        <n v="1.1919000000000001E-2"/>
        <n v="3.2525999999999999E-2"/>
        <n v="2.8004000000000001E-2"/>
        <n v="8.7810000000000006E-3"/>
        <n v="8.5498000000000005E-2"/>
        <n v="4.8325E-2"/>
        <n v="6.2168000000000001E-2"/>
        <n v="6.2090000000000001E-3"/>
        <n v="2.3071999999999999E-2"/>
        <n v="1.3782000000000001E-2"/>
        <n v="1.5303000000000001E-2"/>
        <n v="1.2978999999999999E-2"/>
        <n v="1.6757000000000001E-2"/>
        <n v="1.6473000000000002E-2"/>
        <n v="1.7031000000000001E-2"/>
        <n v="6.1879999999999999E-3"/>
        <n v="2.1063999999999999E-2"/>
        <n v="1.9768999999999998E-2"/>
        <n v="5.0835999999999999E-2"/>
        <n v="5.7470000000000004E-3"/>
        <n v="2.2779000000000001E-2"/>
        <n v="8.4460000000000004E-3"/>
        <n v="4.1415E-2"/>
        <n v="4.4102000000000002E-2"/>
        <n v="5.7022000000000003E-2"/>
        <n v="0.113231"/>
        <n v="2.0898E-2"/>
        <n v="2.0161999999999999E-2"/>
        <n v="1.0905E-2"/>
        <n v="1.6993000000000001E-2"/>
        <n v="1.5132E-2"/>
        <n v="4.2855999999999998E-2"/>
        <n v="3.5671000000000001E-2"/>
        <n v="4.2904999999999999E-2"/>
        <n v="5.6426999999999998E-2"/>
        <n v="4.4229999999999998E-2"/>
        <n v="2.4773E-2"/>
        <n v="1.4628E-2"/>
        <n v="4.7268999999999999E-2"/>
        <n v="5.1610000000000003E-2"/>
        <n v="3.4218999999999999E-2"/>
        <n v="2.5683000000000001E-2"/>
        <n v="5.1366000000000002E-2"/>
        <n v="2.7359999999999999E-2"/>
        <n v="1.9945000000000001E-2"/>
        <n v="1.3717E-2"/>
        <n v="3.1473000000000001E-2"/>
        <n v="4.4909999999999999E-2"/>
        <n v="3.1570000000000001E-2"/>
        <n v="2.1902000000000001E-2"/>
        <n v="2.1596000000000001E-2"/>
        <n v="4.2991000000000001E-2"/>
        <n v="1.5134999999999999E-2"/>
        <n v="1.7645999999999998E-2"/>
        <n v="1.6608000000000001E-2"/>
        <n v="1.1065E-2"/>
        <n v="2.4718E-2"/>
        <n v="2.0905E-2"/>
        <n v="1.9467000000000002E-2"/>
        <n v="1.4907999999999999E-2"/>
        <n v="3.3547E-2"/>
        <n v="3.4848999999999998E-2"/>
        <n v="1.1967999999999999E-2"/>
        <n v="2.3484000000000001E-2"/>
        <n v="9.3419999999999996E-3"/>
        <n v="1.4945999999999999E-2"/>
        <n v="2.1453E-2"/>
        <n v="6.8300000000000001E-3"/>
        <n v="1.2005999999999999E-2"/>
        <n v="1.1672E-2"/>
        <n v="3.0519000000000001E-2"/>
        <n v="2.1751E-2"/>
        <n v="3.0967999999999999E-2"/>
        <n v="1.6709000000000002E-2"/>
        <n v="9.1809999999999999E-3"/>
        <n v="3.8669000000000002E-2"/>
        <n v="1.031E-2"/>
        <n v="3.5158000000000002E-2"/>
        <n v="1.1502E-2"/>
        <n v="2.5076000000000001E-2"/>
        <n v="2.3859000000000002E-2"/>
        <n v="3.0984999999999999E-2"/>
        <n v="1.5011999999999999E-2"/>
        <n v="3.3575000000000001E-2"/>
        <n v="1.8870999999999999E-2"/>
        <n v="4.5768999999999997E-2"/>
        <n v="3.6982000000000001E-2"/>
        <n v="4.1336999999999999E-2"/>
        <n v="2.8794E-2"/>
        <n v="2.6082000000000001E-2"/>
        <n v="3.2204000000000003E-2"/>
        <n v="4.9338E-2"/>
        <n v="1.942E-2"/>
        <n v="2.4472000000000001E-2"/>
        <n v="3.3794999999999999E-2"/>
        <n v="3.0719E-2"/>
        <n v="2.1527000000000001E-2"/>
        <n v="1.4678E-2"/>
        <n v="2.0632000000000001E-2"/>
        <n v="3.1530000000000002E-2"/>
        <n v="2.4812000000000001E-2"/>
        <n v="3.8864000000000003E-2"/>
        <n v="2.5738E-2"/>
        <n v="1.453E-2"/>
        <n v="1.899E-2"/>
        <n v="2.0857000000000001E-2"/>
        <n v="1.3761000000000001E-2"/>
        <n v="2.2047000000000001E-2"/>
        <n v="1.6584999999999999E-2"/>
        <n v="2.2537999999999999E-2"/>
        <n v="1.2818E-2"/>
        <n v="2.3268E-2"/>
        <n v="1.4618000000000001E-2"/>
        <n v="3.6547000000000003E-2"/>
        <n v="3.8233999999999997E-2"/>
        <n v="3.5409000000000003E-2"/>
        <n v="2.9520000000000001E-2"/>
        <n v="4.8460999999999997E-2"/>
        <n v="2.2741000000000001E-2"/>
        <n v="3.5351E-2"/>
        <n v="3.1007E-2"/>
        <n v="3.8157999999999997E-2"/>
        <n v="3.6409999999999998E-2"/>
        <n v="1.9813000000000001E-2"/>
        <n v="3.5314999999999999E-2"/>
        <n v="1.8648000000000001E-2"/>
        <n v="6.9288000000000002E-2"/>
        <n v="4.0735E-2"/>
        <n v="8.9039999999999994E-2"/>
        <n v="1.1390000000000001E-2"/>
        <n v="1.2508E-2"/>
        <n v="2.7040999999999999E-2"/>
        <n v="4.0309999999999999E-2"/>
        <n v="1.8690999999999999E-2"/>
        <n v="2.8934999999999999E-2"/>
        <n v="3.8893999999999998E-2"/>
        <n v="3.9149999999999997E-2"/>
        <n v="6.0649000000000002E-2"/>
        <n v="8.5470000000000008E-3"/>
        <n v="8.0829999999999999E-3"/>
        <n v="2.4009999999999999E-3"/>
        <n v="4.0481000000000003E-2"/>
        <n v="2.7945000000000001E-2"/>
        <n v="2.4261000000000001E-2"/>
        <n v="3.4013000000000002E-2"/>
        <n v="1.0012E-2"/>
        <n v="2.5967E-2"/>
        <n v="2.2074E-2"/>
        <n v="2.4267E-2"/>
        <n v="3.6194999999999998E-2"/>
        <n v="9.3799999999999994E-3"/>
        <n v="6.3200000000000001E-3"/>
        <n v="2.0396000000000001E-2"/>
        <n v="1.4666E-2"/>
        <n v="7.4209999999999996E-3"/>
        <n v="1.3238E-2"/>
        <n v="5.8939999999999999E-3"/>
        <n v="3.1110000000000001E-3"/>
        <n v="1.9583E-2"/>
        <n v="3.6896999999999999E-2"/>
        <n v="2.4346E-2"/>
        <n v="3.9675000000000002E-2"/>
        <n v="2.4670999999999998E-2"/>
        <n v="8.2499000000000003E-2"/>
        <n v="2.0140000000000002E-2"/>
        <n v="7.3410000000000003E-2"/>
        <n v="2.0024E-2"/>
        <n v="4.1450000000000002E-3"/>
        <n v="1.0407E-2"/>
        <n v="3.0189000000000001E-2"/>
        <n v="8.7100000000000003E-4"/>
        <n v="6.0167999999999999E-2"/>
        <n v="4.3547000000000002E-2"/>
        <n v="2.5635999999999999E-2"/>
        <n v="9.6360000000000005E-3"/>
        <n v="2.3748999999999999E-2"/>
        <n v="1.7142000000000001E-2"/>
        <n v="9.4148999999999997E-2"/>
        <n v="2.3220999999999999E-2"/>
        <n v="2.5219999999999999E-3"/>
        <n v="4.3290000000000004E-3"/>
        <n v="1.3457E-2"/>
        <n v="1.717E-3"/>
        <n v="6.1060000000000003E-3"/>
        <n v="4.1224999999999998E-2"/>
        <n v="8.0376000000000003E-2"/>
        <n v="6.6000000000000003E-2"/>
        <n v="3.7998999999999998E-2"/>
        <n v="2.4375999999999998E-2"/>
        <n v="9.2276999999999998E-2"/>
        <n v="4.709E-2"/>
        <n v="2.2945E-2"/>
        <n v="6.8259999999999996E-3"/>
        <n v="6.5630000000000003E-3"/>
        <n v="4.3039999999999997E-3"/>
        <n v="7.2680000000000002E-3"/>
        <n v="1.0983E-2"/>
        <n v="9.6662999999999999E-2"/>
        <n v="2.8937999999999998E-2"/>
        <n v="1.0024E-2"/>
        <n v="5.6773999999999998E-2"/>
        <n v="5.4060999999999998E-2"/>
        <n v="4.8120000000000003E-3"/>
        <n v="4.6239999999999996E-3"/>
        <n v="6.9639999999999997E-3"/>
        <n v="2.3130999999999999E-2"/>
        <n v="3.0494E-2"/>
        <n v="4.9309999999999996E-3"/>
        <n v="3.9719999999999998E-3"/>
        <n v="5.1529999999999996E-3"/>
        <n v="9.3843999999999997E-2"/>
        <n v="2.2908999999999999E-2"/>
        <n v="4.4050000000000001E-3"/>
        <n v="1.1820000000000001E-3"/>
        <n v="0.174732"/>
        <n v="2.9090000000000001E-3"/>
        <n v="1.694E-2"/>
        <n v="4.0291E-2"/>
        <n v="1.5953999999999999E-2"/>
        <n v="3.5186000000000002E-2"/>
        <n v="6.1927000000000003E-2"/>
        <n v="2.6314000000000001E-2"/>
        <n v="1.7099E-2"/>
        <n v="2.7718E-2"/>
        <n v="3.0065999999999999E-2"/>
        <n v="4.1743000000000002E-2"/>
        <n v="4.6425000000000001E-2"/>
        <n v="2.0789999999999999E-2"/>
        <n v="1.7271999999999999E-2"/>
        <n v="1.0368E-2"/>
        <n v="4.4608000000000002E-2"/>
        <n v="2.385E-2"/>
        <n v="2.4226000000000001E-2"/>
        <n v="1.7824E-2"/>
        <n v="1.3323E-2"/>
        <n v="1.2352E-2"/>
        <n v="3.7189E-2"/>
        <n v="3.2198999999999998E-2"/>
        <n v="1.8475999999999999E-2"/>
        <n v="9.273E-3"/>
        <n v="1.5696000000000002E-2"/>
        <n v="1.6166E-2"/>
        <n v="2.0688000000000002E-2"/>
        <n v="2.9581E-2"/>
        <n v="1.6563999999999999E-2"/>
        <n v="1.3301E-2"/>
        <n v="3.4143E-2"/>
        <n v="1.2822E-2"/>
        <n v="3.7024000000000001E-2"/>
        <n v="1.2976E-2"/>
        <n v="2.0528000000000001E-2"/>
        <n v="2.7150000000000001E-2"/>
        <n v="4.6233999999999997E-2"/>
        <n v="1.4385E-2"/>
        <n v="4.7860000000000003E-3"/>
        <n v="2.4129000000000001E-2"/>
        <n v="5.9719999999999999E-3"/>
        <n v="1.7409999999999998E-2"/>
        <n v="4.7089999999999996E-3"/>
        <n v="5.6301999999999998E-2"/>
        <n v="1.3502999999999999E-2"/>
        <n v="8.3129999999999992E-3"/>
        <n v="2.9596999999999998E-2"/>
        <n v="2.5454999999999998E-2"/>
        <n v="1.8355E-2"/>
        <n v="1.6049000000000001E-2"/>
        <n v="2.6936999999999999E-2"/>
        <n v="1.9982E-2"/>
        <n v="4.4540999999999997E-2"/>
        <n v="3.5102000000000001E-2"/>
        <n v="8.3140000000000002E-3"/>
        <n v="1.1821E-2"/>
        <n v="2.7208E-2"/>
        <n v="1.4841999999999999E-2"/>
        <n v="1.5973000000000001E-2"/>
        <n v="5.5509000000000003E-2"/>
        <n v="8.1170000000000006E-2"/>
        <n v="2.8022999999999999E-2"/>
        <n v="3.2056000000000001E-2"/>
        <n v="1.9411999999999999E-2"/>
        <n v="2.9441999999999999E-2"/>
        <n v="3.3683999999999999E-2"/>
        <n v="1.1112E-2"/>
        <n v="5.2165000000000003E-2"/>
        <n v="2.6048999999999999E-2"/>
        <n v="1.0472E-2"/>
        <n v="2.3618E-2"/>
        <n v="7.7615000000000003E-2"/>
        <n v="9.9279999999999993E-3"/>
        <n v="3.3396000000000002E-2"/>
        <n v="3.6634E-2"/>
        <n v="2.6897999999999998E-2"/>
        <n v="7.1711999999999998E-2"/>
        <n v="7.6277999999999999E-2"/>
        <n v="2.6329999999999999E-2"/>
        <n v="9.4799999999999995E-2"/>
        <n v="7.5750000000000001E-3"/>
        <n v="3.0817000000000001E-2"/>
        <n v="6.0671000000000003E-2"/>
        <n v="3.8849000000000002E-2"/>
        <n v="1.4399E-2"/>
        <n v="1.7197E-2"/>
        <n v="9.2630000000000004E-3"/>
        <n v="1.0656000000000001E-2"/>
        <n v="2.1430000000000001E-2"/>
        <n v="2.6006999999999999E-2"/>
        <n v="4.2366000000000001E-2"/>
        <n v="1.6924000000000002E-2"/>
        <n v="5.1757999999999998E-2"/>
        <n v="4.8112000000000002E-2"/>
        <n v="3.4541000000000002E-2"/>
        <n v="2.9741E-2"/>
        <n v="1.4187E-2"/>
        <n v="3.2731999999999997E-2"/>
        <n v="1.5120000000000001E-3"/>
        <n v="3.0439000000000001E-2"/>
        <n v="7.7920000000000003E-3"/>
        <n v="5.6041000000000001E-2"/>
        <n v="1.5108E-2"/>
        <n v="1.8637000000000001E-2"/>
        <n v="8.8240000000000002E-3"/>
        <n v="4.6027999999999999E-2"/>
        <n v="1.1002E-2"/>
        <n v="7.1250000000000003E-3"/>
        <n v="3.2870000000000003E-2"/>
        <n v="6.6436999999999996E-2"/>
        <n v="2.0753000000000001E-2"/>
        <n v="2.6186999999999998E-2"/>
        <n v="1.7746000000000001E-2"/>
        <n v="2.5309999999999999E-2"/>
        <n v="3.0927E-2"/>
        <n v="2.0752E-2"/>
        <n v="1.4932000000000001E-2"/>
        <n v="1.5313999999999999E-2"/>
        <n v="6.6689999999999996E-3"/>
        <n v="4.0154000000000002E-2"/>
        <n v="1.1991E-2"/>
        <n v="3.0717000000000001E-2"/>
        <n v="1.6296000000000001E-2"/>
        <n v="7.3660000000000002E-3"/>
        <n v="1.6175999999999999E-2"/>
        <n v="2.2374999999999999E-2"/>
        <n v="2.8691999999999999E-2"/>
        <n v="2.4403999999999999E-2"/>
        <n v="2.666E-3"/>
        <n v="2.1689E-2"/>
        <n v="2.0969000000000002E-2"/>
        <n v="1.456E-2"/>
        <n v="1.2692E-2"/>
        <n v="2.8563000000000002E-2"/>
        <n v="1.3951E-2"/>
        <n v="2.7886999999999999E-2"/>
        <n v="1.4063000000000001E-2"/>
        <n v="2.4374E-2"/>
        <n v="3.7914999999999997E-2"/>
        <n v="7.3600000000000002E-3"/>
        <n v="2.5543E-2"/>
        <n v="6.0256999999999998E-2"/>
        <n v="3.1909E-2"/>
        <n v="2.4643999999999999E-2"/>
        <n v="9.2709999999999997E-3"/>
        <n v="4.9460999999999998E-2"/>
        <n v="2.2001E-2"/>
        <n v="2.0194E-2"/>
        <n v="6.3087000000000004E-2"/>
        <n v="4.5157999999999997E-2"/>
        <n v="4.8380000000000003E-3"/>
        <n v="1.0600999999999999E-2"/>
        <n v="2.5047E-2"/>
        <n v="1.8533000000000001E-2"/>
        <n v="3.5334999999999998E-2"/>
        <n v="2.1069000000000001E-2"/>
        <n v="1.5864E-2"/>
        <n v="8.1980000000000004E-3"/>
        <n v="2.6946999999999999E-2"/>
        <n v="1.3180000000000001E-2"/>
        <n v="1.7349E-2"/>
        <n v="2.9918E-2"/>
        <n v="8.3429999999999997E-3"/>
        <n v="1.5800999999999999E-2"/>
        <n v="6.2599000000000002E-2"/>
        <n v="3.6719000000000002E-2"/>
        <n v="2.3754000000000001E-2"/>
        <n v="5.4524999999999997E-2"/>
        <n v="2.1794999999999998E-2"/>
        <n v="4.3799999999999999E-2"/>
        <n v="2.9998E-2"/>
        <n v="3.2557000000000003E-2"/>
        <n v="2.955E-2"/>
        <n v="7.1859999999999997E-3"/>
        <n v="1.3632E-2"/>
        <n v="1.6865000000000002E-2"/>
        <n v="5.5105000000000001E-2"/>
        <n v="8.7159999999999998E-3"/>
        <n v="5.3579999999999999E-3"/>
        <n v="1.7655000000000001E-2"/>
        <n v="1.2482999999999999E-2"/>
        <n v="1.2049000000000001E-2"/>
        <n v="1.0918000000000001E-2"/>
        <n v="4.1785999999999997E-2"/>
        <n v="3.4773999999999999E-2"/>
        <n v="4.9243000000000002E-2"/>
        <n v="4.6522000000000001E-2"/>
        <n v="3.46E-3"/>
        <n v="2.682E-2"/>
        <n v="2.6199E-2"/>
        <n v="1.5857E-2"/>
        <n v="2.4121E-2"/>
        <n v="4.0169999999999997E-2"/>
        <n v="2.4704E-2"/>
        <n v="1.9997000000000001E-2"/>
        <n v="1.0817999999999999E-2"/>
        <n v="8.463E-3"/>
        <n v="5.9500000000000004E-3"/>
        <n v="4.1697999999999999E-2"/>
        <n v="5.2269999999999999E-3"/>
        <n v="7.9769999999999997E-3"/>
        <n v="4.1937000000000002E-2"/>
        <n v="4.9059999999999998E-3"/>
        <n v="3.3057999999999997E-2"/>
        <n v="2.5794000000000001E-2"/>
        <n v="2.3442000000000001E-2"/>
        <n v="1.226E-2"/>
        <n v="8.5959999999999995E-2"/>
        <n v="2.4566000000000001E-2"/>
        <n v="7.0499999999999998E-3"/>
        <n v="8.5876999999999995E-2"/>
        <n v="7.0553000000000005E-2"/>
        <n v="1.4824E-2"/>
        <n v="8.1049999999999994E-3"/>
        <n v="8.8235999999999995E-2"/>
        <n v="8.5719999999999998E-3"/>
        <n v="1.8891000000000002E-2"/>
        <n v="4.3660000000000001E-3"/>
        <n v="2.7345999999999999E-2"/>
        <n v="3.2299999999999998E-3"/>
        <n v="1.7668E-2"/>
        <n v="1.9604E-2"/>
        <n v="9.8160000000000001E-3"/>
        <n v="1.5430000000000001E-3"/>
        <n v="9.4710000000000003E-3"/>
        <n v="1.3964000000000001E-2"/>
        <n v="7.2011000000000006E-2"/>
        <n v="8.286E-3"/>
        <n v="2.1686E-2"/>
        <n v="1.165E-3"/>
        <n v="2.8500999999999999E-2"/>
        <n v="5.1158000000000002E-2"/>
        <n v="9.2119999999999997E-3"/>
        <n v="5.6109999999999997E-3"/>
        <n v="4.7499999999999999E-3"/>
        <n v="5.4077E-2"/>
        <n v="3.5090000000000003E-2"/>
        <n v="2.3666E-2"/>
        <n v="4.6448999999999997E-2"/>
        <n v="3.0224000000000001E-2"/>
        <n v="5.0958000000000003E-2"/>
        <n v="1.2248999999999999E-2"/>
        <n v="2.4306999999999999E-2"/>
        <n v="1.6511000000000001E-2"/>
        <n v="9.0849999999999993E-3"/>
        <n v="1.9615E-2"/>
        <n v="3.0336999999999999E-2"/>
        <n v="2.7227000000000001E-2"/>
        <n v="3.8739999999999998E-3"/>
        <n v="2.2006000000000001E-2"/>
        <n v="1.8164E-2"/>
        <n v="1.5273999999999999E-2"/>
        <n v="4.9463E-2"/>
        <n v="1.055E-2"/>
        <n v="4.6567999999999998E-2"/>
        <n v="1.3998E-2"/>
        <n v="3.5085999999999999E-2"/>
        <n v="2.0986000000000001E-2"/>
        <n v="3.3808999999999999E-2"/>
        <n v="6.5905000000000005E-2"/>
        <n v="3.4594E-2"/>
        <n v="3.6833999999999999E-2"/>
        <n v="3.9577000000000001E-2"/>
        <n v="3.5347000000000003E-2"/>
        <n v="1.6788000000000001E-2"/>
        <n v="9.5300000000000003E-3"/>
        <n v="3.0365E-2"/>
        <n v="1.7697999999999998E-2"/>
        <n v="1.865E-2"/>
        <n v="1.3649E-2"/>
        <n v="1.6736999999999998E-2"/>
        <n v="3.6377E-2"/>
        <n v="1.7727E-2"/>
        <n v="3.0803000000000001E-2"/>
        <n v="1.4853999999999999E-2"/>
        <n v="2.181E-2"/>
        <n v="1.1405999999999999E-2"/>
        <n v="3.0071000000000001E-2"/>
        <n v="3.5417999999999998E-2"/>
        <n v="2.2949000000000001E-2"/>
        <n v="3.8140000000000001E-3"/>
        <n v="5.1679000000000003E-2"/>
        <n v="1.8776000000000001E-2"/>
        <n v="4.1715000000000002E-2"/>
        <n v="7.1555999999999995E-2"/>
        <n v="3.2760999999999998E-2"/>
        <n v="1.8887000000000001E-2"/>
        <n v="6.2167E-2"/>
        <n v="2.8296999999999999E-2"/>
        <n v="3.4931999999999998E-2"/>
        <n v="1.0096000000000001E-2"/>
        <n v="1.3390000000000001E-2"/>
        <n v="2.5864000000000002E-2"/>
        <n v="2.2061000000000001E-2"/>
        <n v="2.0478E-2"/>
        <n v="9.0270000000000003E-3"/>
        <n v="9.5440000000000004E-3"/>
        <n v="9.8309999999999995E-3"/>
        <n v="2.0353E-2"/>
        <n v="4.6709999999999998E-3"/>
        <n v="3.7682E-2"/>
        <n v="1.6230999999999999E-2"/>
        <n v="2.1446E-2"/>
        <n v="2.7549000000000001E-2"/>
        <n v="2.4625000000000001E-2"/>
        <n v="8.8140000000000007E-3"/>
        <n v="4.4900000000000001E-3"/>
        <n v="1.0435E-2"/>
        <n v="2.8931999999999999E-2"/>
        <n v="5.2940000000000001E-3"/>
        <n v="1.0609E-2"/>
        <n v="5.1951999999999998E-2"/>
        <n v="1.0553E-2"/>
        <n v="1.8775E-2"/>
        <n v="3.2550000000000001E-3"/>
        <n v="2.4532999999999999E-2"/>
        <n v="2.1181999999999999E-2"/>
        <n v="5.1970000000000002E-3"/>
        <n v="5.5048E-2"/>
        <n v="6.1000000000000004E-3"/>
        <n v="2.6844E-2"/>
        <n v="8.7259999999999994E-3"/>
        <n v="9.7190000000000002E-3"/>
        <n v="3.0546E-2"/>
        <n v="2.5590000000000002E-2"/>
        <n v="1.9809E-2"/>
        <n v="2.2733E-2"/>
        <n v="2.9316999999999999E-2"/>
        <n v="4.8751999999999997E-2"/>
        <n v="1.3469E-2"/>
        <n v="5.5154000000000002E-2"/>
        <n v="2.6549999999999998E-3"/>
        <n v="2.7378E-2"/>
        <n v="2.7896000000000001E-2"/>
        <n v="1.0163999999999999E-2"/>
        <n v="1.3004999999999999E-2"/>
        <n v="6.5310000000000003E-3"/>
        <n v="2.9138000000000001E-2"/>
        <n v="1.7569999999999999E-2"/>
        <n v="4.8154000000000002E-2"/>
        <n v="3.2395E-2"/>
        <n v="3.9772000000000002E-2"/>
        <n v="7.0179999999999999E-3"/>
        <n v="3.7194999999999999E-2"/>
        <n v="3.2865999999999999E-2"/>
        <n v="1.3587E-2"/>
        <n v="2.2542E-2"/>
        <n v="2.9692E-2"/>
        <n v="3.7627000000000001E-2"/>
        <n v="1.2276E-2"/>
        <n v="9.2770000000000005E-3"/>
        <n v="4.6975000000000003E-2"/>
        <n v="2.5305000000000001E-2"/>
        <n v="2.9559999999999999E-2"/>
        <n v="3.0917E-2"/>
        <n v="5.4686999999999999E-2"/>
        <n v="4.0480000000000002E-2"/>
        <n v="1.491E-2"/>
        <n v="2.9145999999999998E-2"/>
        <n v="2.5430999999999999E-2"/>
        <n v="4.5559000000000002E-2"/>
        <n v="2.5288999999999999E-2"/>
        <n v="2.5092E-2"/>
        <n v="3.1371000000000003E-2"/>
        <n v="3.6631999999999998E-2"/>
        <n v="3.2561E-2"/>
        <n v="1.8924E-2"/>
        <n v="4.4416999999999998E-2"/>
        <n v="1.9882E-2"/>
        <n v="3.8795000000000003E-2"/>
        <n v="3.5261000000000001E-2"/>
        <n v="1.6146000000000001E-2"/>
        <n v="1.54E-2"/>
        <n v="2.5080000000000002E-2"/>
        <n v="2.3385E-2"/>
        <n v="3.0568999999999999E-2"/>
        <n v="3.2072999999999997E-2"/>
        <n v="2.5533E-2"/>
        <n v="3.3210000000000003E-2"/>
        <n v="1.3244000000000001E-2"/>
        <n v="2.2984999999999998E-2"/>
        <n v="1.9008000000000001E-2"/>
        <n v="4.5810999999999998E-2"/>
        <n v="4.5037000000000001E-2"/>
        <n v="2.3282000000000001E-2"/>
        <n v="4.7559999999999998E-2"/>
        <n v="1.9196999999999999E-2"/>
        <n v="2.1006E-2"/>
        <n v="4.3747000000000001E-2"/>
        <n v="1.857E-2"/>
        <n v="1.8502000000000001E-2"/>
        <n v="2.2863000000000001E-2"/>
        <n v="3.2901E-2"/>
        <n v="3.7367999999999998E-2"/>
        <n v="1.4919999999999999E-2"/>
        <n v="2.4930000000000001E-2"/>
        <n v="6.8154999999999993E-2"/>
        <n v="2.9961000000000002E-2"/>
        <n v="6.6829999999999997E-3"/>
        <n v="2.1323000000000002E-2"/>
        <n v="2.7729999999999999E-3"/>
        <n v="2.9229999999999998E-3"/>
        <n v="5.3372000000000003E-2"/>
        <n v="5.744E-3"/>
        <n v="1.1159000000000001E-2"/>
        <n v="1.684E-3"/>
        <n v="1.2043E-2"/>
        <n v="1.9342999999999999E-2"/>
        <n v="1.3315E-2"/>
        <n v="4.3797000000000003E-2"/>
        <n v="1.636E-2"/>
        <n v="5.6810000000000003E-3"/>
        <n v="1.9244000000000001E-2"/>
        <n v="3.4705E-2"/>
        <n v="2.3888E-2"/>
        <n v="1.3960999999999999E-2"/>
        <n v="9.5409999999999991E-3"/>
        <n v="9.2110000000000004E-3"/>
        <n v="3.4569999999999997E-2"/>
        <n v="4.0237000000000002E-2"/>
        <n v="1.308E-2"/>
        <n v="2.4038E-2"/>
        <n v="6.202E-3"/>
        <n v="2.2425E-2"/>
        <n v="1.3861E-2"/>
        <n v="1.4773E-2"/>
        <n v="3.4527000000000002E-2"/>
        <n v="1.5691E-2"/>
        <n v="1.576E-2"/>
        <n v="2.7007E-2"/>
        <n v="2.7914000000000001E-2"/>
        <n v="2.5427999999999999E-2"/>
        <n v="6.6940000000000003E-3"/>
        <n v="8.4060000000000003E-3"/>
        <n v="8.3960000000000007E-3"/>
        <n v="4.3012000000000002E-2"/>
        <n v="1.7436E-2"/>
        <n v="2.4212999999999998E-2"/>
        <n v="1.2042000000000001E-2"/>
        <n v="8.0569999999999999E-3"/>
        <n v="2.2308999999999999E-2"/>
        <n v="1.7169E-2"/>
        <n v="1.7354000000000001E-2"/>
        <n v="1.0477999999999999E-2"/>
        <n v="1.1694E-2"/>
        <n v="1.5355000000000001E-2"/>
        <n v="2.6315999999999999E-2"/>
        <n v="5.9091999999999999E-2"/>
        <n v="2.8145E-2"/>
        <n v="1.478E-2"/>
        <n v="5.1794E-2"/>
        <n v="1.4988E-2"/>
        <n v="6.339E-3"/>
        <n v="2.2259999999999999E-2"/>
        <n v="1.8353999999999999E-2"/>
        <n v="1.4999999999999999E-2"/>
        <n v="1.1305000000000001E-2"/>
        <n v="9.3989999999999994E-3"/>
        <n v="6.3511999999999999E-2"/>
        <n v="2.4074999999999999E-2"/>
        <n v="3.9043000000000001E-2"/>
        <n v="3.1565000000000003E-2"/>
        <n v="3.7309000000000002E-2"/>
        <n v="5.2456000000000003E-2"/>
        <n v="3.2441999999999999E-2"/>
        <n v="5.0997000000000001E-2"/>
        <n v="5.5730000000000002E-2"/>
        <n v="2.9779E-2"/>
        <n v="3.6581000000000002E-2"/>
        <n v="2.6672000000000001E-2"/>
        <n v="2.9384E-2"/>
        <n v="3.0112E-2"/>
        <n v="2.6852000000000001E-2"/>
        <n v="1.9562E-2"/>
        <n v="2.1819999999999999E-2"/>
        <n v="3.8370000000000001E-2"/>
        <n v="2.1189E-2"/>
        <n v="2.7064000000000001E-2"/>
        <n v="3.8934000000000003E-2"/>
        <n v="1.6428000000000002E-2"/>
        <n v="2.7567000000000001E-2"/>
        <n v="2.4572E-2"/>
        <n v="2.5072000000000001E-2"/>
        <n v="1.7853999999999998E-2"/>
        <n v="3.0585999999999999E-2"/>
        <n v="1.8536E-2"/>
        <n v="1.4655E-2"/>
        <n v="2.9031000000000001E-2"/>
        <n v="1.8912999999999999E-2"/>
        <n v="2.1099E-2"/>
        <n v="1.5158E-2"/>
        <n v="1.0529999999999999E-2"/>
        <n v="2.8413000000000001E-2"/>
        <n v="1.6906999999999998E-2"/>
        <n v="3.2854000000000001E-2"/>
        <n v="2.2162999999999999E-2"/>
        <n v="3.8412000000000002E-2"/>
        <n v="3.9473000000000001E-2"/>
        <n v="6.2748999999999999E-2"/>
        <n v="3.5725E-2"/>
        <n v="3.7941000000000003E-2"/>
        <n v="4.6616999999999999E-2"/>
        <n v="3.5737999999999999E-2"/>
        <n v="2.5232999999999998E-2"/>
        <n v="2.6700000000000002E-2"/>
        <n v="5.6841999999999997E-2"/>
        <n v="2.3265999999999998E-2"/>
        <n v="9.7579999999999993E-3"/>
        <n v="2.8524000000000001E-2"/>
        <n v="1.3889E-2"/>
        <n v="4.96E-3"/>
        <n v="4.4176E-2"/>
        <n v="4.9820000000000003E-3"/>
        <n v="1.5032999999999999E-2"/>
        <n v="3.5542999999999998E-2"/>
        <n v="4.7812E-2"/>
        <n v="1.8896E-2"/>
        <n v="1.0776000000000001E-2"/>
        <n v="3.5210999999999999E-2"/>
        <n v="1.6344000000000001E-2"/>
        <n v="1.1906999999999999E-2"/>
        <n v="7.2639999999999996E-3"/>
        <n v="1.9292E-2"/>
        <n v="2.9103E-2"/>
        <n v="4.3480000000000003E-3"/>
        <n v="1.0532E-2"/>
        <n v="1.2607999999999999E-2"/>
        <n v="1.4756999999999999E-2"/>
        <n v="7.6750000000000004E-3"/>
        <n v="2.9810000000000001E-3"/>
        <n v="1.7822000000000001E-2"/>
        <n v="4.2969999999999996E-3"/>
        <n v="9.1990000000000006E-3"/>
        <n v="6.2550000000000001E-3"/>
        <n v="1.3270000000000001E-3"/>
        <n v="2.8986999999999999E-2"/>
        <n v="2.4271999999999998E-2"/>
        <n v="1.7049999999999999E-2"/>
        <n v="3.5448E-2"/>
        <n v="1.7278999999999999E-2"/>
        <n v="1.0546E-2"/>
        <n v="2.6005E-2"/>
        <n v="5.2491000000000003E-2"/>
        <n v="9.1489999999999991E-3"/>
        <n v="9.1020000000000007E-3"/>
        <n v="4.0396000000000001E-2"/>
        <n v="2.8413999999999998E-2"/>
        <n v="5.5019999999999999E-3"/>
        <n v="1.9469999999999999E-3"/>
        <n v="1.1282E-2"/>
        <n v="9.990000000000001E-4"/>
        <n v="1.8331E-2"/>
        <n v="1.1077E-2"/>
        <n v="2.6180000000000001E-3"/>
        <n v="3.6061999999999997E-2"/>
        <n v="0.236183"/>
        <n v="1.3070999999999999E-2"/>
        <n v="7.8799999999999999E-3"/>
        <n v="7.1720000000000004E-3"/>
        <n v="3.0499999999999999E-4"/>
        <n v="1.835E-3"/>
        <n v="7.6969999999999998E-3"/>
        <n v="9.9131999999999998E-2"/>
        <n v="1.4546E-2"/>
        <n v="2.2608E-2"/>
        <n v="2.1549999999999998E-3"/>
        <n v="8.7999999999999998E-5"/>
        <n v="9.6605999999999997E-2"/>
        <n v="6.0257999999999999E-2"/>
        <n v="1.5975E-2"/>
        <n v="4.1463E-2"/>
        <n v="1.446E-3"/>
        <n v="2.1946E-2"/>
        <n v="2.8385000000000001E-2"/>
        <n v="9.6213999999999994E-2"/>
        <n v="7.9620000000000003E-3"/>
        <n v="1.1004E-2"/>
        <n v="1.804E-2"/>
        <n v="2.565E-3"/>
        <n v="1.5584000000000001E-2"/>
        <n v="4.4580000000000002E-3"/>
        <n v="3.6870000000000002E-3"/>
        <n v="1.5081000000000001E-2"/>
        <n v="4.7239999999999999E-3"/>
        <n v="2.8500000000000001E-3"/>
        <n v="2.6510000000000001E-3"/>
        <n v="6.3340000000000002E-3"/>
        <n v="1.8464999999999999E-2"/>
        <n v="2.1978000000000001E-2"/>
        <n v="1.15E-3"/>
        <n v="1.1986E-2"/>
        <n v="2.2516000000000001E-2"/>
        <n v="2.6301999999999999E-2"/>
        <n v="1.5734999999999999E-2"/>
        <n v="1.2421E-2"/>
        <n v="4.3688999999999999E-2"/>
        <n v="2.3222E-2"/>
        <n v="4.3597999999999998E-2"/>
        <n v="1.3401E-2"/>
        <n v="5.1874999999999998E-2"/>
        <n v="6.3767000000000004E-2"/>
        <n v="1.6098999999999999E-2"/>
        <n v="1.9356999999999999E-2"/>
        <n v="2.3535E-2"/>
        <n v="8.4589999999999995E-3"/>
        <n v="1.6178999999999999E-2"/>
        <n v="2.2894000000000001E-2"/>
        <n v="1.8235999999999999E-2"/>
        <n v="7.6530000000000001E-3"/>
        <n v="5.3099999999999996E-3"/>
        <n v="5.8789999999999997E-3"/>
        <n v="1.5049E-2"/>
        <n v="7.9129999999999999E-3"/>
        <n v="2.0212000000000001E-2"/>
        <n v="2.4809000000000001E-2"/>
        <n v="1.9300999999999999E-2"/>
        <n v="1.7663000000000002E-2"/>
        <n v="1.8803E-2"/>
        <n v="2.2658000000000001E-2"/>
        <n v="3.2877999999999998E-2"/>
        <n v="2.1701000000000002E-2"/>
        <n v="1.5810999999999999E-2"/>
        <n v="1.4101000000000001E-2"/>
        <n v="2.6322000000000002E-2"/>
        <n v="7.8059999999999996E-3"/>
        <n v="1.5624000000000001E-2"/>
        <n v="4.6483999999999998E-2"/>
        <n v="2.0490000000000001E-2"/>
        <n v="1.1506000000000001E-2"/>
        <n v="4.8883000000000003E-2"/>
        <n v="5.9360000000000003E-3"/>
        <n v="1.2012999999999999E-2"/>
        <n v="1.1971000000000001E-2"/>
        <n v="8.9029999999999995E-3"/>
        <n v="1.9165999999999999E-2"/>
        <n v="2.0091999999999999E-2"/>
        <n v="1.0796999999999999E-2"/>
        <n v="7.0860000000000003E-3"/>
        <n v="1.022E-2"/>
        <n v="1.8268E-2"/>
        <n v="2.2304000000000001E-2"/>
        <n v="1.3311999999999999E-2"/>
        <n v="1.7780000000000001E-2"/>
        <n v="2.3140999999999998E-2"/>
        <n v="1.3511E-2"/>
        <n v="1.4833000000000001E-2"/>
        <n v="2.7185000000000001E-2"/>
        <n v="2.9576000000000002E-2"/>
        <n v="2.7029999999999998E-2"/>
        <n v="2.8334000000000002E-2"/>
        <n v="3.0519999999999999E-2"/>
        <n v="1.7207E-2"/>
        <n v="2.0050999999999999E-2"/>
        <n v="3.4458999999999997E-2"/>
        <n v="3.6302000000000001E-2"/>
        <n v="6.0509E-2"/>
        <n v="6.9696999999999995E-2"/>
        <n v="1.4193000000000001E-2"/>
        <n v="2.1433000000000001E-2"/>
        <n v="1.7926000000000001E-2"/>
        <n v="4.2749000000000002E-2"/>
        <n v="7.7210000000000001E-2"/>
        <n v="1.9359000000000001E-2"/>
        <n v="2.4701000000000001E-2"/>
        <n v="6.8829000000000001E-2"/>
        <n v="2.0426E-2"/>
        <n v="7.4340000000000003E-2"/>
        <n v="3.4396999999999997E-2"/>
        <n v="2.3E-3"/>
        <n v="1.3537E-2"/>
        <n v="5.0902000000000003E-2"/>
        <n v="1.8957000000000002E-2"/>
        <n v="6.6726999999999995E-2"/>
        <n v="6.5870999999999999E-2"/>
        <n v="2.1146999999999999E-2"/>
        <n v="2.2506999999999999E-2"/>
        <n v="2.0164999999999999E-2"/>
        <n v="4.0405000000000003E-2"/>
        <n v="1.149E-2"/>
        <n v="2.8097E-2"/>
        <n v="2.1873E-2"/>
        <n v="3.6755000000000003E-2"/>
        <n v="4.2616000000000001E-2"/>
        <n v="4.6685999999999998E-2"/>
        <n v="3.4549000000000003E-2"/>
        <n v="3.5097000000000003E-2"/>
        <n v="1.9845000000000002E-2"/>
        <n v="1.6271999999999998E-2"/>
        <n v="3.6662E-2"/>
        <n v="2.5659999999999999E-2"/>
        <n v="6.9880000000000003E-3"/>
        <n v="3.4896999999999997E-2"/>
        <n v="2.3734000000000002E-2"/>
        <n v="2.9361000000000002E-2"/>
        <n v="5.2616999999999997E-2"/>
        <n v="7.0324999999999999E-2"/>
        <n v="3.9969999999999999E-2"/>
        <n v="4.0410000000000001E-2"/>
        <n v="6.3886999999999999E-2"/>
        <n v="7.8309999999999994E-3"/>
        <n v="3.5181999999999998E-2"/>
        <n v="7.8480000000000008E-3"/>
        <n v="8.0269999999999994E-3"/>
        <n v="5.5589999999999997E-3"/>
        <n v="5.7070000000000003E-3"/>
        <n v="1.3037E-2"/>
        <n v="4.0590000000000001E-2"/>
        <n v="3.4512000000000001E-2"/>
        <n v="3.6915999999999997E-2"/>
        <n v="5.2779999999999997E-3"/>
        <n v="0.10874300000000001"/>
        <n v="2.0920999999999999E-2"/>
        <n v="2.8527E-2"/>
        <n v="5.1816000000000001E-2"/>
        <n v="2.6297000000000001E-2"/>
        <n v="0.02"/>
        <n v="2.332E-2"/>
        <n v="3.3249999999999998E-3"/>
        <n v="1.1844E-2"/>
        <n v="3.9489000000000003E-2"/>
        <n v="8.5439999999999995E-3"/>
        <n v="6.6234000000000001E-2"/>
        <n v="2.4174000000000001E-2"/>
        <n v="1.4977000000000001E-2"/>
        <n v="6.0200000000000002E-3"/>
        <n v="3.3640000000000003E-2"/>
        <n v="2.3061000000000002E-2"/>
        <n v="3.3458000000000002E-2"/>
        <n v="1.8745999999999999E-2"/>
        <n v="6.2989999999999999E-3"/>
        <n v="3.5424999999999998E-2"/>
        <n v="1.3653E-2"/>
        <n v="8.2819999999999994E-3"/>
        <n v="2.0587999999999999E-2"/>
        <n v="3.6934000000000002E-2"/>
        <n v="1.9363999999999999E-2"/>
        <n v="4.1223999999999997E-2"/>
        <n v="3.2743000000000001E-2"/>
        <n v="5.0826000000000003E-2"/>
        <n v="4.8653000000000002E-2"/>
        <n v="5.4980000000000003E-3"/>
        <n v="6.8500000000000002E-3"/>
        <n v="1.0082000000000001E-2"/>
        <n v="1.9639E-2"/>
        <n v="1.4955E-2"/>
        <n v="2.4816000000000001E-2"/>
        <n v="1.9425999999999999E-2"/>
        <n v="9.7000000000000003E-3"/>
        <n v="6.4060000000000002E-3"/>
        <n v="2.3184E-2"/>
        <n v="8.4069999999999995E-3"/>
        <n v="9.4310000000000001E-3"/>
        <n v="7.7999999999999999E-5"/>
        <n v="5.973E-3"/>
        <n v="4.1761E-2"/>
        <n v="1.63E-4"/>
        <n v="5.1159999999999999E-3"/>
        <n v="4.3804000000000003E-2"/>
        <n v="5.4901999999999999E-2"/>
        <n v="7.5789999999999998E-3"/>
        <n v="2.9191999999999999E-2"/>
        <n v="3.5379999999999999E-3"/>
        <n v="6.8328E-2"/>
        <n v="2.1621000000000001E-2"/>
        <n v="0.122437"/>
        <n v="5.208E-3"/>
        <n v="7.718E-3"/>
        <n v="4.0714E-2"/>
        <n v="2.7439999999999999E-3"/>
        <n v="2.3817999999999999E-2"/>
        <n v="9.7199999999999999E-4"/>
        <n v="6.6076999999999997E-2"/>
        <n v="8.6809999999999995E-3"/>
        <n v="4.2719E-2"/>
        <n v="4.8200000000000001E-4"/>
        <n v="2.2818000000000001E-2"/>
        <n v="5.8770000000000003E-3"/>
        <n v="7.0023000000000002E-2"/>
        <n v="8.6124999999999993E-2"/>
        <n v="2.3014E-2"/>
        <n v="1.7649000000000001E-2"/>
        <n v="3.7048999999999999E-2"/>
        <n v="2.4109999999999999E-3"/>
        <n v="7.9139999999999992E-3"/>
        <n v="3.4195999999999997E-2"/>
        <n v="1.3993E-2"/>
        <n v="1.7266E-2"/>
        <n v="3.9594999999999998E-2"/>
        <n v="4.0034E-2"/>
        <n v="1.9047000000000001E-2"/>
        <n v="1.9389E-2"/>
        <n v="1.6337999999999998E-2"/>
        <n v="3.7837000000000003E-2"/>
        <n v="4.5782000000000003E-2"/>
        <n v="1.273E-2"/>
        <n v="3.1087E-2"/>
        <n v="2.3033000000000001E-2"/>
        <n v="4.1806000000000003E-2"/>
        <n v="2.1100000000000001E-2"/>
        <n v="2.4160000000000002E-3"/>
        <n v="9.1649999999999995E-3"/>
        <n v="2.5300000000000001E-3"/>
        <n v="7.9310000000000005E-3"/>
        <n v="1.8608E-2"/>
        <n v="1.1368E-2"/>
        <n v="1.4982000000000001E-2"/>
        <n v="2.1415E-2"/>
        <n v="1.6913999999999998E-2"/>
        <n v="1.6358000000000001E-2"/>
        <n v="1.2146000000000001E-2"/>
        <n v="1.895E-3"/>
        <n v="1.5901999999999999E-2"/>
        <n v="5.6087999999999999E-2"/>
        <n v="1.7687000000000001E-2"/>
        <n v="4.1688000000000003E-2"/>
        <n v="3.3716000000000003E-2"/>
        <n v="2.6783999999999999E-2"/>
        <n v="2.7321999999999999E-2"/>
        <n v="1.2645E-2"/>
        <n v="1.1813000000000001E-2"/>
        <n v="2.1465999999999999E-2"/>
        <n v="2.2737E-2"/>
        <n v="3.7491999999999998E-2"/>
        <n v="2.0813000000000002E-2"/>
        <n v="1.0741000000000001E-2"/>
        <n v="3.1643999999999999E-2"/>
        <n v="2.8278999999999999E-2"/>
        <n v="3.8435999999999998E-2"/>
        <n v="3.1199000000000001E-2"/>
        <n v="1.9257E-2"/>
        <n v="8.5800000000000001E-2"/>
        <n v="3.6695999999999999E-2"/>
        <n v="2.0673E-2"/>
        <n v="0.10795100000000001"/>
        <n v="3.7026999999999997E-2"/>
        <n v="3.8535E-2"/>
        <n v="2.0525999999999999E-2"/>
        <n v="1.9515999999999999E-2"/>
        <n v="1.3483E-2"/>
        <n v="4.9193000000000001E-2"/>
        <n v="2.9134E-2"/>
        <n v="1.2732E-2"/>
        <n v="4.4296000000000002E-2"/>
        <n v="4.4482000000000001E-2"/>
        <n v="2.794E-3"/>
        <n v="1.1861E-2"/>
        <n v="5.5062E-2"/>
        <n v="4.9394E-2"/>
        <n v="6.0117999999999998E-2"/>
        <n v="2.1859E-2"/>
        <n v="2.9068E-2"/>
        <n v="3.5945999999999999E-2"/>
        <n v="5.2529999999999999E-3"/>
        <n v="4.0289999999999996E-3"/>
        <n v="2.4785999999999999E-2"/>
        <n v="1.3816E-2"/>
        <n v="1.9954E-2"/>
        <n v="5.5900000000000004E-3"/>
        <n v="2.2592999999999999E-2"/>
        <n v="4.0410000000000003E-3"/>
        <n v="5.2519999999999997E-3"/>
        <n v="7.7135999999999996E-2"/>
        <n v="1.2189E-2"/>
        <n v="2.5502E-2"/>
        <n v="2.4081000000000002E-2"/>
        <n v="1.0980999999999999E-2"/>
        <n v="5.7948E-2"/>
        <n v="9.0530000000000003E-3"/>
        <n v="1.0031999999999999E-2"/>
        <n v="6.9430000000000004E-3"/>
        <n v="6.1720000000000004E-3"/>
        <n v="1.9347E-2"/>
        <n v="1.1605000000000001E-2"/>
        <n v="2.9666000000000001E-2"/>
        <n v="1.4526000000000001E-2"/>
        <n v="1.6618999999999998E-2"/>
        <n v="1.6676E-2"/>
        <n v="2.7403E-2"/>
        <n v="4.5629000000000003E-2"/>
        <n v="4.1841999999999997E-2"/>
        <n v="2.8719999999999999E-2"/>
        <n v="2.5153999999999999E-2"/>
        <n v="2.1928E-2"/>
        <n v="2.5891000000000001E-2"/>
        <n v="5.6795999999999999E-2"/>
        <n v="2.8924999999999999E-2"/>
        <n v="1.6227999999999999E-2"/>
        <n v="2.7803000000000001E-2"/>
        <n v="1.4168999999999999E-2"/>
        <n v="1.9241999999999999E-2"/>
        <n v="3.9302999999999998E-2"/>
        <n v="2.9052999999999999E-2"/>
        <n v="4.1981999999999998E-2"/>
        <n v="4.4072E-2"/>
        <n v="1.5266999999999999E-2"/>
        <n v="2.2549E-2"/>
        <n v="4.5352000000000003E-2"/>
        <n v="3.0675999999999998E-2"/>
        <n v="1.061E-2"/>
        <n v="4.5420000000000002E-2"/>
        <n v="3.8405000000000002E-2"/>
        <n v="2.1378999999999999E-2"/>
        <n v="1.9286000000000001E-2"/>
        <n v="2.6741000000000001E-2"/>
        <n v="3.5150000000000001E-2"/>
        <n v="2.3116999999999999E-2"/>
        <n v="2.7907999999999999E-2"/>
        <n v="1.5706000000000001E-2"/>
        <n v="8.4370000000000001E-3"/>
        <n v="1.2123999999999999E-2"/>
        <n v="1.7940999999999999E-2"/>
        <n v="4.3489999999999996E-3"/>
        <n v="2.2856000000000001E-2"/>
        <n v="3.6351000000000001E-2"/>
        <n v="1.2300999999999999E-2"/>
        <n v="1.8095E-2"/>
        <n v="3.0141000000000001E-2"/>
        <n v="2.0955000000000001E-2"/>
        <n v="3.2377999999999997E-2"/>
        <n v="5.2366999999999997E-2"/>
        <n v="2.4107E-2"/>
        <n v="5.2565000000000001E-2"/>
        <n v="2.2534999999999999E-2"/>
        <n v="2.5744E-2"/>
        <n v="2.1139000000000002E-2"/>
        <n v="3.5892E-2"/>
        <n v="1.847E-2"/>
        <n v="3.6179000000000003E-2"/>
        <n v="1.9394999999999999E-2"/>
        <n v="2.3341000000000001E-2"/>
        <n v="3.0315000000000002E-2"/>
        <n v="3.2925999999999997E-2"/>
        <n v="2.3224000000000002E-2"/>
        <n v="2.9921E-2"/>
        <n v="1.6336E-2"/>
        <n v="4.6677999999999997E-2"/>
        <n v="1.2701E-2"/>
        <n v="2.4674999999999999E-2"/>
        <n v="1.6102000000000002E-2"/>
        <n v="3.2573999999999999E-2"/>
        <n v="1.7108999999999999E-2"/>
        <n v="3.7512999999999998E-2"/>
        <n v="2.3571999999999999E-2"/>
        <n v="3.0429999999999999E-2"/>
        <n v="3.1940999999999997E-2"/>
        <n v="1.1350000000000001E-2"/>
        <n v="3.1029000000000001E-2"/>
        <n v="3.2916000000000001E-2"/>
        <n v="3.0314000000000001E-2"/>
        <n v="1.1856999999999999E-2"/>
        <n v="3.7069999999999999E-2"/>
        <n v="3.9156999999999997E-2"/>
        <n v="3.1798E-2"/>
        <n v="3.0938E-2"/>
        <n v="2.1984E-2"/>
        <n v="1.9900000000000001E-2"/>
        <n v="1.9328000000000001E-2"/>
        <n v="2.8816000000000001E-2"/>
        <n v="1.3316E-2"/>
        <n v="1.7441999999999999E-2"/>
        <n v="2.4740000000000002E-2"/>
        <n v="1.5313E-2"/>
        <n v="1.7739000000000001E-2"/>
        <n v="1.9129E-2"/>
        <n v="9.0720000000000002E-3"/>
        <n v="2.5010000000000001E-2"/>
        <n v="1.5361E-2"/>
        <n v="1.1962E-2"/>
        <n v="1.8293E-2"/>
        <n v="1.7326999999999999E-2"/>
        <n v="1.5871E-2"/>
        <n v="2.2082000000000001E-2"/>
        <n v="2.5432E-2"/>
        <n v="3.0157E-2"/>
        <n v="1.094E-2"/>
        <n v="1.7703E-2"/>
        <n v="1.6945999999999999E-2"/>
        <n v="1.6478E-2"/>
        <n v="2.0326E-2"/>
        <n v="1.2109E-2"/>
        <n v="4.3247000000000001E-2"/>
        <n v="2.495E-2"/>
        <n v="1.5055000000000001E-2"/>
        <n v="1.5417E-2"/>
        <n v="3.6514999999999999E-2"/>
        <n v="6.1494E-2"/>
        <n v="2.2626E-2"/>
        <n v="3.1926000000000003E-2"/>
        <n v="1.8629E-2"/>
        <n v="1.0919E-2"/>
        <n v="2.8105000000000002E-2"/>
        <n v="1.8898999999999999E-2"/>
        <n v="1.8824E-2"/>
        <n v="2.2834E-2"/>
        <n v="8.5310000000000004E-3"/>
        <n v="4.0023999999999997E-2"/>
        <n v="3.5040000000000002E-2"/>
        <n v="3.3593999999999999E-2"/>
        <n v="5.6051999999999998E-2"/>
        <n v="3.5140999999999999E-2"/>
        <n v="4.4481E-2"/>
        <n v="4.5636000000000003E-2"/>
        <n v="3.5611999999999998E-2"/>
        <n v="2.9833999999999999E-2"/>
        <n v="4.4672999999999997E-2"/>
        <n v="1.7645000000000001E-2"/>
        <n v="4.5388999999999999E-2"/>
        <n v="4.0866E-2"/>
        <n v="1.9931000000000001E-2"/>
        <n v="2.9045999999999999E-2"/>
        <n v="3.6516E-2"/>
        <n v="4.6449999999999998E-3"/>
        <n v="2.2571000000000001E-2"/>
        <n v="1.9997999999999998E-2"/>
        <n v="2.3047999999999999E-2"/>
        <n v="1.2648E-2"/>
        <n v="2.4712000000000001E-2"/>
        <n v="3.4033000000000001E-2"/>
        <n v="9.1109999999999993E-3"/>
        <n v="2.4031E-2"/>
        <n v="1.9120999999999999E-2"/>
        <n v="4.9079999999999999E-2"/>
        <n v="2.7595999999999999E-2"/>
        <n v="6.6281999999999994E-2"/>
        <n v="1.4161999999999999E-2"/>
        <n v="2.0763E-2"/>
        <n v="1.5214E-2"/>
        <n v="2.1755E-2"/>
        <n v="2.3470999999999999E-2"/>
        <n v="4.1716000000000003E-2"/>
        <n v="1.0243E-2"/>
        <n v="3.6437999999999998E-2"/>
        <n v="2.3247E-2"/>
        <n v="0.18229300000000001"/>
        <n v="3.8802999999999997E-2"/>
        <n v="1.7194999999999998E-2"/>
        <n v="1.2962E-2"/>
        <n v="4.7750000000000001E-2"/>
        <n v="2.6839999999999999E-2"/>
        <n v="6.4190000000000002E-3"/>
        <n v="1.5880999999999999E-2"/>
        <n v="1.0939000000000001E-2"/>
        <n v="1.2333999999999999E-2"/>
        <n v="2.1523E-2"/>
        <n v="6.0304999999999997E-2"/>
        <n v="3.7819999999999999E-2"/>
        <n v="2.0175999999999999E-2"/>
        <n v="7.5170000000000002E-3"/>
        <n v="2.9798000000000002E-2"/>
        <n v="4.3090000000000003E-2"/>
        <n v="3.3667999999999997E-2"/>
        <n v="3.5008999999999998E-2"/>
        <n v="1.7073999999999999E-2"/>
        <n v="1.5146E-2"/>
        <n v="5.3476000000000003E-2"/>
        <n v="1.4369E-2"/>
        <n v="1.4151E-2"/>
        <n v="3.3031999999999999E-2"/>
        <n v="1.223E-2"/>
        <n v="4.9775E-2"/>
        <n v="7.9880000000000003E-3"/>
        <n v="1.4093E-2"/>
        <n v="3.8626000000000001E-2"/>
        <n v="6.0769999999999999E-3"/>
        <n v="1.133E-2"/>
        <n v="1.2411999999999999E-2"/>
        <n v="1.1302E-2"/>
        <n v="1.1357000000000001E-2"/>
        <n v="1.4775E-2"/>
        <n v="1.0893E-2"/>
        <n v="1.4584E-2"/>
        <n v="2.2977999999999998E-2"/>
        <n v="6.8485000000000004E-2"/>
        <n v="3.2812000000000001E-2"/>
        <n v="9.8539999999999999E-3"/>
        <n v="6.7549999999999997E-3"/>
        <n v="6.685E-3"/>
        <n v="8.7250000000000001E-3"/>
        <n v="1.0465E-2"/>
        <n v="1.4907E-2"/>
        <n v="6.8560000000000001E-3"/>
        <n v="1.1212E-2"/>
        <n v="1.4739E-2"/>
        <n v="1.0806E-2"/>
        <n v="4.9430000000000003E-3"/>
        <n v="2.1406000000000001E-2"/>
        <n v="8.4840000000000002E-3"/>
        <n v="1.9951E-2"/>
        <n v="8.2190000000000006E-3"/>
        <n v="1.7333000000000001E-2"/>
        <n v="1.2846E-2"/>
        <n v="9.5270000000000007E-3"/>
        <n v="9.7669999999999996E-3"/>
        <n v="1.7689E-2"/>
        <n v="7.3150000000000003E-3"/>
        <n v="1.0539E-2"/>
        <n v="7.9242999999999994E-2"/>
        <n v="1.1098E-2"/>
        <n v="2.0603E-2"/>
        <n v="1.0829999999999999E-2"/>
        <n v="9.7020000000000006E-3"/>
        <n v="2.6967999999999999E-2"/>
        <n v="6.1180000000000002E-3"/>
        <n v="8.2353999999999997E-2"/>
        <n v="1.9866999999999999E-2"/>
        <n v="6.4262E-2"/>
        <n v="1.2883E-2"/>
        <n v="1.967E-3"/>
        <n v="1.243E-2"/>
        <n v="5.2520999999999998E-2"/>
        <n v="4.3732E-2"/>
        <n v="1.7766000000000001E-2"/>
        <n v="6.0499999999999998E-3"/>
        <n v="4.5030000000000001E-3"/>
        <n v="1.1280999999999999E-2"/>
        <n v="1.395E-3"/>
        <n v="1.2374E-2"/>
        <n v="4.2900000000000002E-4"/>
        <n v="1.099E-2"/>
        <n v="2.8708999999999998E-2"/>
        <n v="3.4626999999999998E-2"/>
        <n v="4.7784E-2"/>
        <n v="2.3438000000000001E-2"/>
        <n v="8.2059999999999998E-3"/>
        <n v="1.9000000000000001E-4"/>
        <n v="2.1937999999999999E-2"/>
        <n v="4.6050000000000001E-2"/>
        <n v="1.0396000000000001E-2"/>
        <n v="0.180751"/>
        <n v="1.5772999999999999E-2"/>
        <n v="2.5633E-2"/>
        <n v="3.4472999999999997E-2"/>
        <n v="4.0883999999999997E-2"/>
        <n v="1.3202999999999999E-2"/>
        <n v="1.2581999999999999E-2"/>
        <n v="2.2039999999999998E-3"/>
        <n v="1.758E-3"/>
        <n v="3.841E-2"/>
        <n v="1.2094000000000001E-2"/>
        <n v="2.2459E-2"/>
        <n v="3.0339999999999998E-3"/>
        <n v="3.8512999999999999E-2"/>
        <n v="9.9769999999999998E-3"/>
        <n v="1.2439E-2"/>
        <n v="8.0809999999999996E-3"/>
        <n v="3.0098E-2"/>
        <n v="3.3379999999999998E-3"/>
        <n v="3.5425999999999999E-2"/>
        <n v="4.3581000000000002E-2"/>
        <n v="1.7520999999999998E-2"/>
        <n v="2.1288999999999999E-2"/>
        <n v="1.5611999999999999E-2"/>
        <n v="1.2814000000000001E-2"/>
        <n v="1.8296E-2"/>
        <n v="6.3619999999999996E-3"/>
        <n v="5.7169999999999999E-3"/>
        <n v="2.0270000000000002E-3"/>
        <n v="3.7320000000000001E-3"/>
        <n v="3.0149999999999999E-3"/>
        <n v="4.751E-3"/>
        <n v="9.5840000000000005E-3"/>
        <n v="2.7601000000000001E-2"/>
        <n v="2.5560000000000001E-3"/>
        <n v="1.361E-3"/>
        <n v="1.0549999999999999E-3"/>
        <n v="3.8409999999999998E-3"/>
        <n v="2.4840000000000001E-3"/>
        <n v="4.274E-3"/>
        <n v="4.5458999999999999E-2"/>
        <n v="5.0140000000000002E-3"/>
        <n v="3.2332E-2"/>
        <n v="2.6415000000000001E-2"/>
        <n v="5.3580000000000003E-2"/>
        <n v="1.1174999999999999E-2"/>
        <n v="3.8256999999999999E-2"/>
        <n v="6.3220000000000004E-3"/>
        <n v="8.1259999999999995E-3"/>
        <n v="7.2020000000000001E-3"/>
        <n v="7.6620000000000004E-3"/>
        <n v="2.1847999999999999E-2"/>
        <n v="7.7070000000000003E-3"/>
        <n v="4.9612000000000003E-2"/>
        <n v="6.0970000000000003E-2"/>
        <n v="2.2398999999999999E-2"/>
        <n v="3.1403E-2"/>
        <n v="4.7902E-2"/>
        <n v="2.8264000000000001E-2"/>
        <n v="5.2780000000000001E-2"/>
        <n v="5.9589999999999999E-3"/>
        <n v="1.1084999999999999E-2"/>
        <n v="7.3518E-2"/>
        <n v="1.0723E-2"/>
        <n v="0.117246"/>
        <n v="3.7405000000000001E-2"/>
        <n v="5.1441000000000001E-2"/>
        <n v="1.7911E-2"/>
        <n v="0.12858800000000001"/>
        <n v="1.0512000000000001E-2"/>
        <n v="3.3127999999999998E-2"/>
        <n v="4.3582999999999997E-2"/>
        <n v="3.5142E-2"/>
        <n v="6.9300000000000004E-4"/>
        <n v="2.6782E-2"/>
        <n v="4.2040000000000001E-2"/>
        <n v="4.7543000000000002E-2"/>
        <n v="6.3550000000000004E-3"/>
        <n v="1.2192E-2"/>
        <n v="4.6350000000000002E-3"/>
        <n v="3.4075000000000001E-2"/>
        <n v="5.5420000000000001E-3"/>
        <n v="1.3445E-2"/>
        <n v="7.9330000000000008E-3"/>
        <n v="7.9869999999999993E-3"/>
        <n v="2.2423999999999999E-2"/>
        <n v="2.369E-3"/>
        <n v="1.2448000000000001E-2"/>
        <n v="1.0681E-2"/>
        <n v="7.3969999999999999E-3"/>
        <n v="3.3600000000000001E-3"/>
        <n v="3.3732999999999999E-2"/>
        <n v="1.1235E-2"/>
        <n v="3.2233999999999999E-2"/>
        <n v="1.4961E-2"/>
        <n v="5.9329999999999999E-3"/>
        <n v="1.0123E-2"/>
        <n v="2.7292E-2"/>
        <n v="2.6050000000000001E-3"/>
        <n v="6.7100000000000005E-4"/>
        <n v="9.810000000000001E-4"/>
        <n v="5.313E-3"/>
        <n v="3.0530000000000002E-3"/>
        <n v="1.2909E-2"/>
        <n v="4.6719999999999999E-3"/>
        <n v="1.0232E-2"/>
        <n v="3.6255000000000003E-2"/>
        <n v="6.9080000000000001E-3"/>
        <n v="3.3830000000000002E-3"/>
        <n v="2.5361999999999999E-2"/>
        <n v="2.7668000000000002E-2"/>
        <n v="4.0968999999999998E-2"/>
        <n v="1.0815999999999999E-2"/>
        <n v="4.4505000000000003E-2"/>
        <n v="1.9224999999999999E-2"/>
        <n v="2.6842999999999999E-2"/>
        <n v="1.2518E-2"/>
        <n v="1.8096000000000001E-2"/>
        <n v="5.2824999999999997E-2"/>
        <n v="5.4074999999999998E-2"/>
        <n v="6.8459000000000006E-2"/>
        <n v="2.478E-2"/>
        <n v="2.4184000000000001E-2"/>
        <n v="1.7877000000000001E-2"/>
        <n v="4.4093E-2"/>
        <n v="3.1519999999999999E-3"/>
        <n v="6.234E-3"/>
        <n v="1.3538E-2"/>
        <n v="4.2119999999999996E-3"/>
        <n v="1.4174000000000001E-2"/>
        <n v="3.7262000000000003E-2"/>
        <n v="2.7130000000000001E-3"/>
        <n v="1.4795000000000001E-2"/>
        <n v="2.2221000000000001E-2"/>
        <n v="1.4279E-2"/>
        <n v="2.3085000000000001E-2"/>
        <n v="3.2488000000000003E-2"/>
        <n v="3.1849000000000002E-2"/>
        <n v="4.2124000000000002E-2"/>
        <n v="1.3276E-2"/>
        <n v="8.5570000000000004E-3"/>
        <n v="3.1424000000000001E-2"/>
        <n v="2.6967000000000001E-2"/>
        <n v="1.4396000000000001E-2"/>
        <n v="3.6061000000000003E-2"/>
        <n v="4.3099999999999999E-2"/>
        <n v="2.3949000000000002E-2"/>
        <n v="2.4858000000000002E-2"/>
        <n v="8.7740000000000005E-3"/>
        <n v="5.5182000000000002E-2"/>
        <n v="3.0307000000000001E-2"/>
        <n v="2.1156999999999999E-2"/>
        <n v="3.0993E-2"/>
        <n v="3.5692000000000002E-2"/>
        <n v="7.672E-3"/>
        <n v="7.0064000000000001E-2"/>
        <n v="1.6660000000000001E-2"/>
        <n v="3.7199000000000003E-2"/>
        <n v="4.6299999999999996E-3"/>
        <n v="1.3852E-2"/>
        <n v="1.2408000000000001E-2"/>
        <n v="1.9354E-2"/>
        <n v="1.8689000000000001E-2"/>
        <n v="2.0183E-2"/>
        <n v="5.3689000000000001E-2"/>
        <n v="4.6526999999999999E-2"/>
        <n v="2.8941999999999999E-2"/>
        <n v="2.9125000000000002E-2"/>
        <n v="1.3386E-2"/>
        <n v="2.8691000000000001E-2"/>
        <n v="2.9725999999999999E-2"/>
        <n v="3.5680999999999997E-2"/>
        <n v="4.5330000000000002E-2"/>
        <n v="2.0947E-2"/>
        <n v="6.9319999999999998E-3"/>
        <n v="7.5599999999999999E-3"/>
        <n v="3.7629999999999997E-2"/>
        <n v="1.8651999999999998E-2"/>
        <n v="1.3687E-2"/>
        <n v="2.4080000000000001E-2"/>
        <n v="4.3253E-2"/>
        <n v="2.9093999999999998E-2"/>
        <n v="3.3043999999999997E-2"/>
        <n v="6.0024000000000001E-2"/>
        <n v="5.6334000000000002E-2"/>
        <n v="1.814E-2"/>
        <n v="3.1746000000000003E-2"/>
        <n v="7.1788000000000005E-2"/>
        <n v="1.5428000000000001E-2"/>
        <n v="2.2536E-2"/>
        <n v="3.209E-2"/>
        <n v="5.8796000000000001E-2"/>
        <n v="1.2603E-2"/>
        <n v="1.0416E-2"/>
        <n v="1.1793E-2"/>
        <n v="1.8134000000000001E-2"/>
        <n v="1.3265000000000001E-2"/>
        <n v="3.4752999999999999E-2"/>
        <n v="2.3355999999999998E-2"/>
        <n v="2.6386E-2"/>
        <n v="3.1234999999999999E-2"/>
        <n v="3.0438E-2"/>
        <n v="2.1655000000000001E-2"/>
        <n v="6.8380000000000003E-3"/>
        <n v="2.2844E-2"/>
        <n v="3.8965E-2"/>
        <n v="2.2012E-2"/>
        <n v="2.9763999999999999E-2"/>
        <n v="2.2537000000000001E-2"/>
        <n v="1.4441000000000001E-2"/>
        <n v="1.7734E-2"/>
        <n v="3.3117000000000001E-2"/>
        <n v="1.1221E-2"/>
        <n v="1.9494000000000001E-2"/>
        <n v="2.0808E-2"/>
        <n v="3.1629999999999998E-2"/>
        <n v="1.4470999999999999E-2"/>
        <n v="1.0119E-2"/>
        <n v="1.3006E-2"/>
        <n v="3.2856000000000003E-2"/>
        <n v="9.2270000000000008E-3"/>
        <n v="1.4885000000000001E-2"/>
        <n v="1.5391999999999999E-2"/>
        <n v="7.8619999999999992E-3"/>
        <n v="1.2758E-2"/>
        <n v="1.8508E-2"/>
        <n v="1.6216999999999999E-2"/>
        <n v="1.3358999999999999E-2"/>
        <n v="1.7521999999999999E-2"/>
        <n v="2.3739E-2"/>
        <n v="1.6468E-2"/>
        <n v="1.6441000000000001E-2"/>
        <n v="1.1657000000000001E-2"/>
        <n v="1.5474999999999999E-2"/>
        <n v="1.7387E-2"/>
        <n v="1.7648E-2"/>
        <n v="3.9198999999999998E-2"/>
        <n v="4.1057000000000003E-2"/>
        <n v="2.6152000000000002E-2"/>
        <n v="3.0963000000000001E-2"/>
        <n v="1.8723E-2"/>
        <n v="2.7716999999999999E-2"/>
        <n v="4.1779999999999998E-2"/>
        <n v="2.4132000000000001E-2"/>
        <n v="2.0041E-2"/>
        <n v="2.3192000000000001E-2"/>
        <n v="4.2199E-2"/>
        <n v="3.2933999999999998E-2"/>
        <n v="1.5532000000000001E-2"/>
        <n v="2.9350000000000001E-2"/>
        <n v="2.4930999999999998E-2"/>
        <n v="3.6991000000000003E-2"/>
        <n v="4.3977000000000002E-2"/>
        <n v="6.9207000000000005E-2"/>
        <n v="3.4611999999999997E-2"/>
        <n v="6.5036999999999998E-2"/>
        <n v="2.3761999999999998E-2"/>
        <n v="1.9814999999999999E-2"/>
        <n v="3.3249000000000001E-2"/>
        <n v="4.9931000000000003E-2"/>
        <n v="1.4836E-2"/>
        <n v="1.8329000000000002E-2"/>
        <n v="9.6699999999999998E-3"/>
        <n v="6.9610000000000002E-3"/>
        <n v="1.4167000000000001E-2"/>
        <n v="1.3549E-2"/>
        <n v="3.2814000000000003E-2"/>
        <n v="7.1278999999999995E-2"/>
        <n v="3.4911999999999999E-2"/>
        <n v="6.4034999999999995E-2"/>
        <n v="8.3770000000000008E-3"/>
        <n v="0.130549"/>
        <n v="9.9484000000000003E-2"/>
        <n v="5.3252000000000001E-2"/>
        <n v="1.5162E-2"/>
        <n v="1.187E-2"/>
        <n v="4.6274000000000003E-2"/>
        <n v="7.3462E-2"/>
        <n v="4.3503E-2"/>
        <n v="3.1489999999999997E-2"/>
        <n v="3.8380999999999998E-2"/>
        <n v="2.6963999999999998E-2"/>
        <n v="7.339E-3"/>
        <n v="2.3524E-2"/>
        <n v="1.8733E-2"/>
        <n v="2.9160999999999999E-2"/>
        <n v="1.4262E-2"/>
        <n v="1.7749000000000001E-2"/>
        <n v="0.12920200000000001"/>
        <n v="1.0055E-2"/>
        <n v="1.6181000000000001E-2"/>
        <n v="1.5443E-2"/>
        <n v="8.7389999999999995E-2"/>
        <n v="1.0214000000000001E-2"/>
        <n v="1.8436000000000001E-2"/>
        <n v="2.5863000000000001E-2"/>
        <n v="4.1079999999999997E-3"/>
        <n v="4.1056000000000002E-2"/>
        <n v="1.7025999999999999E-2"/>
        <n v="2.8487999999999999E-2"/>
        <n v="2.1187000000000001E-2"/>
        <n v="1.4361000000000001E-2"/>
        <n v="1.1043000000000001E-2"/>
        <n v="1.1502999999999999E-2"/>
        <n v="1.06E-4"/>
        <n v="3.5403999999999998E-2"/>
        <n v="5.1279999999999997E-3"/>
        <n v="5.0160000000000003E-2"/>
        <n v="1.645E-3"/>
        <n v="6.6594E-2"/>
        <n v="2.3088999999999998E-2"/>
        <n v="8.6659E-2"/>
        <n v="2.7095000000000001E-2"/>
        <n v="9.6620000000000004E-3"/>
        <n v="1.5148E-2"/>
        <n v="1.0437999999999999E-2"/>
        <n v="1.6884E-2"/>
        <n v="1.0277E-2"/>
        <n v="2.5621999999999999E-2"/>
        <n v="2.4872999999999999E-2"/>
        <n v="6.8777000000000005E-2"/>
        <n v="4.0320000000000002E-2"/>
        <n v="3.4146000000000003E-2"/>
        <n v="3.3883000000000003E-2"/>
        <n v="1.4118E-2"/>
        <n v="1.0241E-2"/>
        <n v="8.4740000000000006E-3"/>
        <n v="2.7661999999999999E-2"/>
        <n v="2.1853999999999998E-2"/>
        <n v="3.0766000000000002E-2"/>
        <n v="1.3858000000000001E-2"/>
        <n v="1.3825E-2"/>
        <n v="2.0042999999999998E-2"/>
        <n v="9.6500000000000006E-3"/>
        <n v="2.0500000000000001E-2"/>
        <n v="2.7767E-2"/>
        <n v="2.2633E-2"/>
        <n v="4.462E-2"/>
        <n v="1.6840000000000001E-2"/>
        <n v="8.2319999999999997E-3"/>
        <n v="1.8761E-2"/>
        <n v="2.7393000000000001E-2"/>
        <n v="2.1552999999999999E-2"/>
        <n v="1.4047E-2"/>
        <n v="5.0286999999999998E-2"/>
        <n v="2.8258999999999999E-2"/>
        <n v="2.1118999999999999E-2"/>
        <n v="2.1545000000000002E-2"/>
        <n v="3.1947000000000003E-2"/>
        <n v="3.5220000000000001E-2"/>
        <n v="4.1314999999999998E-2"/>
        <n v="2.0235E-2"/>
        <n v="1.8720000000000001E-2"/>
        <n v="2.929E-2"/>
        <n v="5.3467000000000001E-2"/>
        <n v="2.3265000000000001E-2"/>
        <n v="4.5267000000000002E-2"/>
        <n v="2.7685999999999999E-2"/>
        <n v="1.6204E-2"/>
        <n v="1.9626999999999999E-2"/>
        <n v="7.7999999999999996E-3"/>
        <n v="4.7159999999999997E-3"/>
        <n v="1.7059000000000001E-2"/>
        <n v="1.7343000000000001E-2"/>
        <n v="2.16E-3"/>
        <n v="1.6872999999999999E-2"/>
        <n v="1.5894999999999999E-2"/>
        <n v="8.005E-3"/>
        <n v="5.9030000000000003E-3"/>
        <n v="1.1436999999999999E-2"/>
        <n v="1.8415000000000001E-2"/>
        <n v="1.2572E-2"/>
        <n v="1.073E-2"/>
        <n v="1.4420000000000001E-2"/>
        <n v="1.883E-2"/>
        <n v="2.9878999999999999E-2"/>
        <n v="1.5851000000000001E-2"/>
        <n v="1.8102E-2"/>
        <n v="2.2665999999999999E-2"/>
        <n v="1.5970999999999999E-2"/>
        <n v="3.7089999999999998E-2"/>
        <n v="4.3753E-2"/>
        <n v="2.7324999999999999E-2"/>
        <n v="2.2738000000000001E-2"/>
        <n v="3.4909999999999997E-2"/>
        <n v="3.7107000000000001E-2"/>
        <n v="4.6811999999999999E-2"/>
        <n v="1.9963999999999999E-2"/>
        <n v="1.9768000000000001E-2"/>
        <n v="2.0944000000000001E-2"/>
        <n v="7.6030000000000004E-3"/>
        <n v="1.5566999999999999E-2"/>
        <n v="5.1228000000000003E-2"/>
        <n v="2.486E-2"/>
        <n v="1.6449999999999999E-2"/>
        <n v="2.5180000000000001E-2"/>
        <n v="1.3783E-2"/>
        <n v="1.7409000000000001E-2"/>
        <n v="6.4663999999999999E-2"/>
        <n v="4.7435999999999999E-2"/>
        <n v="4.7889999999999999E-3"/>
        <n v="5.0660000000000002E-3"/>
        <n v="1.0973E-2"/>
        <n v="2.904E-2"/>
        <n v="0.110111"/>
        <n v="2.5479999999999999E-2"/>
        <n v="4.5776999999999998E-2"/>
        <n v="5.6627999999999998E-2"/>
        <n v="1.9362999999999998E-2"/>
        <n v="6.7108000000000001E-2"/>
        <n v="5.2830000000000002E-2"/>
        <n v="4.6408999999999999E-2"/>
        <n v="1.9998999999999999E-2"/>
        <n v="4.4868999999999999E-2"/>
        <n v="7.175E-3"/>
        <n v="6.1027999999999999E-2"/>
        <n v="4.6863000000000002E-2"/>
        <n v="7.8009999999999998E-3"/>
        <n v="6.4599999999999998E-4"/>
        <n v="1.3892E-2"/>
        <n v="1.7680999999999999E-2"/>
        <n v="1.6299000000000001E-2"/>
        <n v="6.9540000000000001E-3"/>
        <n v="2.3481999999999999E-2"/>
        <n v="1.5547E-2"/>
        <n v="7.8879999999999992E-3"/>
        <n v="3.2980000000000002E-3"/>
        <n v="2.4920999999999999E-2"/>
        <n v="1.9258999999999998E-2"/>
        <n v="5.0826999999999997E-2"/>
        <n v="3.0751000000000001E-2"/>
        <n v="2.8087999999999998E-2"/>
        <n v="9.0067999999999995E-2"/>
        <n v="5.7340000000000004E-3"/>
        <n v="1.7371000000000001E-2"/>
        <n v="2.6256000000000002E-2"/>
        <n v="0.106434"/>
        <n v="2.3507E-2"/>
        <n v="3.6159999999999999E-3"/>
        <n v="1.2826000000000001E-2"/>
        <n v="8.8699999999999994E-3"/>
        <n v="1.0181000000000001E-2"/>
        <n v="2.3719E-2"/>
        <n v="3.3708000000000002E-2"/>
        <n v="2.0382999999999998E-2"/>
        <n v="1.8283000000000001E-2"/>
        <n v="2.1717E-2"/>
        <n v="1.2201E-2"/>
        <n v="1.1583E-2"/>
        <n v="1.8870000000000001E-2"/>
        <n v="4.5689E-2"/>
        <n v="1.7167000000000002E-2"/>
        <n v="6.5690000000000002E-3"/>
        <n v="2.4069E-2"/>
        <n v="8.0999999999999996E-3"/>
        <n v="2.8376999999999999E-2"/>
        <n v="7.2269999999999999E-3"/>
        <n v="9.9330000000000009E-3"/>
        <n v="1.805E-2"/>
        <n v="4.5675E-2"/>
        <n v="2.5128999999999999E-2"/>
        <n v="5.0966999999999998E-2"/>
        <n v="2.4525000000000002E-2"/>
        <n v="7.4029999999999999E-3"/>
        <n v="4.6498999999999999E-2"/>
        <n v="3.4985000000000002E-2"/>
        <n v="1.3806000000000001E-2"/>
        <n v="7.5799999999999999E-3"/>
        <n v="1.1537E-2"/>
        <n v="1.0940999999999999E-2"/>
        <n v="1.3521999999999999E-2"/>
        <n v="6.0441000000000002E-2"/>
        <n v="2.8944000000000001E-2"/>
        <n v="3.3946999999999998E-2"/>
        <n v="4.3490000000000001E-2"/>
        <n v="1.4862999999999999E-2"/>
        <n v="5.8215000000000003E-2"/>
        <n v="8.6149999999999994E-3"/>
        <n v="5.2129999999999998E-3"/>
        <n v="6.8284999999999998E-2"/>
        <n v="9.9989999999999992E-3"/>
        <n v="1.234E-2"/>
        <n v="2.7775000000000001E-2"/>
        <n v="5.5132E-2"/>
        <n v="3.5109999999999998E-3"/>
        <n v="4.7926999999999997E-2"/>
        <n v="6.7710000000000001E-3"/>
        <n v="1.2784E-2"/>
        <n v="3.5687999999999998E-2"/>
        <n v="1.8435E-2"/>
        <n v="1.5820000000000001E-3"/>
        <n v="1.03E-4"/>
        <n v="8.6459999999999992E-3"/>
        <n v="7.6300000000000001E-4"/>
        <n v="3.5744999999999999E-2"/>
        <n v="1.8568000000000001E-2"/>
        <n v="1.8356000000000001E-2"/>
        <n v="6.5235000000000001E-2"/>
        <n v="1.9408000000000002E-2"/>
        <n v="0.11995"/>
        <n v="1.4057E-2"/>
        <n v="2.2475999999999999E-2"/>
        <n v="2.8629000000000002E-2"/>
        <n v="3.9667000000000001E-2"/>
        <n v="2.8860000000000001E-3"/>
        <n v="2.4201E-2"/>
        <n v="4.731E-3"/>
        <n v="5.3270000000000001E-3"/>
        <n v="6.0410000000000004E-3"/>
        <n v="1.9427E-2"/>
        <n v="8.7200000000000005E-4"/>
        <n v="4.0474000000000003E-2"/>
        <n v="9.0810000000000005E-3"/>
        <n v="6.6319999999999999E-3"/>
        <n v="6.3940000000000004E-3"/>
        <n v="1.3091999999999999E-2"/>
        <n v="2.3611E-2"/>
        <n v="1.3644E-2"/>
        <n v="1.5073E-2"/>
        <n v="2.7885E-2"/>
        <n v="5.4503999999999997E-2"/>
        <n v="4.5890000000000002E-3"/>
        <n v="1.6671999999999999E-2"/>
        <n v="9.4920000000000004E-3"/>
        <n v="3.2889000000000002E-2"/>
        <n v="7.7715000000000006E-2"/>
        <n v="1.9231000000000002E-2"/>
        <n v="6.5702999999999998E-2"/>
        <n v="2.0590000000000001E-2"/>
        <n v="1.238E-2"/>
        <n v="1.8141999999999998E-2"/>
        <n v="3.5546000000000001E-2"/>
        <n v="1.4709E-2"/>
        <n v="1.8030999999999998E-2"/>
        <n v="1.3661E-2"/>
        <n v="4.4029999999999998E-3"/>
        <n v="1.8419999999999999E-2"/>
        <n v="5.0043999999999998E-2"/>
        <n v="2.7755999999999999E-2"/>
        <n v="1.2690999999999999E-2"/>
        <n v="1.7795999999999999E-2"/>
        <n v="7.2859999999999999E-3"/>
        <n v="2.2870999999999999E-2"/>
        <n v="2.3480000000000001E-2"/>
        <n v="1.519E-2"/>
        <n v="1.4363000000000001E-2"/>
        <n v="7.6150000000000002E-3"/>
        <n v="3.3943000000000001E-2"/>
        <n v="1.2522999999999999E-2"/>
        <n v="1.4075000000000001E-2"/>
        <n v="1.0307999999999999E-2"/>
        <n v="6.11E-3"/>
        <n v="3.2250000000000001E-2"/>
        <n v="8.9499999999999996E-3"/>
        <n v="2.9718999999999999E-2"/>
        <n v="3.2973000000000002E-2"/>
        <n v="2.2321000000000001E-2"/>
        <n v="2.5984E-2"/>
        <n v="1.7534000000000001E-2"/>
        <n v="6.8523000000000001E-2"/>
        <n v="6.4859999999999996E-3"/>
        <n v="9.5309999999999995E-3"/>
        <n v="8.2100000000000003E-3"/>
        <n v="2.5974000000000001E-2"/>
        <n v="1.5701E-2"/>
        <n v="3.8449999999999999E-3"/>
        <n v="2.5499999999999998E-2"/>
        <n v="9.7260000000000003E-3"/>
        <n v="1.0833000000000001E-2"/>
        <n v="8.9079999999999993E-3"/>
        <n v="2.0076E-2"/>
        <n v="1.7319999999999999E-2"/>
        <n v="1.8284000000000002E-2"/>
        <n v="2.5915000000000001E-2"/>
        <n v="6.8849999999999996E-3"/>
        <n v="3.8581999999999998E-2"/>
        <n v="1.9023999999999999E-2"/>
        <n v="4.4053000000000002E-2"/>
        <n v="1.89E-2"/>
        <n v="2.7822E-2"/>
        <n v="2.2957999999999999E-2"/>
        <n v="6.1547999999999999E-2"/>
        <n v="2.0086E-2"/>
        <n v="2.4035999999999998E-2"/>
        <n v="2.9675E-2"/>
        <n v="2.9621999999999999E-2"/>
        <n v="1.9162999999999999E-2"/>
        <n v="1.03E-2"/>
        <n v="8.1700000000000002E-3"/>
        <n v="1.2364E-2"/>
        <n v="5.7655999999999999E-2"/>
        <n v="2.0761999999999999E-2"/>
        <n v="8.3704000000000001E-2"/>
        <n v="3.1302000000000003E-2"/>
        <n v="2.9389999999999999E-2"/>
        <n v="1.1402000000000001E-2"/>
        <n v="2.0924000000000002E-2"/>
        <n v="2.4209999999999999E-2"/>
        <n v="6.0173999999999998E-2"/>
        <n v="1.6254000000000001E-2"/>
        <n v="4.9058999999999998E-2"/>
        <n v="2.9508E-2"/>
        <n v="1.8591E-2"/>
        <n v="9.2390000000000007E-3"/>
        <n v="4.2958000000000003E-2"/>
        <n v="5.5892999999999998E-2"/>
        <n v="1.9182999999999999E-2"/>
        <n v="2.5364999999999999E-2"/>
        <n v="1.9921999999999999E-2"/>
        <n v="3.859E-3"/>
        <n v="2.1259999999999999E-3"/>
        <n v="2.5409000000000001E-2"/>
        <n v="1.6531000000000001E-2"/>
        <n v="1.1729E-2"/>
        <n v="2.1538000000000002E-2"/>
        <n v="2.3397000000000001E-2"/>
        <n v="9.41E-3"/>
        <n v="1.3042E-2"/>
        <n v="3.1893999999999999E-2"/>
        <n v="8.9370000000000005E-3"/>
        <n v="8.4049999999999993E-3"/>
        <n v="1.9844000000000001E-2"/>
        <n v="1.6782999999999999E-2"/>
        <n v="6.411E-3"/>
        <n v="3.5667999999999998E-2"/>
        <n v="2.9354999999999999E-2"/>
        <n v="1.5105E-2"/>
        <n v="6.3740000000000003E-3"/>
        <n v="7.9690000000000004E-3"/>
        <n v="8.6960000000000006E-3"/>
        <n v="6.5639000000000003E-2"/>
        <n v="3.2666000000000001E-2"/>
        <n v="2.9832999999999998E-2"/>
        <n v="1.0736000000000001E-2"/>
        <n v="6.5914E-2"/>
        <n v="9.7160000000000007E-3"/>
        <n v="9.7418000000000005E-2"/>
        <n v="7.9175999999999996E-2"/>
        <n v="5.8865000000000001E-2"/>
        <n v="5.7456E-2"/>
        <n v="3.6748999999999997E-2"/>
        <n v="1.7408E-2"/>
        <n v="4.4575999999999998E-2"/>
        <n v="2.3063E-2"/>
        <n v="1.0120000000000001E-2"/>
        <n v="9.2339000000000004E-2"/>
        <n v="1.09E-2"/>
        <n v="1.2213E-2"/>
        <n v="2.5531000000000002E-2"/>
        <n v="2.8403999999999999E-2"/>
        <n v="1.4785E-2"/>
        <n v="2.2873000000000001E-2"/>
        <n v="3.7117999999999998E-2"/>
        <n v="2.8055E-2"/>
        <n v="1.4975E-2"/>
        <n v="3.2959999999999999E-3"/>
        <n v="4.1300999999999997E-2"/>
        <n v="7.8324000000000005E-2"/>
        <n v="6.0816000000000002E-2"/>
        <n v="1.7957000000000001E-2"/>
        <n v="2.1691999999999999E-2"/>
        <n v="2.6518E-2"/>
        <n v="4.2118000000000003E-2"/>
        <n v="3.6132999999999998E-2"/>
        <n v="3.2719999999999999E-2"/>
        <n v="3.8878000000000003E-2"/>
        <n v="4.7758000000000002E-2"/>
        <n v="5.4826E-2"/>
        <n v="5.1729999999999998E-2"/>
        <n v="3.1879999999999999E-2"/>
        <n v="3.3287999999999998E-2"/>
        <n v="4.1267999999999999E-2"/>
        <n v="2.6426000000000002E-2"/>
        <n v="4.7446000000000002E-2"/>
        <n v="6.1998999999999999E-2"/>
        <n v="4.2969E-2"/>
        <n v="2.4830999999999999E-2"/>
        <n v="1.9772999999999999E-2"/>
        <n v="2.3675999999999999E-2"/>
        <n v="3.5291000000000003E-2"/>
        <n v="1.7101000000000002E-2"/>
        <n v="2.8278000000000001E-2"/>
        <n v="2.1845E-2"/>
        <n v="2.5555000000000001E-2"/>
        <n v="1.8423999999999999E-2"/>
        <n v="2.6487E-2"/>
        <n v="1.6022999999999999E-2"/>
        <n v="2.317E-2"/>
        <n v="2.1943000000000001E-2"/>
        <n v="2.3799000000000001E-2"/>
        <n v="1.3132E-2"/>
        <n v="1.5445E-2"/>
        <n v="1.5100000000000001E-2"/>
        <n v="2.2039E-2"/>
        <n v="2.0084000000000001E-2"/>
        <n v="1.0054E-2"/>
        <n v="2.6431E-2"/>
        <n v="2.1169E-2"/>
        <n v="2.7490000000000001E-2"/>
        <n v="2.6549E-2"/>
        <n v="2.0285999999999998E-2"/>
        <n v="3.0231999999999998E-2"/>
        <n v="2.4778000000000001E-2"/>
        <n v="1.7033E-2"/>
        <n v="3.1259000000000002E-2"/>
        <n v="1.3022000000000001E-2"/>
        <n v="3.9238000000000002E-2"/>
        <n v="1.4409E-2"/>
        <n v="3.7319999999999999E-2"/>
        <n v="4.3730999999999999E-2"/>
        <n v="1.3712999999999999E-2"/>
        <n v="2.0233000000000001E-2"/>
        <n v="9.5029999999999993E-3"/>
        <n v="2.5822999999999999E-2"/>
        <n v="2.1485000000000001E-2"/>
        <n v="2.9096E-2"/>
        <n v="1.9824000000000001E-2"/>
        <n v="2.5734E-2"/>
        <n v="3.3668999999999998E-2"/>
        <n v="3.1399999999999997E-2"/>
        <n v="3.3041000000000001E-2"/>
        <n v="2.5277999999999998E-2"/>
        <n v="3.1647000000000002E-2"/>
        <n v="3.9204999999999997E-2"/>
        <n v="2.8809000000000001E-2"/>
        <n v="8.3630000000000006E-3"/>
        <n v="1.9553999999999998E-2"/>
        <n v="1.5535E-2"/>
        <n v="3.85E-2"/>
        <n v="1.1191E-2"/>
        <n v="4.4127E-2"/>
        <n v="1.6736000000000001E-2"/>
        <n v="2.8112999999999999E-2"/>
        <n v="2.5763000000000001E-2"/>
        <n v="1.8114000000000002E-2"/>
        <n v="4.7140000000000003E-3"/>
        <n v="3.2828000000000003E-2"/>
        <n v="2.4006E-2"/>
        <n v="6.0060000000000001E-3"/>
        <n v="1.8971999999999999E-2"/>
        <n v="3.1809999999999998E-3"/>
        <n v="3.0407E-2"/>
        <n v="1.3257E-2"/>
        <n v="1.4142999999999999E-2"/>
        <n v="7.7650000000000002E-3"/>
        <n v="4.6287000000000002E-2"/>
        <n v="2.1850000000000001E-2"/>
        <n v="3.0887999999999999E-2"/>
        <n v="2.3525000000000001E-2"/>
        <n v="2.0070000000000001E-3"/>
        <n v="1.4933E-2"/>
        <n v="9.6159999999999995E-3"/>
        <n v="1.7881000000000001E-2"/>
        <n v="6.4588000000000007E-2"/>
        <n v="7.5620000000000001E-3"/>
        <n v="4.8630000000000001E-3"/>
        <n v="3.0839999999999999E-3"/>
        <n v="1.7257000000000002E-2"/>
        <n v="3.2649999999999998E-2"/>
        <n v="1.0508999999999999E-2"/>
        <n v="1.8964999999999999E-2"/>
        <n v="6.2162000000000002E-2"/>
        <n v="9.2408000000000004E-2"/>
        <n v="1.1036000000000001E-2"/>
        <n v="3.0967000000000001E-2"/>
        <n v="3.7260000000000001E-3"/>
        <n v="7.1219999999999999E-3"/>
        <n v="2.8753999999999998E-2"/>
        <n v="3.9224000000000002E-2"/>
        <n v="2.1184000000000001E-2"/>
        <n v="5.8194999999999997E-2"/>
        <n v="2.0511000000000001E-2"/>
        <n v="4.8016000000000003E-2"/>
        <n v="2.7047000000000002E-2"/>
        <n v="8.2730000000000008E-3"/>
        <n v="6.2337999999999998E-2"/>
        <n v="2.0729999999999998E-2"/>
        <n v="2.3608000000000001E-2"/>
        <n v="1.2425E-2"/>
        <n v="1.2839E-2"/>
        <n v="1.3698E-2"/>
        <n v="1.3391E-2"/>
        <n v="1.2871E-2"/>
        <n v="1.0238000000000001E-2"/>
        <n v="2.2172000000000001E-2"/>
        <n v="5.1310000000000001E-3"/>
        <n v="5.4790000000000004E-3"/>
        <n v="4.4710000000000001E-3"/>
        <n v="1.8328000000000001E-2"/>
        <n v="2.1468999999999999E-2"/>
        <n v="5.0423000000000003E-2"/>
        <n v="1.6056000000000001E-2"/>
        <n v="8.6929999999999993E-3"/>
        <n v="1.3205E-2"/>
        <n v="1.0673E-2"/>
        <n v="1.9379E-2"/>
        <n v="9.4000000000000004E-3"/>
        <n v="8.3339999999999994E-3"/>
        <n v="6.9290000000000004E-2"/>
        <n v="2.3431E-2"/>
        <n v="2.0240000000000001E-2"/>
        <n v="2.5602E-2"/>
        <n v="4.7113000000000002E-2"/>
        <n v="2.2433000000000002E-2"/>
        <n v="3.124E-3"/>
        <n v="5.8389999999999996E-3"/>
        <n v="6.9259999999999999E-3"/>
        <n v="1.1429999999999999E-2"/>
        <n v="1.0937000000000001E-2"/>
        <n v="7.4660000000000004E-3"/>
        <n v="1.5321E-2"/>
        <n v="1.0430999999999999E-2"/>
        <n v="8.8730000000000007E-3"/>
        <n v="8.7390000000000002E-3"/>
        <n v="2.1155E-2"/>
        <n v="1.9935999999999999E-2"/>
        <n v="1.1585E-2"/>
        <n v="7.7749999999999998E-3"/>
        <n v="1.7801999999999998E-2"/>
        <n v="1.9986E-2"/>
        <n v="2.8247999999999999E-2"/>
        <n v="1.0846E-2"/>
        <n v="1.1468000000000001E-2"/>
        <n v="1.5820000000000001E-2"/>
        <n v="5.1784999999999998E-2"/>
        <n v="1.7496000000000001E-2"/>
        <n v="4.6569999999999997E-3"/>
        <n v="7.6480000000000003E-3"/>
        <n v="1.7173999999999998E-2"/>
        <n v="4.0980000000000001E-3"/>
        <n v="1.023E-3"/>
        <n v="3.9838999999999999E-2"/>
        <n v="1.4387E-2"/>
        <n v="8.0699999999999999E-4"/>
        <n v="4.6081999999999998E-2"/>
        <n v="9.6500000000000004E-4"/>
        <n v="2.1075E-2"/>
        <n v="5.5199999999999997E-4"/>
        <n v="3.6831999999999997E-2"/>
        <n v="0.11770899999999999"/>
        <n v="3.3400000000000001E-3"/>
        <n v="5.96E-3"/>
        <n v="4.7019999999999996E-3"/>
        <n v="7.4600000000000003E-4"/>
        <n v="1.6541E-2"/>
        <n v="9.0790000000000003E-3"/>
        <n v="2.3509999999999998E-3"/>
        <n v="5.2249999999999996E-3"/>
        <n v="1.163E-3"/>
        <n v="1.493E-3"/>
        <n v="1.9550999999999999E-2"/>
        <n v="2.9793E-2"/>
        <n v="5.0851E-2"/>
        <n v="6.1858000000000003E-2"/>
        <n v="2.0272999999999999E-2"/>
        <n v="1.0902E-2"/>
        <n v="8.0780000000000001E-3"/>
        <n v="8.3500000000000002E-4"/>
        <n v="2.0569999999999998E-3"/>
        <n v="5.6779999999999999E-3"/>
        <n v="7.3629999999999998E-3"/>
        <n v="2.434E-3"/>
        <n v="5.1572E-2"/>
        <n v="2.5852E-2"/>
        <n v="1.1979999999999999E-2"/>
        <n v="2.5576999999999999E-2"/>
        <n v="2.1021000000000001E-2"/>
        <n v="8.4180000000000001E-3"/>
        <n v="2.2831000000000001E-2"/>
        <n v="1.1433E-2"/>
        <n v="3.6649999999999999E-3"/>
        <n v="2.1149999999999999E-2"/>
        <n v="3.0040000000000001E-2"/>
        <n v="6.1469999999999997E-3"/>
        <n v="1.2246E-2"/>
        <n v="7.5459999999999998E-3"/>
        <n v="1.4992E-2"/>
        <n v="1.4200000000000001E-2"/>
        <n v="1.975E-2"/>
        <n v="6.4749999999999999E-3"/>
        <n v="3.7090000000000001E-3"/>
        <n v="4.7973000000000002E-2"/>
        <n v="6.9999999999999999E-4"/>
        <n v="1.2459999999999999E-3"/>
        <n v="3.1075999999999999E-2"/>
        <n v="3.5729999999999998E-3"/>
        <n v="6.711E-3"/>
        <n v="7.893E-2"/>
        <n v="2.1482000000000001E-2"/>
        <n v="1.1625E-2"/>
        <n v="1.3762999999999999E-2"/>
        <n v="2.0698000000000001E-2"/>
        <n v="8.1759999999999992E-3"/>
        <n v="2.0826000000000001E-2"/>
        <n v="1.6230000000000001E-3"/>
        <n v="8.7360000000000007E-3"/>
        <n v="4.352E-3"/>
        <n v="6.7860000000000004E-3"/>
        <n v="1.0593999999999999E-2"/>
        <n v="3.7325999999999998E-2"/>
        <n v="1.8362E-2"/>
        <n v="4.0829999999999998E-3"/>
        <n v="2.0452000000000001E-2"/>
        <n v="2.9888000000000001E-2"/>
        <n v="1.8600999999999999E-2"/>
        <n v="1.554E-2"/>
        <n v="0.135162"/>
        <n v="4.6254000000000003E-2"/>
        <n v="1.1165E-2"/>
        <n v="2.3623000000000002E-2"/>
        <n v="0.128305"/>
        <n v="5.3400000000000001E-3"/>
        <n v="5.0226E-2"/>
        <n v="1.754E-2"/>
        <n v="4.2178E-2"/>
        <n v="0.10823000000000001"/>
        <n v="1.9056E-2"/>
        <n v="3.0509000000000001E-2"/>
        <n v="9.6810000000000004E-3"/>
        <n v="7.1633000000000002E-2"/>
        <n v="3.4665000000000001E-2"/>
        <n v="2.2169000000000001E-2"/>
        <n v="2.4329E-2"/>
        <n v="1.0895E-2"/>
        <n v="1.6406E-2"/>
        <n v="1.3427E-2"/>
        <n v="1.219E-3"/>
        <n v="1.0059999999999999E-3"/>
        <n v="1.4973E-2"/>
        <n v="1.3481E-2"/>
        <n v="8.5290000000000001E-3"/>
        <n v="5.6759999999999996E-3"/>
        <n v="8.4930000000000005E-3"/>
        <n v="3.3519999999999999E-3"/>
        <n v="2.7399999999999999E-4"/>
        <n v="1.9179000000000002E-2"/>
        <n v="2.1974E-2"/>
        <n v="2.0048E-2"/>
        <n v="1.9633999999999999E-2"/>
        <n v="9.4190000000000003E-3"/>
        <n v="0.115495"/>
        <n v="1.315E-3"/>
        <n v="7.574E-3"/>
        <n v="8.6940000000000003E-3"/>
        <n v="4.1072999999999998E-2"/>
        <n v="1.2878000000000001E-2"/>
        <n v="5.3933000000000002E-2"/>
        <n v="3.6534999999999998E-2"/>
        <n v="8.5830000000000004E-3"/>
        <n v="7.4790000000000004E-3"/>
        <n v="9.8530000000000006E-3"/>
        <n v="4.2192E-2"/>
        <n v="2.6055999999999999E-2"/>
        <n v="7.4050000000000001E-3"/>
        <n v="4.922E-2"/>
        <n v="2.9873E-2"/>
        <n v="1.2494E-2"/>
        <n v="6.7229999999999998E-3"/>
        <n v="1.2422000000000001E-2"/>
        <n v="1.158E-2"/>
        <n v="3.2050000000000002E-2"/>
        <n v="2.1663999999999999E-2"/>
        <n v="1.0898E-2"/>
        <n v="0.11533599999999999"/>
        <n v="2.2596999999999999E-2"/>
        <n v="3.7741999999999998E-2"/>
        <n v="3.5224999999999999E-2"/>
        <n v="9.894E-3"/>
        <n v="1.728E-2"/>
        <n v="4.4920000000000003E-3"/>
        <n v="3.1653000000000001E-2"/>
        <n v="8.1119999999999994E-3"/>
        <n v="3.8010000000000001E-3"/>
        <n v="1.3829999999999999E-3"/>
        <n v="4.9249999999999997E-3"/>
        <n v="1.0897E-2"/>
        <n v="4.9688999999999997E-2"/>
        <n v="3.2962999999999999E-2"/>
        <n v="1.0907999999999999E-2"/>
        <n v="1.6097E-2"/>
        <n v="1.1413E-2"/>
        <n v="2.6109E-2"/>
        <n v="2.1779E-2"/>
        <n v="2.8667000000000002E-2"/>
        <n v="3.1052E-2"/>
        <n v="1.3575E-2"/>
        <n v="3.5027000000000003E-2"/>
        <n v="2.2330000000000002E-3"/>
        <n v="2.1118000000000001E-2"/>
        <n v="6.352E-3"/>
        <n v="2.9225999999999999E-2"/>
        <n v="2.5961000000000001E-2"/>
        <n v="3.1785000000000001E-2"/>
        <n v="2.6341E-2"/>
        <n v="2.5704999999999999E-2"/>
        <n v="4.0978000000000001E-2"/>
        <n v="4.9682999999999998E-2"/>
        <n v="1.8037999999999998E-2"/>
        <n v="2.9971000000000001E-2"/>
        <n v="1.8081E-2"/>
        <n v="9.8200000000000006E-3"/>
        <n v="2.9648999999999998E-2"/>
        <n v="1.2130999999999999E-2"/>
        <n v="2.5305999999999999E-2"/>
        <n v="4.3464000000000003E-2"/>
        <n v="3.0197000000000002E-2"/>
        <n v="3.3846000000000001E-2"/>
        <n v="1.5421000000000001E-2"/>
        <n v="1.4265E-2"/>
        <n v="2.7199000000000001E-2"/>
        <n v="1.0734E-2"/>
        <n v="2.1196E-2"/>
        <n v="2.1047E-2"/>
        <n v="4.4824999999999997E-2"/>
        <n v="1.1508000000000001E-2"/>
        <n v="1.1276E-2"/>
        <n v="2.9297E-2"/>
        <n v="6.9889000000000007E-2"/>
        <n v="1.0821000000000001E-2"/>
        <n v="2.5676999999999998E-2"/>
        <n v="1.2337000000000001E-2"/>
        <n v="5.8859999999999997E-3"/>
        <n v="2.4834999999999999E-2"/>
        <n v="4.6780000000000002E-2"/>
        <n v="3.177E-2"/>
        <n v="4.5273000000000001E-2"/>
        <n v="3.0755000000000001E-2"/>
        <n v="1.4404E-2"/>
        <n v="3.5704E-2"/>
        <n v="2.7331000000000001E-2"/>
        <n v="4.3873000000000002E-2"/>
        <n v="4.2441E-2"/>
        <n v="4.3230999999999999E-2"/>
        <n v="2.2266999999999999E-2"/>
        <n v="2.8823999999999999E-2"/>
        <n v="2.0140999999999999E-2"/>
        <n v="1.4635E-2"/>
        <n v="2.1094000000000002E-2"/>
        <n v="8.0590000000000002E-3"/>
        <n v="3.4372E-2"/>
        <n v="1.8190000000000001E-2"/>
        <n v="1.9635E-2"/>
        <n v="2.4211E-2"/>
        <n v="1.5938000000000001E-2"/>
        <n v="7.0549999999999996E-3"/>
        <n v="2.5663999999999999E-2"/>
        <n v="2.9069999999999999E-2"/>
        <n v="2.0133000000000002E-2"/>
        <n v="2.0383999999999999E-2"/>
        <n v="1.1265000000000001E-2"/>
        <n v="1.9546999999999998E-2"/>
        <n v="2.7385E-2"/>
        <n v="4.1266999999999998E-2"/>
        <n v="4.0145E-2"/>
        <n v="2.2702E-2"/>
        <n v="2.8764999999999999E-2"/>
        <n v="3.7738000000000001E-2"/>
        <n v="1.8925000000000001E-2"/>
        <n v="6.9109999999999996E-3"/>
        <n v="3.1773000000000003E-2"/>
        <n v="1.7628999999999999E-2"/>
        <n v="2.0648E-2"/>
        <n v="2.3321999999999999E-2"/>
        <n v="3.4133999999999998E-2"/>
        <n v="6.0299999999999999E-2"/>
        <n v="6.9472000000000006E-2"/>
        <n v="1.1936E-2"/>
        <n v="1.6551E-2"/>
        <n v="6.5859999999999998E-3"/>
        <n v="4.8425999999999997E-2"/>
        <n v="1.1743E-2"/>
        <n v="2.6502000000000001E-2"/>
        <n v="8.9429999999999996E-3"/>
        <n v="7.1289999999999999E-3"/>
        <n v="1.1362000000000001E-2"/>
        <n v="4.2120999999999999E-2"/>
        <n v="2.2449E-2"/>
        <n v="1.0408000000000001E-2"/>
        <n v="1.8858E-2"/>
        <n v="1.227E-2"/>
        <n v="1.8586999999999999E-2"/>
        <n v="1.9376000000000001E-2"/>
        <n v="2.5838E-2"/>
        <n v="2.2044000000000001E-2"/>
        <n v="5.0256000000000002E-2"/>
        <n v="1.2688E-2"/>
        <n v="2.3111E-2"/>
        <n v="3.2737000000000002E-2"/>
        <n v="1.5402000000000001E-2"/>
        <n v="1.0838E-2"/>
        <n v="2.3389999999999999E-3"/>
        <n v="1.6392E-2"/>
        <n v="1.3291000000000001E-2"/>
        <n v="1.1528999999999999E-2"/>
        <n v="1.9331999999999998E-2"/>
        <n v="2.1264999999999999E-2"/>
        <n v="3.0120000000000001E-2"/>
        <n v="0.11042399999999999"/>
        <n v="3.4352000000000001E-2"/>
        <n v="1.465E-2"/>
        <n v="2.1956E-2"/>
        <n v="9.2554999999999998E-2"/>
        <n v="1.7415E-2"/>
        <n v="2.9651E-2"/>
        <n v="2.8029999999999999E-3"/>
        <n v="7.7149999999999996E-3"/>
        <n v="1.5812E-2"/>
        <n v="6.0889999999999998E-3"/>
        <n v="3.1531999999999998E-2"/>
        <n v="2.9864999999999999E-2"/>
        <n v="5.2880000000000002E-3"/>
        <n v="3.9105000000000001E-2"/>
        <n v="9.6270000000000001E-3"/>
        <n v="1.5579999999999999E-3"/>
        <n v="2.5969999999999999E-3"/>
        <n v="1.8811000000000001E-2"/>
        <n v="3.3743000000000002E-2"/>
        <n v="2.2959999999999999E-3"/>
        <n v="1.7715999999999999E-2"/>
        <n v="3.2702000000000002E-2"/>
        <n v="2.0208E-2"/>
        <n v="4.47E-3"/>
        <n v="3.5589000000000003E-2"/>
        <n v="1.4201999999999999E-2"/>
        <n v="5.6013E-2"/>
        <n v="4.2972000000000003E-2"/>
        <n v="2.1860000000000001E-2"/>
        <n v="5.7972000000000003E-2"/>
        <n v="1.7885000000000002E-2"/>
        <n v="6.2662999999999996E-2"/>
        <n v="4.1036000000000003E-2"/>
        <n v="1.2794E-2"/>
        <n v="2.3633000000000001E-2"/>
        <n v="8.3249000000000004E-2"/>
        <n v="1.0009000000000001E-2"/>
        <n v="2.7730999999999999E-2"/>
        <n v="1.3679E-2"/>
        <n v="3.1900999999999999E-2"/>
        <n v="2.8726000000000002E-2"/>
        <n v="4.1241E-2"/>
        <n v="2.5278999999999999E-2"/>
        <n v="1.5074000000000001E-2"/>
        <n v="8.6331000000000005E-2"/>
        <n v="2.5579999999999999E-2"/>
        <n v="1.4843E-2"/>
        <n v="2.1614000000000001E-2"/>
        <n v="8.4530000000000004E-3"/>
        <n v="1.4442999999999999E-2"/>
        <n v="1.3353E-2"/>
        <n v="3.1844999999999998E-2"/>
        <n v="7.5786999999999993E-2"/>
        <n v="5.4581999999999999E-2"/>
        <n v="8.5059999999999997E-3"/>
        <n v="2.6491000000000001E-2"/>
        <n v="4.6151999999999999E-2"/>
        <n v="7.2150000000000006E-2"/>
        <n v="1.6012999999999999E-2"/>
        <n v="1.6188000000000001E-2"/>
        <n v="6.7146999999999998E-2"/>
        <n v="1.5630999999999999E-2"/>
        <n v="1.0755000000000001E-2"/>
        <n v="1.7884000000000001E-2"/>
        <n v="4.1982999999999999E-2"/>
        <n v="1.1873999999999999E-2"/>
        <n v="1.0071999999999999E-2"/>
        <n v="2.2488999999999999E-2"/>
        <n v="1.7162E-2"/>
        <n v="1.3801000000000001E-2"/>
        <n v="3.0175E-2"/>
        <n v="1.9885E-2"/>
        <n v="4.9410000000000001E-3"/>
        <n v="1.0177E-2"/>
        <n v="1.8513999999999999E-2"/>
        <n v="1.2982E-2"/>
        <n v="7.8409999999999994E-2"/>
        <n v="2.7587E-2"/>
        <n v="7.1929999999999997E-3"/>
        <n v="1.1488E-2"/>
        <n v="1.6806000000000001E-2"/>
        <n v="5.7210999999999998E-2"/>
        <n v="2.7368E-2"/>
        <n v="8.5579999999999996E-3"/>
        <n v="5.4520000000000002E-3"/>
        <n v="4.1334999999999997E-2"/>
        <n v="7.5560000000000002E-3"/>
        <n v="6.4019999999999997E-3"/>
        <n v="9.2619999999999994E-3"/>
        <n v="1.0772E-2"/>
        <n v="5.607E-3"/>
        <n v="5.8019999999999999E-3"/>
        <n v="2.7531E-2"/>
        <n v="1.8485000000000001E-2"/>
        <n v="5.7400000000000003E-3"/>
        <n v="1.0066E-2"/>
        <n v="3.0800000000000001E-2"/>
        <n v="1.4723999999999999E-2"/>
        <n v="2.8478E-2"/>
        <n v="4.2936000000000002E-2"/>
        <n v="2.7278E-2"/>
        <n v="1.1161000000000001E-2"/>
        <n v="4.8729000000000001E-2"/>
        <n v="2.0705999999999999E-2"/>
        <n v="9.6430000000000005E-3"/>
        <n v="2.3852000000000002E-2"/>
        <n v="7.2131000000000001E-2"/>
        <n v="4.6147000000000001E-2"/>
        <n v="3.2356999999999997E-2"/>
        <n v="2.0899999999999998E-2"/>
        <n v="4.5544000000000001E-2"/>
        <n v="6.9074999999999998E-2"/>
        <n v="1.3087E-2"/>
        <n v="1.1434E-2"/>
        <n v="3.6608000000000002E-2"/>
        <n v="6.3871999999999998E-2"/>
        <n v="1.7558000000000001E-2"/>
        <n v="3.252E-2"/>
        <n v="1.3866E-2"/>
        <n v="1.7264000000000002E-2"/>
        <n v="8.4670000000000006E-3"/>
        <n v="1.77E-2"/>
        <n v="4.1378999999999999E-2"/>
        <n v="9.0410000000000004E-3"/>
        <n v="2.3418000000000001E-2"/>
        <n v="1.6794E-2"/>
        <n v="9.8960000000000003E-3"/>
        <n v="5.8650000000000004E-3"/>
        <n v="6.28E-3"/>
        <n v="2.5201000000000001E-2"/>
        <n v="9.7009999999999996E-3"/>
        <n v="3.7079000000000001E-2"/>
        <n v="4.4322E-2"/>
        <n v="3.5146999999999998E-2"/>
        <n v="5.2373999999999997E-2"/>
        <n v="4.0747999999999999E-2"/>
        <n v="3.7219000000000002E-2"/>
        <n v="3.1578000000000002E-2"/>
        <n v="4.5260000000000002E-2"/>
        <n v="3.8891000000000002E-2"/>
        <n v="3.9123999999999999E-2"/>
        <n v="2.0830000000000001E-2"/>
        <n v="4.4214999999999997E-2"/>
        <n v="5.0199000000000001E-2"/>
        <n v="2.5021999999999999E-2"/>
        <n v="5.6287999999999998E-2"/>
        <n v="3.0263000000000002E-2"/>
        <n v="3.2088999999999999E-2"/>
        <n v="3.7968000000000002E-2"/>
        <n v="3.3681000000000003E-2"/>
        <n v="2.2654000000000001E-2"/>
        <n v="4.4283999999999997E-2"/>
        <n v="4.5905000000000001E-2"/>
        <n v="2.1802999999999999E-2"/>
        <n v="3.8868E-2"/>
        <n v="1.6322E-2"/>
        <n v="2.8074999999999999E-2"/>
        <n v="3.3558999999999999E-2"/>
        <n v="3.7435999999999997E-2"/>
        <n v="2.3918999999999999E-2"/>
        <n v="4.5513999999999999E-2"/>
        <n v="3.3528000000000002E-2"/>
        <n v="1.5079E-2"/>
        <n v="2.8327000000000001E-2"/>
        <n v="2.4161999999999999E-2"/>
        <n v="3.0190999999999999E-2"/>
        <n v="3.7404E-2"/>
        <n v="3.0960999999999999E-2"/>
        <n v="2.657E-2"/>
        <n v="3.2256E-2"/>
        <n v="5.323E-2"/>
        <n v="2.5547E-2"/>
        <n v="1.5914000000000001E-2"/>
        <n v="5.2857000000000001E-2"/>
        <n v="4.3351000000000001E-2"/>
        <n v="3.8101000000000003E-2"/>
        <n v="3.7231E-2"/>
        <n v="1.7812999999999999E-2"/>
        <n v="4.052E-2"/>
        <n v="4.8953000000000003E-2"/>
        <n v="1.6910999999999999E-2"/>
        <n v="1.7739999999999999E-2"/>
        <n v="7.5709999999999996E-3"/>
        <n v="6.0297000000000003E-2"/>
        <n v="1.5343000000000001E-2"/>
        <n v="3.8188E-2"/>
        <n v="5.9285999999999998E-2"/>
        <n v="3.0592999999999999E-2"/>
        <n v="1.2994E-2"/>
        <n v="2.5767000000000002E-2"/>
        <n v="7.9667000000000002E-2"/>
        <n v="1.9547999999999999E-2"/>
        <n v="3.6856E-2"/>
        <n v="3.0678E-2"/>
        <n v="5.4128000000000003E-2"/>
        <n v="3.8464999999999999E-2"/>
        <n v="2.7092999999999999E-2"/>
        <n v="1.9904000000000002E-2"/>
        <n v="3.0557000000000001E-2"/>
        <n v="9.4719999999999995E-3"/>
        <n v="1.9384999999999999E-2"/>
        <n v="2.1996999999999999E-2"/>
        <n v="3.8317999999999998E-2"/>
        <n v="1.7531000000000001E-2"/>
        <n v="1.6837999999999999E-2"/>
        <n v="5.7910000000000001E-3"/>
        <n v="9.2449999999999997E-3"/>
        <n v="2.4955999999999999E-2"/>
        <n v="2.2223E-2"/>
        <n v="4.5428000000000003E-2"/>
        <n v="5.9214000000000003E-2"/>
        <n v="1.5162999999999999E-2"/>
        <n v="3.6502E-2"/>
        <n v="1.9681000000000001E-2"/>
        <n v="1.4899000000000001E-2"/>
        <n v="1.0133E-2"/>
        <n v="4.6153E-2"/>
        <n v="1.7589E-2"/>
        <n v="1.7114000000000001E-2"/>
        <n v="1.5692000000000001E-2"/>
        <n v="2.1262E-2"/>
        <n v="1.1266999999999999E-2"/>
        <n v="2.4826999999999998E-2"/>
        <n v="1.2023000000000001E-2"/>
        <n v="1.1131E-2"/>
        <n v="1.0102E-2"/>
        <n v="1.1143E-2"/>
        <n v="2.5888999999999999E-2"/>
        <n v="1.7176E-2"/>
        <n v="1.7794999999999998E-2"/>
        <n v="1.8207000000000001E-2"/>
        <n v="1.9869999999999999E-2"/>
        <n v="2.4528999999999999E-2"/>
        <n v="2.2364999999999999E-2"/>
        <n v="4.6682000000000001E-2"/>
        <n v="2.8244999999999999E-2"/>
        <n v="1.6579E-2"/>
        <n v="1.7683000000000001E-2"/>
        <n v="1.2204E-2"/>
        <n v="1.1455999999999999E-2"/>
        <n v="5.6617000000000001E-2"/>
        <n v="4.2090000000000002E-2"/>
        <n v="2.9686000000000001E-2"/>
        <n v="1.8112E-2"/>
        <n v="3.6625999999999999E-2"/>
        <n v="3.7028999999999999E-2"/>
        <n v="3.1891000000000003E-2"/>
        <n v="3.0929000000000002E-2"/>
        <n v="5.0502999999999999E-2"/>
        <n v="2.6800999999999998E-2"/>
        <n v="3.4625999999999997E-2"/>
        <n v="2.4133000000000002E-2"/>
        <n v="3.0925000000000001E-2"/>
        <n v="3.0724000000000001E-2"/>
        <n v="4.4837000000000002E-2"/>
        <n v="3.1133999999999998E-2"/>
        <n v="2.2096999999999999E-2"/>
        <n v="1.9556E-2"/>
        <n v="2.6457999999999999E-2"/>
        <n v="3.3551999999999998E-2"/>
        <n v="7.0500999999999994E-2"/>
        <n v="3.1393999999999998E-2"/>
        <n v="2.4496E-2"/>
        <n v="2.3782000000000001E-2"/>
        <n v="1.3877E-2"/>
        <n v="1.6792000000000001E-2"/>
        <n v="9.2280000000000001E-3"/>
        <n v="2.4313000000000001E-2"/>
        <n v="2.2952E-2"/>
        <n v="1.3117E-2"/>
        <n v="1.9899E-2"/>
        <n v="3.3045999999999999E-2"/>
        <n v="2.7989E-2"/>
        <n v="2.7688999999999998E-2"/>
        <n v="2.5558000000000001E-2"/>
        <n v="1.3216E-2"/>
        <n v="2.9936999999999998E-2"/>
        <n v="3.7565000000000001E-2"/>
        <n v="3.8517999999999997E-2"/>
        <n v="3.2166E-2"/>
        <n v="4.6947999999999997E-2"/>
        <n v="2.5557E-2"/>
        <n v="4.7767999999999998E-2"/>
        <n v="5.577E-2"/>
        <n v="2.9707000000000001E-2"/>
        <n v="4.3721999999999997E-2"/>
        <n v="4.4880000000000003E-2"/>
        <n v="1.1485E-2"/>
        <n v="2.5609999999999999E-3"/>
        <n v="1.404E-2"/>
        <n v="5.4529000000000001E-2"/>
        <n v="2.3245999999999999E-2"/>
        <n v="1.941E-2"/>
        <n v="1.4880000000000001E-2"/>
        <n v="1.9776999999999999E-2"/>
        <n v="4.7327000000000001E-2"/>
        <n v="2.2206E-2"/>
        <n v="3.0179999999999998E-3"/>
        <n v="1.0946000000000001E-2"/>
        <n v="2.0653000000000001E-2"/>
        <n v="2.7431000000000001E-2"/>
        <n v="1.6802999999999998E-2"/>
        <n v="9.5890000000000003E-3"/>
        <n v="2.7869999999999999E-2"/>
        <n v="5.4599999999999996E-3"/>
        <n v="1.158E-3"/>
        <n v="9.1319999999999995E-3"/>
        <n v="1.2071999999999999E-2"/>
        <n v="1.4855E-2"/>
        <n v="7.5449999999999996E-3"/>
        <n v="1.6909E-2"/>
        <n v="3.2974999999999997E-2"/>
        <n v="2.7151000000000002E-2"/>
        <n v="1.2160000000000001E-3"/>
        <n v="1.2617E-2"/>
        <n v="4.9882999999999997E-2"/>
        <n v="1.6535999999999999E-2"/>
        <n v="1.9880000000000002E-3"/>
        <n v="1.0037000000000001E-2"/>
        <n v="2.3008000000000001E-2"/>
        <n v="1.3310000000000001E-2"/>
        <n v="1.5602E-2"/>
        <n v="1.2197E-2"/>
        <n v="1.5427E-2"/>
        <n v="1.2433E-2"/>
        <n v="9.1009999999999997E-3"/>
        <n v="6.5570000000000003E-3"/>
        <n v="2.7810000000000001E-3"/>
        <n v="2.845E-2"/>
        <n v="2.8990000000000001E-3"/>
        <n v="1.9883000000000001E-2"/>
        <n v="5.5009999999999998E-3"/>
        <n v="2.5110000000000002E-3"/>
        <n v="8.0541000000000001E-2"/>
        <n v="6.8589999999999996E-3"/>
        <n v="0.14230200000000001"/>
        <n v="3.1359999999999999E-3"/>
        <n v="3.4261E-2"/>
        <n v="1.8800999999999998E-2"/>
        <n v="3.1589999999999999E-3"/>
        <n v="3.173E-3"/>
        <n v="4.5360000000000001E-3"/>
        <n v="3.1586000000000003E-2"/>
        <n v="3.1481000000000002E-2"/>
        <n v="6.0132999999999999E-2"/>
        <n v="1.1776999999999999E-2"/>
        <n v="4.0340000000000003E-3"/>
        <n v="9.8209999999999999E-3"/>
        <n v="6.901E-3"/>
        <n v="1.9999999999999999E-6"/>
        <n v="7.0530000000000002E-3"/>
        <n v="1.6666E-2"/>
        <n v="1.5826E-2"/>
        <n v="4.5960000000000003E-3"/>
        <n v="6.6205E-2"/>
        <n v="3.8802000000000003E-2"/>
        <n v="5.6146000000000001E-2"/>
        <n v="3.9941999999999998E-2"/>
        <n v="5.1943999999999997E-2"/>
        <n v="5.8780000000000004E-3"/>
        <n v="2.2901000000000001E-2"/>
        <n v="1.4326999999999999E-2"/>
        <n v="5.143E-3"/>
        <n v="1.7097999999999999E-2"/>
        <n v="1.2659E-2"/>
        <n v="2.8939999999999999E-3"/>
        <n v="7.613E-3"/>
        <n v="3.5569999999999998E-3"/>
        <n v="3.7239999999999999E-3"/>
        <n v="3.7590000000000002E-3"/>
        <n v="3.916E-2"/>
        <n v="4.3930000000000002E-3"/>
        <n v="1.8318999999999998E-2"/>
        <n v="1.5399999999999999E-3"/>
        <n v="2.8205999999999998E-2"/>
        <n v="1.5015000000000001E-2"/>
        <n v="2.957E-3"/>
        <n v="1.7000999999999999E-2"/>
        <n v="2.9883E-2"/>
        <n v="9.2610000000000001E-3"/>
        <n v="1.1216E-2"/>
        <n v="4.0925000000000003E-2"/>
        <n v="1.2636E-2"/>
        <n v="3.1043999999999999E-2"/>
        <n v="1.2625000000000001E-2"/>
        <n v="7.2199999999999999E-3"/>
        <n v="1.6188999999999999E-2"/>
        <n v="1.2104999999999999E-2"/>
        <n v="4.9259999999999998E-3"/>
        <n v="1.4030000000000001E-2"/>
        <n v="4.2599999999999999E-3"/>
        <n v="7.4279999999999997E-3"/>
        <n v="5.6540000000000002E-3"/>
        <n v="1.5381000000000001E-2"/>
        <n v="4.2701000000000003E-2"/>
        <n v="2.6522E-2"/>
        <n v="1.8259000000000001E-2"/>
        <n v="6.4209999999999996E-3"/>
        <n v="1.7998E-2"/>
        <n v="1.1016E-2"/>
        <n v="1.3491E-2"/>
        <n v="5.0629999999999998E-3"/>
        <n v="3.1525999999999998E-2"/>
        <n v="6.1828000000000001E-2"/>
        <n v="1.677E-2"/>
        <n v="5.1710000000000002E-3"/>
        <n v="9.0209999999999995E-3"/>
        <n v="2.3338000000000001E-2"/>
        <n v="2.3061999999999999E-2"/>
        <n v="2.5184999999999999E-2"/>
        <n v="1.251E-2"/>
        <n v="2.4568E-2"/>
        <n v="2.9690999999999999E-2"/>
        <n v="1.0959E-2"/>
        <n v="2.4757999999999999E-2"/>
        <n v="1.4659999999999999E-2"/>
        <n v="2.4454E-2"/>
        <n v="8.8400000000000006E-3"/>
        <n v="2.0715000000000001E-2"/>
        <n v="1.3768000000000001E-2"/>
        <n v="1.9990999999999998E-2"/>
        <n v="6.5919999999999998E-3"/>
        <n v="5.2671999999999997E-2"/>
        <n v="5.2467E-2"/>
        <n v="4.1404000000000003E-2"/>
        <n v="2.2148999999999999E-2"/>
        <n v="2.6796E-2"/>
        <n v="3.7583999999999999E-2"/>
        <n v="8.6829000000000003E-2"/>
        <n v="1.9116000000000001E-2"/>
        <n v="3.1179999999999999E-2"/>
        <n v="1.8151E-2"/>
        <n v="1.9762999999999999E-2"/>
        <n v="1.2403000000000001E-2"/>
        <n v="1.1554E-2"/>
        <n v="1.3695000000000001E-2"/>
        <n v="1.8756999999999999E-2"/>
        <n v="1.009E-2"/>
        <n v="6.9410000000000001E-3"/>
        <n v="2.2256000000000001E-2"/>
        <n v="3.6681999999999999E-2"/>
        <n v="5.4361E-2"/>
        <n v="5.0680000000000003E-2"/>
        <n v="2.8503000000000001E-2"/>
        <n v="7.2303000000000006E-2"/>
        <n v="4.8984E-2"/>
        <n v="2.5101999999999999E-2"/>
        <n v="2.3141999999999999E-2"/>
        <n v="1.0189999999999999E-3"/>
        <n v="5.8869999999999999E-3"/>
        <n v="4.5220000000000003E-2"/>
        <n v="3.0991999999999999E-2"/>
        <n v="1.9234999999999999E-2"/>
        <n v="7.8978000000000007E-2"/>
        <n v="1.0822E-2"/>
        <n v="2.6401000000000001E-2"/>
        <n v="0.12870100000000001"/>
        <n v="4.3131999999999997E-2"/>
        <n v="1.4220999999999999E-2"/>
        <n v="8.3750000000000005E-3"/>
        <n v="3.3512E-2"/>
        <n v="1.7023E-2"/>
        <n v="1.5525000000000001E-2"/>
        <n v="4.0959000000000002E-2"/>
        <n v="3.6157000000000002E-2"/>
        <n v="3.3758999999999997E-2"/>
        <n v="1.1568999999999999E-2"/>
        <n v="3.9032999999999998E-2"/>
        <n v="3.9664999999999999E-2"/>
        <n v="4.7107999999999997E-2"/>
        <n v="1.4456E-2"/>
        <n v="2.2755000000000001E-2"/>
        <n v="2.5607999999999999E-2"/>
        <n v="3.7530000000000001E-2"/>
        <n v="6.9167999999999993E-2"/>
        <n v="2.1422E-2"/>
        <n v="3.6042999999999999E-2"/>
        <n v="6.6929000000000002E-2"/>
        <n v="3.1315999999999997E-2"/>
        <n v="1.4873000000000001E-2"/>
        <n v="2.0034E-2"/>
        <n v="4.1459000000000003E-2"/>
        <n v="2.4889000000000001E-2"/>
        <n v="7.4289999999999998E-3"/>
        <n v="4.5641000000000001E-2"/>
        <n v="3.2036000000000002E-2"/>
        <n v="1.1343000000000001E-2"/>
        <n v="2.3644999999999999E-2"/>
        <n v="1.4567E-2"/>
        <n v="2.8969999999999999E-2"/>
        <n v="5.2999999999999999E-2"/>
        <n v="1.3842E-2"/>
        <n v="1.4548999999999999E-2"/>
        <n v="1.1084E-2"/>
        <n v="2.5489999999999999E-2"/>
        <n v="1.6625000000000001E-2"/>
        <n v="1.2892000000000001E-2"/>
        <n v="8.6580000000000008E-3"/>
        <n v="1.2685999999999999E-2"/>
        <n v="7.7901999999999999E-2"/>
        <n v="2.3387000000000002E-2"/>
        <n v="1.6552000000000001E-2"/>
        <n v="5.8765999999999999E-2"/>
        <n v="7.0289999999999997E-3"/>
        <n v="9.4059999999999994E-3"/>
        <n v="1.905E-3"/>
        <n v="2.5541000000000001E-2"/>
        <n v="3.4828999999999999E-2"/>
        <n v="5.8890000000000001E-3"/>
        <n v="7.2904999999999998E-2"/>
        <n v="2.4747000000000002E-2"/>
        <n v="1.6291E-2"/>
        <n v="8.1080000000000006E-3"/>
        <n v="8.7444999999999995E-2"/>
        <n v="1.2670000000000001E-2"/>
        <n v="1.6367E-2"/>
        <n v="2.8104000000000001E-2"/>
        <n v="1.0749999999999999E-2"/>
        <n v="4.5259000000000001E-2"/>
        <n v="2.5940999999999999E-2"/>
        <n v="6.1037000000000001E-2"/>
        <n v="3.0466E-2"/>
        <n v="4.6387999999999999E-2"/>
        <n v="3.1208E-2"/>
        <n v="2.1603000000000001E-2"/>
        <n v="2.3143E-2"/>
        <n v="3.4561000000000001E-2"/>
        <n v="9.5490000000000002E-3"/>
        <n v="3.5326999999999997E-2"/>
        <n v="2.5600999999999999E-2"/>
        <n v="3.0086000000000002E-2"/>
        <n v="1.5892E-2"/>
        <n v="5.8528999999999998E-2"/>
        <n v="2.0937999999999998E-2"/>
        <n v="9.3620000000000005E-3"/>
        <n v="2.2224000000000001E-2"/>
        <n v="9.4240000000000001E-3"/>
        <n v="2.5739000000000001E-2"/>
        <n v="6.672E-3"/>
        <n v="5.6704999999999998E-2"/>
        <n v="3.3079999999999998E-2"/>
        <n v="1.3065E-2"/>
        <n v="1.1447000000000001E-2"/>
        <n v="4.4542999999999999E-2"/>
        <n v="2.5211000000000001E-2"/>
        <n v="2.6117000000000001E-2"/>
        <n v="3.1264E-2"/>
        <n v="3.1663999999999998E-2"/>
        <n v="3.2648999999999997E-2"/>
        <n v="3.8459E-2"/>
        <n v="1.7961000000000001E-2"/>
        <n v="8.0266000000000004E-2"/>
        <n v="1.7368999999999999E-2"/>
        <n v="4.6106000000000001E-2"/>
        <n v="6.3299999999999997E-3"/>
        <n v="2.4590000000000001E-2"/>
        <n v="5.9979999999999999E-2"/>
        <n v="2.0990000000000002E-2"/>
        <n v="2.0445000000000001E-2"/>
        <n v="3.8373999999999998E-2"/>
        <n v="6.0826999999999999E-2"/>
        <n v="3.0072000000000002E-2"/>
        <n v="1.5157E-2"/>
        <n v="2.1495E-2"/>
        <n v="3.7296000000000003E-2"/>
        <n v="9.9830000000000006E-3"/>
        <n v="3.0068999999999999E-2"/>
        <n v="5.3741999999999998E-2"/>
        <n v="2.3377999999999999E-2"/>
        <n v="2.1824E-2"/>
        <n v="3.7925E-2"/>
        <n v="3.5373000000000002E-2"/>
        <n v="1.3578E-2"/>
        <n v="1.1023E-2"/>
        <n v="4.6080000000000001E-3"/>
        <n v="1.0817E-2"/>
        <n v="6.3783999999999993E-2"/>
        <n v="1.8421E-2"/>
        <n v="1.7706E-2"/>
        <n v="3.7014999999999999E-2"/>
        <n v="1.9778E-2"/>
        <n v="1.7187000000000001E-2"/>
        <n v="2.0650999999999999E-2"/>
        <n v="1.5159000000000001E-2"/>
        <n v="1.2977000000000001E-2"/>
        <n v="2.2707000000000001E-2"/>
        <n v="2.9683000000000001E-2"/>
        <n v="1.0458E-2"/>
        <n v="3.0255000000000001E-2"/>
        <n v="4.1015000000000003E-2"/>
        <n v="9.0469999999999995E-3"/>
        <n v="1.4241E-2"/>
        <n v="1.2267E-2"/>
        <n v="1.3953999999999999E-2"/>
        <n v="4.4503000000000001E-2"/>
        <n v="1.7759E-2"/>
        <n v="1.1704000000000001E-2"/>
        <n v="1.3221999999999999E-2"/>
        <n v="3.6341999999999999E-2"/>
        <n v="2.1219999999999999E-2"/>
        <n v="1.8138000000000001E-2"/>
        <n v="4.4484000000000003E-2"/>
        <n v="1.6615999999999999E-2"/>
        <n v="3.5777999999999997E-2"/>
        <n v="1.6698999999999999E-2"/>
        <n v="2.6856000000000001E-2"/>
        <n v="3.5729999999999998E-2"/>
        <n v="3.7163000000000002E-2"/>
        <n v="1.4831E-2"/>
        <n v="1.9531E-2"/>
        <n v="2.1693E-2"/>
        <n v="2.5492000000000001E-2"/>
        <n v="2.785E-2"/>
        <n v="1.2959999999999999E-2"/>
        <n v="1.7115999999999999E-2"/>
        <n v="9.1090000000000008E-3"/>
        <n v="1.5375E-2"/>
        <n v="2.3285E-2"/>
        <n v="1.9140999999999998E-2"/>
        <n v="1.3598000000000001E-2"/>
        <n v="1.6376999999999999E-2"/>
        <n v="2.2346999999999999E-2"/>
        <n v="1.0997E-2"/>
        <n v="2.3348000000000001E-2"/>
        <n v="1.8131999999999999E-2"/>
        <n v="2.1447999999999998E-2"/>
        <n v="2.4426E-2"/>
        <n v="3.4699000000000001E-2"/>
        <n v="9.4219999999999998E-3"/>
        <n v="2.8634E-2"/>
        <n v="2.7140999999999998E-2"/>
        <n v="3.5661999999999999E-2"/>
        <n v="7.2614999999999999E-2"/>
        <n v="3.2486000000000001E-2"/>
        <n v="2.9822999999999999E-2"/>
        <n v="2.1139999999999999E-2"/>
        <n v="2.2408000000000001E-2"/>
        <n v="2.2563E-2"/>
        <n v="3.3606999999999998E-2"/>
        <n v="3.3942E-2"/>
        <n v="3.2528000000000001E-2"/>
        <n v="2.5510000000000001E-2"/>
        <n v="1.5161000000000001E-2"/>
        <n v="3.6337000000000001E-2"/>
        <n v="3.2918000000000003E-2"/>
        <n v="4.1030999999999998E-2"/>
        <n v="4.231E-2"/>
        <n v="3.3243000000000002E-2"/>
        <n v="2.2429999999999999E-2"/>
        <n v="2.6501E-2"/>
        <n v="2.7604E-2"/>
        <n v="1.9491000000000001E-2"/>
        <n v="3.8596999999999999E-2"/>
        <n v="2.4719999999999999E-2"/>
        <n v="2.8631E-2"/>
        <n v="2.3030999999999999E-2"/>
        <n v="4.2353000000000002E-2"/>
        <n v="2.5690000000000001E-2"/>
        <n v="1.7686E-2"/>
        <n v="2.4965999999999999E-2"/>
        <n v="2.5103E-2"/>
        <n v="2.2107999999999999E-2"/>
        <n v="3.0099000000000001E-2"/>
        <n v="1.3781E-2"/>
        <n v="1.8047000000000001E-2"/>
        <n v="1.1513000000000001E-2"/>
        <n v="1.2851E-2"/>
        <n v="2.0929E-2"/>
        <n v="2.8052000000000001E-2"/>
        <n v="1.2612E-2"/>
        <n v="1.5658999999999999E-2"/>
        <n v="7.3039999999999997E-3"/>
        <n v="2.0937000000000001E-2"/>
        <n v="1.8603000000000001E-2"/>
        <n v="1.8384000000000001E-2"/>
        <n v="1.6903000000000001E-2"/>
        <n v="3.5577999999999999E-2"/>
        <n v="1.9612999999999998E-2"/>
        <n v="1.7500000000000002E-2"/>
        <n v="8.5299999999999994E-3"/>
        <n v="8.6130000000000009E-3"/>
        <n v="9.5589999999999998E-3"/>
        <n v="1.4687E-2"/>
        <n v="2.1580999999999999E-2"/>
        <n v="2.2823E-2"/>
        <n v="3.0664E-2"/>
        <n v="1.8093000000000001E-2"/>
        <n v="4.6315000000000002E-2"/>
        <n v="2.9988000000000001E-2"/>
        <n v="3.7371000000000001E-2"/>
        <n v="2.7848999999999999E-2"/>
        <n v="4.1680000000000002E-2"/>
        <n v="2.3466999999999998E-2"/>
        <n v="2.8896999999999999E-2"/>
        <n v="3.6226000000000001E-2"/>
        <n v="7.8955999999999998E-2"/>
        <n v="4.2282E-2"/>
        <n v="1.6574999999999999E-2"/>
        <n v="4.8952000000000002E-2"/>
        <n v="2.8688999999999999E-2"/>
        <n v="3.0862000000000001E-2"/>
        <n v="4.1874000000000001E-2"/>
        <n v="3.2132000000000001E-2"/>
        <n v="1.5709999999999998E-2"/>
        <n v="5.4633000000000001E-2"/>
        <n v="3.4339000000000001E-2"/>
        <n v="5.8210999999999999E-2"/>
        <n v="7.1235999999999994E-2"/>
        <n v="1.8418E-2"/>
        <n v="2.875E-3"/>
        <n v="2.4299000000000001E-2"/>
        <n v="1.2463E-2"/>
        <n v="1.6889000000000001E-2"/>
        <n v="8.3400000000000002E-3"/>
        <n v="1.5369000000000001E-2"/>
        <n v="1.5989999999999999E-3"/>
        <n v="1.6715000000000001E-2"/>
        <n v="4.1225999999999999E-2"/>
        <n v="6.1609999999999998E-3"/>
        <n v="2.3182000000000001E-2"/>
        <n v="3.9810000000000002E-3"/>
        <n v="1.6886000000000002E-2"/>
        <n v="5.8599999999999999E-2"/>
        <n v="5.0868999999999998E-2"/>
        <n v="5.9971999999999998E-2"/>
        <n v="5.2482000000000001E-2"/>
        <n v="3.9257E-2"/>
        <n v="1.575E-2"/>
        <n v="4.7060000000000001E-3"/>
        <n v="3.5950000000000001E-3"/>
        <n v="2.9840000000000001E-3"/>
        <n v="1.3354E-2"/>
        <n v="3.4141999999999999E-2"/>
        <n v="3.1039000000000001E-2"/>
        <n v="7.0219999999999996E-3"/>
        <n v="3.748E-3"/>
        <n v="6.1109999999999998E-2"/>
        <n v="3.8253000000000002E-2"/>
        <n v="5.8723999999999998E-2"/>
        <n v="6.8129999999999996E-3"/>
        <n v="4.7530000000000003E-3"/>
        <n v="6.8027000000000004E-2"/>
        <n v="4.2089000000000001E-2"/>
        <n v="6.1613000000000001E-2"/>
        <n v="9.8790000000000006E-3"/>
        <n v="3.7460000000000002E-3"/>
        <n v="5.5300000000000002E-3"/>
        <n v="5.4000000000000001E-4"/>
        <n v="1.7798000000000001E-2"/>
        <n v="8.0459000000000003E-2"/>
        <n v="4.8520000000000004E-3"/>
        <n v="8.2389999999999998E-3"/>
        <n v="1.5998999999999999E-2"/>
        <n v="2.7789999999999999E-2"/>
        <n v="2.2237E-2"/>
        <n v="4.2526000000000001E-2"/>
        <n v="2.2530999999999999E-2"/>
        <n v="7.6669000000000001E-2"/>
        <n v="1.5689999999999999E-2"/>
        <n v="2.9607999999999999E-2"/>
        <n v="2.3906E-2"/>
        <n v="3.0532E-2"/>
        <n v="1.1988E-2"/>
        <n v="4.5725000000000002E-2"/>
        <n v="3.9674000000000001E-2"/>
        <n v="2.6853999999999999E-2"/>
        <n v="1.6454E-2"/>
        <n v="3.7687999999999999E-2"/>
        <n v="2.6074E-2"/>
        <n v="1.9887999999999999E-2"/>
        <n v="2.9610999999999998E-2"/>
        <n v="2.7314999999999999E-2"/>
        <n v="2.3873999999999999E-2"/>
        <n v="2.3189999999999999E-2"/>
        <n v="2.656E-2"/>
        <n v="4.8019999999999998E-3"/>
        <n v="8.8719999999999997E-3"/>
        <n v="2.4687000000000001E-2"/>
        <n v="5.5594999999999999E-2"/>
        <n v="3.2445000000000002E-2"/>
        <n v="4.9076000000000002E-2"/>
        <n v="2.6539E-2"/>
        <n v="3.4764999999999997E-2"/>
        <n v="3.6680999999999998E-2"/>
        <n v="1.4253999999999999E-2"/>
        <n v="2.1436E-2"/>
        <n v="3.0789E-2"/>
        <n v="4.0881000000000001E-2"/>
        <n v="4.4229999999999998E-3"/>
        <n v="1.6573999999999998E-2"/>
        <n v="1.5153E-2"/>
        <n v="6.4650000000000003E-3"/>
        <n v="1.6062E-2"/>
        <n v="5.6842999999999998E-2"/>
        <n v="2.5870000000000001E-2"/>
        <n v="2.1277999999999998E-2"/>
        <n v="2.6023000000000001E-2"/>
        <n v="2.5427000000000002E-2"/>
        <n v="1.6393999999999999E-2"/>
        <n v="2.4036999999999999E-2"/>
        <n v="1.9151000000000001E-2"/>
        <n v="1.2969E-2"/>
        <n v="7.6819999999999996E-3"/>
        <n v="2.6993E-2"/>
        <n v="1.7351999999999999E-2"/>
        <n v="1.0874E-2"/>
        <n v="1.7814E-2"/>
        <n v="4.2640000000000004E-3"/>
        <n v="1.9049E-2"/>
        <n v="3.6443000000000003E-2"/>
        <n v="1.5096E-2"/>
        <n v="2.1718000000000001E-2"/>
        <n v="8.397E-3"/>
        <n v="2.0222E-2"/>
        <n v="1.9146E-2"/>
        <n v="2.1031000000000001E-2"/>
        <n v="2.2671E-2"/>
        <n v="1.4112E-2"/>
        <n v="1.891E-2"/>
        <n v="3.2214E-2"/>
        <n v="2.6891999999999999E-2"/>
        <n v="1.3058999999999999E-2"/>
        <n v="9.9010000000000001E-3"/>
        <n v="1.3518000000000001E-2"/>
        <n v="5.1622000000000001E-2"/>
        <n v="8.1600000000000006E-3"/>
        <n v="1.8504E-2"/>
        <n v="3.3059999999999999E-3"/>
        <n v="3.4798000000000003E-2"/>
        <n v="3.6128E-2"/>
        <n v="9.9469999999999992E-3"/>
        <n v="6.9439999999999997E-3"/>
        <n v="3.0415999999999999E-2"/>
        <n v="1.2676E-2"/>
        <n v="8.4100000000000008E-3"/>
        <n v="3.4640000000000001E-3"/>
        <n v="2.4322E-2"/>
        <n v="2.5166000000000001E-2"/>
        <n v="5.4836000000000003E-2"/>
        <n v="7.1130000000000004E-3"/>
        <n v="2.0382000000000001E-2"/>
        <n v="9.495E-3"/>
        <n v="7.3369999999999998E-3"/>
        <n v="2.0530000000000001E-3"/>
        <n v="1.8606999999999999E-2"/>
        <n v="2.8140000000000001E-3"/>
        <n v="3.8642999999999997E-2"/>
        <n v="5.1602000000000002E-2"/>
        <n v="8.9639999999999997E-3"/>
        <n v="2.6346000000000001E-2"/>
        <n v="2.5523000000000001E-2"/>
        <n v="1.1665999999999999E-2"/>
        <n v="3.5490000000000001E-3"/>
        <n v="1.7413999999999999E-2"/>
        <n v="5.6889999999999996E-3"/>
        <n v="3.6769000000000003E-2"/>
        <n v="2.6696000000000001E-2"/>
        <n v="3.2290000000000001E-3"/>
        <n v="3.0342000000000001E-2"/>
        <n v="6.1929999999999997E-3"/>
        <n v="4.3267E-2"/>
        <n v="3.2264000000000001E-2"/>
        <n v="9.5175999999999997E-2"/>
        <n v="3.6600000000000001E-3"/>
        <n v="1.1688E-2"/>
        <n v="5.6475999999999998E-2"/>
        <n v="1.2773E-2"/>
        <n v="3.8484999999999998E-2"/>
        <n v="1.9696999999999999E-2"/>
        <n v="1.1850000000000001E-3"/>
        <n v="2.9363E-2"/>
        <n v="2.0948000000000001E-2"/>
        <n v="4.0112000000000002E-2"/>
        <n v="1.5115999999999999E-2"/>
        <n v="3.7268999999999997E-2"/>
        <n v="3.3228000000000001E-2"/>
        <n v="1.3946999999999999E-2"/>
        <n v="2.4886999999999999E-2"/>
        <n v="1.8016999999999998E-2"/>
        <n v="8.378E-3"/>
        <n v="2.2048999999999999E-2"/>
        <n v="3.4314999999999998E-2"/>
        <n v="5.2319999999999997E-3"/>
        <n v="2.0460000000000001E-3"/>
        <n v="8.6350000000000003E-3"/>
        <n v="4.9296E-2"/>
        <n v="2.1811000000000001E-2"/>
        <n v="3.7065000000000001E-2"/>
        <n v="2.2313E-2"/>
        <n v="6.0639999999999999E-3"/>
        <n v="1.3209E-2"/>
        <n v="7.9290000000000003E-3"/>
        <n v="3.7520000000000001E-3"/>
        <n v="2.2901999999999999E-2"/>
        <n v="5.6449999999999998E-3"/>
        <n v="2.0145E-2"/>
        <n v="1.7894E-2"/>
        <n v="1.5472E-2"/>
        <n v="1.0737999999999999E-2"/>
        <n v="5.3819999999999996E-3"/>
        <n v="8.3049999999999999E-3"/>
        <n v="2.8320000000000001E-2"/>
        <n v="3.8240000000000001E-3"/>
        <n v="8.5743E-2"/>
        <n v="1.4790000000000001E-3"/>
        <n v="3.4712E-2"/>
        <n v="3.0027999999999999E-2"/>
        <n v="5.1455000000000001E-2"/>
        <n v="2.3140000000000001E-2"/>
        <n v="2.7583E-2"/>
        <n v="4.1563000000000003E-2"/>
        <n v="3.6787E-2"/>
        <n v="3.9645E-2"/>
        <n v="5.1775000000000002E-2"/>
        <n v="4.0080999999999999E-2"/>
        <n v="2.7141999999999999E-2"/>
        <n v="1.6643000000000002E-2"/>
        <n v="3.2474000000000003E-2"/>
        <n v="1.2877E-2"/>
        <n v="2.2142999999999999E-2"/>
        <n v="3.1064000000000001E-2"/>
        <n v="3.1559999999999998E-2"/>
        <n v="1.7649999999999999E-2"/>
        <n v="2.4157000000000001E-2"/>
        <n v="1.1896E-2"/>
        <n v="1.4981E-2"/>
        <n v="1.5951E-2"/>
        <n v="8.8520000000000005E-3"/>
        <n v="1.3024000000000001E-2"/>
        <n v="6.8219999999999999E-3"/>
        <n v="1.2987E-2"/>
        <n v="6.4289999999999998E-3"/>
        <n v="2.2668000000000001E-2"/>
        <n v="2.0261000000000001E-2"/>
        <n v="1.4259000000000001E-2"/>
        <n v="1.4579999999999999E-2"/>
        <n v="2.6446999999999998E-2"/>
        <n v="8.7760000000000008E-3"/>
        <n v="1.7510999999999999E-2"/>
        <n v="2.9769E-2"/>
        <n v="1.3665E-2"/>
        <n v="3.0068000000000001E-2"/>
        <n v="1.7392999999999999E-2"/>
        <n v="8.9009999999999992E-3"/>
        <n v="1.7760000000000001E-2"/>
        <n v="3.3778000000000002E-2"/>
        <n v="1.6652E-2"/>
        <n v="2.3469E-2"/>
        <n v="2.5531999999999999E-2"/>
        <n v="4.6822000000000003E-2"/>
        <n v="1.2756E-2"/>
        <n v="3.6318000000000003E-2"/>
        <n v="3.1905000000000003E-2"/>
        <n v="5.1748000000000002E-2"/>
        <n v="2.2414E-2"/>
        <n v="5.0437000000000003E-2"/>
        <n v="3.7068999999999998E-2"/>
        <n v="5.8229999999999997E-2"/>
        <n v="2.1339E-2"/>
        <n v="2.4794E-2"/>
        <n v="1.2123E-2"/>
        <n v="6.3091999999999995E-2"/>
        <n v="2.2837E-2"/>
        <n v="6.0699999999999997E-2"/>
        <n v="2.6858E-2"/>
        <n v="2.4143999999999999E-2"/>
        <n v="1.4180999999999999E-2"/>
        <n v="3.2709000000000002E-2"/>
        <n v="2.1416000000000001E-2"/>
        <n v="6.7794999999999994E-2"/>
        <n v="1.0194E-2"/>
        <n v="1.5996E-2"/>
        <n v="1.2755000000000001E-2"/>
        <n v="9.4020000000000006E-3"/>
        <n v="1.5575E-2"/>
        <n v="5.5360000000000001E-3"/>
        <n v="2.9475999999999999E-2"/>
        <n v="4.0927999999999999E-2"/>
        <n v="2.0931000000000002E-2"/>
        <n v="4.9561000000000001E-2"/>
        <n v="2.3151000000000001E-2"/>
        <n v="1.9147999999999998E-2"/>
        <n v="1.0064E-2"/>
        <n v="2.4239E-2"/>
        <n v="1.5657999999999998E-2"/>
        <n v="2.7428999999999999E-2"/>
        <n v="3.2217999999999997E-2"/>
        <n v="2.2540999999999999E-2"/>
        <n v="1.8804000000000001E-2"/>
        <n v="1.4043999999999999E-2"/>
        <n v="1.3166000000000001E-2"/>
        <n v="1.9702000000000001E-2"/>
        <n v="2.1023E-2"/>
        <n v="3.4679000000000001E-2"/>
        <n v="1.6084999999999999E-2"/>
        <n v="2.9862E-2"/>
        <n v="2.7484999999999999E-2"/>
        <n v="1.8786000000000001E-2"/>
        <n v="2.2377000000000001E-2"/>
        <n v="8.5140000000000007E-3"/>
        <n v="2.7387000000000002E-2"/>
        <n v="1.6126999999999999E-2"/>
        <n v="1.3452E-2"/>
        <n v="3.0814000000000001E-2"/>
        <n v="2.3185999999999998E-2"/>
        <n v="1.2769000000000001E-2"/>
        <n v="2.5041999999999998E-2"/>
        <n v="4.4545000000000001E-2"/>
        <n v="1.763E-3"/>
        <n v="4.8450000000000003E-3"/>
        <n v="7.1939999999999999E-3"/>
        <n v="1.3251000000000001E-2"/>
        <n v="8.9316000000000006E-2"/>
        <n v="5.1431999999999999E-2"/>
        <n v="4.9020000000000001E-3"/>
        <n v="9.4311000000000006E-2"/>
        <n v="3.8908999999999999E-2"/>
        <n v="4.4611999999999999E-2"/>
        <n v="3.8642000000000003E-2"/>
        <n v="3.0889E-2"/>
        <n v="1.7357999999999998E-2"/>
        <n v="1.6687E-2"/>
        <n v="5.6571000000000003E-2"/>
        <n v="3.9569E-2"/>
        <n v="1.9413E-2"/>
        <n v="1.1051E-2"/>
        <n v="2.6908999999999999E-2"/>
        <n v="2.5096E-2"/>
        <n v="2.0802999999999999E-2"/>
        <n v="2.9012E-2"/>
        <n v="4.0195000000000002E-2"/>
        <n v="3.0956999999999998E-2"/>
        <n v="3.8592000000000001E-2"/>
        <n v="2.4962000000000002E-2"/>
        <n v="1.7944000000000002E-2"/>
        <n v="2.5916999999999999E-2"/>
        <n v="2.0278999999999998E-2"/>
        <n v="3.5133999999999999E-2"/>
        <n v="3.6080000000000001E-2"/>
        <n v="3.2740999999999999E-2"/>
        <n v="3.3210999999999997E-2"/>
        <n v="2.0265999999999999E-2"/>
        <n v="1.9251000000000001E-2"/>
        <n v="3.5429000000000002E-2"/>
        <n v="1.7065E-2"/>
        <n v="3.9380999999999999E-2"/>
        <n v="2.0652E-2"/>
        <n v="1.7638000000000001E-2"/>
        <n v="3.1130999999999999E-2"/>
        <n v="3.6313999999999999E-2"/>
        <n v="2.9066999999999999E-2"/>
        <n v="3.1743E-2"/>
        <n v="2.6114999999999999E-2"/>
        <n v="2.7222E-2"/>
        <n v="2.5444000000000001E-2"/>
        <n v="3.5880000000000002E-2"/>
        <n v="2.1387E-2"/>
        <n v="2.1085E-2"/>
        <n v="2.3309E-2"/>
        <n v="2.3422999999999999E-2"/>
        <n v="3.1584000000000001E-2"/>
        <n v="3.5205E-2"/>
        <n v="2.1915E-2"/>
        <n v="2.5881999999999999E-2"/>
        <n v="1.4668E-2"/>
        <n v="3.6698000000000001E-2"/>
        <n v="5.1281E-2"/>
        <n v="2.8532999999999999E-2"/>
        <n v="3.0542E-2"/>
        <n v="2.1444000000000001E-2"/>
        <n v="5.7202000000000003E-2"/>
        <n v="4.6234999999999998E-2"/>
        <n v="5.6587999999999999E-2"/>
        <n v="3.1777E-2"/>
        <n v="4.7043000000000001E-2"/>
        <n v="4.7864999999999998E-2"/>
        <n v="3.9300000000000003E-3"/>
        <n v="4.7633000000000002E-2"/>
        <n v="8.0319999999999992E-3"/>
        <n v="2.1475999999999999E-2"/>
        <n v="4.8744000000000003E-2"/>
        <n v="4.0688000000000002E-2"/>
        <n v="1.2586999999999999E-2"/>
        <n v="4.7822000000000003E-2"/>
        <n v="4.6959999999999997E-3"/>
        <n v="3.3610000000000001E-2"/>
        <n v="8.6140000000000001E-3"/>
        <n v="1.0932000000000001E-2"/>
        <n v="9.129E-3"/>
        <n v="1.7964000000000001E-2"/>
        <n v="2.0281E-2"/>
        <n v="8.7519999999999994E-3"/>
        <n v="3.607E-3"/>
        <n v="3.8059000000000003E-2"/>
        <n v="8.3940000000000004E-3"/>
        <n v="1.9463999999999999E-2"/>
        <n v="5.1190000000000003E-3"/>
        <n v="2.4710000000000001E-3"/>
        <n v="3.9794999999999997E-2"/>
        <n v="5.45E-2"/>
        <n v="6.7173999999999998E-2"/>
        <n v="1.6825E-2"/>
        <n v="2.7771000000000001E-2"/>
        <n v="1.7694999999999999E-2"/>
        <n v="2.5578E-2"/>
        <n v="2.7307999999999999E-2"/>
        <n v="3.7226000000000002E-2"/>
        <n v="5.6439999999999997E-3"/>
        <n v="3.7406000000000002E-2"/>
        <n v="2.2879E-2"/>
        <n v="1.542E-2"/>
        <n v="1.2844E-2"/>
        <n v="7.522E-3"/>
        <n v="4.0508000000000002E-2"/>
        <n v="1.1148999999999999E-2"/>
        <n v="4.4956999999999997E-2"/>
        <n v="8.4799999999999997E-3"/>
        <n v="2.9840999999999999E-2"/>
        <n v="2.315E-2"/>
        <n v="1.5192000000000001E-2"/>
        <n v="3.2767999999999999E-2"/>
        <n v="1.9873999999999999E-2"/>
        <n v="2.1787000000000001E-2"/>
        <n v="1.0377000000000001E-2"/>
        <n v="1.1162E-2"/>
        <n v="3.6840000000000002E-3"/>
        <n v="2.0882999999999999E-2"/>
        <n v="2.198E-2"/>
        <n v="7.3440000000000005E-2"/>
        <n v="4.9138000000000001E-2"/>
        <n v="8.4880000000000008E-3"/>
        <n v="1.5342E-2"/>
        <n v="1.2428E-2"/>
        <n v="1.6885000000000001E-2"/>
        <n v="2.4958999999999999E-2"/>
        <n v="3.0263999999999999E-2"/>
        <n v="7.2529999999999999E-3"/>
        <n v="2.7210000000000002E-2"/>
        <n v="4.7584000000000001E-2"/>
        <n v="7.3921000000000001E-2"/>
        <n v="1.2643E-2"/>
        <n v="3.95E-2"/>
        <n v="1.269E-2"/>
        <n v="1.2435999999999999E-2"/>
        <n v="6.1240000000000001E-3"/>
        <n v="2.8392000000000001E-2"/>
        <n v="1.5731999999999999E-2"/>
        <n v="5.8760000000000001E-3"/>
        <n v="3.5106999999999999E-2"/>
        <n v="1.1396999999999999E-2"/>
        <n v="2.5569000000000001E-2"/>
        <n v="2.9484E-2"/>
        <n v="4.0698999999999999E-2"/>
        <n v="2.1634E-2"/>
        <n v="2.7213000000000001E-2"/>
        <n v="9.7890000000000008E-3"/>
        <n v="4.3381000000000003E-2"/>
        <n v="2.9631999999999999E-2"/>
        <n v="4.0682999999999997E-2"/>
        <n v="1.6305E-2"/>
        <n v="1.7394E-2"/>
        <n v="9.0159999999999997E-3"/>
        <n v="7.2223999999999997E-2"/>
        <n v="2.3904999999999999E-2"/>
        <n v="2.7428000000000001E-2"/>
        <n v="4.7126000000000001E-2"/>
        <n v="1.6295E-2"/>
        <n v="3.6985999999999998E-2"/>
        <n v="1.8360999999999999E-2"/>
        <n v="2.3636000000000001E-2"/>
        <n v="7.2760000000000003E-3"/>
        <n v="1.9373000000000001E-2"/>
        <n v="2.3241999999999999E-2"/>
        <n v="2.9082E-2"/>
        <n v="2.0721E-2"/>
        <n v="5.5614999999999998E-2"/>
        <n v="1.6655E-2"/>
        <n v="4.2568000000000002E-2"/>
        <n v="1.2511E-2"/>
        <n v="1.8789E-2"/>
        <n v="1.4458E-2"/>
        <n v="5.7600000000000004E-3"/>
        <n v="1.2952E-2"/>
        <n v="8.1757999999999997E-2"/>
        <n v="3.9709999999999997E-3"/>
        <n v="4.6072000000000002E-2"/>
        <n v="1.4411E-2"/>
        <n v="1.307E-2"/>
        <n v="6.5279999999999999E-3"/>
        <n v="4.0494000000000002E-2"/>
        <n v="3.1106999999999999E-2"/>
        <n v="3.1849999999999999E-3"/>
        <n v="5.718E-3"/>
        <n v="1.6924999999999999E-2"/>
        <n v="6.7330000000000003E-3"/>
        <n v="5.7584999999999997E-2"/>
        <n v="1.0319999999999999E-3"/>
        <n v="2.7820000000000002E-3"/>
        <n v="1.4106E-2"/>
        <n v="3.8316999999999997E-2"/>
        <n v="2.9710000000000001E-3"/>
        <n v="5.1469999999999997E-3"/>
        <n v="7.6860000000000001E-3"/>
        <n v="6.2500000000000001E-4"/>
        <n v="2.3557000000000002E-2"/>
        <n v="5.3240000000000003E-2"/>
        <n v="3.3364999999999999E-2"/>
        <n v="8.9460000000000008E-3"/>
        <n v="8.054E-2"/>
        <n v="1.6157000000000001E-2"/>
        <n v="1.0859000000000001E-2"/>
        <n v="1.2905E-2"/>
        <n v="5.8440000000000002E-3"/>
        <n v="1.6570999999999999E-2"/>
        <n v="9.2359999999999994E-3"/>
        <n v="1.3129999999999999E-3"/>
        <n v="6.6157999999999995E-2"/>
        <n v="5.3353999999999999E-2"/>
        <n v="5.7860000000000003E-3"/>
        <n v="2.1895999999999999E-2"/>
        <n v="2.6072000000000001E-2"/>
        <n v="2.9701000000000002E-2"/>
        <n v="1.9848999999999999E-2"/>
        <n v="3.2957E-2"/>
        <n v="4.2745999999999999E-2"/>
        <n v="8.7919999999999995E-3"/>
        <n v="1.2711E-2"/>
        <n v="3.9958E-2"/>
        <n v="6.7920000000000003E-3"/>
        <n v="1.6603E-2"/>
        <n v="2.2003000000000002E-2"/>
        <n v="9.7380000000000001E-3"/>
        <n v="2.3334000000000001E-2"/>
        <n v="4.1550999999999998E-2"/>
        <n v="8.4419999999999999E-3"/>
        <n v="9.7439999999999992E-3"/>
        <n v="1.4529E-2"/>
        <n v="2.9315000000000001E-2"/>
        <n v="2.0549000000000001E-2"/>
        <n v="6.4400000000000004E-3"/>
        <n v="2.6976E-2"/>
        <n v="6.4551999999999998E-2"/>
        <n v="1.0326E-2"/>
        <n v="1.9122E-2"/>
        <n v="7.4479999999999998E-3"/>
        <n v="2.0279999999999999E-2"/>
        <n v="1.8926999999999999E-2"/>
        <n v="2.1833999999999999E-2"/>
        <n v="3.5986999999999998E-2"/>
        <n v="2.5169E-2"/>
        <n v="2.1766000000000001E-2"/>
        <n v="1.0352E-2"/>
        <n v="3.4674000000000003E-2"/>
        <n v="2.1274999999999999E-2"/>
        <n v="3.9010999999999997E-2"/>
        <n v="4.4642000000000001E-2"/>
        <n v="2.6395999999999999E-2"/>
        <n v="1.9730000000000001E-2"/>
        <n v="2.2539E-2"/>
        <n v="3.9883000000000002E-2"/>
        <n v="2.2301999999999999E-2"/>
        <n v="3.5414000000000001E-2"/>
        <n v="6.5789999999999998E-3"/>
        <n v="2.6596000000000002E-2"/>
        <n v="2.1080000000000002E-2"/>
        <n v="1.3716000000000001E-2"/>
        <n v="2.5687999999999999E-2"/>
        <n v="1.0732E-2"/>
        <n v="3.4440999999999999E-2"/>
        <n v="4.1520000000000003E-3"/>
        <n v="2.2263000000000002E-2"/>
        <n v="2.2443999999999999E-2"/>
        <n v="4.2486000000000003E-2"/>
        <n v="2.5409999999999999E-2"/>
        <n v="1.44E-2"/>
        <n v="7.528E-3"/>
        <n v="2.9291999999999999E-2"/>
        <n v="3.9047999999999999E-2"/>
        <n v="2.3349000000000002E-2"/>
        <n v="2.2946999999999999E-2"/>
        <n v="1.1958999999999999E-2"/>
        <n v="3.3591000000000003E-2"/>
        <n v="3.1199999999999999E-3"/>
        <n v="2.0462000000000001E-2"/>
        <n v="3.6826999999999999E-2"/>
        <n v="1.3798E-2"/>
        <n v="4.5335E-2"/>
        <n v="6.1747999999999997E-2"/>
        <n v="2.3747999999999998E-2"/>
        <n v="4.7188000000000001E-2"/>
        <n v="1.7676000000000001E-2"/>
        <n v="6.8459999999999997E-3"/>
        <n v="2.0358999999999999E-2"/>
        <n v="1.9611E-2"/>
        <n v="5.6330999999999999E-2"/>
        <n v="5.2898000000000001E-2"/>
        <n v="1.8290000000000001E-2"/>
        <n v="3.7609999999999998E-2"/>
        <n v="5.7629999999999999E-3"/>
        <n v="7.0039999999999998E-3"/>
        <n v="1.9938000000000001E-2"/>
        <n v="3.5980999999999999E-2"/>
        <n v="2.9512E-2"/>
        <n v="2.6221999999999999E-2"/>
        <n v="2.3486E-2"/>
        <n v="7.5570000000000003E-3"/>
        <n v="1.0093E-2"/>
        <n v="1.4676E-2"/>
        <n v="1.8704999999999999E-2"/>
        <n v="2.8072E-2"/>
        <n v="3.9460000000000002E-2"/>
        <n v="2.4940000000000001E-3"/>
        <n v="1.9597E-2"/>
        <n v="4.6690000000000002E-2"/>
        <n v="1.8374999999999999E-2"/>
        <n v="1.2921999999999999E-2"/>
        <n v="3.5774E-2"/>
        <n v="2.9804000000000001E-2"/>
        <n v="4.1437000000000002E-2"/>
        <n v="1.789E-3"/>
        <n v="4.0502999999999997E-2"/>
        <n v="7.7459E-2"/>
        <n v="2.6313E-2"/>
        <n v="1.1653999999999999E-2"/>
        <n v="1.0884E-2"/>
        <n v="1.6310000000000001E-3"/>
        <n v="4.9392999999999999E-2"/>
        <n v="5.7622E-2"/>
        <n v="8.2143999999999995E-2"/>
        <n v="2.9391E-2"/>
        <n v="5.62E-4"/>
        <n v="2.9367999999999998E-2"/>
        <n v="5.3526999999999998E-2"/>
        <n v="1.213E-2"/>
        <n v="6.3015000000000002E-2"/>
        <n v="2.6093000000000002E-2"/>
        <n v="3.6533999999999997E-2"/>
        <n v="3.9099000000000002E-2"/>
        <n v="1.6473999999999999E-2"/>
        <n v="2.4410999999999999E-2"/>
        <n v="2.696E-3"/>
        <n v="3.2305E-2"/>
        <n v="6.3335000000000002E-2"/>
        <n v="5.6369999999999996E-3"/>
        <n v="3.8398000000000002E-2"/>
        <n v="3.1949999999999999E-3"/>
        <n v="2.6044000000000001E-2"/>
        <n v="3.1357999999999997E-2"/>
        <n v="9.2644000000000004E-2"/>
        <n v="1.4708000000000001E-2"/>
        <n v="2.0760000000000001E-2"/>
        <n v="8.0260000000000001E-3"/>
        <n v="3.7706999999999997E-2"/>
        <n v="1.349E-2"/>
        <n v="2.7075999999999999E-2"/>
        <n v="1.3705E-2"/>
        <n v="2.1825000000000001E-2"/>
        <n v="4.5554999999999998E-2"/>
        <n v="5.5907999999999999E-2"/>
        <n v="2.0289999999999999E-2"/>
        <n v="2.0136999999999999E-2"/>
        <n v="4.1435E-2"/>
        <n v="3.8334E-2"/>
        <n v="3.7600000000000001E-2"/>
        <n v="3.9756E-2"/>
        <n v="2.1991E-2"/>
        <n v="2.7923E-2"/>
        <n v="1.3266999999999999E-2"/>
        <n v="6.0330000000000002E-3"/>
        <n v="6.3829999999999998E-3"/>
        <n v="4.1132000000000002E-2"/>
        <n v="2.7918999999999999E-2"/>
        <n v="1.5181E-2"/>
        <n v="1.1977E-2"/>
        <n v="1.7627E-2"/>
        <n v="1.3466000000000001E-2"/>
        <n v="1.4904000000000001E-2"/>
        <n v="1.5049999999999999E-2"/>
        <n v="1.7288000000000001E-2"/>
        <n v="1.8714000000000001E-2"/>
        <n v="7.4700000000000001E-3"/>
        <n v="2.1725999999999999E-2"/>
        <n v="1.2008E-2"/>
        <n v="9.9629999999999996E-3"/>
        <n v="8.6800000000000002E-3"/>
        <n v="1.1709000000000001E-2"/>
        <n v="4.3506000000000003E-2"/>
        <n v="2.2327E-2"/>
        <n v="1.184E-2"/>
        <n v="2.1878000000000002E-2"/>
        <n v="4.5665999999999998E-2"/>
        <n v="5.2040000000000003E-2"/>
        <n v="2.7792000000000001E-2"/>
        <n v="1.9327E-2"/>
        <n v="2.0906999999999999E-2"/>
        <n v="1.2451E-2"/>
        <n v="1.0156E-2"/>
        <n v="1.5937E-2"/>
        <n v="1.9081000000000001E-2"/>
        <n v="1.7798999999999999E-2"/>
        <n v="1.2470999999999999E-2"/>
        <n v="9.2779999999999998E-3"/>
        <n v="3.5178000000000001E-2"/>
        <n v="1.1847999999999999E-2"/>
        <n v="3.4433999999999999E-2"/>
        <n v="4.2719999999999998E-3"/>
        <n v="3.8455000000000003E-2"/>
        <n v="4.5469999999999998E-3"/>
        <n v="2.8121E-2"/>
        <n v="2.734E-2"/>
        <n v="4.9494999999999997E-2"/>
        <n v="5.0251999999999998E-2"/>
        <n v="1.3148999999999999E-2"/>
        <n v="3.1869000000000001E-2"/>
        <n v="8.1790000000000005E-3"/>
        <n v="3.0095E-2"/>
        <n v="3.8479999999999999E-3"/>
        <n v="1.4919E-2"/>
        <n v="1.4610000000000001E-3"/>
        <n v="7.0796999999999999E-2"/>
        <n v="5.9662E-2"/>
        <n v="6.5579999999999999E-2"/>
        <n v="4.9743999999999997E-2"/>
        <n v="3.3790000000000001E-3"/>
        <n v="4.8419999999999999E-3"/>
        <n v="6.875E-3"/>
        <n v="5.5069999999999997E-3"/>
        <n v="7.5319999999999996E-3"/>
        <n v="2.8844999999999999E-2"/>
        <n v="1.8079000000000001E-2"/>
        <n v="1.3036000000000001E-2"/>
        <n v="1.4170000000000001E-3"/>
        <n v="4.5204000000000001E-2"/>
        <n v="6.4257999999999996E-2"/>
        <n v="8.8109999999999994E-3"/>
        <n v="1.8672999999999999E-2"/>
        <n v="1.0041E-2"/>
        <n v="3.1E-4"/>
        <n v="5.4000000000000003E-3"/>
        <n v="1.5200000000000001E-4"/>
        <n v="2.9170000000000001E-2"/>
        <n v="1.1415E-2"/>
        <n v="3.8719000000000003E-2"/>
        <n v="3.8936999999999999E-2"/>
        <n v="2.9794999999999999E-2"/>
        <n v="2.1699999999999999E-4"/>
        <n v="1.2236E-2"/>
        <n v="1.4156999999999999E-2"/>
        <n v="2.3144000000000001E-2"/>
        <n v="3.6020000000000002E-3"/>
        <n v="3.3091000000000002E-2"/>
        <n v="1.8180000000000002E-2"/>
        <n v="3.3262E-2"/>
        <n v="1.7062999999999998E-2"/>
        <n v="3.8304999999999999E-2"/>
        <n v="4.0007000000000001E-2"/>
        <n v="4.6969999999999998E-3"/>
        <n v="1.8227E-2"/>
        <n v="3.9164999999999998E-2"/>
        <n v="1.0857E-2"/>
        <n v="3.986E-2"/>
        <n v="6.6230999999999998E-2"/>
        <n v="1.1526E-2"/>
        <n v="4.8589999999999996E-3"/>
        <n v="2.2720000000000001E-3"/>
        <n v="7.6709999999999999E-3"/>
        <n v="5.8074000000000001E-2"/>
        <n v="1.0581E-2"/>
        <n v="1.2111E-2"/>
        <n v="7.1970000000000003E-3"/>
        <n v="7.5490000000000002E-3"/>
        <n v="2.9047E-2"/>
        <n v="5.5697000000000003E-2"/>
        <n v="1.0036E-2"/>
        <n v="3.0079000000000002E-2"/>
        <n v="2.4738E-2"/>
        <n v="2.5183000000000001E-2"/>
        <n v="3.2386999999999999E-2"/>
        <n v="2.2867999999999999E-2"/>
        <n v="5.0380000000000001E-2"/>
        <n v="3.7897E-2"/>
        <n v="1.7750000000000001E-3"/>
        <n v="1.6284E-2"/>
        <n v="2.2912999999999999E-2"/>
        <n v="5.4120000000000001E-3"/>
        <n v="3.2953999999999997E-2"/>
        <n v="2.0081999999999999E-2"/>
        <n v="4.0371999999999998E-2"/>
        <n v="4.9839000000000001E-2"/>
        <n v="4.4943999999999998E-2"/>
        <n v="3.1147000000000001E-2"/>
        <n v="4.3667999999999998E-2"/>
        <n v="4.6984999999999999E-2"/>
        <n v="3.0869000000000001E-2"/>
        <n v="4.0758000000000003E-2"/>
        <n v="2.5298000000000001E-2"/>
        <n v="3.1919000000000003E-2"/>
        <n v="3.5494999999999999E-2"/>
        <n v="3.4152000000000002E-2"/>
        <n v="3.5524E-2"/>
        <n v="4.0593999999999998E-2"/>
        <n v="1.1912000000000001E-2"/>
        <n v="1.5703000000000002E-2"/>
        <n v="2.0847000000000001E-2"/>
        <n v="3.0269999999999998E-2"/>
        <n v="2.2266000000000001E-2"/>
        <n v="1.5245999999999999E-2"/>
        <n v="1.4367E-2"/>
        <n v="1.4217E-2"/>
        <n v="9.2149999999999992E-3"/>
        <n v="1.2932000000000001E-2"/>
        <n v="8.3180000000000007E-3"/>
        <n v="9.4850000000000004E-3"/>
        <n v="1.6846E-2"/>
        <n v="8.3879999999999996E-3"/>
        <n v="2.5058E-2"/>
        <n v="1.9268E-2"/>
        <n v="2.6350999999999999E-2"/>
        <n v="3.2980000000000002E-2"/>
        <n v="1.2217E-2"/>
        <n v="9.9209999999999993E-3"/>
        <n v="1.0474000000000001E-2"/>
        <n v="2.6164E-2"/>
        <n v="9.5689999999999994E-3"/>
        <n v="2.1259E-2"/>
        <n v="1.4286E-2"/>
        <n v="1.3375E-2"/>
        <n v="3.0047999999999998E-2"/>
        <n v="2.0286999999999999E-2"/>
        <n v="3.0932999999999999E-2"/>
        <n v="1.9345000000000001E-2"/>
        <n v="6.2430000000000003E-3"/>
        <n v="1.9619999999999999E-2"/>
        <n v="2.3673E-2"/>
        <n v="1.8918999999999998E-2"/>
        <n v="4.0218999999999998E-2"/>
        <n v="2.3536000000000001E-2"/>
        <n v="1.1764999999999999E-2"/>
        <n v="2.0920000000000001E-2"/>
        <n v="3.1836000000000003E-2"/>
        <n v="1.4323000000000001E-2"/>
        <n v="1.6101000000000001E-2"/>
        <n v="1.7971000000000001E-2"/>
        <n v="2.0716999999999999E-2"/>
        <n v="4.1322999999999999E-2"/>
        <n v="3.1553999999999999E-2"/>
        <n v="2.0480000000000002E-2"/>
        <n v="4.705E-3"/>
        <n v="8.2330000000000007E-3"/>
        <n v="3.8883000000000001E-2"/>
        <n v="1.1779E-2"/>
        <n v="2.4029999999999999E-2"/>
        <n v="1.5782999999999998E-2"/>
        <n v="1.3067E-2"/>
        <n v="9.9089999999999994E-3"/>
        <n v="1.976E-2"/>
        <n v="2.5673999999999999E-2"/>
        <n v="3.9795999999999998E-2"/>
        <n v="4.718E-3"/>
        <n v="2.3928000000000001E-2"/>
        <n v="2.0625000000000001E-2"/>
        <n v="2.1897E-2"/>
        <n v="2.1013E-2"/>
        <n v="4.0538999999999999E-2"/>
        <n v="2.8132000000000001E-2"/>
        <n v="4.0536000000000003E-2"/>
        <n v="1.2341E-2"/>
        <n v="3.1362000000000001E-2"/>
        <n v="2.8874E-2"/>
        <n v="1.0085999999999999E-2"/>
        <n v="5.4599000000000002E-2"/>
        <n v="4.308E-2"/>
        <n v="1.9054000000000001E-2"/>
        <n v="4.0755E-2"/>
        <n v="2.8407000000000002E-2"/>
        <n v="1.7954999999999999E-2"/>
        <n v="2.8414999999999999E-2"/>
        <n v="6.8929999999999998E-3"/>
        <n v="1.4664E-2"/>
        <n v="1.4293999999999999E-2"/>
        <n v="2.1684999999999999E-2"/>
        <n v="2.7666E-2"/>
        <n v="2.9488E-2"/>
        <n v="2.3715E-2"/>
        <n v="3.6490000000000002E-2"/>
        <n v="2.5002E-2"/>
        <n v="2.5527999999999999E-2"/>
        <n v="2.6453999999999998E-2"/>
        <n v="7.9979999999999999E-3"/>
        <n v="1.8769000000000001E-2"/>
        <n v="3.4201000000000002E-2"/>
        <n v="2.2072000000000001E-2"/>
        <n v="2.3803999999999999E-2"/>
        <n v="1.9355000000000001E-2"/>
        <n v="1.8894999999999999E-2"/>
        <n v="1.4348E-2"/>
        <n v="2.7591000000000001E-2"/>
        <n v="3.9274999999999997E-2"/>
        <n v="2.1635000000000001E-2"/>
        <n v="3.3522000000000003E-2"/>
        <n v="5.7930000000000004E-3"/>
        <n v="1.9959999999999999E-2"/>
        <n v="4.2698E-2"/>
        <n v="1.0666E-2"/>
        <n v="4.3291000000000003E-2"/>
        <n v="5.0854999999999997E-2"/>
        <n v="5.4525999999999998E-2"/>
        <n v="4.1502999999999998E-2"/>
        <n v="4.8060000000000004E-3"/>
        <n v="3.5553000000000001E-2"/>
        <n v="1.282E-2"/>
        <n v="2.6998999999999999E-2"/>
        <n v="2.6193999999999999E-2"/>
        <n v="1.4800000000000001E-2"/>
        <n v="4.0537999999999998E-2"/>
        <n v="4.7869000000000002E-2"/>
        <n v="2.5566999999999999E-2"/>
        <n v="2.3413E-2"/>
        <n v="3.4214000000000001E-2"/>
        <n v="5.0918999999999999E-2"/>
        <n v="1.3531E-2"/>
        <n v="1.7618999999999999E-2"/>
        <n v="6.7873000000000003E-2"/>
        <n v="7.2428999999999993E-2"/>
        <n v="2.0903000000000001E-2"/>
        <n v="3.1356000000000002E-2"/>
        <n v="7.7098E-2"/>
        <n v="3.2375000000000001E-2"/>
        <n v="8.8980000000000004E-2"/>
        <n v="1.7520000000000001E-2"/>
        <n v="4.8321999999999997E-2"/>
        <n v="1.3736E-2"/>
        <n v="1.5167999999999999E-2"/>
        <n v="1.4366E-2"/>
        <n v="2.3147999999999998E-2"/>
        <n v="1.6383000000000002E-2"/>
        <n v="4.6629999999999996E-3"/>
        <n v="3.3860000000000001E-3"/>
        <n v="3.0000000000000001E-3"/>
        <n v="1.4914999999999999E-2"/>
        <n v="1.6667000000000001E-2"/>
        <n v="2.0517000000000001E-2"/>
        <n v="9.5680000000000001E-3"/>
        <n v="3.6120000000000002E-3"/>
        <n v="3.0179000000000001E-2"/>
        <n v="6.051E-3"/>
        <n v="3.5056999999999998E-2"/>
        <n v="1.4246E-2"/>
        <n v="2.0072E-2"/>
        <n v="4.4268000000000002E-2"/>
        <n v="1.3157E-2"/>
        <n v="4.1516999999999998E-2"/>
        <n v="5.7693000000000001E-2"/>
        <n v="4.4070000000000003E-3"/>
        <n v="1.1499000000000001E-2"/>
        <n v="4.0398999999999997E-2"/>
        <n v="1.6018000000000001E-2"/>
        <n v="9.8329999999999997E-3"/>
        <n v="1.7259E-2"/>
        <n v="4.5448000000000002E-2"/>
        <n v="3.7608999999999997E-2"/>
        <n v="2.6771E-2"/>
        <n v="2.8050000000000002E-3"/>
        <n v="1.0321E-2"/>
        <n v="3.0686999999999999E-2"/>
        <n v="2.1517000000000001E-2"/>
        <n v="1.5259999999999999E-2"/>
        <n v="3.4166000000000002E-2"/>
        <n v="2.2076999999999999E-2"/>
        <n v="4.0419999999999996E-3"/>
        <n v="9.1629999999999993E-3"/>
        <n v="2.0580000000000001E-2"/>
        <n v="3.4758999999999998E-2"/>
        <n v="1.1157E-2"/>
        <n v="2.2178E-2"/>
        <n v="2.2457000000000001E-2"/>
        <n v="1.6202999999999999E-2"/>
        <n v="1.0834999999999999E-2"/>
        <n v="3.5381999999999997E-2"/>
        <n v="2.1590999999999999E-2"/>
        <n v="1.1356E-2"/>
        <n v="4.7240999999999998E-2"/>
        <n v="8.1290000000000008E-3"/>
        <n v="2.1366E-2"/>
        <n v="5.2454000000000001E-2"/>
        <n v="4.4219000000000001E-2"/>
        <n v="2.2529E-2"/>
        <n v="3.4979000000000003E-2"/>
        <n v="5.3318999999999998E-2"/>
        <n v="2.6589999999999999E-3"/>
        <n v="7.0939999999999996E-3"/>
        <n v="1.0635E-2"/>
        <n v="5.0611000000000003E-2"/>
        <n v="3.3161999999999997E-2"/>
        <n v="1.4270000000000001E-3"/>
        <n v="8.2629999999999995E-3"/>
        <n v="1.1136E-2"/>
        <n v="7.43E-3"/>
        <n v="7.5009999999999999E-3"/>
        <n v="6.6699999999999997E-3"/>
        <n v="2.0816999999999999E-2"/>
        <n v="6.7793999999999993E-2"/>
        <n v="7.3639999999999997E-2"/>
        <n v="1.8346999999999999E-2"/>
        <n v="1.1417E-2"/>
        <n v="0.119215"/>
        <n v="3.3632000000000002E-2"/>
        <n v="1.0640999999999999E-2"/>
        <n v="4.0930000000000003E-3"/>
        <n v="1.511E-2"/>
        <n v="5.5760000000000002E-3"/>
        <n v="4.4539999999999996E-3"/>
        <n v="2.9545999999999999E-2"/>
        <n v="3.382E-3"/>
        <n v="6.6779999999999999E-3"/>
        <n v="5.5380000000000004E-3"/>
        <n v="2.8046999999999999E-2"/>
        <n v="2.3789999999999999E-2"/>
        <n v="8.2987000000000005E-2"/>
        <n v="6.8149999999999999E-3"/>
        <n v="6.8310000000000003E-3"/>
        <n v="3.6050000000000001E-3"/>
        <n v="1.1100000000000001E-3"/>
        <n v="2.0666E-2"/>
        <n v="6.8970000000000004E-3"/>
        <n v="1.4864E-2"/>
        <n v="1.3540999999999999E-2"/>
        <n v="3.441E-3"/>
        <n v="2.6334E-2"/>
        <n v="1.2449E-2"/>
        <n v="1.653E-2"/>
        <n v="2.1621999999999999E-2"/>
        <n v="3.125E-2"/>
        <n v="2.14E-3"/>
        <n v="5.1973999999999999E-2"/>
        <n v="2.528E-2"/>
        <n v="1.66E-3"/>
        <n v="1.3544E-2"/>
        <n v="8.5971000000000006E-2"/>
        <n v="3.6333999999999998E-2"/>
        <n v="3.7921999999999997E-2"/>
        <n v="1.4171E-2"/>
        <n v="9.0320000000000001E-3"/>
        <n v="6.9786000000000001E-2"/>
        <n v="3.0511E-2"/>
        <n v="6.3572000000000004E-2"/>
        <n v="2.0216000000000001E-2"/>
        <n v="3.9850999999999998E-2"/>
        <n v="4.1270000000000001E-2"/>
        <n v="1.2708000000000001E-2"/>
        <n v="9.6369999999999997E-3"/>
        <n v="1.2652E-2"/>
        <n v="3.0478000000000002E-2"/>
        <n v="4.8650000000000004E-3"/>
        <n v="3.6997000000000002E-2"/>
        <n v="2.8988E-2"/>
        <n v="1.3625E-2"/>
        <n v="8.1300000000000001E-3"/>
        <n v="1.5244000000000001E-2"/>
        <n v="8.7180000000000001E-3"/>
        <n v="3.3223999999999997E-2"/>
        <n v="5.3423999999999999E-2"/>
        <n v="1.0295E-2"/>
        <n v="3.5126999999999999E-2"/>
        <n v="1.5774E-2"/>
        <n v="1.6979000000000001E-2"/>
        <n v="2.5949E-2"/>
        <n v="4.5899000000000002E-2"/>
        <n v="7.901E-3"/>
        <n v="2.4903999999999999E-2"/>
        <n v="1.3235E-2"/>
        <n v="4.4276999999999997E-2"/>
        <n v="4.2023999999999999E-2"/>
        <n v="1.8027999999999999E-2"/>
        <n v="1.8246999999999999E-2"/>
        <n v="1.9678999999999999E-2"/>
        <n v="2.6655999999999999E-2"/>
        <n v="1.3143999999999999E-2"/>
        <n v="1.5687E-2"/>
        <n v="3.4866000000000001E-2"/>
        <n v="5.5329999999999997E-2"/>
        <n v="6.1738000000000001E-2"/>
        <n v="6.0391E-2"/>
        <n v="1.2805E-2"/>
        <n v="5.3689999999999996E-3"/>
        <n v="3.4064999999999998E-2"/>
        <n v="2.8726999999999999E-2"/>
        <n v="3.7269999999999998E-2"/>
        <n v="1.9869000000000001E-2"/>
        <n v="3.6387999999999997E-2"/>
        <n v="1.9543999999999999E-2"/>
        <n v="2.2336999999999999E-2"/>
        <n v="5.7376000000000003E-2"/>
        <n v="3.2134000000000003E-2"/>
        <n v="4.3368999999999998E-2"/>
        <n v="1.7905999999999998E-2"/>
        <n v="2.8684000000000001E-2"/>
        <n v="2.2043E-2"/>
        <n v="2.9552999999999999E-2"/>
        <n v="5.6094999999999999E-2"/>
        <n v="6.8848999999999994E-2"/>
        <n v="2.7643000000000001E-2"/>
        <n v="2.0459000000000001E-2"/>
        <n v="7.4749999999999999E-3"/>
        <n v="4.0913999999999999E-2"/>
        <n v="1.8416999999999999E-2"/>
        <n v="1.4827999999999999E-2"/>
        <n v="9.1479999999999999E-3"/>
        <n v="1.0185E-2"/>
        <n v="2.0302000000000001E-2"/>
        <n v="2.3056E-2"/>
        <n v="9.2549999999999993E-3"/>
        <n v="1.8051000000000001E-2"/>
        <n v="8.2620000000000002E-3"/>
        <n v="2.8971E-2"/>
        <n v="1.4073E-2"/>
        <n v="2.5391E-2"/>
        <n v="2.0718E-2"/>
        <n v="1.2492E-2"/>
        <n v="7.8069999999999997E-3"/>
        <n v="1.8821000000000001E-2"/>
        <n v="1.1997000000000001E-2"/>
        <n v="1.9125E-2"/>
        <n v="2.3397999999999999E-2"/>
        <n v="3.9486E-2"/>
        <n v="1.8072000000000001E-2"/>
        <n v="1.4507000000000001E-2"/>
        <n v="8.744E-3"/>
        <n v="2.6440000000000002E-2"/>
        <n v="9.7359999999999999E-3"/>
        <n v="4.2014999999999997E-2"/>
        <n v="1.0286999999999999E-2"/>
        <n v="4.6803999999999998E-2"/>
        <n v="3.7740000000000003E-2"/>
        <n v="2.0664999999999999E-2"/>
        <n v="2.7074000000000001E-2"/>
        <n v="1.8863999999999999E-2"/>
        <n v="1.4086E-2"/>
        <n v="2.1045000000000001E-2"/>
        <n v="1.6577999999999999E-2"/>
        <n v="3.0818999999999999E-2"/>
        <n v="2.3626999999999999E-2"/>
        <n v="3.5535999999999998E-2"/>
        <n v="1.5405E-2"/>
        <n v="3.4325000000000001E-2"/>
        <n v="1.3351E-2"/>
        <n v="5.5627999999999997E-2"/>
        <n v="6.698E-3"/>
        <n v="2.1007999999999999E-2"/>
        <n v="9.691E-3"/>
        <n v="6.241E-3"/>
        <n v="3.737E-2"/>
        <n v="4.6396E-2"/>
        <n v="7.5700000000000003E-3"/>
        <n v="2.5611999999999999E-2"/>
        <n v="3.1815000000000003E-2"/>
        <n v="1.5341E-2"/>
        <n v="3.3568000000000001E-2"/>
        <n v="2.6357999999999999E-2"/>
        <n v="2.7342000000000002E-2"/>
        <n v="1.9087E-2"/>
        <n v="1.7052999999999999E-2"/>
        <n v="5.1325999999999997E-2"/>
        <n v="4.5059000000000002E-2"/>
        <n v="2.6277999999999999E-2"/>
        <n v="2.3134999999999999E-2"/>
        <n v="2.4833000000000001E-2"/>
        <n v="2.3317999999999998E-2"/>
        <n v="2.5461000000000001E-2"/>
        <n v="2.6483E-2"/>
        <n v="1.2924E-2"/>
        <n v="2.3968E-2"/>
        <n v="3.6551E-2"/>
        <n v="2.8077999999999999E-2"/>
        <n v="3.8633000000000001E-2"/>
        <n v="1.8530999999999999E-2"/>
        <n v="1.014E-2"/>
        <n v="3.5581000000000002E-2"/>
        <n v="1.5819E-2"/>
        <n v="3.9685999999999999E-2"/>
        <n v="2.1909000000000001E-2"/>
        <n v="1.4846E-2"/>
        <n v="3.3107999999999999E-2"/>
        <n v="2.0570999999999999E-2"/>
        <n v="3.4029999999999998E-2"/>
        <n v="6.9289000000000003E-2"/>
        <n v="3.0279E-2"/>
        <n v="1.034E-2"/>
        <n v="2.2415999999999998E-2"/>
        <n v="3.1695000000000001E-2"/>
        <n v="7.6929999999999998E-2"/>
        <n v="4.9905999999999999E-2"/>
        <n v="2.6946000000000001E-2"/>
        <n v="2.5086000000000001E-2"/>
        <n v="4.5630000000000002E-3"/>
        <n v="2.1700000000000001E-2"/>
        <n v="1.6823000000000001E-2"/>
        <n v="8.9280000000000002E-3"/>
        <n v="1.1551000000000001E-2"/>
        <n v="1.9779000000000001E-2"/>
        <n v="3.9928999999999999E-2"/>
        <n v="2.3448E-2"/>
        <n v="3.5513999999999997E-2"/>
        <n v="3.4112000000000003E-2"/>
        <n v="1.5699999999999999E-2"/>
        <n v="2.8223000000000002E-2"/>
        <n v="5.9721000000000003E-2"/>
        <n v="6.3739000000000004E-2"/>
        <n v="2.316E-2"/>
        <n v="4.1243000000000002E-2"/>
        <n v="2.6185E-2"/>
        <n v="2.3411000000000001E-2"/>
        <n v="3.1191E-2"/>
        <n v="2.325E-2"/>
        <n v="2.3022000000000001E-2"/>
        <n v="3.1940000000000003E-2"/>
        <n v="1.8541999999999999E-2"/>
        <n v="4.1273999999999998E-2"/>
        <n v="3.3958000000000002E-2"/>
        <n v="3.8550000000000001E-2"/>
        <n v="2.7747000000000001E-2"/>
        <n v="3.1364999999999997E-2"/>
        <n v="2.1097000000000001E-2"/>
        <n v="4.4607000000000001E-2"/>
        <n v="1.8350999999999999E-2"/>
        <n v="3.8880999999999999E-2"/>
        <n v="2.3578000000000002E-2"/>
        <n v="3.4020000000000002E-2"/>
        <n v="3.8546999999999998E-2"/>
        <n v="2.6355E-2"/>
        <n v="3.3043000000000003E-2"/>
        <n v="1.1690000000000001E-2"/>
        <n v="3.4056999999999997E-2"/>
        <n v="2.5330999999999999E-2"/>
        <n v="2.4303000000000002E-2"/>
        <n v="2.7196000000000001E-2"/>
        <n v="2.6429999999999999E-2"/>
        <n v="2.8809999999999999E-2"/>
        <n v="2.3146E-2"/>
        <n v="2.5538999999999999E-2"/>
        <n v="2.3599999999999999E-2"/>
        <n v="3.687E-2"/>
        <n v="2.7066E-2"/>
      </sharedItems>
      <fieldGroup base="5">
        <rangePr autoStart="0" autoEnd="0" startNum="0" endNum="0.7" groupInterval="0.05"/>
        <groupItems count="16">
          <s v="&lt;0"/>
          <s v="0-0,05"/>
          <s v="0,05-0,1"/>
          <s v="0,1-0,15"/>
          <s v="0,15-0,2"/>
          <s v="0,2-0,25"/>
          <s v="0,25-0,3"/>
          <s v="0,3-0,35"/>
          <s v="0,35-0,4"/>
          <s v="0,4-0,45"/>
          <s v="0,45-0,5"/>
          <s v="0,5-0,55"/>
          <s v="0,55-0,6"/>
          <s v="0,6-0,65"/>
          <s v="0,65-0,7"/>
          <s v="&gt;0,7"/>
        </groupItems>
      </fieldGroup>
    </cacheField>
    <cacheField name="Association time (micro sec)" numFmtId="0">
      <sharedItems containsSemiMixedTypes="0" containsString="0" containsNumber="1" containsInteger="1" minValue="-1" maxValue="-1"/>
    </cacheField>
    <cacheField name="Localitation time (micro sec)" numFmtId="0">
      <sharedItems containsSemiMixedTypes="0" containsString="0" containsNumber="1" minValue="220.02799999999999" maxValue="3431.5250000000001"/>
    </cacheField>
    <cacheField name="Association Cost" numFmtId="0">
      <sharedItems containsSemiMixedTypes="0" containsString="0" containsNumber="1" containsInteger="1" minValue="-1" maxValue="-1"/>
    </cacheField>
    <cacheField name="Recovery Applied" numFmtId="0">
      <sharedItems containsSemiMixedTypes="0" containsString="0" containsNumber="1" containsInteger="1" minValue="0" maxValue="0"/>
    </cacheField>
    <cacheField name="Linear Velocity (m/s)" numFmtId="0">
      <sharedItems containsSemiMixedTypes="0" containsString="0" containsNumber="1" minValue="-5.4500000000000002E-4" maxValue="24.049192999999999" count="4472">
        <n v="0"/>
        <n v="3.1350000000000002E-3"/>
        <n v="1.835979"/>
        <n v="2.6160749999999999"/>
        <n v="3.2661380000000002"/>
        <n v="4.0208300000000001"/>
        <n v="4.5317379999999998"/>
        <n v="5.0247000000000002"/>
        <n v="5.4037449999999998"/>
        <n v="5.6061430000000003"/>
        <n v="5.9915820000000002"/>
        <n v="6.657546"/>
        <n v="7.0773640000000002"/>
        <n v="7.7155760000000004"/>
        <n v="8.1924899999999994"/>
        <n v="8.3772660000000005"/>
        <n v="8.2667280000000005"/>
        <n v="8.1071019999999994"/>
        <n v="7.9461539999999999"/>
        <n v="7.9287359999999998"/>
        <n v="8.0222669999999994"/>
        <n v="8.1214429999999993"/>
        <n v="8.1210699999999996"/>
        <n v="8.0814780000000006"/>
        <n v="8.0622059999999998"/>
        <n v="8.0441939999999992"/>
        <n v="8.0379310000000004"/>
        <n v="8.0612189999999995"/>
        <n v="8.0869450000000001"/>
        <n v="8.0678429999999999"/>
        <n v="8.0573010000000007"/>
        <n v="8.0686250000000008"/>
        <n v="8.0684090000000008"/>
        <n v="8.0547950000000004"/>
        <n v="8.0588549999999994"/>
        <n v="8.0764999999999993"/>
        <n v="8.0581169999999993"/>
        <n v="8.0559550000000009"/>
        <n v="8.0724210000000003"/>
        <n v="8.0729780000000009"/>
        <n v="8.0566440000000004"/>
        <n v="8.0742580000000004"/>
        <n v="8.0741899999999998"/>
        <n v="8.0567150000000005"/>
        <n v="8.0735379999999992"/>
        <n v="8.0734619999999993"/>
        <n v="8.0564750000000007"/>
        <n v="8.0566770000000005"/>
        <n v="8.0738489999999992"/>
        <n v="8.0566829999999996"/>
        <n v="8.0565850000000001"/>
        <n v="8.0736690000000007"/>
        <n v="8.0736810000000006"/>
        <n v="8.0565899999999999"/>
        <n v="8.0737419999999993"/>
        <n v="8.0737459999999999"/>
        <n v="8.0566089999999999"/>
        <n v="8.0565920000000002"/>
        <n v="8.0737100000000002"/>
        <n v="8.073715"/>
        <n v="8.0565979999999993"/>
        <n v="8.0566049999999994"/>
        <n v="8.0737269999999999"/>
        <n v="8.0737210000000008"/>
        <n v="8.0565960000000008"/>
        <n v="8.0737190000000005"/>
        <n v="8.0565990000000003"/>
        <n v="8.0737229999999993"/>
        <n v="8.0737199999999998"/>
        <n v="8.056597"/>
        <n v="8.0737220000000001"/>
        <n v="8.0483370000000001"/>
        <n v="7.9256659999999997"/>
        <n v="7.7086329999999998"/>
        <n v="7.4931559999999999"/>
        <n v="7.4786609999999998"/>
        <n v="7.5890469999999999"/>
        <n v="7.6655899999999999"/>
        <n v="7.6950729999999998"/>
        <n v="7.6492399999999998"/>
        <n v="7.622268"/>
        <n v="7.8056890000000001"/>
        <n v="8.0504829999999998"/>
        <n v="8.1608409999999996"/>
        <n v="8.1072679999999995"/>
        <n v="8.006221"/>
        <n v="7.8972790000000002"/>
        <n v="7.9386429999999999"/>
        <n v="8.0193189999999994"/>
        <n v="8.0369919999999997"/>
        <n v="8.0190739999999998"/>
        <n v="7.9970020000000002"/>
        <n v="8.0154899999999998"/>
        <n v="8.0074190000000005"/>
        <n v="7.9980039999999999"/>
        <n v="8.0084160000000004"/>
        <n v="8.0275870000000005"/>
        <n v="8.0378070000000008"/>
        <n v="8.0421829999999996"/>
        <n v="8.0638989999999993"/>
        <n v="8.080368"/>
        <n v="8.056006"/>
        <n v="8.0485900000000008"/>
        <n v="8.0662430000000001"/>
        <n v="8.0533739999999998"/>
        <n v="8.0588490000000004"/>
        <n v="8.0771060000000006"/>
        <n v="8.0587499999999999"/>
        <n v="8.0560390000000002"/>
        <n v="8.0721749999999997"/>
        <n v="8.0552919999999997"/>
        <n v="8.0733320000000006"/>
        <n v="8.0743229999999997"/>
        <n v="8.0572959999999991"/>
        <n v="8.0740549999999995"/>
        <n v="8.0729190000000006"/>
        <n v="8.0316480000000006"/>
        <n v="7.9739050000000002"/>
        <n v="7.8137660000000002"/>
        <n v="7.6671189999999996"/>
        <n v="7.576365"/>
        <n v="7.4659310000000003"/>
        <n v="7.3784939999999999"/>
        <n v="7.3262390000000002"/>
        <n v="7.2263359999999999"/>
        <n v="7.1064679999999996"/>
        <n v="7.0352940000000004"/>
        <n v="6.9293930000000001"/>
        <n v="6.869478"/>
        <n v="6.7689199999999996"/>
        <n v="6.6734679999999997"/>
        <n v="6.6170140000000002"/>
        <n v="6.5127649999999999"/>
        <n v="6.4143220000000003"/>
        <n v="6.3597029999999997"/>
        <n v="6.2623639999999998"/>
        <n v="6.1696090000000003"/>
        <n v="6.1199839999999996"/>
        <n v="6.0254750000000001"/>
        <n v="5.9331899999999997"/>
        <n v="5.8405680000000002"/>
        <n v="5.7946960000000001"/>
        <n v="5.7056789999999999"/>
        <n v="5.6528479999999997"/>
        <n v="5.5728879999999998"/>
        <n v="5.4982930000000003"/>
        <n v="5.582999"/>
        <n v="5.9291510000000001"/>
        <n v="6.2933709999999996"/>
        <n v="6.7613779999999997"/>
        <n v="7.1441869999999996"/>
        <n v="7.7826149999999998"/>
        <n v="8.1551279999999995"/>
        <n v="8.2455920000000003"/>
        <n v="8.1047220000000006"/>
        <n v="7.891743"/>
        <n v="7.7955030000000001"/>
        <n v="7.8742850000000004"/>
        <n v="7.931527"/>
        <n v="7.9676039999999997"/>
        <n v="8.0096620000000005"/>
        <n v="8.0217310000000008"/>
        <n v="7.9978300000000004"/>
        <n v="7.9892329999999996"/>
        <n v="8.0480820000000008"/>
        <n v="8.0648409999999995"/>
        <n v="8.0696910000000006"/>
        <n v="8.0744640000000008"/>
        <n v="8.0478550000000002"/>
        <n v="8.0617239999999999"/>
        <n v="8.0681689999999993"/>
        <n v="8.0579149999999995"/>
        <n v="8.0786949999999997"/>
        <n v="8.0610859999999995"/>
        <n v="8.0569389999999999"/>
        <n v="8.0715850000000007"/>
        <n v="8.0541389999999993"/>
        <n v="8.0724780000000003"/>
        <n v="8.0743740000000006"/>
        <n v="8.0577690000000004"/>
        <n v="8.0745500000000003"/>
        <n v="8.0566460000000006"/>
        <n v="8.0732610000000005"/>
        <n v="8.0732590000000002"/>
        <n v="8.0564459999999993"/>
        <n v="8.0738610000000008"/>
        <n v="8.0568469999999994"/>
        <n v="8.0738889999999994"/>
        <n v="8.073696"/>
        <n v="8.0564909999999994"/>
        <n v="8.0736229999999995"/>
        <n v="8.0565630000000006"/>
        <n v="8.0566370000000003"/>
        <n v="8.0737719999999999"/>
        <n v="8.0566250000000004"/>
        <n v="8.0565879999999996"/>
        <n v="8.0737000000000005"/>
        <n v="8.0565789999999993"/>
        <n v="8.0737170000000003"/>
        <n v="8.0737299999999994"/>
        <n v="8.0566080000000007"/>
        <n v="8.0565929999999994"/>
        <n v="8.0730360000000001"/>
        <n v="8.0284309999999994"/>
        <n v="7.9172979999999997"/>
        <n v="7.81006"/>
        <n v="7.6635200000000001"/>
        <n v="7.52386"/>
        <n v="7.4638479999999996"/>
        <n v="7.3766170000000004"/>
        <n v="7.279261"/>
        <n v="7.2142280000000003"/>
        <n v="7.1038670000000002"/>
        <n v="6.9835900000000004"/>
        <n v="6.9197280000000001"/>
        <n v="6.8217249999999998"/>
        <n v="6.7668059999999999"/>
        <n v="6.6713250000000004"/>
        <n v="6.5682390000000002"/>
        <n v="6.5105380000000004"/>
        <n v="6.4121300000000003"/>
        <n v="6.3575790000000003"/>
        <n v="6.2603179999999998"/>
        <n v="6.1675870000000002"/>
        <n v="6.1179699999999997"/>
        <n v="6.0254079999999997"/>
        <n v="5.9764309999999998"/>
        <n v="5.8953129999999998"/>
        <n v="5.8266030000000004"/>
        <n v="5.7941330000000004"/>
        <n v="5.701416"/>
        <n v="5.6011980000000001"/>
        <n v="5.5398250000000004"/>
        <n v="5.4561419999999998"/>
        <n v="5.4046709999999996"/>
        <n v="5.6310269999999996"/>
        <n v="5.9109530000000001"/>
        <n v="6.4630470000000004"/>
        <n v="6.9136660000000001"/>
        <n v="7.291709"/>
        <n v="7.5674789999999996"/>
        <n v="7.8602230000000004"/>
        <n v="7.8524890000000003"/>
        <n v="7.7878579999999999"/>
        <n v="7.8146630000000004"/>
        <n v="7.9797789999999997"/>
        <n v="8.0777070000000002"/>
        <n v="8.0990950000000002"/>
        <n v="8.100676"/>
        <n v="8.0402400000000007"/>
        <n v="8.0123080000000009"/>
        <n v="8.0420879999999997"/>
        <n v="8.0500930000000004"/>
        <n v="8.0729950000000006"/>
        <n v="8.0905210000000007"/>
        <n v="8.0639990000000008"/>
        <n v="8.0707039999999992"/>
        <n v="8.0653860000000002"/>
        <n v="8.0502389999999995"/>
        <n v="8.0728430000000007"/>
        <n v="8.0776369999999993"/>
        <n v="8.060257"/>
        <n v="8.0750700000000002"/>
        <n v="8.0556319999999992"/>
        <n v="8.0544969999999996"/>
        <n v="8.0724959999999992"/>
        <n v="8.0566739999999992"/>
        <n v="8.0745950000000004"/>
        <n v="8.0744760000000007"/>
        <n v="8.0567770000000003"/>
        <n v="8.0734180000000002"/>
        <n v="8.0732769999999991"/>
        <n v="8.0563970000000005"/>
        <n v="8.073798"/>
        <n v="8.0568139999999993"/>
        <n v="8.0567440000000001"/>
        <n v="8.0737319999999997"/>
        <n v="8.0565099999999994"/>
        <n v="8.0565130000000007"/>
        <n v="8.0736939999999997"/>
        <n v="8.0737570000000005"/>
        <n v="8.0737469999999991"/>
        <n v="8.0565770000000008"/>
        <n v="8.0737050000000004"/>
        <n v="8.0565940000000005"/>
        <n v="8.0566069999999996"/>
        <n v="8.0737310000000004"/>
        <n v="8.0566030000000008"/>
        <n v="8.0737179999999995"/>
        <n v="8.0565949999999997"/>
        <n v="8.0737240000000003"/>
        <n v="8.0565999999999995"/>
        <n v="8.0557770000000009"/>
        <n v="8.0460159999999998"/>
        <n v="7.9488750000000001"/>
        <n v="7.8474170000000001"/>
        <n v="7.676418"/>
        <n v="7.5498570000000003"/>
        <n v="7.4845259999999998"/>
        <n v="7.3921999999999999"/>
        <n v="7.3015749999999997"/>
        <n v="7.1905950000000001"/>
        <n v="7.1190879999999996"/>
        <n v="7.0086199999999996"/>
        <n v="6.8958810000000001"/>
        <n v="6.8381270000000001"/>
        <n v="6.7430440000000003"/>
        <n v="6.6421919999999997"/>
        <n v="6.5851009999999999"/>
        <n v="6.4860069999999999"/>
        <n v="6.3830140000000002"/>
        <n v="6.329402"/>
        <n v="6.235646"/>
        <n v="6.1404500000000004"/>
        <n v="6.0909219999999999"/>
        <n v="5.9965310000000001"/>
        <n v="5.9045019999999999"/>
        <n v="5.8573440000000003"/>
        <n v="5.7672129999999999"/>
        <n v="5.6785360000000003"/>
        <n v="5.5911210000000002"/>
        <n v="5.5596319999999997"/>
        <n v="5.7058260000000001"/>
        <n v="5.9942089999999997"/>
        <n v="6.5526200000000001"/>
        <n v="7.0430029999999997"/>
        <n v="7.507911"/>
        <n v="8.1429320000000001"/>
        <n v="8.3937600000000003"/>
        <n v="8.3002380000000002"/>
        <n v="8.1054709999999996"/>
        <n v="7.9791189999999999"/>
        <n v="7.9415050000000003"/>
        <n v="7.9963119999999996"/>
        <n v="8.097448"/>
        <n v="8.1388940000000005"/>
        <n v="8.0982970000000005"/>
        <n v="8.0764040000000001"/>
        <n v="8.0452130000000004"/>
        <n v="8.031409"/>
        <n v="8.0654450000000004"/>
        <n v="8.084657"/>
        <n v="8.0698399999999992"/>
        <n v="8.0807909999999996"/>
        <n v="8.0705580000000001"/>
        <n v="8.0503579999999992"/>
        <n v="8.0690880000000007"/>
        <n v="8.0740099999999995"/>
        <n v="8.0592000000000006"/>
        <n v="8.0588049999999996"/>
        <n v="8.0742340000000006"/>
        <n v="8.0556959999999993"/>
        <n v="8.0553790000000003"/>
        <n v="8.0731669999999998"/>
        <n v="8.0741049999999994"/>
        <n v="8.0571999999999999"/>
        <n v="8.0741150000000008"/>
        <n v="8.0736469999999994"/>
        <n v="8.0563339999999997"/>
        <n v="8.0564099999999996"/>
        <n v="8.0738389999999995"/>
        <n v="8.0567089999999997"/>
        <n v="8.0737609999999993"/>
        <n v="8.073677"/>
        <n v="8.0565420000000003"/>
        <n v="8.0565800000000003"/>
        <n v="8.073734"/>
        <n v="8.0712550000000007"/>
        <n v="8.0196480000000001"/>
        <n v="7.9508140000000003"/>
        <n v="7.7847390000000001"/>
        <n v="7.640771"/>
        <n v="7.5073210000000001"/>
        <n v="7.4503069999999996"/>
        <n v="7.3588509999999996"/>
        <n v="7.2636240000000001"/>
        <n v="7.1969719999999997"/>
        <n v="7.0753440000000003"/>
        <n v="6.9669299999999996"/>
        <n v="6.8581310000000002"/>
        <n v="6.8021560000000001"/>
        <n v="6.7071420000000002"/>
        <n v="6.6051820000000001"/>
        <n v="6.5476229999999997"/>
        <n v="6.4487030000000001"/>
        <n v="6.3470060000000004"/>
        <n v="6.2945010000000003"/>
        <n v="6.1989070000000002"/>
        <n v="6.1043409999999998"/>
        <n v="6.0110460000000003"/>
        <n v="5.9634799999999997"/>
        <n v="5.8713300000000004"/>
        <n v="5.7806119999999996"/>
        <n v="5.7351939999999999"/>
        <n v="5.6471600000000004"/>
        <n v="5.560041"/>
        <n v="5.4733039999999997"/>
        <n v="5.448143"/>
        <n v="5.4016919999999997"/>
        <n v="5.6402809999999999"/>
        <n v="5.9733530000000004"/>
        <n v="6.3694069999999998"/>
        <n v="6.9045629999999996"/>
        <n v="7.3201809999999998"/>
        <n v="7.7825629999999997"/>
        <n v="7.9532699999999998"/>
        <n v="7.9841509999999998"/>
        <n v="7.866638"/>
        <n v="7.8520130000000004"/>
        <n v="7.9354680000000002"/>
        <n v="8.0739400000000003"/>
        <n v="8.1126710000000006"/>
        <n v="8.0942720000000001"/>
        <n v="8.0446229999999996"/>
        <n v="8.0299940000000003"/>
        <n v="8.0369729999999997"/>
        <n v="8.0772410000000008"/>
        <n v="8.2522800000000007"/>
        <n v="8.7011640000000003"/>
        <n v="9.1257719999999996"/>
        <n v="9.7518100000000008"/>
        <n v="10.245127999999999"/>
        <n v="10.719955000000001"/>
        <n v="11.334147"/>
        <n v="11.779828"/>
        <n v="12.348929999999999"/>
        <n v="12.604010000000001"/>
        <n v="12.426307"/>
        <n v="12.095286"/>
        <n v="11.625436000000001"/>
        <n v="11.332307999999999"/>
        <n v="11.113471000000001"/>
        <n v="10.896614"/>
        <n v="10.747404"/>
        <n v="10.526524999999999"/>
        <n v="10.341514999999999"/>
        <n v="10.085967999999999"/>
        <n v="9.9000149999999998"/>
        <n v="9.723846"/>
        <n v="9.5021269999999998"/>
        <n v="9.3412769999999998"/>
        <n v="9.1288160000000005"/>
        <n v="8.9630810000000007"/>
        <n v="8.5710160000000002"/>
        <n v="8.2694659999999995"/>
        <n v="7.9306359999999998"/>
        <n v="7.8368989999999998"/>
        <n v="7.9492859999999999"/>
        <n v="8.0849569999999993"/>
        <n v="7.9139379999999999"/>
        <n v="7.6563980000000003"/>
        <n v="7.413481"/>
        <n v="7.2078360000000004"/>
        <n v="7.2183869999999999"/>
        <n v="7.381062"/>
        <n v="7.518408"/>
        <n v="7.8845470000000004"/>
        <n v="8.0371819999999996"/>
        <n v="8.0180469999999993"/>
        <n v="7.8640559999999997"/>
        <n v="7.7692180000000004"/>
        <n v="7.7650880000000004"/>
        <n v="7.8732639999999998"/>
        <n v="8.0219369999999994"/>
        <n v="8.0910580000000003"/>
        <n v="7.9943119999999999"/>
        <n v="7.8174809999999999"/>
        <n v="7.8213140000000001"/>
        <n v="7.9707049999999997"/>
        <n v="8.0241199999999999"/>
        <n v="8.0026200000000003"/>
        <n v="8.0095709999999993"/>
        <n v="7.8673089999999997"/>
        <n v="7.9430880000000004"/>
        <n v="8.0873019999999993"/>
        <n v="8.1192440000000001"/>
        <n v="8.0915610000000004"/>
        <n v="8.04697"/>
        <n v="8.032921"/>
        <n v="8.0354679999999998"/>
        <n v="8.0609699999999993"/>
        <n v="8.0766030000000004"/>
        <n v="8.0776420000000009"/>
        <n v="8.069331"/>
        <n v="8.0616040000000009"/>
        <n v="8.0582010000000004"/>
        <n v="8.0608350000000009"/>
        <n v="8.0648920000000004"/>
        <n v="8.0677470000000007"/>
        <n v="8.0672700000000006"/>
        <n v="8.0654199999999996"/>
        <n v="8.0635539999999999"/>
        <n v="8.0634329999999999"/>
        <n v="8.0643919999999998"/>
        <n v="8.0650910000000007"/>
        <n v="8.0654409999999999"/>
        <n v="8.0651340000000005"/>
        <n v="8.0647140000000004"/>
        <n v="8.0645039999999995"/>
        <n v="8.0645419999999994"/>
        <n v="8.0646869999999993"/>
        <n v="8.0648689999999998"/>
        <n v="8.0649119999999996"/>
        <n v="8.0648199999999992"/>
        <n v="8.0647540000000006"/>
        <n v="8.0647020000000005"/>
        <n v="8.0647160000000007"/>
        <n v="8.1056369999999998"/>
        <n v="8.4172910000000005"/>
        <n v="8.7883300000000002"/>
        <n v="9.2207450000000009"/>
        <n v="9.8498699999999992"/>
        <n v="10.343102999999999"/>
        <n v="10.975282"/>
        <n v="11.435568999999999"/>
        <n v="11.879605"/>
        <n v="12.450779000000001"/>
        <n v="12.867476"/>
        <n v="13.412483"/>
        <n v="13.815166"/>
        <n v="14.213433999999999"/>
        <n v="14.738167000000001"/>
        <n v="15.127236"/>
        <n v="15.639535"/>
        <n v="15.967093999999999"/>
        <n v="16.131989999999998"/>
        <n v="16.107489000000001"/>
        <n v="16.007245999999999"/>
        <n v="15.896017000000001"/>
        <n v="15.865285999999999"/>
        <n v="15.873182"/>
        <n v="15.907306999999999"/>
        <n v="15.927998000000001"/>
        <n v="15.936604000000001"/>
        <n v="15.933077000000001"/>
        <n v="15.926249"/>
        <n v="15.918450999999999"/>
        <n v="15.868907"/>
        <n v="15.708519000000001"/>
        <n v="15.342453000000001"/>
        <n v="15.017495"/>
        <n v="14.600878"/>
        <n v="14.326475"/>
        <n v="14.00544"/>
        <n v="13.780697"/>
        <n v="13.556713999999999"/>
        <n v="13.252048"/>
        <n v="13.021172999999999"/>
        <n v="12.792463"/>
        <n v="12.495531"/>
        <n v="12.279802999999999"/>
        <n v="12.001633"/>
        <n v="11.797176"/>
        <n v="11.59248"/>
        <n v="11.322366000000001"/>
        <n v="11.124141"/>
        <n v="10.866854"/>
        <n v="10.678754"/>
        <n v="10.494090999999999"/>
        <n v="10.25238"/>
        <n v="10.074253000000001"/>
        <n v="9.8411290000000005"/>
        <n v="9.6697509999999998"/>
        <n v="9.5013970000000008"/>
        <n v="9.2815829999999995"/>
        <n v="9.1200989999999997"/>
        <n v="8.9613790000000009"/>
        <n v="8.7554569999999998"/>
        <n v="8.6368950000000009"/>
        <n v="8.3172010000000007"/>
        <n v="8.0733650000000008"/>
        <n v="7.906015"/>
        <n v="7.8987679999999996"/>
        <n v="8.0106940000000009"/>
        <n v="8.0916990000000002"/>
        <n v="8.0118760000000009"/>
        <n v="7.8496220000000001"/>
        <n v="7.6197980000000003"/>
        <n v="7.4949719999999997"/>
        <n v="7.4022839999999999"/>
        <n v="7.3573389999999996"/>
        <n v="7.3016490000000003"/>
        <n v="7.1913"/>
        <n v="7.0906180000000001"/>
        <n v="6.9588239999999999"/>
        <n v="6.8732480000000002"/>
        <n v="6.7989980000000001"/>
        <n v="6.706531"/>
        <n v="6.6339249999999996"/>
        <n v="6.5561850000000002"/>
        <n v="6.44869"/>
        <n v="6.3698360000000003"/>
        <n v="6.2706879999999998"/>
        <n v="6.200088"/>
        <n v="6.1034519999999999"/>
        <n v="6.0341959999999997"/>
        <n v="5.967028"/>
        <n v="5.8744959999999997"/>
        <n v="5.8042730000000002"/>
        <n v="5.713336"/>
        <n v="5.647621"/>
        <n v="5.5622369999999997"/>
        <n v="5.4887100000000002"/>
        <n v="5.4220730000000001"/>
        <n v="5.7312089999999998"/>
        <n v="6.1583459999999999"/>
        <n v="6.8664540000000001"/>
        <n v="7.3453470000000003"/>
        <n v="7.8206100000000003"/>
        <n v="8.0627420000000001"/>
        <n v="7.8122439999999997"/>
        <n v="7.5030789999999996"/>
        <n v="7.4763859999999998"/>
        <n v="7.7273449999999997"/>
        <n v="8.0798199999999998"/>
        <n v="8.2441370000000003"/>
        <n v="8.1797319999999996"/>
        <n v="8.0292189999999994"/>
        <n v="7.9576640000000003"/>
        <n v="7.9530750000000001"/>
        <n v="8.0166090000000008"/>
        <n v="8.1006830000000001"/>
        <n v="8.1174079999999993"/>
        <n v="8.099259"/>
        <n v="8.0641850000000002"/>
        <n v="8.0406010000000006"/>
        <n v="8.0443119999999997"/>
        <n v="8.0592450000000007"/>
        <n v="8.0744950000000006"/>
        <n v="8.0755759999999999"/>
        <n v="8.0694909999999993"/>
        <n v="8.0626219999999993"/>
        <n v="8.0599869999999996"/>
        <n v="8.0615380000000005"/>
        <n v="8.0643609999999999"/>
        <n v="8.0667360000000006"/>
        <n v="8.0669579999999996"/>
        <n v="8.065258"/>
        <n v="8.0642879999999995"/>
        <n v="8.0636460000000003"/>
        <n v="8.0640730000000005"/>
        <n v="8.0645910000000001"/>
        <n v="8.0651679999999999"/>
        <n v="8.065232"/>
        <n v="8.0648940000000007"/>
        <n v="8.0645889999999998"/>
        <n v="8.0645710000000008"/>
        <n v="8.0646039999999992"/>
        <n v="8.0647649999999995"/>
        <n v="8.0648660000000003"/>
        <n v="8.0648239999999998"/>
        <n v="8.0648180000000007"/>
        <n v="8.0647439999999992"/>
        <n v="8.0642160000000001"/>
        <n v="8.0426540000000006"/>
        <n v="7.9357129999999998"/>
        <n v="7.8121130000000001"/>
        <n v="7.6833450000000001"/>
        <n v="7.5398589999999999"/>
        <n v="7.4587560000000002"/>
        <n v="7.3898060000000001"/>
        <n v="7.3196250000000003"/>
        <n v="7.2117290000000001"/>
        <n v="7.1216809999999997"/>
        <n v="7.0304359999999999"/>
        <n v="6.9434839999999998"/>
        <n v="6.8369819999999999"/>
        <n v="6.7617370000000001"/>
        <n v="6.6869690000000004"/>
        <n v="6.6106400000000001"/>
        <n v="6.5066480000000002"/>
        <n v="6.4288660000000002"/>
        <n v="6.3528359999999999"/>
        <n v="6.2549739999999998"/>
        <n v="6.1834819999999997"/>
        <n v="6.1126040000000001"/>
        <n v="6.0182539999999998"/>
        <n v="5.9477779999999996"/>
        <n v="5.8780460000000003"/>
        <n v="5.8094960000000002"/>
        <n v="5.7200100000000003"/>
        <n v="5.6540720000000002"/>
        <n v="5.5889389999999999"/>
        <n v="5.5318009999999997"/>
        <n v="5.6623239999999999"/>
        <n v="5.9647430000000004"/>
        <n v="6.3699859999999999"/>
        <n v="6.8278249999999998"/>
        <n v="7.4726249999999999"/>
        <n v="7.9629580000000004"/>
        <n v="8.3225219999999993"/>
        <n v="8.3757079999999995"/>
        <n v="8.1909460000000003"/>
        <n v="8.02332"/>
        <n v="7.9326129999999999"/>
        <n v="7.9456090000000001"/>
        <n v="8.0251409999999996"/>
        <n v="8.1168779999999998"/>
        <n v="8.1272570000000002"/>
        <n v="8.0853920000000006"/>
        <n v="8.0505359999999992"/>
        <n v="8.0354489999999998"/>
        <n v="8.0421990000000001"/>
        <n v="8.0654400000000006"/>
        <n v="8.0768419999999992"/>
        <n v="8.0774000000000008"/>
        <n v="8.0705550000000006"/>
        <n v="8.0608339999999998"/>
        <n v="8.0585059999999995"/>
        <n v="8.0605659999999997"/>
        <n v="8.065474"/>
        <n v="8.0674880000000009"/>
        <n v="8.0672630000000005"/>
        <n v="8.0650999999999993"/>
        <n v="8.063777"/>
        <n v="8.0634750000000004"/>
        <n v="8.0642790000000009"/>
        <n v="8.0650230000000001"/>
        <n v="8.0653780000000008"/>
        <n v="8.0651519999999994"/>
        <n v="8.0647699999999993"/>
        <n v="8.0569930000000003"/>
        <n v="8.0076630000000009"/>
        <n v="7.8673679999999999"/>
        <n v="7.7374510000000001"/>
        <n v="7.6166989999999997"/>
        <n v="7.4912809999999999"/>
        <n v="7.4187479999999999"/>
        <n v="7.3504709999999998"/>
        <n v="7.2482759999999997"/>
        <n v="7.1607839999999996"/>
        <n v="7.069267"/>
        <n v="6.9800240000000002"/>
        <n v="6.8701590000000001"/>
        <n v="6.793717"/>
        <n v="6.7190839999999996"/>
        <n v="6.6179500000000004"/>
        <n v="6.5401559999999996"/>
        <n v="6.4620309999999996"/>
        <n v="6.3599839999999999"/>
        <n v="6.2860170000000002"/>
        <n v="6.2139720000000001"/>
        <n v="6.1193229999999996"/>
        <n v="6.0485439999999997"/>
        <n v="5.9773209999999999"/>
        <n v="5.8976290000000002"/>
        <n v="5.8425050000000001"/>
        <n v="5.7802220000000002"/>
        <n v="5.6860980000000003"/>
        <n v="5.6128499999999999"/>
        <n v="5.5347590000000002"/>
        <n v="5.4522329999999997"/>
        <n v="5.3887470000000004"/>
        <n v="5.4567399999999999"/>
        <n v="5.8428120000000003"/>
        <n v="6.2233720000000003"/>
        <n v="6.6469139999999998"/>
        <n v="7.1966299999999999"/>
        <n v="7.5486129999999996"/>
        <n v="7.9179259999999996"/>
        <n v="7.87561"/>
        <n v="7.7802369999999996"/>
        <n v="7.7317049999999998"/>
        <n v="7.8927160000000001"/>
        <n v="8.0577030000000001"/>
        <n v="8.119434"/>
        <n v="8.1137610000000002"/>
        <n v="8.0512589999999999"/>
        <n v="8.0129579999999994"/>
        <n v="8.0169619999999995"/>
        <n v="8.0421630000000004"/>
        <n v="8.0794720000000009"/>
        <n v="8.0884619999999998"/>
        <n v="8.0797659999999993"/>
        <n v="8.0599430000000005"/>
        <n v="8.0534280000000003"/>
        <n v="8.0563149999999997"/>
        <n v="8.0624500000000001"/>
        <n v="8.0690659999999994"/>
        <n v="8.069604"/>
        <n v="8.0664180000000005"/>
        <n v="8.0639489999999991"/>
        <n v="8.0626499999999997"/>
        <n v="8.0632400000000004"/>
        <n v="8.0648140000000001"/>
        <n v="8.065588"/>
        <n v="8.0654889999999995"/>
        <n v="8.0650250000000003"/>
        <n v="8.0643790000000006"/>
        <n v="8.0642929999999993"/>
        <n v="8.0646100000000001"/>
        <n v="8.0647970000000004"/>
        <n v="8.0649320000000007"/>
        <n v="8.0649259999999998"/>
        <n v="8.0647789999999997"/>
        <n v="8.0646649999999998"/>
        <n v="8.0647110000000009"/>
        <n v="8.064762"/>
        <n v="8.0647800000000007"/>
        <n v="8.0648230000000005"/>
        <n v="8.0647900000000003"/>
        <n v="8.0647420000000007"/>
        <n v="8.0647629999999992"/>
        <n v="8.0647749999999991"/>
        <n v="8.0647909999999996"/>
        <n v="8.0647660000000005"/>
        <n v="8.0647690000000001"/>
        <n v="8.0647640000000003"/>
        <n v="8.0647549999999999"/>
        <n v="8.0647719999999996"/>
        <n v="8.0647819999999992"/>
        <n v="8.0647780000000004"/>
        <n v="8.0647599999999997"/>
        <n v="8.0647830000000003"/>
        <n v="8.0647500000000001"/>
        <n v="8.0647529999999996"/>
        <n v="8.0647769999999994"/>
        <n v="8.0609280000000005"/>
        <n v="8.0211950000000005"/>
        <n v="7.8902960000000002"/>
        <n v="7.7611249999999998"/>
        <n v="7.6370889999999996"/>
        <n v="7.5059959999999997"/>
        <n v="7.4312800000000001"/>
        <n v="7.3399039999999998"/>
        <n v="7.2634679999999996"/>
        <n v="7.1773049999999996"/>
        <n v="7.0555479999999999"/>
        <n v="6.9670300000000003"/>
        <n v="6.8845640000000001"/>
        <n v="6.7824669999999996"/>
        <n v="6.7078519999999999"/>
        <n v="6.6320370000000004"/>
        <n v="6.5283939999999996"/>
        <n v="6.4503510000000004"/>
        <n v="6.3737560000000002"/>
        <n v="6.2994110000000001"/>
        <n v="6.2270589999999997"/>
        <n v="6.1322599999999996"/>
        <n v="6.0614999999999997"/>
        <n v="5.9907950000000003"/>
        <n v="5.8973170000000001"/>
        <n v="5.8284089999999997"/>
        <n v="5.7607369999999998"/>
        <n v="5.6722859999999997"/>
        <n v="5.6069490000000002"/>
        <n v="5.5423720000000003"/>
        <n v="5.4660130000000002"/>
        <n v="5.5316010000000002"/>
        <n v="5.9023409999999998"/>
        <n v="6.3089339999999998"/>
        <n v="6.7679039999999997"/>
        <n v="7.413653"/>
        <n v="7.9073589999999996"/>
        <n v="8.3052949999999992"/>
        <n v="8.3634989999999991"/>
        <n v="8.2158870000000004"/>
        <n v="7.9954429999999999"/>
        <n v="7.9250509999999998"/>
        <n v="7.9570100000000004"/>
        <n v="8.0707470000000008"/>
        <n v="8.1242739999999998"/>
        <n v="8.1245209999999997"/>
        <n v="8.0774880000000007"/>
        <n v="8.0451890000000006"/>
        <n v="8.0348100000000002"/>
        <n v="8.0510590000000004"/>
        <n v="8.0686710000000001"/>
        <n v="8.0786210000000001"/>
        <n v="8.0743670000000005"/>
        <n v="8.0660779999999992"/>
        <n v="8.0588390000000008"/>
        <n v="8.0591150000000003"/>
        <n v="8.0638570000000005"/>
        <n v="8.0668889999999998"/>
        <n v="8.0676649999999999"/>
        <n v="8.0659240000000008"/>
        <n v="8.0642750000000003"/>
        <n v="8.0634359999999994"/>
        <n v="8.0638880000000004"/>
        <n v="8.0653670000000002"/>
        <n v="8.0652869999999997"/>
        <n v="8.0649479999999993"/>
        <n v="8.0645450000000007"/>
        <n v="8.0644910000000003"/>
        <n v="8.0646740000000001"/>
        <n v="8.0648370000000007"/>
        <n v="8.0649029999999993"/>
        <n v="8.0648499999999999"/>
        <n v="8.0647730000000006"/>
        <n v="8.0647099999999998"/>
        <n v="8.0647950000000002"/>
        <n v="8.0647979999999997"/>
        <n v="8.0617029999999996"/>
        <n v="8.0252940000000006"/>
        <n v="7.9370279999999998"/>
        <n v="7.7699629999999997"/>
        <n v="7.644933"/>
        <n v="7.511666"/>
        <n v="7.4359630000000001"/>
        <n v="7.3446769999999999"/>
        <n v="7.2689000000000004"/>
        <n v="7.1833410000000004"/>
        <n v="7.061693"/>
        <n v="6.9728250000000003"/>
        <n v="6.8636410000000003"/>
        <n v="6.7875269999999999"/>
        <n v="6.712904"/>
        <n v="6.6115719999999998"/>
        <n v="6.5336889999999999"/>
        <n v="6.4297810000000002"/>
        <n v="6.3537410000000003"/>
        <n v="6.2799940000000003"/>
        <n v="6.1843180000000002"/>
        <n v="6.1134339999999998"/>
        <n v="6.0191160000000004"/>
        <n v="5.9486439999999998"/>
        <n v="5.8496449999999998"/>
        <n v="5.7860990000000001"/>
        <n v="5.7016080000000002"/>
        <n v="5.6356869999999999"/>
        <n v="5.534319"/>
        <n v="5.4690640000000004"/>
        <n v="5.5066240000000004"/>
        <n v="5.7170839999999998"/>
        <n v="6.1919659999999999"/>
        <n v="6.6219109999999999"/>
        <n v="7.1554640000000003"/>
        <n v="7.4776619999999996"/>
        <n v="7.8074349999999999"/>
        <n v="7.94163"/>
        <n v="7.8717449999999998"/>
        <n v="7.7936920000000001"/>
        <n v="7.876169"/>
        <n v="8.0390110000000004"/>
        <n v="8.1275659999999998"/>
        <n v="8.1041559999999997"/>
        <n v="8.0423069999999992"/>
        <n v="8.0194720000000004"/>
        <n v="8.023085"/>
        <n v="8.0580420000000004"/>
        <n v="8.0798360000000002"/>
        <n v="8.0849270000000004"/>
        <n v="8.0769990000000007"/>
        <n v="8.0612569999999995"/>
        <n v="8.0547339999999998"/>
        <n v="8.0558390000000006"/>
        <n v="8.0640579999999993"/>
        <n v="8.0689510000000002"/>
        <n v="8.0692740000000001"/>
        <n v="8.0660600000000002"/>
        <n v="8.0636069999999993"/>
        <n v="8.0621120000000008"/>
        <n v="8.0408530000000003"/>
        <n v="7.9699239999999998"/>
        <n v="7.8551149999999996"/>
        <n v="7.6830670000000003"/>
        <n v="7.5711040000000001"/>
        <n v="7.4827599999999999"/>
        <n v="7.3886520000000004"/>
        <n v="7.318759"/>
        <n v="7.2395949999999996"/>
        <n v="7.1210880000000003"/>
        <n v="7.0298809999999996"/>
        <n v="6.942793"/>
        <n v="6.8361910000000004"/>
        <n v="6.7610039999999998"/>
        <n v="6.6862159999999999"/>
        <n v="6.5841289999999999"/>
        <n v="6.5060549999999999"/>
        <n v="6.4282389999999996"/>
        <n v="6.3273890000000002"/>
        <n v="6.2543410000000002"/>
        <n v="6.1828070000000004"/>
        <n v="6.0883560000000001"/>
        <n v="6.0176660000000002"/>
        <n v="5.9471959999999999"/>
        <n v="5.8544890000000001"/>
        <n v="5.7863579999999999"/>
        <n v="5.6973529999999997"/>
        <n v="5.6317029999999999"/>
        <n v="5.5955120000000003"/>
        <n v="5.8105900000000004"/>
        <n v="6.1535659999999996"/>
        <n v="6.5799200000000004"/>
        <n v="7.2080320000000002"/>
        <n v="7.6968800000000002"/>
        <n v="8.2737479999999994"/>
        <n v="8.386768"/>
        <n v="8.2843350000000004"/>
        <n v="8.0539780000000007"/>
        <n v="7.9422100000000002"/>
        <n v="7.9526310000000002"/>
        <n v="8.0360410000000009"/>
        <n v="8.1213680000000004"/>
        <n v="8.1255489999999995"/>
        <n v="8.0937710000000003"/>
        <n v="8.0472809999999999"/>
        <n v="8.0350730000000006"/>
        <n v="8.0497110000000003"/>
        <n v="8.0674119999999991"/>
        <n v="8.0784439999999993"/>
        <n v="8.074859"/>
        <n v="8.0667249999999999"/>
        <n v="8.0590919999999997"/>
        <n v="8.0590039999999998"/>
        <n v="8.063542"/>
        <n v="8.0680580000000006"/>
        <n v="8.1605480000000004"/>
        <n v="8.5370069999999991"/>
        <n v="8.9334509999999998"/>
        <n v="9.5351490000000005"/>
        <n v="10.022347999999999"/>
        <n v="10.510096000000001"/>
        <n v="10.981534999999999"/>
        <n v="11.591277"/>
        <n v="12.030225"/>
        <n v="12.525383"/>
        <n v="12.568341"/>
        <n v="12.213816"/>
        <n v="11.859938"/>
        <n v="11.520688"/>
        <n v="11.175715"/>
        <n v="10.993095"/>
        <n v="10.792398"/>
        <n v="10.636683"/>
        <n v="10.462918999999999"/>
        <n v="10.210936999999999"/>
        <n v="10.020246"/>
        <n v="9.778295"/>
        <n v="9.6081059999999994"/>
        <n v="9.4448139999999992"/>
        <n v="9.2317520000000002"/>
        <n v="9.0727589999999996"/>
        <n v="8.7771860000000004"/>
        <n v="8.4717040000000008"/>
        <n v="8.0782539999999994"/>
        <n v="7.8801889999999997"/>
        <n v="7.8436519999999996"/>
        <n v="7.9998449999999997"/>
        <n v="8.0882380000000005"/>
        <n v="7.8295849999999998"/>
        <n v="7.572762"/>
        <n v="7.2830240000000002"/>
        <n v="7.1948920000000003"/>
        <n v="7.2916780000000001"/>
        <n v="7.4198729999999999"/>
        <n v="7.5996740000000003"/>
        <n v="7.9575829999999996"/>
        <n v="8.0464889999999993"/>
        <n v="7.9448550000000004"/>
        <n v="7.8267309999999997"/>
        <n v="7.7410810000000003"/>
        <n v="7.7830009999999996"/>
        <n v="7.9729510000000001"/>
        <n v="8.0842860000000005"/>
        <n v="8.0652059999999999"/>
        <n v="7.8953049999999996"/>
        <n v="7.8387079999999996"/>
        <n v="7.9233149999999997"/>
        <n v="7.9961359999999999"/>
        <n v="8.0225460000000002"/>
        <n v="8.0026799999999998"/>
        <n v="7.8771630000000004"/>
        <n v="7.9054589999999996"/>
        <n v="8.0346390000000003"/>
        <n v="8.1247679999999995"/>
        <n v="8.1003500000000006"/>
        <n v="8.0732560000000007"/>
        <n v="8.0363260000000007"/>
        <n v="8.0317139999999991"/>
        <n v="8.0494839999999996"/>
        <n v="8.0673899999999996"/>
        <n v="8.0789329999999993"/>
        <n v="8.0752089999999992"/>
        <n v="8.0662350000000007"/>
        <n v="8.0585240000000002"/>
        <n v="8.0588090000000001"/>
        <n v="8.0636679999999998"/>
        <n v="8.06691"/>
        <n v="8.0677579999999995"/>
        <n v="8.0660349999999994"/>
        <n v="8.0643370000000001"/>
        <n v="8.0633909999999993"/>
        <n v="8.0637799999999995"/>
        <n v="8.0646780000000007"/>
        <n v="8.0652460000000001"/>
        <n v="8.0653159999999993"/>
        <n v="8.0650030000000008"/>
        <n v="8.0645589999999991"/>
        <n v="8.0644620000000007"/>
        <n v="8.0646090000000008"/>
        <n v="8.0648359999999997"/>
        <n v="8.0648929999999996"/>
        <n v="8.0647059999999993"/>
        <n v="8.0647129999999994"/>
        <n v="8.0768079999999998"/>
        <n v="8.2273669999999992"/>
        <n v="8.6558600000000006"/>
        <n v="9.0719169999999991"/>
        <n v="9.5287400000000009"/>
        <n v="10.180426000000001"/>
        <n v="10.662369"/>
        <n v="11.1305"/>
        <n v="11.733273000000001"/>
        <n v="12.167819"/>
        <n v="12.590605"/>
        <n v="13.141275"/>
        <n v="13.547243"/>
        <n v="14.081151999999999"/>
        <n v="14.47668"/>
        <n v="14.868283999999999"/>
        <n v="15.384544999999999"/>
        <n v="15.76163"/>
        <n v="16.042621"/>
        <n v="16.146266000000001"/>
        <n v="16.076642"/>
        <n v="15.973585999999999"/>
        <n v="15.880507"/>
        <n v="15.864583"/>
        <n v="15.880774000000001"/>
        <n v="15.915366000000001"/>
        <n v="15.932243"/>
        <n v="15.93634"/>
        <n v="15.930868"/>
        <n v="15.924132"/>
        <n v="15.911038"/>
        <n v="15.825901"/>
        <n v="15.536128"/>
        <n v="15.229182"/>
        <n v="14.90278"/>
        <n v="14.499919999999999"/>
        <n v="14.237372000000001"/>
        <n v="13.925371"/>
        <n v="13.701871000000001"/>
        <n v="13.400665"/>
        <n v="13.170479"/>
        <n v="12.939940999999999"/>
        <n v="12.638248000000001"/>
        <n v="12.419010999999999"/>
        <n v="12.206338000000001"/>
        <n v="11.930562999999999"/>
        <n v="11.724126999999999"/>
        <n v="11.519095999999999"/>
        <n v="11.250959"/>
        <n v="11.054962"/>
        <n v="10.863312000000001"/>
        <n v="10.675424"/>
        <n v="10.429778000000001"/>
        <n v="10.248818999999999"/>
        <n v="10.070619000000001"/>
        <n v="9.8375620000000001"/>
        <n v="9.6663010000000007"/>
        <n v="9.4426640000000006"/>
        <n v="9.2783840000000009"/>
        <n v="9.1169460000000004"/>
        <n v="8.9059729999999995"/>
        <n v="8.7629950000000001"/>
        <n v="8.7125240000000002"/>
        <n v="8.4445840000000008"/>
        <n v="8.1938829999999996"/>
        <n v="7.976229"/>
        <n v="7.8737399999999997"/>
        <n v="7.9478520000000001"/>
        <n v="8.0387249999999995"/>
        <n v="8.0034130000000001"/>
        <n v="7.863391"/>
        <n v="7.6902869999999997"/>
        <n v="7.4986170000000003"/>
        <n v="7.4099979999999999"/>
        <n v="7.3403650000000003"/>
        <n v="7.2884099999999998"/>
        <n v="7.1870139999999996"/>
        <n v="7.0902710000000004"/>
        <n v="6.9898740000000004"/>
        <n v="6.8690610000000003"/>
        <n v="6.7920689999999997"/>
        <n v="6.7219639999999998"/>
        <n v="6.6276700000000002"/>
        <n v="6.551641"/>
        <n v="6.4720120000000003"/>
        <n v="6.3660269999999999"/>
        <n v="6.2901990000000003"/>
        <n v="6.1947179999999999"/>
        <n v="6.1211669999999998"/>
        <n v="6.0295459999999999"/>
        <n v="5.9628430000000003"/>
        <n v="5.8930090000000002"/>
        <n v="5.8000550000000004"/>
        <n v="5.7317419999999997"/>
        <n v="5.6431449999999996"/>
        <n v="5.5788159999999998"/>
        <n v="5.4847549999999998"/>
        <n v="5.4180679999999999"/>
        <n v="5.7260939999999998"/>
        <n v="6.1585330000000003"/>
        <n v="6.7012369999999999"/>
        <n v="7.3424379999999996"/>
        <n v="7.800935"/>
        <n v="8.0606799999999996"/>
        <n v="7.83744"/>
        <n v="7.5437880000000002"/>
        <n v="7.4546390000000002"/>
        <n v="7.7420229999999997"/>
        <n v="8.0852810000000002"/>
        <n v="8.2422039999999992"/>
        <n v="8.1761110000000006"/>
        <n v="8.0275999999999996"/>
        <n v="7.9587529999999997"/>
        <n v="7.9560529999999998"/>
        <n v="8.0191730000000003"/>
        <n v="8.1008940000000003"/>
        <n v="8.1163519999999991"/>
        <n v="8.0979709999999994"/>
        <n v="8.0635779999999997"/>
        <n v="8.0409229999999994"/>
        <n v="8.0449029999999997"/>
        <n v="8.0596639999999997"/>
        <n v="8.0717909999999993"/>
        <n v="8.0761029999999998"/>
        <n v="8.0692869999999992"/>
        <n v="8.0625540000000004"/>
        <n v="8.0600360000000002"/>
        <n v="8.0616389999999996"/>
        <n v="8.0644259999999992"/>
        <n v="8.0667329999999993"/>
        <n v="8.0667819999999999"/>
        <n v="8.0652120000000007"/>
        <n v="8.0642990000000001"/>
        <n v="8.0637050000000006"/>
        <n v="8.0641099999999994"/>
        <n v="8.0648680000000006"/>
        <n v="8.0651589999999995"/>
        <n v="8.0652089999999994"/>
        <n v="8.0648800000000005"/>
        <n v="8.0645900000000008"/>
        <n v="8.0645819999999997"/>
        <n v="8.0646179999999994"/>
        <n v="8.0647859999999998"/>
        <n v="8.0648280000000003"/>
        <n v="8.0647450000000003"/>
        <n v="8.0640520000000002"/>
        <n v="8.0201159999999998"/>
        <n v="7.9277879999999996"/>
        <n v="7.8026470000000003"/>
        <n v="7.635097"/>
        <n v="7.5332150000000002"/>
        <n v="7.4534940000000001"/>
        <n v="7.3621660000000002"/>
        <n v="7.2888109999999999"/>
        <n v="7.2054499999999999"/>
        <n v="7.115062"/>
        <n v="6.9944470000000001"/>
        <n v="6.9099740000000001"/>
        <n v="6.8314649999999997"/>
        <n v="6.7563719999999998"/>
        <n v="6.6562679999999999"/>
        <n v="6.5792080000000004"/>
        <n v="6.5009920000000001"/>
        <n v="6.4232990000000001"/>
        <n v="6.3226820000000004"/>
        <n v="6.2497780000000001"/>
        <n v="6.1783530000000004"/>
        <n v="6.0839129999999999"/>
        <n v="6.0131670000000002"/>
        <n v="5.9407610000000002"/>
        <n v="5.8846319999999999"/>
        <n v="5.821072"/>
        <n v="5.7622559999999998"/>
        <n v="5.691802"/>
        <n v="5.6139419999999998"/>
        <n v="5.5060039999999999"/>
        <n v="5.4504020000000004"/>
        <n v="5.385008"/>
        <n v="5.5285900000000003"/>
        <n v="5.7907799999999998"/>
        <n v="6.1693879999999996"/>
        <n v="6.7587799999999998"/>
        <n v="7.1539429999999999"/>
        <n v="7.4307629999999998"/>
        <n v="7.6999240000000002"/>
        <n v="7.8444479999999999"/>
        <n v="7.9089780000000003"/>
        <n v="7.8605559999999999"/>
        <n v="7.9461570000000004"/>
        <n v="8.0179880000000008"/>
        <n v="8.0764309999999995"/>
        <n v="8.0878490000000003"/>
        <n v="8.0533979999999996"/>
        <n v="8.0370889999999999"/>
        <n v="8.0339069999999992"/>
        <n v="8.0558759999999996"/>
        <n v="8.0717940000000006"/>
        <n v="8.0779589999999999"/>
        <n v="8.0720449999999992"/>
        <n v="8.0641119999999997"/>
        <n v="8.0593260000000004"/>
        <n v="8.0590220000000006"/>
        <n v="8.0625049999999998"/>
        <n v="8.0667840000000002"/>
        <n v="8.0678269999999994"/>
        <n v="8.0663440000000008"/>
        <n v="8.0646000000000004"/>
        <n v="8.0631400000000006"/>
        <n v="8.0633470000000003"/>
        <n v="8.0646240000000002"/>
        <n v="8.0652559999999998"/>
        <n v="8.0656060000000007"/>
        <n v="8.0651930000000007"/>
        <n v="8.0645989999999994"/>
        <n v="8.0644449999999992"/>
        <n v="8.0644080000000002"/>
        <n v="8.0649370000000005"/>
        <n v="8.0649099999999994"/>
        <n v="8.0648040000000005"/>
        <n v="8.0647369999999992"/>
        <n v="8.0646570000000004"/>
        <n v="8.064705"/>
        <n v="8.0647939999999991"/>
        <n v="8.0648"/>
        <n v="8.0647889999999993"/>
        <n v="8.064781"/>
        <n v="8.0647380000000002"/>
        <n v="8.0647669999999998"/>
        <n v="8.0647710000000004"/>
        <n v="8.0647509999999993"/>
        <n v="8.0647739999999999"/>
        <n v="8.0647610000000007"/>
        <n v="8.0647680000000008"/>
        <n v="8.0647559999999991"/>
        <n v="8.0543399999999998"/>
        <n v="7.9989679999999996"/>
        <n v="7.8947799999999999"/>
        <n v="7.7660140000000002"/>
        <n v="7.6042699999999996"/>
        <n v="7.5091570000000001"/>
        <n v="7.4338860000000002"/>
        <n v="7.3658919999999997"/>
        <n v="7.26647"/>
        <n v="7.1806330000000003"/>
        <n v="7.0894159999999999"/>
        <n v="6.9992169999999998"/>
        <n v="6.8875529999999996"/>
        <n v="6.810314"/>
        <n v="6.7355640000000001"/>
        <n v="6.6603779999999997"/>
        <n v="6.583386"/>
        <n v="6.5052380000000003"/>
        <n v="6.4274659999999999"/>
        <n v="6.3266989999999996"/>
        <n v="6.2536930000000002"/>
        <n v="6.1821719999999996"/>
        <n v="6.1113189999999999"/>
        <n v="6.0170000000000003"/>
        <n v="5.9465279999999998"/>
        <n v="5.8768260000000003"/>
        <n v="5.7856969999999999"/>
        <n v="5.7187729999999997"/>
        <n v="5.6528850000000004"/>
        <n v="5.566236"/>
        <n v="5.5306490000000004"/>
        <n v="5.6612439999999999"/>
        <n v="6.0903460000000003"/>
        <n v="6.517455"/>
        <n v="6.9855039999999997"/>
        <n v="7.4716319999999996"/>
        <n v="8.1123089999999998"/>
        <n v="8.3728210000000001"/>
        <n v="8.3455750000000002"/>
        <n v="8.1314270000000004"/>
        <n v="7.9820180000000001"/>
        <n v="7.9260359999999999"/>
        <n v="7.9678610000000001"/>
        <n v="8.0539319999999996"/>
        <n v="8.1261170000000007"/>
        <n v="8.120673"/>
        <n v="8.0854809999999997"/>
        <n v="8.0506069999999994"/>
        <n v="8.0356199999999998"/>
        <n v="8.0475309999999993"/>
        <n v="8.06541"/>
        <n v="8.0768210000000007"/>
        <n v="8.0756420000000002"/>
        <n v="8.0677649999999996"/>
        <n v="8.060829"/>
        <n v="8.0584980000000002"/>
        <n v="8.0617750000000008"/>
        <n v="8.0654679999999992"/>
        <n v="8.0675120000000007"/>
        <n v="8.0672730000000001"/>
        <n v="8.065099"/>
        <n v="8.0637749999999997"/>
        <n v="8.0634599999999992"/>
        <n v="8.0640129999999992"/>
        <n v="8.0653609999999993"/>
        <n v="8.0652589999999993"/>
        <n v="8.0645279999999993"/>
        <n v="8.0645059999999997"/>
        <n v="8.0646310000000003"/>
        <n v="8.0648870000000006"/>
        <n v="8.0648599999999995"/>
        <n v="8.0647260000000003"/>
        <n v="8.0647149999999996"/>
        <n v="8.0647479999999998"/>
        <n v="8.0534239999999997"/>
        <n v="7.9961270000000004"/>
        <n v="7.8904379999999996"/>
        <n v="7.71821"/>
        <n v="7.6003509999999999"/>
        <n v="7.506094"/>
        <n v="7.431387"/>
        <n v="7.340014"/>
        <n v="7.2635670000000001"/>
        <n v="7.1774230000000001"/>
        <n v="7.0556640000000002"/>
        <n v="6.967123"/>
        <n v="6.8846769999999999"/>
        <n v="6.8075720000000004"/>
        <n v="6.7079399999999998"/>
        <n v="6.6321490000000001"/>
        <n v="6.5545790000000004"/>
        <n v="6.4763789999999997"/>
        <n v="6.3738549999999998"/>
        <n v="6.2994890000000003"/>
        <n v="6.2033420000000001"/>
        <n v="6.1212090000000003"/>
        <n v="6.0513510000000004"/>
        <n v="5.990685"/>
        <n v="5.9042430000000001"/>
        <n v="5.833583"/>
        <n v="5.7385960000000003"/>
        <n v="5.6701969999999999"/>
        <n v="5.5841640000000003"/>
        <n v="5.5200279999999999"/>
        <n v="5.4863419999999996"/>
        <n v="5.7405949999999999"/>
        <n v="6.130223"/>
        <n v="6.7608740000000003"/>
        <n v="7.4418049999999996"/>
        <n v="7.924461"/>
        <n v="8.2541030000000006"/>
        <n v="8.303077"/>
        <n v="8.0817739999999993"/>
        <n v="7.8092370000000004"/>
        <n v="7.7479969999999998"/>
        <n v="7.8563910000000003"/>
        <n v="7.9731930000000002"/>
        <n v="7.9535309999999999"/>
        <n v="7.9864610000000003"/>
        <n v="7.9596039999999997"/>
        <n v="7.9548560000000004"/>
        <n v="7.991549"/>
        <n v="8.0484089999999995"/>
        <n v="8.0935389999999998"/>
        <n v="8.0845219999999998"/>
        <n v="8.0570850000000007"/>
        <n v="8.0470369999999996"/>
        <n v="8.0480590000000003"/>
        <n v="8.0588339999999992"/>
        <n v="8.0703019999999999"/>
        <n v="8.0738959999999995"/>
        <n v="8.0694350000000004"/>
        <n v="8.0623389999999997"/>
        <n v="8.0601859999999999"/>
        <n v="8.0616800000000008"/>
        <n v="8.0651379999999993"/>
        <n v="8.0665929999999992"/>
        <n v="8.0666270000000004"/>
        <n v="8.0650220000000008"/>
        <n v="8.0639380000000003"/>
        <n v="8.0639050000000001"/>
        <n v="8.0618630000000007"/>
        <n v="8.0277759999999994"/>
        <n v="7.9416200000000003"/>
        <n v="7.7752150000000002"/>
        <n v="7.6493529999999996"/>
        <n v="7.5443639999999998"/>
        <n v="7.4384690000000004"/>
        <n v="7.3704609999999997"/>
        <n v="7.2982699999999996"/>
        <n v="7.186801"/>
        <n v="7.095701"/>
        <n v="6.9760730000000004"/>
        <n v="6.892944"/>
        <n v="6.8153930000000003"/>
        <n v="6.7157280000000004"/>
        <n v="6.6401190000000003"/>
        <n v="6.5627139999999997"/>
        <n v="6.4844939999999998"/>
        <n v="6.3817219999999999"/>
        <n v="6.3071200000000003"/>
        <n v="6.2345870000000003"/>
        <n v="6.1397190000000004"/>
        <n v="6.0689570000000002"/>
        <n v="5.9982379999999997"/>
        <n v="5.9046669999999999"/>
        <n v="5.8356269999999997"/>
        <n v="5.7678330000000004"/>
        <n v="5.6800230000000003"/>
        <n v="5.6846889999999997"/>
        <n v="5.9803689999999996"/>
        <n v="6.3566019999999996"/>
        <n v="6.7995679999999998"/>
        <n v="7.4361490000000003"/>
        <n v="7.9255149999999999"/>
        <n v="8.3095309999999998"/>
        <n v="8.3568770000000008"/>
        <n v="8.2074770000000008"/>
        <n v="8.0355740000000004"/>
        <n v="7.9256700000000002"/>
        <n v="7.9608129999999999"/>
        <n v="8.0737780000000008"/>
        <n v="8.1247629999999997"/>
        <n v="8.1231279999999995"/>
        <n v="8.0758349999999997"/>
        <n v="8.0444849999999999"/>
        <n v="8.0351420000000005"/>
        <n v="8.0519099999999995"/>
        <n v="8.0692129999999995"/>
        <n v="8.0784900000000004"/>
        <n v="8.0739839999999994"/>
        <n v="8.065747"/>
        <n v="8.0588259999999998"/>
        <n v="8.0592760000000006"/>
        <n v="8.0640160000000005"/>
        <n v="8.0669489999999993"/>
        <n v="8.0676159999999992"/>
        <n v="8.0658349999999999"/>
        <n v="8.0642209999999999"/>
        <n v="8.0634510000000006"/>
        <n v="8.0639450000000004"/>
        <n v="8.0649719999999991"/>
        <n v="8.0653629999999996"/>
        <n v="8.1061549999999993"/>
        <n v="8.4175749999999994"/>
        <n v="8.7885259999999992"/>
        <n v="9.3733029999999999"/>
        <n v="9.8499909999999993"/>
        <n v="10.503807"/>
        <n v="10.975398999999999"/>
        <n v="11.435687"/>
        <n v="12.024521999999999"/>
        <n v="12.450874000000001"/>
        <n v="12.980055999999999"/>
        <n v="13.131403000000001"/>
        <n v="12.850524999999999"/>
        <n v="12.487769999999999"/>
        <n v="12.122228"/>
        <n v="11.747308"/>
        <n v="11.549480000000001"/>
        <n v="11.331075999999999"/>
        <n v="11.165466"/>
        <n v="10.984235"/>
        <n v="10.723587999999999"/>
        <n v="10.525760999999999"/>
        <n v="10.272620999999999"/>
        <n v="10.093216999999999"/>
        <n v="9.9206669999999999"/>
        <n v="9.6960610000000003"/>
        <n v="9.5291569999999997"/>
        <n v="9.3082600000000006"/>
        <n v="9.1448999999999998"/>
        <n v="8.9845649999999999"/>
        <n v="8.7761659999999999"/>
        <n v="8.6170570000000009"/>
        <n v="8.2639569999999996"/>
        <n v="8.0171010000000003"/>
        <n v="7.8615919999999999"/>
        <n v="7.9142080000000004"/>
        <n v="8.0418850000000006"/>
        <n v="8.1541750000000004"/>
        <n v="8.1488549999999993"/>
        <n v="8.0789559999999998"/>
        <n v="8.0341640000000005"/>
        <n v="8.0215859999999992"/>
        <n v="8.046837"/>
        <n v="8.0719910000000006"/>
        <n v="8.0848169999999993"/>
        <n v="8.0777090000000005"/>
        <n v="8.0657350000000001"/>
        <n v="8.0560460000000003"/>
        <n v="8.0568500000000007"/>
        <n v="8.0638769999999997"/>
        <n v="8.0680879999999995"/>
        <n v="8.068873"/>
        <n v="8.0190929999999998"/>
        <n v="8.0344409999999993"/>
        <n v="8.0722939999999994"/>
        <n v="8.0827059999999999"/>
        <n v="8.0757440000000003"/>
        <n v="8.0579140000000002"/>
        <n v="8.0327789999999997"/>
        <n v="8.0096260000000008"/>
        <n v="8.0049659999999996"/>
        <n v="8.0152339999999995"/>
        <n v="8.0082120000000003"/>
        <n v="8.0054119999999998"/>
        <n v="8.0092169999999996"/>
        <n v="8.0051459999999999"/>
        <n v="8.0146169999999994"/>
        <n v="8.0152450000000002"/>
        <n v="8.0195430000000005"/>
        <n v="8.0074959999999997"/>
        <n v="8.0078209999999999"/>
        <n v="8.0150799999999993"/>
        <n v="8.0232469999999996"/>
        <n v="8.0221889999999991"/>
        <n v="7.9724250000000003"/>
        <n v="8.0032840000000007"/>
        <n v="8.0710289999999993"/>
        <n v="8.1002120000000009"/>
        <n v="8.0814939999999993"/>
        <n v="8.0570059999999994"/>
        <n v="8.0435870000000005"/>
        <n v="8.0488289999999996"/>
        <n v="8.0631039999999992"/>
        <n v="8.0737590000000008"/>
        <n v="8.0726549999999992"/>
        <n v="8.0679719999999993"/>
        <n v="8.0617110000000007"/>
        <n v="8.060397"/>
        <n v="8.0623439999999995"/>
        <n v="8.0656130000000008"/>
        <n v="8.0666639999999994"/>
        <n v="8.0663730000000005"/>
        <n v="8.0651740000000007"/>
        <n v="8.0639839999999996"/>
        <n v="8.0759589999999992"/>
        <n v="8.2267100000000006"/>
        <n v="8.6553749999999994"/>
        <n v="9.0714980000000001"/>
        <n v="9.5283359999999995"/>
        <n v="10.180043"/>
        <n v="10.662008999999999"/>
        <n v="11.130145000000001"/>
        <n v="11.732934"/>
        <n v="12.167491999999999"/>
        <n v="12.729151"/>
        <n v="13.140959000000001"/>
        <n v="13.546931000000001"/>
        <n v="13.948095"/>
        <n v="14.476380000000001"/>
        <n v="14.867986999999999"/>
        <n v="15.384252999999999"/>
        <n v="15.767155000000001"/>
        <n v="16.146431"/>
        <n v="16.646573"/>
        <n v="17.017557"/>
        <n v="17.385048999999999"/>
        <n v="17.869665999999999"/>
        <n v="18.229140000000001"/>
        <n v="18.703178000000001"/>
        <n v="19.054805999999999"/>
        <n v="19.403122"/>
        <n v="19.862447"/>
        <n v="20.203154000000001"/>
        <n v="20.540654"/>
        <n v="20.985709"/>
        <n v="21.315835"/>
        <n v="21.642848000000001"/>
        <n v="22.074074"/>
        <n v="22.393937999999999"/>
        <n v="22.815729999999999"/>
        <n v="23.128596000000002"/>
        <n v="23.541166"/>
        <n v="23.845067"/>
        <n v="24.044225999999998"/>
        <n v="23.838090999999999"/>
        <n v="23.404577"/>
        <n v="22.753824999999999"/>
        <n v="22.363624999999999"/>
        <n v="22.099962000000001"/>
        <n v="21.870052000000001"/>
        <n v="21.698447000000002"/>
        <n v="21.396425000000001"/>
        <n v="21.123491999999999"/>
        <n v="20.841849"/>
        <n v="20.341524"/>
        <n v="19.957212999999999"/>
        <n v="19.729134999999999"/>
        <n v="19.064992"/>
        <n v="18.377286000000002"/>
        <n v="17.632802000000002"/>
        <n v="16.762362"/>
        <n v="16.372995"/>
        <n v="16.362943999999999"/>
        <n v="16.562927999999999"/>
        <n v="16.834098999999998"/>
        <n v="16.716070999999999"/>
        <n v="16.278153"/>
        <n v="15.998886000000001"/>
        <n v="15.973983"/>
        <n v="15.828355999999999"/>
        <n v="15.547986"/>
        <n v="15.158564"/>
        <n v="14.505991"/>
        <n v="13.86928"/>
        <n v="13.004833"/>
        <n v="12.441336"/>
        <n v="11.968804"/>
        <n v="11.49911"/>
        <n v="11.293357"/>
        <n v="11.104887"/>
        <n v="10.976893"/>
        <n v="10.799884"/>
        <n v="10.541639"/>
        <n v="10.352340999999999"/>
        <n v="10.095485"/>
        <n v="9.9036659999999994"/>
        <n v="9.7499490000000009"/>
        <n v="9.5329759999999997"/>
        <n v="9.3554049999999993"/>
        <n v="9.2079950000000004"/>
        <n v="8.9925719999999991"/>
        <n v="8.8177900000000005"/>
        <n v="8.6463970000000003"/>
        <n v="8.4752189999999992"/>
        <n v="8.1494549999999997"/>
        <n v="7.9331560000000003"/>
        <n v="7.8745830000000003"/>
        <n v="7.9872269999999999"/>
        <n v="8.1309509999999996"/>
        <n v="8.1455830000000002"/>
        <n v="8.0970969999999998"/>
        <n v="8.0632479999999997"/>
        <n v="8.0334219999999998"/>
        <n v="8.0283619999999996"/>
        <n v="8.0699989999999993"/>
        <n v="8.0911109999999997"/>
        <n v="8.0728469999999994"/>
        <n v="8.0588920000000002"/>
        <n v="8.0674250000000001"/>
        <n v="8.0642180000000003"/>
        <n v="8.0515699999999999"/>
        <n v="8.0592190000000006"/>
        <n v="8.0783880000000003"/>
        <n v="8.0760830000000006"/>
        <n v="8.0561410000000002"/>
        <n v="8.0716730000000005"/>
        <n v="7.977125"/>
        <n v="7.9101910000000002"/>
        <n v="7.90259"/>
        <n v="7.9361199999999998"/>
        <n v="8.0310369999999995"/>
        <n v="8.0729030000000002"/>
        <n v="8.0731319999999993"/>
        <n v="8.0652939999999997"/>
        <n v="8.023676"/>
        <n v="7.989922"/>
        <n v="7.9993449999999999"/>
        <n v="8.0169060000000005"/>
        <n v="8.0115529999999993"/>
        <n v="7.9812440000000002"/>
        <n v="7.9875689999999997"/>
        <n v="7.9935499999999999"/>
        <n v="8.0171690000000009"/>
        <n v="8.0400489999999998"/>
        <n v="8.0012509999999999"/>
        <n v="7.9839900000000004"/>
        <n v="7.9474929999999997"/>
        <n v="7.9980539999999998"/>
        <n v="8.08507"/>
        <n v="8.1132469999999994"/>
        <n v="8.0743620000000007"/>
        <n v="8.0398049999999994"/>
        <n v="8.0480140000000002"/>
        <n v="8.0388369999999991"/>
        <n v="8.0584910000000001"/>
        <n v="8.0840209999999999"/>
        <n v="8.0663499999999999"/>
        <n v="8.0580079999999992"/>
        <n v="8.0699620000000003"/>
        <n v="8.0515849999999993"/>
        <n v="8.0707989999999992"/>
        <n v="8.0746500000000001"/>
        <n v="8.0588510000000007"/>
        <n v="8.0755389999999991"/>
        <n v="8.0737550000000002"/>
        <n v="8.0556990000000006"/>
        <n v="8.0727340000000005"/>
        <n v="8.0561229999999995"/>
        <n v="8.0568749999999998"/>
        <n v="8.0741949999999996"/>
        <n v="8.0569279999999992"/>
        <n v="8.0565529999999992"/>
        <n v="8.0735170000000007"/>
        <n v="8.0564060000000008"/>
        <n v="8.0736480000000004"/>
        <n v="8.0566469999999999"/>
        <n v="8.0566969999999998"/>
        <n v="8.0565510000000007"/>
        <n v="8.0736860000000004"/>
        <n v="8.0565909999999992"/>
        <n v="8.0737369999999995"/>
        <n v="8.0737400000000008"/>
        <n v="8.0566060000000004"/>
        <n v="8.0737140000000007"/>
        <n v="8.0717149999999993"/>
        <n v="8.0172059999999998"/>
        <n v="7.8994280000000003"/>
        <n v="7.7902009999999997"/>
        <n v="7.6456"/>
        <n v="7.5107980000000003"/>
        <n v="7.4531840000000003"/>
        <n v="7.3661940000000001"/>
        <n v="7.2670389999999996"/>
        <n v="7.2007250000000003"/>
        <n v="7.0899390000000002"/>
        <n v="6.9705009999999996"/>
        <n v="6.9076190000000004"/>
        <n v="6.8102510000000001"/>
        <n v="6.7554939999999997"/>
        <n v="6.659764"/>
        <n v="6.556362"/>
        <n v="6.4987079999999997"/>
        <n v="6.3961690000000004"/>
        <n v="6.300719"/>
        <n v="6.249447"/>
        <n v="6.1545129999999997"/>
        <n v="6.0620079999999996"/>
        <n v="6.0127660000000001"/>
        <n v="5.9192039999999997"/>
        <n v="5.8282299999999996"/>
        <n v="5.782597"/>
        <n v="5.694051"/>
        <n v="5.6061009999999998"/>
        <n v="5.5743999999999998"/>
        <n v="5.7203299999999997"/>
        <n v="6.0085050000000004"/>
        <n v="6.4394679999999997"/>
        <n v="7.0568549999999997"/>
        <n v="7.5217700000000001"/>
        <n v="8.030875"/>
        <n v="8.3965069999999997"/>
        <n v="8.3259600000000002"/>
        <n v="8.1798950000000001"/>
        <n v="7.9765920000000001"/>
        <n v="7.9159199999999998"/>
        <n v="7.9865079999999997"/>
        <n v="8.0991560000000007"/>
        <n v="8.1211079999999995"/>
        <n v="8.1258619999999997"/>
        <n v="8.0709339999999994"/>
        <n v="8.031485"/>
        <n v="8.0454369999999997"/>
        <n v="8.0426079999999995"/>
        <n v="8.0646120000000003"/>
        <n v="8.0873760000000008"/>
        <n v="8.0660830000000008"/>
        <n v="8.0553460000000001"/>
        <n v="8.0678870000000007"/>
        <n v="8.0510970000000004"/>
        <n v="8.0558049999999994"/>
        <n v="8.0758460000000003"/>
        <n v="8.0762990000000006"/>
        <n v="8.0576539999999994"/>
        <n v="8.073169"/>
        <n v="8.0724239999999998"/>
        <n v="8.0558019999999999"/>
        <n v="8.0743080000000003"/>
        <n v="8.0570869999999992"/>
        <n v="8.0738629999999993"/>
        <n v="8.0734919999999999"/>
        <n v="8.0563359999999999"/>
        <n v="8.0735910000000004"/>
        <n v="8.0737930000000002"/>
        <n v="8.0567240000000009"/>
        <n v="8.0566639999999996"/>
        <n v="8.0737129999999997"/>
        <n v="8.0565449999999998"/>
        <n v="8.0565560000000005"/>
        <n v="8.0566169999999993"/>
        <n v="8.0566209999999998"/>
        <n v="8.0565870000000004"/>
        <n v="8.0737279999999991"/>
        <n v="8.0566010000000006"/>
        <n v="7.9642619999999997"/>
        <n v="7.7086319999999997"/>
        <n v="7.5511220000000003"/>
        <n v="7.5349570000000003"/>
        <n v="7.7130879999999999"/>
        <n v="7.6838340000000001"/>
        <n v="7.6187170000000002"/>
        <n v="7.6881339999999998"/>
        <n v="7.9958809999999998"/>
        <n v="8.2025699999999997"/>
        <n v="8.1454900000000006"/>
        <n v="7.9913439999999998"/>
        <n v="7.9222720000000004"/>
        <n v="7.9397489999999999"/>
        <n v="7.9727360000000003"/>
        <n v="8.029242"/>
        <n v="8.0330899999999996"/>
        <n v="7.973757"/>
        <n v="8.0019659999999995"/>
        <n v="8.0148480000000006"/>
        <n v="8.0008859999999995"/>
        <n v="8.0146110000000004"/>
        <n v="8.0323239999999991"/>
        <n v="8.0294980000000002"/>
        <n v="8.0447380000000006"/>
        <n v="8.0746509999999994"/>
        <n v="8.0650879999999994"/>
        <n v="8.0772879999999994"/>
        <n v="8.0680639999999997"/>
        <n v="8.0486930000000001"/>
        <n v="8.0682980000000004"/>
        <n v="8.0741409999999991"/>
        <n v="8.0595680000000005"/>
        <n v="8.0765729999999998"/>
        <n v="8.0741540000000001"/>
        <n v="8.0554839999999999"/>
        <n v="8.0722430000000003"/>
        <n v="8.0731629999999992"/>
        <n v="8.056889"/>
        <n v="8.0743989999999997"/>
        <n v="8.0741219999999991"/>
        <n v="7.9837069999999999"/>
        <n v="7.8516579999999996"/>
        <n v="7.7403170000000001"/>
        <n v="7.5865130000000001"/>
        <n v="7.4796690000000003"/>
        <n v="7.4268000000000001"/>
        <n v="7.3338409999999996"/>
        <n v="7.2350199999999996"/>
        <n v="7.1659480000000002"/>
        <n v="7.0547420000000001"/>
        <n v="6.9379080000000002"/>
        <n v="6.8773980000000003"/>
        <n v="6.7813150000000002"/>
        <n v="6.7266709999999996"/>
        <n v="6.6249260000000003"/>
        <n v="6.5261620000000002"/>
        <n v="6.4688049999999997"/>
        <n v="6.3673140000000004"/>
        <n v="6.2726459999999999"/>
        <n v="6.2219530000000001"/>
        <n v="6.1272209999999996"/>
        <n v="6.0346739999999999"/>
        <n v="5.9856249999999998"/>
        <n v="5.8925510000000001"/>
        <n v="5.8020139999999998"/>
        <n v="5.7568859999999997"/>
        <n v="5.6609889999999998"/>
        <n v="5.5764870000000002"/>
        <n v="5.5399589999999996"/>
        <n v="5.5225270000000002"/>
        <n v="5.8139419999999999"/>
        <n v="6.1793120000000004"/>
        <n v="6.6007110000000004"/>
        <n v="7.1845309999999998"/>
        <n v="7.6305889999999996"/>
        <n v="8.0226360000000003"/>
        <n v="8.2404659999999996"/>
        <n v="8.1038820000000005"/>
        <n v="7.9351630000000002"/>
        <n v="7.8295209999999997"/>
        <n v="7.8263939999999996"/>
        <n v="7.9314520000000002"/>
        <n v="7.9672039999999997"/>
        <n v="8.0058699999999998"/>
        <n v="8.0261980000000008"/>
        <n v="7.9873519999999996"/>
        <n v="7.9865490000000001"/>
        <n v="8.0459309999999995"/>
        <n v="8.0646269999999998"/>
        <n v="8.0894480000000009"/>
        <n v="8.0631109999999993"/>
        <n v="8.0477439999999998"/>
        <n v="8.0613949999999992"/>
        <n v="8.0482800000000001"/>
        <n v="8.0726239999999994"/>
        <n v="8.0608249999999995"/>
        <n v="8.0612870000000001"/>
        <n v="8.0754560000000009"/>
        <n v="8.0551490000000001"/>
        <n v="8.0711250000000003"/>
        <n v="8.0723749999999992"/>
        <n v="8.0568019999999994"/>
        <n v="8.0748180000000005"/>
        <n v="8.0745970000000007"/>
        <n v="8.0566999999999993"/>
        <n v="8.073283"/>
        <n v="8.0560609999999997"/>
        <n v="8.0564199999999992"/>
        <n v="8.0738439999999994"/>
        <n v="8.0739079999999994"/>
        <n v="8.0737030000000001"/>
        <n v="8.0564920000000004"/>
        <n v="8.07362"/>
        <n v="8.0565580000000008"/>
        <n v="8.056635"/>
        <n v="8.0566289999999992"/>
        <n v="8.0737009999999998"/>
        <n v="8.0731850000000005"/>
        <n v="8.0334620000000001"/>
        <n v="7.9774289999999999"/>
        <n v="7.818244"/>
        <n v="7.671208"/>
        <n v="7.5796400000000004"/>
        <n v="7.468369"/>
        <n v="7.3808449999999999"/>
        <n v="7.3288479999999998"/>
        <n v="7.2196980000000002"/>
        <n v="7.1096170000000001"/>
        <n v="7.0383319999999996"/>
        <n v="6.932226"/>
        <n v="6.8721249999999996"/>
        <n v="6.7714809999999996"/>
        <n v="6.6760780000000004"/>
        <n v="6.6196789999999996"/>
        <n v="6.5208399999999997"/>
        <n v="6.4635439999999997"/>
        <n v="6.3662010000000002"/>
        <n v="6.2677199999999997"/>
        <n v="6.2171159999999999"/>
        <n v="6.1246140000000002"/>
        <n v="6.0751299999999997"/>
        <n v="5.9808459999999997"/>
        <n v="5.8949100000000003"/>
        <n v="5.8684289999999999"/>
        <n v="5.7959290000000001"/>
        <n v="5.708151"/>
        <n v="5.6538550000000001"/>
        <n v="5.5521799999999999"/>
        <n v="5.457058"/>
        <n v="5.4065380000000003"/>
        <n v="5.4611640000000001"/>
        <n v="5.810791"/>
        <n v="6.2055899999999999"/>
        <n v="6.6338520000000001"/>
        <n v="7.0490700000000004"/>
        <n v="7.3860770000000002"/>
        <n v="7.7575719999999997"/>
        <n v="7.8807499999999999"/>
        <n v="7.8744459999999998"/>
        <n v="7.8531420000000001"/>
        <n v="7.8736740000000003"/>
        <n v="8.0123990000000003"/>
        <n v="8.0751030000000004"/>
        <n v="8.095485"/>
        <n v="8.0834890000000001"/>
        <n v="8.0422550000000008"/>
        <n v="8.0208840000000006"/>
        <n v="8.0542920000000002"/>
        <n v="8.0577299999999994"/>
        <n v="8.0718029999999992"/>
        <n v="8.0857069999999993"/>
        <n v="8.0595689999999998"/>
        <n v="8.0504940000000005"/>
        <n v="8.0661480000000001"/>
        <n v="8.0525749999999992"/>
        <n v="8.0585789999999999"/>
        <n v="8.0773709999999994"/>
        <n v="8.0592199999999998"/>
        <n v="8.0741329999999998"/>
        <n v="8.0719700000000003"/>
        <n v="8.0549169999999997"/>
        <n v="8.0730769999999996"/>
        <n v="8.0743559999999999"/>
        <n v="8.0574449999999995"/>
        <n v="8.0742150000000006"/>
        <n v="8.0565700000000007"/>
        <n v="8.0561790000000002"/>
        <n v="8.0733969999999999"/>
        <n v="8.0565230000000003"/>
        <n v="8.0567709999999995"/>
        <n v="8.0739000000000001"/>
        <n v="8.0565049999999996"/>
        <n v="8.0565409999999993"/>
        <n v="8.0566359999999992"/>
        <n v="8.0566329999999997"/>
        <n v="8.0565859999999994"/>
        <n v="8.0737120000000004"/>
        <n v="8.0737260000000006"/>
        <n v="8.0459429999999994"/>
        <n v="8.0073930000000004"/>
        <n v="7.86104"/>
        <n v="7.7123100000000004"/>
        <n v="7.61334"/>
        <n v="7.4927960000000002"/>
        <n v="7.4031849999999997"/>
        <n v="7.3530610000000003"/>
        <n v="7.2569889999999999"/>
        <n v="7.1398890000000002"/>
        <n v="7.0679679999999996"/>
        <n v="6.9599739999999999"/>
        <n v="6.8518299999999996"/>
        <n v="6.7960900000000004"/>
        <n v="6.7010259999999997"/>
        <n v="6.6451849999999997"/>
        <n v="6.5412549999999996"/>
        <n v="6.4424020000000004"/>
        <n v="6.3869210000000001"/>
        <n v="6.2886179999999996"/>
        <n v="6.1954659999999997"/>
        <n v="6.1005500000000001"/>
        <n v="6.0512329999999999"/>
        <n v="5.9588650000000003"/>
        <n v="5.8657069999999996"/>
        <n v="5.8192789999999999"/>
        <n v="5.7299579999999999"/>
        <n v="5.6416820000000003"/>
        <n v="5.5989649999999997"/>
        <n v="5.505719"/>
        <n v="5.4244640000000004"/>
        <n v="5.4007839999999998"/>
        <n v="5.6160769999999998"/>
        <n v="5.9419880000000003"/>
        <n v="6.5269899999999996"/>
        <n v="7.0124380000000004"/>
        <n v="7.4737859999999996"/>
        <n v="8.0143760000000004"/>
        <n v="8.2179459999999995"/>
        <n v="8.1604779999999995"/>
        <n v="7.9637539999999998"/>
        <n v="7.8626209999999999"/>
        <n v="7.8280469999999998"/>
        <n v="7.932226"/>
        <n v="8.0200630000000004"/>
        <n v="8.0109309999999994"/>
        <n v="7.958501"/>
        <n v="7.9801339999999996"/>
        <n v="8.014977"/>
        <n v="8.0522770000000001"/>
        <n v="8.0777909999999995"/>
        <n v="8.0625719999999994"/>
        <n v="8.0706150000000001"/>
        <n v="8.0472579999999994"/>
        <n v="8.0473400000000002"/>
        <n v="8.0696150000000006"/>
        <n v="8.0579780000000003"/>
        <n v="8.0777450000000002"/>
        <n v="8.076397"/>
        <n v="8.0567410000000006"/>
        <n v="8.0718759999999996"/>
        <n v="8.0720379999999992"/>
        <n v="8.056146"/>
        <n v="8.0743340000000003"/>
        <n v="8.0746289999999998"/>
        <n v="8.0570380000000004"/>
        <n v="8.073537"/>
        <n v="8.0732669999999995"/>
        <n v="8.0475549999999991"/>
        <n v="8.0131569999999996"/>
        <n v="7.8704679999999998"/>
        <n v="7.7217779999999996"/>
        <n v="7.6212200000000001"/>
        <n v="7.498335"/>
        <n v="7.4080009999999996"/>
        <n v="7.3581690000000002"/>
        <n v="7.2544310000000003"/>
        <n v="7.1465519999999998"/>
        <n v="7.0745870000000002"/>
        <n v="6.9132470000000001"/>
        <n v="6.7333639999999999"/>
        <n v="6.6537379999999997"/>
        <n v="6.6259740000000003"/>
        <n v="6.650474"/>
        <n v="6.6298880000000002"/>
        <n v="6.509665"/>
        <n v="6.3430540000000004"/>
        <n v="6.2585470000000001"/>
        <n v="6.1644920000000001"/>
        <n v="6.1028250000000002"/>
        <n v="6.0763530000000001"/>
        <n v="5.990049"/>
        <n v="5.8816300000000004"/>
        <n v="5.8207490000000002"/>
        <n v="5.7243329999999997"/>
        <n v="5.6372150000000003"/>
        <n v="5.5976400000000002"/>
        <n v="5.517557"/>
        <n v="5.4268210000000003"/>
        <n v="5.4949120000000002"/>
        <n v="5.6901890000000002"/>
        <n v="6.1714630000000001"/>
        <n v="6.6494869999999997"/>
        <n v="7.0439100000000003"/>
        <n v="7.6002599999999996"/>
        <n v="7.9317149999999996"/>
        <n v="8.0203120000000006"/>
        <n v="7.7462689999999998"/>
        <n v="7.6397469999999998"/>
        <n v="7.7183349999999997"/>
        <n v="7.9863210000000002"/>
        <n v="8.1648790000000009"/>
        <n v="8.1583050000000004"/>
        <n v="8.0966780000000007"/>
        <n v="7.9992599999999996"/>
        <n v="7.975841"/>
        <n v="8.0338039999999999"/>
        <n v="8.0941139999999994"/>
        <n v="8.093216"/>
        <n v="8.0755130000000008"/>
        <n v="8.0710650000000008"/>
        <n v="8.0411649999999995"/>
        <n v="8.04298"/>
        <n v="8.0704159999999998"/>
        <n v="8.0621299999999998"/>
        <n v="8.0641200000000008"/>
        <n v="8.0771320000000006"/>
        <n v="8.0713340000000002"/>
        <n v="8.052721"/>
        <n v="8.0547210000000007"/>
        <n v="8.0741700000000005"/>
        <n v="8.0583179999999999"/>
        <n v="8.0578540000000007"/>
        <n v="8.0738909999999997"/>
        <n v="8.0729129999999998"/>
        <n v="8.0558420000000002"/>
        <n v="8.0564940000000007"/>
        <n v="8.0740180000000006"/>
        <n v="8.0563249999999993"/>
        <n v="8.0120740000000001"/>
        <n v="7.9371"/>
        <n v="7.7683289999999996"/>
        <n v="7.6262790000000003"/>
        <n v="7.496963"/>
        <n v="7.441802"/>
        <n v="7.3548249999999999"/>
        <n v="7.2535040000000004"/>
        <n v="7.1858209999999998"/>
        <n v="7.0640539999999996"/>
        <n v="6.9563040000000003"/>
        <n v="6.8945059999999998"/>
        <n v="6.7929209999999998"/>
        <n v="6.6978239999999998"/>
        <n v="6.641902"/>
        <n v="6.5379069999999997"/>
        <n v="6.4390900000000002"/>
        <n v="6.3377670000000004"/>
        <n v="6.2855359999999996"/>
        <n v="6.1901109999999999"/>
        <n v="6.0976340000000002"/>
        <n v="6.0029329999999996"/>
        <n v="5.9541940000000002"/>
        <n v="5.8740670000000001"/>
        <n v="5.8167020000000003"/>
        <n v="5.7860709999999997"/>
        <n v="5.6912750000000001"/>
        <n v="5.5795089999999998"/>
        <n v="5.4852860000000003"/>
        <n v="5.44496"/>
        <n v="5.5066110000000004"/>
        <n v="5.7515679999999998"/>
        <n v="6.2768889999999997"/>
        <n v="6.6889209999999997"/>
        <n v="7.3502749999999999"/>
        <n v="7.7154319999999998"/>
        <n v="7.8038230000000004"/>
        <n v="7.7911830000000002"/>
        <n v="7.8878089999999998"/>
        <n v="7.9336510000000002"/>
        <n v="7.8794950000000004"/>
        <n v="7.8612209999999996"/>
        <n v="7.8716720000000002"/>
        <n v="7.9051330000000002"/>
        <n v="7.9968120000000003"/>
        <n v="8.0684780000000007"/>
        <n v="8.0609669999999998"/>
        <n v="8.0512099999999993"/>
        <n v="8.053782"/>
        <n v="8.0330539999999999"/>
        <n v="8.0450669999999995"/>
        <n v="8.0751460000000002"/>
        <n v="8.0644609999999997"/>
        <n v="8.0625330000000002"/>
        <n v="8.0746330000000004"/>
        <n v="8.0536589999999997"/>
        <n v="8.0531799999999993"/>
        <n v="8.0719729999999998"/>
        <n v="8.0746859999999998"/>
        <n v="8.0583290000000005"/>
        <n v="8.0749359999999992"/>
        <n v="8.0735670000000006"/>
        <n v="8.0576799999999995"/>
        <n v="8.2258910000000007"/>
        <n v="8.5510599999999997"/>
        <n v="8.9300610000000002"/>
        <n v="9.528257"/>
        <n v="10.017450999999999"/>
        <n v="10.677538999999999"/>
        <n v="11.150407"/>
        <n v="11.606534"/>
        <n v="12.181988"/>
        <n v="12.601205999999999"/>
        <n v="13.058329000000001"/>
        <n v="13.065205000000001"/>
        <n v="12.681647"/>
        <n v="12.306074000000001"/>
        <n v="11.962754"/>
        <n v="11.632377999999999"/>
        <n v="11.459249"/>
        <n v="11.246295"/>
        <n v="11.073836999999999"/>
        <n v="10.819380000000001"/>
        <n v="10.620385000000001"/>
        <n v="10.424859"/>
        <n v="10.17775"/>
        <n v="10.002363000000001"/>
        <n v="9.7762619999999991"/>
        <n v="9.6090230000000005"/>
        <n v="9.4426079999999999"/>
        <n v="9.2228200000000005"/>
        <n v="9.060886"/>
        <n v="8.850225"/>
        <n v="8.6962810000000008"/>
        <n v="8.3717839999999999"/>
        <n v="8.1055259999999993"/>
        <n v="7.9118979999999999"/>
        <n v="7.8778920000000001"/>
        <n v="7.9903050000000002"/>
        <n v="8.1364210000000003"/>
        <n v="8.1594599999999993"/>
        <n v="8.1014289999999995"/>
        <n v="8.0481230000000004"/>
        <n v="8.022017"/>
        <n v="8.036524"/>
        <n v="8.0631839999999997"/>
        <n v="8.0816929999999996"/>
        <n v="8.0818279999999998"/>
        <n v="8.0703080000000007"/>
        <n v="8.0572870000000005"/>
        <n v="8.0557940000000006"/>
        <n v="8.0617579999999993"/>
        <n v="8.0690419999999996"/>
        <n v="8.0301860000000005"/>
        <n v="8.0236990000000006"/>
        <n v="8.060867"/>
        <n v="8.0825879999999994"/>
        <n v="8.0814029999999999"/>
        <n v="8.0672940000000004"/>
        <n v="8.0391549999999992"/>
        <n v="8.0108969999999999"/>
        <n v="7.9969599999999996"/>
        <n v="8.0032259999999997"/>
        <n v="8.0176590000000001"/>
        <n v="8.0164989999999996"/>
        <n v="8.0191909999999993"/>
        <n v="8.0120290000000001"/>
        <n v="8.011355"/>
        <n v="8.0001840000000009"/>
        <n v="8.0046040000000005"/>
        <n v="8.0143559999999994"/>
        <n v="8.0233080000000001"/>
        <n v="8.0220780000000005"/>
        <n v="8.0151769999999996"/>
        <n v="8.0045610000000007"/>
        <n v="8.005274"/>
        <n v="7.9747810000000001"/>
        <n v="8.0272959999999998"/>
        <n v="8.0914669999999997"/>
        <n v="8.0992189999999997"/>
        <n v="8.0694689999999998"/>
        <n v="8.0433430000000001"/>
        <n v="8.0444049999999994"/>
        <n v="8.0531199999999998"/>
        <n v="8.0692920000000008"/>
        <n v="8.0745290000000001"/>
        <n v="8.0714199999999998"/>
        <n v="8.0639869999999991"/>
        <n v="8.0608629999999994"/>
        <n v="8.0614709999999992"/>
        <n v="8.0639339999999997"/>
        <n v="8.0661869999999993"/>
        <n v="8.0666729999999998"/>
        <n v="8.0656140000000001"/>
        <n v="8.0644899999999993"/>
        <n v="8.0758670000000006"/>
        <n v="8.2263839999999995"/>
        <n v="8.5305780000000002"/>
        <n v="9.0708979999999997"/>
        <n v="9.5277030000000007"/>
        <n v="10.01468"/>
        <n v="10.661375"/>
        <n v="11.129521"/>
        <n v="11.732338"/>
        <n v="12.166914"/>
        <n v="12.589721000000001"/>
        <n v="13.140409"/>
        <n v="13.546389"/>
        <n v="13.947557"/>
        <n v="14.475851"/>
        <n v="14.867466"/>
        <n v="15.255291"/>
        <n v="15.766647000000001"/>
        <n v="16.145925999999999"/>
        <n v="16.521628"/>
        <n v="17.017066"/>
        <n v="17.384561999999999"/>
        <n v="17.869185000000002"/>
        <n v="18.228660999999999"/>
        <n v="18.584755000000001"/>
        <n v="19.054337"/>
        <n v="19.402657999999999"/>
        <n v="19.861986000000002"/>
        <n v="20.202698000000002"/>
        <n v="20.540201"/>
        <n v="20.985261000000001"/>
        <n v="21.315391999999999"/>
        <n v="21.750726"/>
        <n v="22.073637000000002"/>
        <n v="22.393502000000002"/>
        <n v="22.815299"/>
        <n v="23.128167999999999"/>
        <n v="23.540749999999999"/>
        <n v="23.844946"/>
        <n v="24.049192999999999"/>
        <n v="23.852056999999999"/>
        <n v="23.421447000000001"/>
        <n v="22.925252"/>
        <n v="22.376328000000001"/>
        <n v="22.110009000000002"/>
        <n v="21.878954"/>
        <n v="21.708121999999999"/>
        <n v="21.491015999999998"/>
        <n v="21.135097999999999"/>
        <n v="20.853238999999999"/>
        <n v="20.496972"/>
        <n v="19.959804999999999"/>
        <n v="19.728249999999999"/>
        <n v="19.064910000000001"/>
        <n v="18.377476999999999"/>
        <n v="17.376622999999999"/>
        <n v="16.638511000000001"/>
        <n v="16.075319"/>
        <n v="15.805431"/>
        <n v="15.921564"/>
        <n v="16.259516000000001"/>
        <n v="16.575755999999998"/>
        <n v="16.861201000000001"/>
        <n v="16.571846000000001"/>
        <n v="16.165399000000001"/>
        <n v="15.841283000000001"/>
        <n v="15.414624999999999"/>
        <n v="15.078637000000001"/>
        <n v="14.688449"/>
        <n v="14.118274"/>
        <n v="13.265529000000001"/>
        <n v="12.672955"/>
        <n v="12.171006"/>
        <n v="11.638293000000001"/>
        <n v="11.391370999999999"/>
        <n v="11.193301999999999"/>
        <n v="11.047188"/>
        <n v="10.902839"/>
        <n v="10.65488"/>
        <n v="10.44036"/>
        <n v="10.254821"/>
        <n v="10.008141999999999"/>
        <n v="9.8223719999999997"/>
        <n v="9.6027620000000002"/>
        <n v="9.454879"/>
        <n v="9.2375000000000007"/>
        <n v="9.0591720000000002"/>
        <n v="8.9153339999999996"/>
        <n v="8.7214559999999999"/>
        <n v="8.5596440000000005"/>
        <n v="8.2277920000000009"/>
        <n v="8.0142480000000003"/>
        <n v="7.8780469999999996"/>
        <n v="7.9214130000000003"/>
        <n v="8.0821909999999999"/>
        <n v="8.1614930000000001"/>
        <n v="8.1333459999999995"/>
        <n v="8.0642429999999994"/>
        <n v="8.0415299999999998"/>
        <n v="8.0373699999999992"/>
        <n v="8.0430130000000002"/>
        <n v="8.0709680000000006"/>
        <n v="8.0923789999999993"/>
        <n v="8.0673270000000006"/>
        <n v="8.0528099999999991"/>
        <n v="8.0651489999999999"/>
        <n v="8.0663640000000001"/>
        <n v="8.0549180000000007"/>
        <n v="8.0606229999999996"/>
        <n v="8.0778350000000003"/>
        <n v="8.0745319999999996"/>
        <n v="8.055142"/>
        <n v="7.9916960000000001"/>
        <n v="7.9407490000000003"/>
        <n v="7.916417"/>
        <n v="7.9163889999999997"/>
        <n v="7.9763380000000002"/>
        <n v="8.0546380000000006"/>
        <n v="8.0938549999999996"/>
        <n v="8.0604359999999993"/>
        <n v="8.0161909999999992"/>
        <n v="8.0043629999999997"/>
        <n v="8.0006950000000003"/>
        <n v="7.991676"/>
        <n v="7.985646"/>
        <n v="8.0066190000000006"/>
        <n v="8.0117499999999993"/>
        <n v="7.9777810000000002"/>
        <n v="7.9979480000000001"/>
        <n v="8.0337049999999994"/>
        <n v="8.0200449999999996"/>
        <n v="8.0071119999999993"/>
        <n v="7.9560149999999998"/>
        <n v="7.9686349999999999"/>
        <n v="8.057957"/>
        <n v="8.0896299999999997"/>
        <n v="8.0849879999999992"/>
        <n v="8.0760860000000001"/>
        <n v="8.0379570000000005"/>
        <n v="8.0502920000000007"/>
        <n v="8.0646620000000002"/>
        <n v="8.0606819999999999"/>
        <n v="8.0838870000000007"/>
        <n v="8.0800660000000004"/>
        <n v="8.0566790000000008"/>
        <n v="8.0696560000000002"/>
        <n v="8.0698450000000008"/>
        <n v="8.0554579999999998"/>
        <n v="8.074973"/>
        <n v="8.0587250000000008"/>
        <n v="8.0735209999999995"/>
        <n v="8.0556809999999999"/>
        <n v="8.0558940000000003"/>
        <n v="8.0735869999999998"/>
        <n v="8.0569210000000009"/>
        <n v="8.0569989999999994"/>
        <n v="8.0565160000000002"/>
        <n v="8.0735220000000005"/>
        <n v="8.0735939999999999"/>
        <n v="8.0738009999999996"/>
        <n v="8.0566879999999994"/>
        <n v="8.0566230000000001"/>
        <n v="8.0736969999999992"/>
        <n v="8.0566150000000007"/>
        <n v="8.0566110000000002"/>
        <n v="8.0737249999999996"/>
        <n v="8.0731470000000005"/>
        <n v="8.0327739999999999"/>
        <n v="7.9759060000000002"/>
        <n v="7.8161680000000002"/>
        <n v="7.6692580000000001"/>
        <n v="7.5780630000000002"/>
        <n v="7.4672229999999997"/>
        <n v="7.3797680000000003"/>
        <n v="7.3276729999999999"/>
        <n v="7.2183149999999996"/>
        <n v="7.1081589999999997"/>
        <n v="7.0369080000000004"/>
        <n v="6.9308889999999996"/>
        <n v="6.8252940000000004"/>
        <n v="6.770295"/>
        <n v="6.6748690000000002"/>
        <n v="6.5718930000000002"/>
        <n v="6.5141960000000001"/>
        <n v="6.4157250000000001"/>
        <n v="6.3153069999999998"/>
        <n v="6.2636820000000002"/>
        <n v="6.1660979999999999"/>
        <n v="6.0743619999999998"/>
        <n v="6.0280420000000001"/>
        <n v="5.937055"/>
        <n v="5.8431050000000004"/>
        <n v="5.7956180000000002"/>
        <n v="5.7058140000000002"/>
        <n v="5.6188520000000004"/>
        <n v="5.565493"/>
        <n v="5.5408400000000002"/>
        <n v="5.9149929999999999"/>
        <n v="6.3585979999999998"/>
        <n v="6.813491"/>
        <n v="7.5080640000000001"/>
        <n v="8.0118919999999996"/>
        <n v="8.3225130000000007"/>
        <n v="8.3584130000000005"/>
        <n v="8.0125510000000002"/>
        <n v="7.7291340000000002"/>
        <n v="7.6273049999999998"/>
        <n v="7.6042649999999998"/>
        <n v="7.9247709999999998"/>
        <n v="8.0478170000000002"/>
        <n v="8.0645520000000008"/>
        <n v="8.0068660000000005"/>
        <n v="7.9355440000000002"/>
        <n v="7.96732"/>
        <n v="8.0433690000000002"/>
        <n v="8.0739490000000007"/>
        <n v="8.1018609999999995"/>
        <n v="8.0709149999999994"/>
        <n v="8.0676480000000002"/>
        <n v="8.0563070000000003"/>
        <n v="8.0439849999999993"/>
        <n v="8.0714109999999994"/>
        <n v="8.0623860000000001"/>
        <n v="8.0636480000000006"/>
        <n v="8.0766329999999993"/>
        <n v="8.0549330000000001"/>
        <n v="8.0699149999999999"/>
        <n v="8.0714860000000002"/>
        <n v="8.0752679999999994"/>
        <n v="8.0582130000000003"/>
        <n v="8.0569159999999993"/>
        <n v="8.073143"/>
        <n v="8.0557780000000001"/>
        <n v="8.0525570000000002"/>
        <n v="8.0310269999999999"/>
        <n v="7.9220899999999999"/>
        <n v="7.8156290000000004"/>
        <n v="7.6480509999999997"/>
        <n v="7.5274039999999998"/>
        <n v="7.4666040000000002"/>
        <n v="7.3752360000000001"/>
        <n v="7.2824340000000003"/>
        <n v="7.2178190000000004"/>
        <n v="7.1076319999999997"/>
        <n v="7.0363569999999998"/>
        <n v="6.922974"/>
        <n v="6.8247730000000004"/>
        <n v="6.7697989999999999"/>
        <n v="6.6743889999999997"/>
        <n v="6.5714129999999997"/>
        <n v="6.5137119999999999"/>
        <n v="6.4152399999999998"/>
        <n v="6.3605830000000001"/>
        <n v="6.2632149999999998"/>
        <n v="6.1704549999999996"/>
        <n v="6.1208340000000003"/>
        <n v="6.0263289999999996"/>
        <n v="5.9340339999999996"/>
        <n v="5.8863240000000001"/>
        <n v="5.79589"/>
        <n v="5.7202469999999996"/>
        <n v="5.6971270000000001"/>
        <n v="5.6294079999999997"/>
        <n v="5.7154439999999997"/>
        <n v="6.0819270000000003"/>
        <n v="6.4631069999999999"/>
        <n v="6.9404870000000001"/>
        <n v="7.5825240000000003"/>
        <n v="8.0500500000000006"/>
        <n v="8.3738100000000006"/>
        <n v="8.3563799999999997"/>
        <n v="8.1471339999999994"/>
        <n v="8.0041820000000001"/>
        <n v="7.9152480000000001"/>
        <n v="7.9754909999999999"/>
        <n v="8.0809800000000003"/>
        <n v="8.1170939999999998"/>
        <n v="8.1065810000000003"/>
        <n v="8.0851159999999993"/>
        <n v="8.0359780000000001"/>
        <n v="8.0287260000000007"/>
        <n v="8.0611069999999998"/>
        <n v="8.0614229999999996"/>
        <n v="8.0871099999999991"/>
        <n v="8.0826700000000002"/>
        <n v="8.0572210000000002"/>
        <n v="8.0685369999999992"/>
        <n v="8.0683880000000006"/>
        <n v="8.0548210000000005"/>
        <n v="8.0753059999999994"/>
        <n v="8.0765220000000006"/>
        <n v="8.0581130000000005"/>
        <n v="8.073518"/>
        <n v="8.0724079999999994"/>
        <n v="8.0556110000000007"/>
        <n v="8.0742659999999997"/>
        <n v="8.0571520000000003"/>
        <n v="8.0739579999999993"/>
        <n v="8.0564900000000002"/>
        <n v="8.0563210000000005"/>
        <n v="8.0735480000000006"/>
        <n v="8.0567229999999999"/>
        <n v="8.0738280000000007"/>
        <n v="8.0566309999999994"/>
        <n v="8.0565499999999997"/>
        <n v="8.0736650000000001"/>
        <n v="8.0565689999999996"/>
        <n v="8.0566130000000005"/>
        <n v="8.0566180000000003"/>
        <n v="8.0737089999999991"/>
        <n v="8.0566040000000001"/>
        <n v="8.0729749999999996"/>
        <n v="8.0296090000000007"/>
        <n v="7.9144030000000001"/>
        <n v="7.806635"/>
        <n v="7.6603000000000003"/>
        <n v="7.5214759999999998"/>
        <n v="7.4619590000000002"/>
        <n v="7.3748500000000003"/>
        <n v="7.2772180000000004"/>
        <n v="7.2119330000000001"/>
        <n v="7.1014590000000002"/>
        <n v="6.9812989999999999"/>
        <n v="6.9176130000000002"/>
        <n v="6.8197469999999996"/>
        <n v="6.7648739999999998"/>
        <n v="6.6642900000000003"/>
        <n v="6.5662089999999997"/>
        <n v="6.5085069999999998"/>
        <n v="6.4101309999999998"/>
        <n v="6.3099340000000002"/>
        <n v="6.2584489999999997"/>
        <n v="6.1657359999999999"/>
        <n v="6.1161279999999998"/>
        <n v="6.0216289999999999"/>
        <n v="5.9293680000000002"/>
        <n v="5.8817430000000002"/>
        <n v="5.7910320000000004"/>
        <n v="5.7020609999999996"/>
        <n v="5.6585349999999996"/>
        <n v="5.5719180000000001"/>
        <n v="5.4853719999999999"/>
        <n v="5.4660869999999999"/>
        <n v="5.6794979999999997"/>
        <n v="5.998348"/>
        <n v="6.576911"/>
        <n v="7.0738000000000003"/>
        <n v="7.5417969999999999"/>
        <n v="8.1738409999999995"/>
        <n v="8.4015219999999999"/>
        <n v="8.3225529999999992"/>
        <n v="8.0950209999999991"/>
        <n v="7.9729739999999998"/>
        <n v="7.9437369999999996"/>
        <n v="8.0016510000000007"/>
        <n v="8.1015149999999991"/>
        <n v="8.1387049999999999"/>
        <n v="8.0961569999999998"/>
        <n v="8.0458820000000006"/>
        <n v="8.0447129999999998"/>
        <n v="8.0321239999999996"/>
        <n v="8.0665460000000007"/>
        <n v="8.0851489999999995"/>
        <n v="8.0696849999999998"/>
        <n v="8.0603339999999992"/>
        <n v="8.0702189999999998"/>
        <n v="8.0503219999999995"/>
        <n v="8.0533509999999993"/>
        <n v="8.0742089999999997"/>
        <n v="8.0765840000000004"/>
        <n v="8.0587230000000005"/>
        <n v="8.0741320000000005"/>
        <n v="8.0725320000000007"/>
        <n v="8.0554009999999998"/>
        <n v="8.0563660000000006"/>
        <n v="8.0571979999999996"/>
        <n v="8.0568539999999995"/>
        <n v="8.0736299999999996"/>
        <n v="8.0734469999999998"/>
        <n v="8.0564160000000005"/>
        <n v="8.0566340000000007"/>
        <n v="8.0738450000000004"/>
        <n v="8.0567080000000004"/>
        <n v="8.0736760000000007"/>
        <n v="8.0736720000000002"/>
        <n v="8.0565820000000006"/>
        <n v="8.0566189999999995"/>
        <n v="8.0737109999999994"/>
        <n v="8.0511599999999994"/>
        <n v="7.9604350000000004"/>
        <n v="7.8008129999999998"/>
        <n v="7.6911129999999996"/>
        <n v="7.5617450000000002"/>
        <n v="7.4502819999999996"/>
        <n v="7.4002670000000004"/>
        <n v="7.3039500000000004"/>
        <n v="7.2011000000000003"/>
        <n v="7.0798040000000002"/>
        <n v="7.0096949999999998"/>
        <n v="6.8988709999999998"/>
        <n v="6.8019259999999999"/>
        <n v="6.7472490000000001"/>
        <n v="6.6461480000000002"/>
        <n v="6.5477059999999998"/>
        <n v="6.4433689999999997"/>
        <n v="6.3878560000000002"/>
        <n v="6.2895149999999997"/>
        <n v="6.1964459999999999"/>
        <n v="6.1015420000000002"/>
        <n v="6.0521269999999996"/>
        <n v="5.9596809999999998"/>
        <n v="5.860716"/>
        <n v="5.816109"/>
        <n v="5.7320880000000001"/>
        <n v="5.6455799999999998"/>
        <n v="5.5909979999999999"/>
        <n v="5.5045130000000002"/>
        <n v="5.4329559999999999"/>
        <n v="5.6401450000000004"/>
        <n v="5.9984970000000004"/>
        <n v="6.5380130000000003"/>
        <n v="6.9197870000000004"/>
        <n v="7.4248820000000002"/>
        <n v="7.7684350000000002"/>
        <n v="7.9588809999999999"/>
        <n v="7.8779880000000002"/>
        <n v="7.7944779999999998"/>
        <n v="7.8184909999999999"/>
        <n v="7.9726949999999999"/>
        <n v="8.1244060000000005"/>
        <n v="8.1198110000000003"/>
        <n v="8.0886650000000007"/>
        <n v="8.02928"/>
        <n v="8.008559"/>
        <n v="8.0475790000000007"/>
        <n v="8.0840019999999999"/>
        <n v="8.0781799999999997"/>
        <n v="8.0901010000000007"/>
        <n v="8.0601319999999994"/>
        <n v="8.0477659999999993"/>
        <n v="8.0633020000000002"/>
        <n v="8.0600009999999997"/>
        <n v="8.0788430000000009"/>
        <n v="8.075977"/>
        <n v="8.0558499999999995"/>
        <n v="8.0711940000000002"/>
        <n v="8.0608649999999997"/>
        <n v="7.9877919999999998"/>
        <n v="7.9010369999999996"/>
        <n v="7.7292829999999997"/>
        <n v="7.592606"/>
        <n v="7.471997"/>
        <n v="7.4199419999999998"/>
        <n v="7.332198"/>
        <n v="7.2271879999999999"/>
        <n v="7.1576839999999997"/>
        <n v="7.0464479999999998"/>
        <n v="6.9780660000000001"/>
        <n v="6.8761140000000003"/>
        <n v="6.7742000000000004"/>
        <n v="6.7196049999999996"/>
        <n v="6.6230440000000002"/>
        <n v="6.518904"/>
        <n v="6.4616249999999997"/>
        <n v="6.3642919999999998"/>
        <n v="6.2658379999999996"/>
        <n v="6.2152690000000002"/>
        <n v="6.122789"/>
        <n v="6.0733329999999999"/>
        <n v="5.9790720000000004"/>
        <n v="5.8872419999999996"/>
        <n v="5.7956810000000001"/>
        <n v="5.7506740000000001"/>
        <n v="5.6621810000000004"/>
        <n v="5.5810789999999999"/>
        <n v="5.6597390000000001"/>
        <n v="5.8843550000000002"/>
        <n v="6.3995629999999997"/>
        <n v="6.8764089999999998"/>
        <n v="7.5186960000000003"/>
        <n v="7.9871090000000002"/>
        <n v="8.3433309999999992"/>
        <n v="8.3450229999999994"/>
        <n v="8.1669339999999995"/>
        <n v="7.9637089999999997"/>
        <n v="7.935079"/>
        <n v="7.9673850000000002"/>
        <n v="8.0792509999999993"/>
        <n v="8.1366180000000004"/>
        <n v="8.1153460000000006"/>
        <n v="8.059571"/>
        <n v="8.0284980000000008"/>
        <n v="8.0487649999999995"/>
        <n v="8.0482289999999992"/>
        <n v="8.0673250000000003"/>
        <n v="8.0867810000000002"/>
        <n v="8.0780320000000003"/>
        <n v="8.053528"/>
        <n v="8.0675980000000003"/>
        <n v="8.0702540000000003"/>
        <n v="8.1047150000000006"/>
        <n v="8.3382450000000006"/>
        <n v="8.6645839999999996"/>
        <n v="9.2294060000000009"/>
        <n v="9.7071559999999995"/>
        <n v="10.351148"/>
        <n v="10.839905"/>
        <n v="11.462562999999999"/>
        <n v="11.90358"/>
        <n v="12.324607"/>
        <n v="12.595529000000001"/>
        <n v="12.416055999999999"/>
        <n v="11.964274"/>
        <n v="11.610764"/>
        <n v="11.24461"/>
        <n v="11.058723000000001"/>
        <n v="10.888489999999999"/>
        <n v="10.68351"/>
        <n v="10.525555000000001"/>
        <n v="10.277123"/>
        <n v="10.072744999999999"/>
        <n v="9.8280189999999994"/>
        <n v="9.6700280000000003"/>
        <n v="9.4901070000000001"/>
        <n v="9.2754560000000001"/>
        <n v="9.1316179999999996"/>
        <n v="8.8860890000000001"/>
        <n v="8.5380509999999994"/>
        <n v="8.241028"/>
        <n v="7.9150590000000003"/>
        <n v="7.8254979999999996"/>
        <n v="7.9617820000000004"/>
        <n v="8.1113409999999995"/>
        <n v="7.9249070000000001"/>
        <n v="7.6380800000000004"/>
        <n v="7.4135039999999996"/>
        <n v="7.2093790000000002"/>
        <n v="7.2098310000000003"/>
        <n v="7.3807770000000001"/>
        <n v="7.5298020000000001"/>
        <n v="7.8848459999999996"/>
        <n v="8.0238180000000003"/>
        <n v="7.9740380000000002"/>
        <n v="7.8725519999999998"/>
        <n v="7.7607549999999996"/>
        <n v="7.754251"/>
        <n v="7.8969440000000004"/>
        <n v="8.0531970000000008"/>
        <n v="8.0698650000000001"/>
        <n v="7.9322889999999999"/>
        <n v="7.823442"/>
        <n v="7.8690230000000003"/>
        <n v="7.9723680000000003"/>
        <n v="8.0162929999999992"/>
        <n v="8.0001479999999994"/>
        <n v="7.9716069999999997"/>
        <n v="7.8639159999999997"/>
        <n v="7.9953479999999999"/>
        <n v="8.0841290000000008"/>
        <n v="8.1220850000000002"/>
        <n v="8.0905280000000008"/>
        <n v="8.0399159999999998"/>
        <n v="8.0403169999999999"/>
        <n v="8.0519400000000001"/>
        <n v="8.0544910000000005"/>
        <n v="8.0854710000000001"/>
        <n v="8.0857419999999998"/>
        <n v="8.0605060000000002"/>
        <n v="8.0700409999999998"/>
        <n v="8.0673449999999995"/>
        <n v="8.0531810000000004"/>
        <n v="8.0741849999999999"/>
        <n v="8.0766950000000008"/>
        <n v="8.0588309999999996"/>
        <n v="8.0741759999999996"/>
        <n v="8.0724929999999997"/>
        <n v="8.0553430000000006"/>
        <n v="8.0731660000000005"/>
        <n v="8.0741350000000001"/>
        <n v="8.0572250000000007"/>
        <n v="8.0568760000000008"/>
        <n v="8.0736340000000002"/>
        <n v="8.0563199999999995"/>
        <n v="8.0564"/>
        <n v="8.0736989999999995"/>
        <n v="8.0567049999999991"/>
        <n v="8.0567139999999995"/>
        <n v="8.0737649999999999"/>
        <n v="8.0565650000000009"/>
        <n v="8.0565350000000002"/>
        <n v="8.0736880000000006"/>
        <n v="8.1014569999999999"/>
        <n v="8.3337669999999999"/>
        <n v="8.8095280000000002"/>
        <n v="9.2237410000000004"/>
        <n v="9.844004"/>
        <n v="10.345032"/>
        <n v="10.833843"/>
        <n v="11.457003"/>
        <n v="11.898279"/>
        <n v="12.323593000000001"/>
        <n v="12.877734999999999"/>
        <n v="13.286189"/>
        <n v="13.689797"/>
        <n v="14.221299"/>
        <n v="14.6153"/>
        <n v="15.005495"/>
        <n v="15.519970000000001"/>
        <n v="15.878121"/>
        <n v="16.133099999999999"/>
        <n v="16.130478"/>
        <n v="16.040277"/>
        <n v="15.915691000000001"/>
        <n v="15.870037"/>
        <n v="15.867804"/>
        <n v="15.889984999999999"/>
        <n v="15.922681000000001"/>
        <n v="15.935185000000001"/>
        <n v="15.934869000000001"/>
        <n v="15.928402999999999"/>
        <n v="15.922195"/>
        <n v="15.893867999999999"/>
        <n v="15.768761"/>
        <n v="15.434619"/>
        <n v="15.115311999999999"/>
        <n v="14.792197"/>
        <n v="14.404738999999999"/>
        <n v="14.152749"/>
        <n v="13.847289999999999"/>
        <n v="13.623884"/>
        <n v="13.397240999999999"/>
        <n v="13.090014"/>
        <n v="12.860282"/>
        <n v="12.634909"/>
        <n v="12.343548999999999"/>
        <n v="12.132391"/>
        <n v="11.925837"/>
        <n v="11.653532999999999"/>
        <n v="11.449961"/>
        <n v="11.249124999999999"/>
        <n v="11.052413"/>
        <n v="10.797103"/>
        <n v="10.610286"/>
        <n v="10.366220999999999"/>
        <n v="10.186444"/>
        <n v="10.009376"/>
        <n v="9.7776899999999998"/>
        <n v="9.6074020000000004"/>
        <n v="9.4401589999999995"/>
        <n v="9.2217739999999999"/>
        <n v="9.0613080000000004"/>
        <n v="8.8516490000000001"/>
        <n v="8.7369660000000007"/>
        <n v="8.6670739999999995"/>
        <n v="8.3589450000000003"/>
        <n v="8.1122080000000008"/>
        <n v="7.92638"/>
        <n v="7.8877240000000004"/>
        <n v="7.9840949999999999"/>
        <n v="8.0459960000000006"/>
        <n v="7.9623720000000002"/>
        <n v="7.8040190000000003"/>
        <n v="7.5830479999999998"/>
        <n v="7.4626859999999997"/>
        <n v="7.3883799999999997"/>
        <n v="7.3235409999999996"/>
        <n v="7.2656090000000004"/>
        <n v="7.1546029999999998"/>
        <n v="7.0550899999999999"/>
        <n v="6.9255040000000001"/>
        <n v="6.8410469999999997"/>
        <n v="6.7671840000000003"/>
        <n v="6.6977789999999997"/>
        <n v="6.6016719999999998"/>
        <n v="6.5241170000000004"/>
        <n v="6.4439960000000003"/>
        <n v="6.3391669999999998"/>
        <n v="6.2647240000000002"/>
        <n v="6.1936390000000001"/>
        <n v="6.097156"/>
        <n v="6.0284300000000002"/>
        <n v="5.9617420000000001"/>
        <n v="5.8693980000000003"/>
        <n v="5.7990219999999999"/>
        <n v="5.7078480000000003"/>
        <n v="5.6421380000000001"/>
        <n v="5.5570079999999997"/>
        <n v="5.483778"/>
        <n v="5.4170249999999998"/>
        <n v="5.7247469999999998"/>
        <n v="6.1589549999999997"/>
        <n v="6.6948280000000002"/>
        <n v="7.3453359999999996"/>
        <n v="7.8003869999999997"/>
        <n v="8.0565370000000005"/>
        <n v="7.8359160000000001"/>
        <n v="7.5423609999999996"/>
        <n v="7.5007789999999996"/>
        <n v="7.743576"/>
        <n v="8.0866849999999992"/>
        <n v="8.2425479999999993"/>
        <n v="8.1478850000000005"/>
        <n v="8.0270430000000008"/>
        <n v="7.9584849999999996"/>
        <n v="7.9561869999999999"/>
        <n v="8.0420839999999991"/>
        <n v="8.1011229999999994"/>
        <n v="8.1163760000000007"/>
        <n v="8.0978460000000005"/>
        <n v="8.0540920000000007"/>
        <n v="8.0408690000000007"/>
        <n v="8.0449450000000002"/>
        <n v="8.0597499999999993"/>
        <n v="8.0745000000000005"/>
        <n v="8.0753260000000004"/>
        <n v="8.0692489999999992"/>
        <n v="8.0625160000000005"/>
        <n v="8.0595099999999995"/>
        <n v="8.0616529999999997"/>
        <n v="8.0644419999999997"/>
        <n v="8.0669050000000002"/>
        <n v="8.0666329999999995"/>
        <n v="8.0652000000000008"/>
        <n v="8.064292"/>
        <n v="8.0638710000000007"/>
        <n v="8.0642010000000006"/>
        <n v="8.0652349999999995"/>
        <n v="8.0650580000000005"/>
        <n v="8.0645869999999995"/>
        <n v="8.0645539999999993"/>
        <n v="8.0646909999999998"/>
        <n v="8.0648350000000004"/>
        <n v="8.0648429999999998"/>
        <n v="8.0606369999999998"/>
        <n v="8.0197540000000007"/>
        <n v="7.927149"/>
        <n v="7.7581309999999997"/>
        <n v="7.6343880000000004"/>
        <n v="7.5326500000000003"/>
        <n v="7.4296959999999999"/>
        <n v="7.3617350000000004"/>
        <n v="7.2883389999999997"/>
        <n v="7.2049200000000004"/>
        <n v="7.0838749999999999"/>
        <n v="6.9939010000000001"/>
        <n v="6.9094629999999997"/>
        <n v="6.8309879999999996"/>
        <n v="6.7310749999999997"/>
        <n v="6.6557890000000004"/>
        <n v="6.5787230000000001"/>
        <n v="6.4744830000000002"/>
        <n v="6.3972860000000003"/>
        <n v="6.3222240000000003"/>
        <n v="6.2493259999999999"/>
        <n v="6.1779149999999996"/>
        <n v="6.0834789999999996"/>
        <n v="6.0127300000000004"/>
        <n v="5.9423130000000004"/>
        <n v="5.8496839999999999"/>
        <n v="5.781606"/>
        <n v="5.7147699999999997"/>
        <n v="5.6271610000000001"/>
        <n v="5.5623399999999998"/>
        <n v="5.5268249999999997"/>
        <n v="5.7427229999999998"/>
        <n v="6.0865720000000003"/>
        <n v="6.5137349999999996"/>
        <n v="6.9817850000000004"/>
        <n v="7.6324439999999996"/>
        <n v="8.1096400000000006"/>
        <n v="8.3723500000000008"/>
        <n v="8.3036930000000009"/>
        <n v="8.1327759999999998"/>
        <n v="7.982818"/>
        <n v="7.9260409999999997"/>
        <n v="7.9946520000000003"/>
        <n v="8.0794259999999998"/>
        <n v="8.126004"/>
        <n v="8.1208770000000001"/>
        <n v="8.0728120000000008"/>
        <n v="8.0430440000000001"/>
        <n v="8.0355779999999992"/>
        <n v="8.0474099999999993"/>
        <n v="8.0702459999999991"/>
        <n v="8.0781589999999994"/>
        <n v="8.075704"/>
        <n v="8.0678239999999999"/>
        <n v="8.0595130000000008"/>
        <n v="8.0587979999999995"/>
        <n v="8.0617370000000008"/>
        <n v="8.0663669999999996"/>
        <n v="8.0676570000000005"/>
        <n v="8.0668419999999994"/>
        <n v="8.0645790000000002"/>
        <n v="8.0635600000000007"/>
        <n v="8.0635729999999999"/>
        <n v="8.0653769999999998"/>
        <n v="8.0650279999999999"/>
        <n v="8.0642969999999998"/>
        <n v="8.0443379999999998"/>
        <n v="7.9746389999999998"/>
        <n v="7.8180350000000001"/>
        <n v="7.6890299999999998"/>
        <n v="7.462154"/>
        <n v="7.3928510000000003"/>
        <n v="7.3229340000000001"/>
        <n v="7.2156390000000004"/>
        <n v="7.1258290000000004"/>
        <n v="7.034567"/>
        <n v="6.9196489999999997"/>
        <n v="6.8404749999999996"/>
        <n v="6.7651209999999997"/>
        <n v="6.6903540000000001"/>
        <n v="6.5882959999999997"/>
        <n v="6.5101930000000001"/>
        <n v="6.4323600000000001"/>
        <n v="6.3314089999999998"/>
        <n v="6.2582839999999997"/>
        <n v="6.1866960000000004"/>
        <n v="6.092193"/>
        <n v="6.0214540000000003"/>
        <n v="5.9475030000000002"/>
        <n v="5.8570359999999999"/>
        <n v="5.7914620000000001"/>
        <n v="5.7244780000000004"/>
        <n v="5.6357540000000004"/>
        <n v="5.5701499999999999"/>
        <n v="5.4946349999999997"/>
        <n v="5.4122450000000004"/>
        <n v="5.4255969999999998"/>
        <n v="5.6424909999999997"/>
        <n v="6.1233230000000001"/>
        <n v="6.5767259999999998"/>
        <n v="7.0467909999999998"/>
        <n v="7.6722469999999996"/>
        <n v="8.128781"/>
        <n v="8.3118449999999999"/>
        <n v="8.1596630000000001"/>
        <n v="7.9705120000000003"/>
        <n v="7.8631979999999997"/>
        <n v="7.8487030000000004"/>
        <n v="7.9240389999999996"/>
        <n v="8.0206370000000007"/>
        <n v="8.0170639999999995"/>
        <n v="8.0175459999999994"/>
        <n v="7.982488"/>
        <n v="7.997992"/>
        <n v="8.0171299999999999"/>
        <n v="8.0740359999999995"/>
        <n v="8.0772940000000002"/>
        <n v="8.0610029999999995"/>
        <n v="8.0510000000000002"/>
        <n v="8.0552779999999995"/>
        <n v="8.0631350000000008"/>
        <n v="8.0681039999999999"/>
        <n v="8.0693859999999997"/>
        <n v="8.0669950000000004"/>
        <n v="8.0633049999999997"/>
        <n v="8.0622050000000005"/>
        <n v="8.0636310000000009"/>
        <n v="8.0659489999999998"/>
        <n v="8.0656359999999996"/>
        <n v="8.0624830000000003"/>
        <n v="8.0284139999999997"/>
        <n v="7.904852"/>
        <n v="7.7772300000000003"/>
        <n v="7.6139229999999998"/>
        <n v="7.5168200000000001"/>
        <n v="7.4401299999999999"/>
        <n v="7.3487039999999997"/>
        <n v="7.273447"/>
        <n v="7.1583880000000004"/>
        <n v="7.0668980000000001"/>
        <n v="6.9778269999999996"/>
        <n v="6.8682090000000002"/>
        <n v="6.7918529999999997"/>
        <n v="6.7171950000000002"/>
        <n v="6.6159629999999998"/>
        <n v="6.5381410000000004"/>
        <n v="6.4342170000000003"/>
        <n v="6.3580899999999998"/>
        <n v="6.2600220000000002"/>
        <n v="6.1884160000000001"/>
        <n v="6.1174989999999996"/>
        <n v="6.0448180000000002"/>
        <n v="5.9509150000000002"/>
        <n v="5.8822850000000004"/>
        <n v="5.7927840000000002"/>
        <n v="5.7261290000000002"/>
        <n v="5.6370240000000003"/>
        <n v="5.5711579999999996"/>
        <n v="5.4865430000000002"/>
        <n v="5.427467"/>
        <n v="5.428852"/>
        <n v="5.6344219999999998"/>
        <n v="6.1181039999999998"/>
        <n v="6.5637080000000001"/>
        <n v="7.0330729999999999"/>
        <n v="7.6505850000000004"/>
        <n v="8.0919150000000002"/>
        <n v="8.272475"/>
        <n v="8.1679919999999999"/>
        <n v="7.9206149999999997"/>
        <n v="7.827045"/>
        <n v="7.8908779999999998"/>
        <n v="7.9738490000000004"/>
        <n v="7.9980969999999996"/>
        <n v="8.0320280000000004"/>
        <n v="8.0262460000000004"/>
        <n v="7.9615739999999997"/>
        <n v="7.9994829999999997"/>
        <n v="8.0214200000000009"/>
        <n v="8.0564260000000001"/>
        <n v="8.072457"/>
        <n v="8.0581899999999997"/>
        <n v="8.0536399999999997"/>
        <n v="8.0536030000000007"/>
        <n v="8.0623260000000005"/>
        <n v="8.0683690000000006"/>
        <n v="8.0695709999999998"/>
        <n v="8.0668179999999996"/>
        <n v="8.0640959999999993"/>
        <n v="8.0623679999999993"/>
        <n v="8.0631850000000007"/>
        <n v="8.0658139999999996"/>
        <n v="8.0657720000000008"/>
        <n v="8.0651019999999995"/>
        <n v="8.0643150000000006"/>
        <n v="8.0642820000000004"/>
        <n v="8.0646159999999991"/>
        <n v="8.0648549999999997"/>
        <n v="8.0650309999999994"/>
        <n v="8.0649230000000003"/>
        <n v="8.0647490000000008"/>
        <n v="8.0646830000000005"/>
        <n v="8.0646769999999997"/>
        <n v="8.0648049999999998"/>
        <n v="8.0648210000000002"/>
        <n v="8.0647760000000002"/>
        <n v="8.0647579999999994"/>
        <n v="8.0647870000000008"/>
        <n v="8.0647470000000006"/>
        <n v="8.0647520000000004"/>
        <n v="8.0647590000000005"/>
        <n v="8.0647570000000002"/>
        <n v="7.9149529999999997"/>
        <n v="7.7173499999999997"/>
        <n v="7.5019"/>
        <n v="7.4688999999999997"/>
        <n v="7.5782999999999996"/>
        <n v="7.6730140000000002"/>
        <n v="7.703837"/>
        <n v="7.6772819999999999"/>
        <n v="7.6215900000000003"/>
        <n v="7.6774789999999999"/>
        <n v="7.9621199999999996"/>
        <n v="8.1592649999999995"/>
        <n v="8.1636030000000002"/>
        <n v="8.0394509999999997"/>
        <n v="7.9228040000000002"/>
        <n v="7.9189280000000002"/>
        <n v="7.9913889999999999"/>
        <n v="8.0205120000000001"/>
        <n v="8.0260379999999998"/>
        <n v="8.0041209999999996"/>
        <n v="8.007593"/>
        <n v="8.0057340000000003"/>
        <n v="7.9835289999999999"/>
        <n v="8.0054829999999999"/>
        <n v="8.0355480000000004"/>
        <n v="8.0403680000000008"/>
        <n v="8.0496119999999998"/>
        <n v="8.0684769999999997"/>
        <n v="8.0713589999999993"/>
        <n v="8.0609839999999995"/>
        <n v="8.0552949999999992"/>
        <n v="8.0586500000000001"/>
        <n v="8.0645380000000007"/>
        <n v="8.0671890000000008"/>
        <n v="8.0682290000000005"/>
        <n v="8.0658860000000008"/>
        <n v="8.0638760000000005"/>
        <n v="8.0631679999999992"/>
        <n v="8.0636080000000003"/>
        <n v="8.0654380000000003"/>
        <n v="8.0654430000000001"/>
        <n v="8.0643360000000008"/>
        <n v="8.0482580000000006"/>
        <n v="7.9834940000000003"/>
        <n v="7.8728920000000002"/>
        <n v="7.7004869999999999"/>
        <n v="7.5856320000000004"/>
        <n v="7.4946120000000001"/>
        <n v="7.3990450000000001"/>
        <n v="7.329701"/>
        <n v="7.2518719999999997"/>
        <n v="7.1343110000000003"/>
        <n v="7.0428649999999999"/>
        <n v="6.9550859999999997"/>
        <n v="6.8734780000000004"/>
        <n v="6.7969099999999996"/>
        <n v="6.6973000000000003"/>
        <n v="6.621238"/>
        <n v="6.543501"/>
        <n v="6.4394819999999999"/>
        <n v="6.3632020000000002"/>
        <n v="6.2891579999999996"/>
        <n v="6.1932450000000001"/>
        <n v="6.1223330000000002"/>
        <n v="6.027984"/>
        <n v="5.9574439999999997"/>
        <n v="5.8876189999999999"/>
        <n v="5.7962249999999997"/>
        <n v="5.7291230000000004"/>
        <n v="5.6920989999999998"/>
        <n v="5.9064889999999997"/>
        <n v="6.248462"/>
        <n v="6.6737869999999999"/>
        <n v="7.3007470000000003"/>
        <n v="7.7887870000000001"/>
        <n v="8.2273180000000004"/>
        <n v="8.3776119999999992"/>
        <n v="8.2542589999999993"/>
        <n v="8.0785619999999998"/>
        <n v="7.9337260000000001"/>
        <n v="7.9440340000000003"/>
        <n v="8.0517690000000002"/>
        <n v="8.1157990000000009"/>
        <n v="8.1275949999999995"/>
        <n v="8.086487"/>
        <n v="8.0513060000000003"/>
        <n v="8.0355530000000002"/>
        <n v="8.0471059999999994"/>
        <n v="8.0649870000000004"/>
        <n v="8.0766580000000001"/>
        <n v="8.1701440000000005"/>
        <n v="8.4301089999999999"/>
        <n v="8.9397669999999998"/>
        <n v="9.3853310000000008"/>
        <n v="9.8622440000000005"/>
        <n v="10.515437"/>
        <n v="10.986745000000001"/>
        <n v="11.596280999999999"/>
        <n v="12.035067"/>
        <n v="12.461149000000001"/>
        <n v="13.014835"/>
        <n v="13.422459"/>
        <n v="13.958219"/>
        <n v="14.355002000000001"/>
        <n v="14.747801000000001"/>
        <n v="15.265605000000001"/>
        <n v="15.648745999999999"/>
        <n v="15.973045000000001"/>
        <n v="16.147573000000001"/>
        <n v="16.105255"/>
        <n v="15.971240999999999"/>
        <n v="15.894765"/>
        <n v="15.865167"/>
        <n v="15.881413"/>
        <n v="15.907926"/>
        <n v="15.932479000000001"/>
        <n v="15.936926"/>
        <n v="15.930692000000001"/>
        <n v="15.923987"/>
        <n v="15.918792"/>
        <n v="15.91839"/>
        <n v="15.919759000000001"/>
        <n v="15.921974000000001"/>
        <n v="15.922885000000001"/>
        <n v="15.923025000000001"/>
        <n v="15.922535999999999"/>
        <n v="15.922112"/>
        <n v="15.921832"/>
        <n v="15.921841000000001"/>
        <n v="15.921984999999999"/>
        <n v="15.922083000000001"/>
        <n v="15.922135000000001"/>
        <n v="15.922124999999999"/>
        <n v="15.922094"/>
        <n v="15.92206"/>
        <n v="15.922053999999999"/>
        <n v="15.891756000000001"/>
        <n v="15.683095"/>
        <n v="15.407449"/>
        <n v="15.084149999999999"/>
        <n v="14.660072"/>
        <n v="14.378724999999999"/>
        <n v="14.052054"/>
        <n v="13.826340999999999"/>
        <n v="13.527753000000001"/>
        <n v="13.299241"/>
        <n v="13.068272"/>
        <n v="12.763159999999999"/>
        <n v="12.540195000000001"/>
        <n v="12.252307999999999"/>
        <n v="12.042509000000001"/>
        <n v="11.838393"/>
        <n v="11.566316"/>
        <n v="11.363759"/>
        <n v="11.099091"/>
        <n v="10.905760000000001"/>
        <n v="10.654572999999999"/>
        <n v="10.470319999999999"/>
        <n v="10.28899"/>
        <n v="10.051439"/>
        <n v="9.8765210000000003"/>
        <n v="9.6478400000000004"/>
        <n v="9.4798570000000009"/>
        <n v="9.3148730000000004"/>
        <n v="9.0994150000000005"/>
        <n v="8.9410629999999998"/>
        <n v="8.7737219999999994"/>
        <n v="8.7992310000000007"/>
        <n v="8.6546760000000003"/>
        <n v="8.3075379999999992"/>
        <n v="7.9903760000000004"/>
        <n v="7.8725199999999997"/>
        <n v="7.9342079999999999"/>
        <n v="8.0597999999999992"/>
        <n v="8.1552559999999996"/>
        <n v="8.1412410000000008"/>
        <n v="8.0709689999999998"/>
        <n v="8.0311339999999998"/>
        <n v="8.0278019999999994"/>
        <n v="8.051126"/>
        <n v="8.0795349999999999"/>
        <n v="8.0839770000000009"/>
        <n v="8.0719609999999999"/>
        <n v="8.0607089999999992"/>
        <n v="8.0556830000000001"/>
        <n v="8.0589860000000009"/>
        <n v="8.0662450000000003"/>
        <n v="8.0690200000000001"/>
        <n v="8.0675720000000002"/>
        <n v="8.0608439999999995"/>
        <n v="8.025995"/>
        <n v="8.0497519999999998"/>
        <n v="8.0776409999999998"/>
        <n v="8.0802130000000005"/>
        <n v="8.0698220000000003"/>
        <n v="8.0391680000000001"/>
        <n v="8.0141600000000004"/>
        <n v="8.0215800000000002"/>
        <n v="8.0295079999999999"/>
        <n v="8.0377469999999995"/>
        <n v="8.0062440000000006"/>
        <n v="7.9842940000000002"/>
        <n v="8.007206"/>
        <n v="8.0694800000000004"/>
        <n v="8.0486730000000009"/>
        <n v="7.9816140000000004"/>
        <n v="7.9394119999999999"/>
        <n v="7.979622"/>
        <n v="8.056241"/>
        <n v="8.0453019999999995"/>
        <n v="8.0181360000000002"/>
        <n v="8.0071480000000008"/>
        <n v="7.9474349999999996"/>
        <n v="8.010211"/>
        <n v="8.0928299999999993"/>
        <n v="8.1007680000000004"/>
        <n v="8.0848519999999997"/>
        <n v="8.0515749999999997"/>
        <n v="8.0401659999999993"/>
        <n v="8.0483969999999996"/>
        <n v="8.0609830000000002"/>
        <n v="8.0737410000000001"/>
        <n v="8.0743019999999994"/>
        <n v="8.0686440000000008"/>
        <n v="8.0615100000000002"/>
        <n v="8.0600609999999993"/>
        <n v="8.0617249999999991"/>
        <n v="8.0668880000000005"/>
        <n v="8.0666229999999999"/>
        <n v="8.0649510000000006"/>
        <n v="8.0639540000000007"/>
        <n v="8.0637980000000002"/>
        <n v="8.0642239999999994"/>
        <n v="8.0649960000000007"/>
        <n v="8.0652399999999993"/>
        <n v="8.0651069999999994"/>
        <n v="8.0647389999999994"/>
        <n v="8.0645740000000004"/>
        <n v="8.0645720000000001"/>
        <n v="8.0647300000000008"/>
        <n v="8.0648330000000001"/>
        <n v="8.0648560000000007"/>
        <n v="8.0647289999999998"/>
        <n v="8.0647839999999995"/>
        <n v="8.0379009999999997"/>
        <n v="7.9598700000000004"/>
        <n v="7.8411540000000004"/>
        <n v="7.6695510000000002"/>
        <n v="7.5604639999999996"/>
        <n v="7.4750769999999997"/>
        <n v="7.3823090000000002"/>
        <n v="7.3114460000000001"/>
        <n v="7.2309739999999998"/>
        <n v="7.1420089999999998"/>
        <n v="7.020435"/>
        <n v="6.9341189999999999"/>
        <n v="6.8540479999999997"/>
        <n v="6.7534559999999999"/>
        <n v="6.6785509999999997"/>
        <n v="6.6020219999999998"/>
        <n v="6.5239969999999996"/>
        <n v="6.4202719999999998"/>
        <n v="6.344538"/>
        <n v="6.2710179999999998"/>
        <n v="6.1755380000000004"/>
        <n v="6.1047130000000003"/>
        <n v="6.0103920000000004"/>
        <n v="5.9399660000000001"/>
        <n v="5.8703849999999997"/>
        <n v="5.7794280000000002"/>
        <n v="5.7126010000000003"/>
        <n v="5.6467749999999999"/>
        <n v="5.5609840000000004"/>
        <n v="5.5662729999999998"/>
        <n v="5.863181"/>
        <n v="6.2407810000000001"/>
        <n v="6.684965"/>
        <n v="7.323245"/>
        <n v="7.8146649999999998"/>
        <n v="8.2435500000000008"/>
        <n v="8.3869539999999994"/>
        <n v="8.2442679999999999"/>
        <n v="8.0689650000000004"/>
        <n v="7.9490400000000001"/>
        <n v="7.93187"/>
        <n v="8.0278659999999995"/>
        <n v="8.1030610000000003"/>
        <n v="8.1294020000000007"/>
        <n v="8.0972880000000007"/>
        <n v="8.0374800000000004"/>
        <n v="8.0426479999999998"/>
        <n v="8.0602809999999998"/>
        <n v="8.0745070000000005"/>
        <n v="8.0772539999999999"/>
        <n v="8.0702859999999994"/>
        <n v="8.0625169999999997"/>
        <n v="8.0585170000000002"/>
        <n v="8.0606790000000004"/>
        <n v="8.0644439999999999"/>
        <n v="8.0671339999999994"/>
        <n v="8.0672440000000005"/>
        <n v="8.0656339999999993"/>
        <n v="8.0640839999999994"/>
        <n v="8.0634449999999998"/>
        <n v="8.0640339999999995"/>
        <n v="8.0648269999999993"/>
        <n v="8.065315"/>
        <n v="8.0648990000000005"/>
        <n v="8.0645009999999999"/>
        <n v="8.0581849999999999"/>
        <n v="8.011298"/>
        <n v="7.8729329999999997"/>
        <n v="7.7428840000000001"/>
        <n v="7.6211690000000001"/>
        <n v="7.494434"/>
        <n v="7.4215289999999996"/>
        <n v="7.3534509999999997"/>
        <n v="7.2789679999999999"/>
        <n v="7.1646130000000001"/>
        <n v="7.0730769999999996"/>
        <n v="6.9836119999999999"/>
        <n v="6.8734080000000004"/>
        <n v="6.7968380000000002"/>
        <n v="6.7221950000000001"/>
        <n v="6.6467289999999997"/>
        <n v="6.543444"/>
        <n v="6.465293"/>
        <n v="6.3883020000000004"/>
        <n v="6.2890569999999997"/>
        <n v="6.2169369999999997"/>
        <n v="6.145848"/>
        <n v="6.0514749999999999"/>
        <n v="5.9808380000000003"/>
        <n v="5.9106969999999999"/>
        <n v="5.8199259999999997"/>
        <n v="5.7618660000000004"/>
        <n v="5.7048959999999997"/>
        <n v="5.6116669999999997"/>
        <n v="5.5412220000000003"/>
        <n v="5.4443429999999999"/>
        <n v="5.3857270000000002"/>
        <n v="5.4792579999999997"/>
        <n v="5.8390120000000003"/>
        <n v="6.2262659999999999"/>
        <n v="6.6859729999999997"/>
        <n v="7.3561189999999996"/>
        <n v="7.8125910000000003"/>
        <n v="8.1751430000000003"/>
        <n v="8.2732799999999997"/>
        <n v="8.1510920000000002"/>
        <n v="7.899896"/>
        <n v="7.7817550000000004"/>
        <n v="7.8125720000000003"/>
        <n v="8.0363959999999999"/>
        <n v="8.0845470000000006"/>
        <n v="8.0614969999999992"/>
        <n v="8.0101320000000005"/>
        <n v="7.9493749999999999"/>
        <n v="8.0007280000000005"/>
        <n v="8.0536860000000008"/>
        <n v="8.0934530000000002"/>
        <n v="8.0911550000000005"/>
        <n v="8.0658519999999996"/>
        <n v="8.0504280000000001"/>
        <n v="8.0448660000000007"/>
        <n v="8.0571359999999999"/>
        <n v="8.0683640000000008"/>
        <n v="8.073207"/>
        <n v="8.0716900000000003"/>
        <n v="8.0649949999999997"/>
        <n v="8.0614340000000002"/>
        <n v="8.0609990000000007"/>
        <n v="8.0628349999999998"/>
        <n v="8.0658279999999998"/>
        <n v="8.0661559999999994"/>
        <n v="8.0646930000000001"/>
        <n v="8.0639800000000008"/>
        <n v="8.0639810000000001"/>
        <n v="8.0643659999999997"/>
        <n v="8.0650049999999993"/>
        <n v="8.0651980000000005"/>
        <n v="8.0650180000000002"/>
        <n v="8.0645880000000005"/>
        <n v="8.0647199999999994"/>
        <n v="8.0648319999999991"/>
        <n v="8.0642049999999994"/>
        <n v="8.0401000000000007"/>
        <n v="7.9289860000000001"/>
        <n v="7.8040539999999998"/>
        <n v="7.6757400000000002"/>
        <n v="7.534211"/>
        <n v="7.4543119999999998"/>
        <n v="7.3857039999999996"/>
        <n v="7.3151529999999996"/>
        <n v="7.2064029999999999"/>
        <n v="7.1160329999999998"/>
        <n v="7.0249220000000001"/>
        <n v="6.9383179999999998"/>
        <n v="6.8323"/>
        <n v="6.7572070000000002"/>
        <n v="6.6823589999999999"/>
        <n v="6.5800260000000002"/>
        <n v="6.501849"/>
        <n v="6.424137"/>
        <n v="6.3235150000000004"/>
        <n v="6.2506060000000003"/>
        <n v="6.1791320000000001"/>
        <n v="6.0846609999999997"/>
        <n v="6.0139319999999996"/>
        <n v="5.9434779999999998"/>
        <n v="5.8508630000000004"/>
        <n v="5.7828039999999996"/>
        <n v="5.7159149999999999"/>
        <n v="5.657197"/>
        <n v="5.7870470000000003"/>
        <n v="6.088101"/>
        <n v="6.6399679999999996"/>
        <n v="7.1067920000000004"/>
        <n v="7.5918710000000003"/>
        <n v="8.0762710000000002"/>
        <n v="8.3914220000000004"/>
        <n v="8.3186619999999998"/>
        <n v="8.1499830000000006"/>
        <n v="7.9584000000000001"/>
        <n v="7.9269420000000004"/>
        <n v="7.9859600000000004"/>
        <n v="8.0957469999999994"/>
        <n v="8.1296289999999996"/>
        <n v="8.1144370000000006"/>
        <n v="8.0764410000000009"/>
        <n v="8.0447649999999999"/>
        <n v="8.036835"/>
        <n v="8.0515919999999994"/>
        <n v="8.0689989999999998"/>
        <n v="8.0780220000000007"/>
        <n v="8.0741250000000004"/>
        <n v="8.0658729999999998"/>
        <n v="8.0597759999999994"/>
        <n v="8.0586110000000009"/>
        <n v="8.0626700000000007"/>
        <n v="8.0661509999999996"/>
        <n v="8.0676550000000002"/>
        <n v="8.0664709999999999"/>
        <n v="8.0647249999999993"/>
        <n v="8.0636019999999995"/>
        <n v="8.0636960000000002"/>
        <n v="8.0644550000000006"/>
        <n v="8.0651510000000002"/>
        <n v="8.0653520000000007"/>
        <n v="8.065061"/>
        <n v="8.0644980000000004"/>
        <n v="8.0645690000000005"/>
        <n v="8.0647330000000004"/>
        <n v="8.0648470000000003"/>
        <n v="8.0648739999999997"/>
        <n v="8.0648250000000008"/>
        <n v="8.064743"/>
        <n v="8.0647929999999999"/>
        <n v="8.0647850000000005"/>
        <n v="8.0537179999999999"/>
        <n v="7.9970470000000002"/>
        <n v="7.8499549999999996"/>
        <n v="7.7197420000000001"/>
        <n v="7.5674289999999997"/>
        <n v="7.480486"/>
        <n v="7.4094740000000003"/>
        <n v="7.3165370000000003"/>
        <n v="7.2367980000000003"/>
        <n v="7.1177789999999996"/>
        <n v="7.0266440000000001"/>
        <n v="6.9399139999999999"/>
        <n v="6.8594350000000004"/>
        <n v="6.7586079999999997"/>
        <n v="6.6837749999999998"/>
        <n v="6.5814950000000003"/>
        <n v="6.5033339999999997"/>
        <n v="6.4255940000000002"/>
        <n v="6.3248889999999998"/>
        <n v="6.2508049999999997"/>
        <n v="6.1564909999999999"/>
        <n v="6.0860240000000001"/>
        <n v="6.0160910000000003"/>
        <n v="5.9220319999999997"/>
        <n v="5.8520640000000004"/>
        <n v="5.7612639999999997"/>
        <n v="5.6949769999999997"/>
        <n v="5.6299400000000004"/>
        <n v="5.5482279999999999"/>
        <n v="5.4875040000000004"/>
        <n v="5.4926620000000002"/>
        <n v="5.7747159999999997"/>
        <n v="6.1333489999999999"/>
        <n v="6.6173719999999996"/>
        <n v="7.2308479999999999"/>
        <n v="7.6722159999999997"/>
        <n v="8.1759140000000006"/>
        <n v="8.2563849999999999"/>
        <n v="8.1237980000000007"/>
        <n v="7.9293310000000004"/>
        <n v="7.8144080000000002"/>
        <n v="7.8781619999999997"/>
        <n v="7.9403269999999999"/>
        <n v="8.0525719999999996"/>
        <n v="8.0612060000000003"/>
        <n v="8.0027500000000007"/>
        <n v="7.995571"/>
        <n v="8.0253110000000003"/>
        <n v="8.0381180000000008"/>
        <n v="8.0648979999999995"/>
        <n v="8.0758159999999997"/>
        <n v="8.0669470000000008"/>
        <n v="8.0630430000000004"/>
        <n v="8.0578389999999995"/>
        <n v="8.0586780000000005"/>
        <n v="8.0636749999999999"/>
        <n v="8.0676900000000007"/>
        <n v="8.0676590000000008"/>
        <n v="8.0661020000000008"/>
        <n v="8.0638660000000009"/>
        <n v="8.0633490000000005"/>
        <n v="8.0637840000000001"/>
        <n v="8.0474069999999998"/>
        <n v="7.9814340000000001"/>
        <n v="7.8695300000000001"/>
        <n v="7.6967049999999997"/>
        <n v="7.5823400000000003"/>
        <n v="7.4918880000000003"/>
        <n v="7.3968860000000003"/>
        <n v="7.3275560000000004"/>
        <n v="7.2494480000000001"/>
        <n v="7.1316090000000001"/>
        <n v="7.0401550000000004"/>
        <n v="6.9524730000000003"/>
        <n v="6.8451570000000004"/>
        <n v="6.7697229999999999"/>
        <n v="6.6950510000000003"/>
        <n v="6.5931540000000002"/>
        <n v="6.5150649999999999"/>
        <n v="6.4371510000000001"/>
        <n v="6.3609119999999999"/>
        <n v="6.2627350000000002"/>
        <n v="6.2148510000000003"/>
        <n v="6.143802"/>
        <n v="6.0494279999999998"/>
        <n v="5.9787819999999998"/>
        <n v="5.908677"/>
        <n v="5.8168030000000002"/>
        <n v="5.7493470000000002"/>
        <n v="5.683014"/>
        <n v="5.5958959999999998"/>
        <n v="5.5314730000000001"/>
        <n v="5.4683820000000001"/>
        <n v="5.4004820000000002"/>
        <n v="5.4820250000000001"/>
        <n v="5.7498399999999998"/>
        <n v="6.2818670000000001"/>
        <n v="6.7441849999999999"/>
        <n v="7.2294320000000001"/>
        <n v="7.8868349999999996"/>
        <n v="8.2928569999999997"/>
        <n v="8.3890399999999996"/>
        <n v="8.2220309999999994"/>
        <n v="8.0470249999999997"/>
        <n v="7.926094"/>
        <n v="7.9547869999999996"/>
        <n v="8.0397639999999999"/>
        <n v="8.1231000000000009"/>
        <n v="8.1251239999999996"/>
        <n v="8.0789159999999995"/>
        <n v="8.0460969999999996"/>
        <n v="8.0348749999999995"/>
        <n v="8.050421"/>
        <n v="8.0680949999999996"/>
        <n v="8.0778420000000004"/>
        <n v="8.0746160000000007"/>
        <n v="8.0663769999999992"/>
        <n v="8.0600249999999996"/>
        <n v="8.0590670000000006"/>
        <n v="8.0624120000000001"/>
        <n v="8.0667919999999995"/>
        <n v="8.0676659999999991"/>
        <n v="8.0665739999999992"/>
        <n v="8.0643209999999996"/>
        <n v="8.0634720000000009"/>
        <n v="8.0638839999999998"/>
        <n v="8.0652699999999999"/>
        <n v="8.0653070000000007"/>
        <n v="8.064959"/>
        <n v="8.0645530000000001"/>
        <n v="8.0648260000000001"/>
        <n v="8.0649060000000006"/>
        <n v="8.0648520000000001"/>
        <n v="8.0647269999999995"/>
        <n v="8.0648020000000002"/>
        <n v="8.0526970000000002"/>
        <n v="7.9939270000000002"/>
        <n v="7.8449489999999997"/>
        <n v="7.7146590000000002"/>
        <n v="7.5973459999999999"/>
        <n v="7.4774019999999997"/>
        <n v="7.4067850000000002"/>
        <n v="7.313612"/>
        <n v="7.2334839999999998"/>
        <n v="7.1447070000000004"/>
        <n v="7.0230810000000004"/>
        <n v="6.9366070000000004"/>
        <n v="6.8563369999999999"/>
        <n v="6.7556510000000003"/>
        <n v="6.6808069999999997"/>
        <n v="6.5784349999999998"/>
        <n v="6.5002219999999999"/>
        <n v="6.3970060000000002"/>
        <n v="6.3219570000000003"/>
        <n v="6.2487370000000002"/>
        <n v="6.1535700000000002"/>
        <n v="6.083342"/>
        <n v="5.989255"/>
        <n v="5.9188140000000002"/>
        <n v="5.8265500000000001"/>
        <n v="5.7589319999999997"/>
        <n v="5.6705170000000003"/>
        <n v="5.6058979999999998"/>
        <n v="5.5272119999999996"/>
        <n v="5.4927789999999996"/>
        <n v="5.51119"/>
        <n v="5.7267669999999997"/>
        <n v="6.1779479999999998"/>
        <n v="6.6112510000000002"/>
        <n v="7.2124959999999998"/>
        <n v="7.6419610000000002"/>
        <n v="8.0334819999999993"/>
        <n v="8.1126719999999999"/>
        <n v="8.0019790000000004"/>
        <n v="7.8438059999999998"/>
        <n v="7.7538739999999997"/>
        <n v="7.7492960000000002"/>
        <n v="7.9524600000000003"/>
        <n v="8.0637480000000004"/>
        <n v="8.0429759999999995"/>
        <n v="8.0263810000000007"/>
        <n v="8.0177759999999996"/>
        <n v="8.0402249999999995"/>
        <n v="8.1595739999999992"/>
        <n v="8.4278110000000002"/>
        <n v="8.8015150000000002"/>
        <n v="9.387734"/>
        <n v="9.8650509999999993"/>
        <n v="10.357582000000001"/>
        <n v="10.989245"/>
        <n v="11.448764000000001"/>
        <n v="11.892339"/>
        <n v="12.463041"/>
        <n v="12.879486"/>
        <n v="13.288932000000001"/>
        <n v="13.826732"/>
        <n v="14.224883"/>
        <n v="14.618975000000001"/>
        <n v="15.009188999999999"/>
        <n v="15.395656000000001"/>
        <n v="15.881004000000001"/>
        <n v="16.100935"/>
        <n v="16.145219000000001"/>
        <n v="16.073668999999999"/>
        <n v="15.970834"/>
        <n v="15.915036000000001"/>
        <n v="15.86985"/>
        <n v="15.867952000000001"/>
        <n v="15.89025"/>
        <n v="15.916002000000001"/>
        <n v="15.935241"/>
        <n v="15.936235"/>
        <n v="15.930664"/>
        <n v="15.923963000000001"/>
        <n v="15.919542"/>
        <n v="15.918255"/>
        <n v="15.919767999999999"/>
        <n v="15.921502"/>
        <n v="15.92268"/>
        <n v="15.923052"/>
        <n v="15.922688000000001"/>
        <n v="15.922237000000001"/>
        <n v="15.921923"/>
        <n v="15.921818999999999"/>
        <n v="15.921906999999999"/>
        <n v="15.922022999999999"/>
        <n v="15.922107"/>
        <n v="15.922115"/>
        <n v="15.922082"/>
        <n v="15.922059000000001"/>
        <n v="15.922052000000001"/>
        <n v="15.922055"/>
        <n v="15.890352"/>
        <n v="15.750869"/>
        <n v="15.501003000000001"/>
        <n v="15.076674000000001"/>
        <n v="14.754635"/>
        <n v="14.462173"/>
        <n v="14.124440999999999"/>
        <n v="13.895714999999999"/>
        <n v="13.672611"/>
        <n v="13.370653000000001"/>
        <n v="13.140051"/>
        <n v="12.833557000000001"/>
        <n v="12.608809000000001"/>
        <n v="12.39012"/>
        <n v="12.108529000000001"/>
        <n v="11.902975"/>
        <n v="11.629047"/>
        <n v="11.425364999999999"/>
        <n v="11.159428999999999"/>
        <n v="10.965183"/>
        <n v="10.775221"/>
        <n v="10.527485"/>
        <n v="10.345159000000001"/>
        <n v="10.106299999999999"/>
        <n v="9.9304279999999991"/>
        <n v="9.7575009999999995"/>
        <n v="9.5316759999999991"/>
        <n v="9.3658180000000009"/>
        <n v="9.149184"/>
        <n v="8.9899559999999994"/>
        <n v="8.7940290000000001"/>
        <n v="8.7881"/>
        <n v="8.6516230000000007"/>
        <n v="8.3939129999999995"/>
        <n v="8.0578319999999994"/>
        <n v="7.8954599999999999"/>
        <n v="7.9006759999999998"/>
        <n v="8.0191309999999998"/>
        <n v="8.144482"/>
        <n v="8.1520270000000004"/>
        <n v="8.0888290000000005"/>
        <n v="8.0410470000000007"/>
        <n v="8.0237809999999996"/>
        <n v="8.0425339999999998"/>
        <n v="8.0745310000000003"/>
        <n v="8.0841820000000002"/>
        <n v="8.0794029999999992"/>
        <n v="8.0641879999999997"/>
        <n v="8.0561279999999993"/>
        <n v="8.0573449999999998"/>
        <n v="8.0631579999999996"/>
        <n v="8.0675670000000004"/>
        <n v="8.0687189999999998"/>
        <n v="8.0666919999999998"/>
        <n v="8.0324550000000006"/>
        <n v="8.030538"/>
        <n v="8.0630210000000009"/>
        <n v="8.0809110000000004"/>
        <n v="8.0781419999999997"/>
        <n v="8.0598930000000006"/>
        <n v="8.0324220000000004"/>
        <n v="8.0123320000000007"/>
        <n v="8.0187559999999998"/>
        <n v="8.0280900000000006"/>
        <n v="8.0478079999999999"/>
        <n v="7.9943229999999996"/>
        <n v="7.9920679999999997"/>
        <n v="8.0237839999999991"/>
        <n v="8.0542370000000005"/>
        <n v="8.0439229999999995"/>
        <n v="7.9618799999999998"/>
        <n v="7.9544589999999999"/>
        <n v="7.9948069999999998"/>
        <n v="8.0458049999999997"/>
        <n v="8.0235679999999991"/>
        <n v="8.0256910000000001"/>
        <n v="7.985557"/>
        <n v="7.9580609999999998"/>
        <n v="8.0519630000000006"/>
        <n v="8.1023879999999995"/>
        <n v="8.0969219999999993"/>
        <n v="8.0629869999999997"/>
        <n v="8.0463629999999995"/>
        <n v="8.0410190000000004"/>
        <n v="8.0526999999999997"/>
        <n v="8.0698349999999994"/>
        <n v="8.0746929999999999"/>
        <n v="8.0728620000000006"/>
        <n v="8.0665410000000008"/>
        <n v="8.0605469999999997"/>
        <n v="8.0603289999999994"/>
        <n v="8.0626750000000005"/>
        <n v="8.0654640000000004"/>
        <n v="8.0669520000000006"/>
        <n v="8.066255"/>
        <n v="8.0649049999999995"/>
        <n v="8.0638079999999999"/>
        <n v="8.0644340000000003"/>
        <n v="8.0649940000000004"/>
        <n v="8.0652220000000003"/>
        <n v="8.0650150000000007"/>
        <n v="8.0646719999999998"/>
        <n v="8.064603"/>
        <n v="8.0647880000000001"/>
        <n v="8.0647339999999996"/>
        <n v="8.0599900000000009"/>
        <n v="8.0163829999999994"/>
        <n v="7.9211499999999999"/>
        <n v="7.7510289999999999"/>
        <n v="7.6281140000000001"/>
        <n v="7.5276990000000001"/>
        <n v="7.4491310000000004"/>
        <n v="7.3580439999999996"/>
        <n v="7.284154"/>
        <n v="7.2002139999999999"/>
        <n v="7.1095470000000001"/>
        <n v="6.98916"/>
        <n v="6.9050739999999999"/>
        <n v="6.826867"/>
        <n v="6.7270640000000004"/>
        <n v="6.6516970000000004"/>
        <n v="6.5745319999999996"/>
        <n v="6.4963009999999999"/>
        <n v="6.3931810000000002"/>
        <n v="6.3182510000000001"/>
        <n v="6.221552"/>
        <n v="6.1504149999999997"/>
        <n v="6.0796479999999997"/>
        <n v="5.985411"/>
        <n v="5.9152149999999999"/>
        <n v="5.8231659999999996"/>
        <n v="5.7555829999999997"/>
        <n v="5.693511"/>
        <n v="5.6450449999999996"/>
        <n v="5.5988170000000004"/>
        <n v="5.5388349999999997"/>
        <n v="5.4483899999999998"/>
        <n v="5.5588009999999999"/>
        <n v="5.8304960000000001"/>
        <n v="6.393084"/>
        <n v="6.8362819999999997"/>
        <n v="7.3272709999999996"/>
        <n v="7.8909529999999997"/>
        <n v="8.2217719999999996"/>
        <n v="8.2584549999999997"/>
        <n v="8.0688040000000001"/>
        <n v="7.879518"/>
        <n v="7.8072160000000004"/>
        <n v="7.8957699999999997"/>
        <n v="7.9521069999999998"/>
        <n v="8.0360630000000004"/>
        <n v="8.0362790000000004"/>
        <n v="8.0164229999999996"/>
        <n v="7.962682"/>
        <n v="7.9730600000000003"/>
        <n v="8.0351330000000001"/>
        <n v="8.079053"/>
        <n v="8.0841349999999998"/>
        <n v="8.0776269999999997"/>
        <n v="8.055707"/>
        <n v="8.0474929999999993"/>
        <n v="8.0532170000000001"/>
        <n v="8.0655330000000003"/>
        <n v="8.0715090000000007"/>
        <n v="8.0675930000000005"/>
        <n v="8.0624579999999995"/>
        <n v="8.0612440000000003"/>
        <n v="8.0626840000000009"/>
        <n v="8.0653260000000007"/>
        <n v="8.0662529999999997"/>
        <n v="8.066103"/>
        <n v="8.0651100000000007"/>
        <n v="8.0641020000000001"/>
        <n v="8.0641210000000001"/>
        <n v="8.064368"/>
        <n v="8.0648529999999994"/>
        <n v="8.0651039999999998"/>
        <n v="8.0649890000000006"/>
        <n v="8.064629"/>
        <n v="8.0646199999999997"/>
        <n v="8.0647179999999992"/>
        <n v="7.9800209999999998"/>
        <n v="7.8250760000000001"/>
        <n v="7.6955689999999999"/>
        <n v="7.5816189999999999"/>
        <n v="7.4660209999999996"/>
        <n v="7.3965069999999997"/>
        <n v="7.3269500000000001"/>
        <n v="7.248678"/>
        <n v="7.1307600000000004"/>
        <n v="7.0393660000000002"/>
        <n v="6.9518110000000002"/>
        <n v="6.8445830000000001"/>
        <n v="6.769145"/>
        <n v="6.6944239999999997"/>
        <n v="6.5924820000000004"/>
        <n v="6.514386"/>
        <n v="6.4364929999999996"/>
        <n v="6.3602920000000003"/>
        <n v="6.2621690000000001"/>
        <n v="6.1905239999999999"/>
        <n v="6.1196219999999997"/>
        <n v="6.0488220000000004"/>
        <n v="5.9547220000000003"/>
        <n v="5.8849270000000002"/>
        <n v="5.8162330000000004"/>
        <n v="5.7488039999999998"/>
        <n v="5.6605569999999998"/>
        <n v="5.5953359999999996"/>
        <n v="5.5388570000000001"/>
        <n v="5.6685790000000003"/>
        <n v="5.9708829999999997"/>
        <n v="6.3760519999999996"/>
        <n v="6.9923609999999998"/>
        <n v="7.4785219999999999"/>
        <n v="7.9687739999999998"/>
        <n v="8.3733339999999998"/>
        <n v="8.343197"/>
        <n v="8.1881749999999993"/>
        <n v="8.0212950000000003"/>
        <n v="7.9321929999999998"/>
        <n v="7.9465529999999998"/>
        <n v="8.0553589999999993"/>
        <n v="8.1173749999999991"/>
        <n v="8.1269869999999997"/>
        <n v="8.0978849999999998"/>
        <n v="8.0501719999999999"/>
        <n v="8.0354179999999999"/>
        <n v="8.042427"/>
        <n v="8.0599860000000003"/>
        <n v="8.0769140000000004"/>
        <n v="8.0773399999999995"/>
        <n v="8.0704130000000003"/>
        <n v="8.0607430000000004"/>
        <n v="8.0585020000000007"/>
        <n v="8.060613"/>
        <n v="8.0655169999999998"/>
        <n v="8.0675179999999997"/>
        <n v="8.0672560000000004"/>
        <n v="8.0650720000000007"/>
        <n v="8.0637589999999992"/>
        <n v="8.0634540000000001"/>
        <n v="8.0640180000000008"/>
        <n v="8.0650399999999998"/>
        <n v="8.0653790000000001"/>
        <n v="8.0652519999999992"/>
        <n v="8.0645159999999994"/>
        <n v="8.0644960000000001"/>
        <n v="8.0647079999999995"/>
        <n v="8.0588739999999994"/>
        <n v="7.9857459999999998"/>
        <n v="7.8755889999999997"/>
        <n v="7.7455780000000001"/>
        <n v="7.5876000000000001"/>
        <n v="7.4961840000000004"/>
        <n v="7.4230710000000002"/>
        <n v="7.3313420000000002"/>
        <n v="7.2536889999999996"/>
        <n v="7.1665660000000004"/>
        <n v="7.0369760000000001"/>
        <n v="6.930269"/>
        <n v="6.8497349999999999"/>
        <n v="6.769895"/>
        <n v="6.7099120000000001"/>
        <n v="6.6380840000000001"/>
        <n v="6.5549140000000001"/>
        <n v="6.4390210000000003"/>
        <n v="6.3578590000000004"/>
        <n v="6.261641"/>
        <n v="6.1947919999999996"/>
        <n v="6.127631"/>
        <n v="6.033601"/>
        <n v="5.9606940000000002"/>
        <n v="5.8883039999999998"/>
        <n v="5.7966179999999996"/>
        <n v="5.7559139999999998"/>
        <n v="5.8137879999999997"/>
        <n v="6.2418560000000003"/>
        <n v="6.6785579999999998"/>
        <n v="7.1616840000000002"/>
        <n v="7.818886"/>
        <n v="8.2393999999999998"/>
        <n v="8.3484449999999999"/>
        <n v="8.0656669999999995"/>
        <n v="7.6660459999999997"/>
        <n v="7.338438"/>
        <n v="7.2234610000000004"/>
        <n v="7.3555270000000004"/>
        <n v="7.6492250000000004"/>
        <n v="8.1434739999999994"/>
        <n v="8.243074"/>
        <n v="8.1927920000000007"/>
        <n v="8.0405800000000003"/>
        <n v="7.9284039999999996"/>
        <n v="7.9521170000000003"/>
        <n v="8.0261519999999997"/>
        <n v="8.098808"/>
        <n v="8.1208460000000002"/>
        <n v="8.0948340000000005"/>
        <n v="8.0606220000000004"/>
        <n v="8.0404640000000001"/>
        <n v="8.0446419999999996"/>
        <n v="8.0591950000000008"/>
        <n v="8.0722299999999994"/>
        <n v="8.0761909999999997"/>
        <n v="8.070271"/>
        <n v="8.0636949999999992"/>
        <n v="8.0580999999999996"/>
        <n v="8.0292010000000005"/>
        <n v="7.9143400000000002"/>
        <n v="7.7897249999999998"/>
        <n v="7.6639369999999998"/>
        <n v="7.525061"/>
        <n v="7.4456619999999996"/>
        <n v="7.3766610000000004"/>
        <n v="7.2793739999999998"/>
        <n v="7.1955460000000002"/>
        <n v="7.1054880000000002"/>
        <n v="6.9855900000000002"/>
        <n v="6.9015170000000001"/>
        <n v="6.8232460000000001"/>
        <n v="6.748049"/>
        <n v="6.6477519999999997"/>
        <n v="6.5707170000000001"/>
        <n v="6.4926089999999999"/>
        <n v="6.3896689999999996"/>
        <n v="6.3148030000000004"/>
        <n v="6.2419779999999996"/>
        <n v="6.1469449999999997"/>
        <n v="6.0762029999999996"/>
        <n v="5.9801659999999996"/>
        <n v="5.908944"/>
        <n v="5.8422859999999996"/>
        <n v="5.7539439999999997"/>
        <n v="5.6871520000000002"/>
        <n v="5.6213959999999998"/>
        <n v="5.5255890000000001"/>
        <n v="5.4606659999999998"/>
        <n v="5.4017530000000002"/>
        <n v="5.5537580000000002"/>
        <n v="5.8551120000000001"/>
        <n v="6.2741389999999999"/>
        <n v="6.9262040000000002"/>
        <n v="7.3641940000000004"/>
        <n v="7.8209030000000004"/>
        <n v="8.2900810000000007"/>
        <n v="8.2787389999999998"/>
        <n v="8.1075569999999999"/>
        <n v="7.8719599999999996"/>
        <n v="7.801831"/>
        <n v="7.8597289999999997"/>
        <n v="8.006964"/>
        <n v="8.0275390000000009"/>
        <n v="8.0079440000000002"/>
        <n v="7.9776850000000001"/>
        <n v="7.9811930000000002"/>
        <n v="8.0216279999999998"/>
        <n v="8.0247089999999996"/>
        <n v="8.0626820000000006"/>
        <n v="8.0764010000000006"/>
        <n v="8.0678140000000003"/>
        <n v="8.0623690000000003"/>
        <n v="8.0548800000000007"/>
        <n v="8.0563939999999992"/>
        <n v="8.0640630000000009"/>
        <n v="8.0683950000000006"/>
        <n v="8.0685819999999993"/>
        <n v="8.0658370000000001"/>
        <n v="8.0637679999999996"/>
        <n v="8.0626519999999999"/>
        <n v="8.06372"/>
        <n v="8.0656940000000006"/>
        <n v="8.0655339999999995"/>
        <n v="8.0590729999999997"/>
        <n v="8.0132119999999993"/>
        <n v="7.9166790000000002"/>
        <n v="7.7465760000000001"/>
        <n v="7.624498"/>
        <n v="7.4970290000000004"/>
        <n v="7.4237609999999998"/>
        <n v="7.3556150000000002"/>
        <n v="7.2542609999999996"/>
        <n v="7.1672739999999999"/>
        <n v="7.0757950000000003"/>
        <n v="6.986237"/>
        <n v="6.8758179999999998"/>
        <n v="6.7991489999999999"/>
        <n v="6.7244900000000003"/>
        <n v="6.6490499999999999"/>
        <n v="6.571828"/>
        <n v="6.4676159999999996"/>
        <n v="6.3906029999999996"/>
        <n v="6.3157459999999999"/>
        <n v="6.219125"/>
        <n v="6.148028"/>
        <n v="6.0517589999999997"/>
        <n v="5.9799930000000003"/>
        <n v="5.8890380000000002"/>
        <n v="5.8224140000000002"/>
        <n v="5.754518"/>
        <n v="5.6651930000000004"/>
        <n v="5.5994630000000001"/>
        <n v="5.5137169999999998"/>
        <n v="5.4520590000000002"/>
        <n v="5.4070479999999996"/>
        <n v="5.5496759999999998"/>
        <n v="5.8476549999999996"/>
        <n v="6.3829750000000001"/>
        <n v="6.8868020000000003"/>
        <n v="7.3371190000000004"/>
        <n v="7.939565"/>
        <n v="8.2394680000000005"/>
        <n v="8.2152989999999999"/>
        <n v="8.0402880000000003"/>
        <n v="7.860563"/>
        <n v="7.8536260000000002"/>
        <n v="7.9542529999999996"/>
        <n v="7.991765"/>
        <n v="7.9984209999999996"/>
        <n v="8.0635879999999993"/>
        <n v="8.0055379999999996"/>
        <n v="7.9773509999999996"/>
        <n v="8.0115540000000003"/>
        <n v="8.0464830000000003"/>
        <n v="8.0667639999999992"/>
        <n v="8.0797830000000008"/>
        <n v="8.0598240000000008"/>
        <n v="8.0517210000000006"/>
        <n v="8.0567910000000005"/>
        <n v="8.0641949999999998"/>
        <n v="8.0683939999999996"/>
        <n v="8.0688569999999995"/>
        <n v="8.0664079999999991"/>
        <n v="8.0636100000000006"/>
        <n v="8.0624789999999997"/>
        <n v="8.0634399999999999"/>
        <n v="8.065531"/>
        <n v="8.0688759999999995"/>
        <n v="8.0715260000000004"/>
        <n v="8.074503"/>
        <n v="8.0772770000000005"/>
        <n v="8.0811229999999998"/>
        <n v="8.0840949999999996"/>
        <n v="8.0867950000000004"/>
        <n v="8.0904860000000003"/>
        <n v="8.0933240000000009"/>
        <n v="8.0958810000000003"/>
        <n v="8.0993720000000007"/>
        <n v="8.1020570000000003"/>
        <n v="8.1044640000000001"/>
        <n v="8.1077659999999998"/>
        <n v="8.1103120000000004"/>
        <n v="8.1125779999999992"/>
        <n v="8.1150420000000008"/>
        <n v="8.0768939999999994"/>
        <n v="7.8247260000000001"/>
        <n v="7.4204210000000002"/>
        <n v="6.9629279999999998"/>
        <n v="6.3312410000000003"/>
        <n v="4.2172070000000001"/>
        <n v="1.798578"/>
        <n v="-4.4999999999999999E-4"/>
        <n v="-5.4500000000000002E-4"/>
        <n v="-3.6999999999999999E-4"/>
        <n v="-1.8900000000000001E-4"/>
        <n v="-1.11E-4"/>
        <n v="-6.4999999999999994E-5"/>
      </sharedItems>
      <fieldGroup base="10">
        <rangePr autoStart="0" autoEnd="0" startNum="0" endNum="25" groupInterval="2"/>
        <groupItems count="15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&gt;26"/>
        </groupItems>
      </fieldGroup>
    </cacheField>
    <cacheField name="Angular Velocity (rad/s)" numFmtId="0">
      <sharedItems containsSemiMixedTypes="0" containsString="0" containsNumber="1" minValue="-1.8535079999999999" maxValue="1.4310099999999999" count="4229">
        <n v="0"/>
        <n v="3.39E-4"/>
        <n v="1.3701E-2"/>
        <n v="1.7838E-2"/>
        <n v="8.1110000000000002E-3"/>
        <n v="8.1969999999999994E-3"/>
        <n v="7.7619999999999998E-3"/>
        <n v="7.045E-3"/>
        <n v="6.1320000000000003E-3"/>
        <n v="4.9300000000000004E-3"/>
        <n v="1.384E-3"/>
        <n v="-7.2370000000000004E-3"/>
        <n v="5.7590000000000002E-3"/>
        <n v="-6.0219999999999996E-3"/>
        <n v="-8.6390000000000008E-3"/>
        <n v="-8.2129999999999998E-3"/>
        <n v="-5.2399999999999999E-3"/>
        <n v="-3.8170000000000001E-3"/>
        <n v="-1.954E-3"/>
        <n v="-5.1850000000000004E-3"/>
        <n v="-6.5979999999999997E-3"/>
        <n v="-4.8380000000000003E-3"/>
        <n v="-3.4550000000000002E-3"/>
        <n v="-2.1879999999999998E-3"/>
        <n v="-5.7899999999999998E-4"/>
        <n v="-2.493E-3"/>
        <n v="-2.8709999999999999E-3"/>
        <n v="-2.6389999999999999E-3"/>
        <n v="-2.0300000000000001E-3"/>
        <n v="-7.0699999999999995E-4"/>
        <n v="-9.1000000000000003E-5"/>
        <n v="-1.289E-3"/>
        <n v="-1.4729999999999999E-3"/>
        <n v="-2.13E-4"/>
        <n v="-1.253E-3"/>
        <n v="-9.2100000000000005E-4"/>
        <n v="-3.8900000000000002E-4"/>
        <n v="-2.0599999999999999E-4"/>
        <n v="7.2300000000000001E-4"/>
        <n v="3.9199999999999999E-4"/>
        <n v="7.6300000000000001E-4"/>
        <n v="8.5099999999999998E-4"/>
        <n v="6.6000000000000005E-5"/>
        <n v="1.4E-5"/>
        <n v="6.4499999999999996E-4"/>
        <n v="1.7570000000000001E-3"/>
        <n v="6.4400000000000004E-4"/>
        <n v="9.6500000000000004E-4"/>
        <n v="1.08E-3"/>
        <n v="9.5100000000000002E-4"/>
        <n v="1.84E-4"/>
        <n v="4.0000000000000003E-5"/>
        <n v="9.9200000000000004E-4"/>
        <n v="1.3999999999999999E-4"/>
        <n v="3.0000000000000001E-5"/>
        <n v="3.9999999999999998E-6"/>
        <n v="-9.9999999999999995E-7"/>
        <n v="9.9999999999999995E-7"/>
        <n v="9.2999999999999997E-5"/>
        <n v="3.6200000000000002E-4"/>
        <n v="1.8699999999999999E-4"/>
        <n v="2.3E-5"/>
        <n v="6.0000000000000002E-6"/>
        <n v="4.0418000000000003E-2"/>
        <n v="6.7338999999999996E-2"/>
        <n v="5.5910000000000001E-2"/>
        <n v="3.8044000000000001E-2"/>
        <n v="2.8622000000000002E-2"/>
        <n v="1.9089999999999999E-2"/>
        <n v="1.4099E-2"/>
        <n v="0.13214300000000001"/>
        <n v="0.24999399999999999"/>
        <n v="0.40871299999999999"/>
        <n v="0.54506699999999997"/>
        <n v="0.60689499999999996"/>
        <n v="0.74731099999999995"/>
        <n v="0.79793099999999995"/>
        <n v="0.76424599999999998"/>
        <n v="0.84167899999999995"/>
        <n v="0.82780699999999996"/>
        <n v="0.80971800000000005"/>
        <n v="0.79574100000000003"/>
        <n v="0.80876800000000004"/>
        <n v="0.85321899999999995"/>
        <n v="0.71999899999999994"/>
        <n v="0.70676499999999998"/>
        <n v="0.75805299999999998"/>
        <n v="0.67652900000000005"/>
        <n v="0.63866299999999998"/>
        <n v="0.66152200000000005"/>
        <n v="0.55835299999999999"/>
        <n v="0.394735"/>
        <n v="0.30002699999999999"/>
        <n v="0.212668"/>
        <n v="0.132629"/>
        <n v="9.4125E-2"/>
        <n v="6.3739000000000004E-2"/>
        <n v="3.9276999999999999E-2"/>
        <n v="2.8140999999999999E-2"/>
        <n v="1.1122E-2"/>
        <n v="2.1900000000000001E-4"/>
        <n v="-3.5100000000000002E-4"/>
        <n v="-1.4890000000000001E-3"/>
        <n v="-1.2390000000000001E-3"/>
        <n v="-8.8099999999999995E-4"/>
        <n v="-1.454E-3"/>
        <n v="-7.0320000000000001E-3"/>
        <n v="-5.5620000000000001E-3"/>
        <n v="-4.2249999999999996E-3"/>
        <n v="-2.4520000000000002E-3"/>
        <n v="-1.853E-3"/>
        <n v="-1.304E-3"/>
        <n v="-2.9529999999999999E-3"/>
        <n v="-2.702E-3"/>
        <n v="-2.1930000000000001E-3"/>
        <n v="-1.456E-3"/>
        <n v="-1.204E-3"/>
        <n v="-7.9799999999999999E-4"/>
        <n v="-2.3000000000000001E-4"/>
        <n v="-1.433E-3"/>
        <n v="-1.4580000000000001E-3"/>
        <n v="-1.8100000000000001E-4"/>
        <n v="-3.6999999999999998E-5"/>
        <n v="-7.9999999999999996E-6"/>
        <n v="-1.9999999999999999E-6"/>
        <n v="-3.0000000000000001E-6"/>
        <n v="6.0099999999999997E-4"/>
        <n v="1.13E-4"/>
        <n v="1.25E-4"/>
        <n v="2.2599999999999999E-4"/>
        <n v="0.112681"/>
        <n v="0.103779"/>
        <n v="8.1980999999999998E-2"/>
        <n v="7.1435999999999999E-2"/>
        <n v="0.21712000000000001"/>
        <n v="0.29669800000000002"/>
        <n v="0.35172100000000001"/>
        <n v="0.66266700000000001"/>
        <n v="0.67606200000000005"/>
        <n v="0.78816799999999998"/>
        <n v="0.84283300000000005"/>
        <n v="0.98599400000000004"/>
        <n v="1.030653"/>
        <n v="1.0503469999999999"/>
        <n v="1.028281"/>
        <n v="1.059628"/>
        <n v="1.1459950000000001"/>
        <n v="1.0921129999999999"/>
        <n v="0.95200499999999999"/>
        <n v="0.94325499999999995"/>
        <n v="0.83072500000000005"/>
        <n v="0.67610199999999998"/>
        <n v="0.49672300000000003"/>
        <n v="0.32804299999999997"/>
        <n v="0.244005"/>
        <n v="0.140066"/>
        <n v="8.8220000000000007E-2"/>
        <n v="5.0110000000000002E-2"/>
        <n v="3.3084000000000002E-2"/>
        <n v="2.3205E-2"/>
        <n v="1.5695000000000001E-2"/>
        <n v="-6.411E-3"/>
        <n v="-1.7999999999999999E-2"/>
        <n v="-1.5935999999999999E-2"/>
        <n v="-1.252E-2"/>
        <n v="-7.9360000000000003E-3"/>
        <n v="-5.4029999999999998E-3"/>
        <n v="-3.9170000000000003E-3"/>
        <n v="-1.223E-2"/>
        <n v="-1.2293E-2"/>
        <n v="-8.5599999999999999E-3"/>
        <n v="-5.9639999999999997E-3"/>
        <n v="-4.1840000000000002E-3"/>
        <n v="-2.7290000000000001E-3"/>
        <n v="-5.0899999999999999E-3"/>
        <n v="-5.3559999999999997E-3"/>
        <n v="-3.7209999999999999E-3"/>
        <n v="-3.0639999999999999E-3"/>
        <n v="-1.7030000000000001E-3"/>
        <n v="-7.0299999999999996E-4"/>
        <n v="-1.4799999999999999E-4"/>
        <n v="-2.274E-3"/>
        <n v="-1.7849999999999999E-3"/>
        <n v="-1.549E-3"/>
        <n v="-6.3000000000000003E-4"/>
        <n v="-2.8800000000000001E-4"/>
        <n v="-8.03E-4"/>
        <n v="-1.1529999999999999E-3"/>
        <n v="-1.65E-4"/>
        <n v="-1.291E-3"/>
        <n v="-8.5599999999999999E-4"/>
        <n v="-2.5799999999999998E-4"/>
        <n v="-9.7900000000000005E-4"/>
        <n v="-1.4300000000000001E-4"/>
        <n v="-3.3000000000000003E-5"/>
        <n v="-1.0000000000000001E-5"/>
        <n v="-3.9999999999999998E-6"/>
        <n v="-1.5100000000000001E-4"/>
        <n v="-2.8400000000000002E-4"/>
        <n v="-3.6000000000000001E-5"/>
        <n v="-5.9699999999999998E-4"/>
        <n v="-4.8000000000000001E-5"/>
        <n v="-2.4600000000000002E-4"/>
        <n v="-1.0399999999999999E-4"/>
        <n v="-2.0000000000000002E-5"/>
        <n v="-6.0000000000000002E-6"/>
        <n v="-2.1800000000000001E-4"/>
        <n v="-3.8000000000000002E-5"/>
        <n v="-6.4778000000000002E-2"/>
        <n v="-5.5210000000000002E-2"/>
        <n v="-4.7197999999999997E-2"/>
        <n v="-3.4980999999999998E-2"/>
        <n v="-2.6672999999999999E-2"/>
        <n v="-0.13370399999999999"/>
        <n v="-0.12839600000000001"/>
        <n v="-0.34332299999999999"/>
        <n v="-0.35965999999999998"/>
        <n v="-0.50914499999999996"/>
        <n v="-0.61594800000000005"/>
        <n v="-0.79195199999999999"/>
        <n v="-0.96559200000000001"/>
        <n v="-1.311118"/>
        <n v="-1.6001019999999999"/>
        <n v="-1.702563"/>
        <n v="-1.737868"/>
        <n v="-1.6058509999999999"/>
        <n v="-1.2965329999999999"/>
        <n v="-1.0765929999999999"/>
        <n v="-0.77107499999999995"/>
        <n v="-0.51525500000000002"/>
        <n v="-0.34391300000000002"/>
        <n v="-0.2152"/>
        <n v="-0.158196"/>
        <n v="-2.4510000000000001E-2"/>
        <n v="6.8199999999999997E-3"/>
        <n v="9.3010000000000002E-3"/>
        <n v="7.5630000000000003E-3"/>
        <n v="5.8199999999999997E-3"/>
        <n v="3.5620000000000001E-3"/>
        <n v="4.2701000000000003E-2"/>
        <n v="4.0382000000000001E-2"/>
        <n v="2.7713000000000002E-2"/>
        <n v="1.9226E-2"/>
        <n v="1.3825E-2"/>
        <n v="9.4699999999999993E-3"/>
        <n v="2.1169E-2"/>
        <n v="2.0795999999999999E-2"/>
        <n v="1.5543E-2"/>
        <n v="1.1572000000000001E-2"/>
        <n v="7.2659999999999999E-3"/>
        <n v="4.6579999999999998E-3"/>
        <n v="3.2539999999999999E-3"/>
        <n v="8.8739999999999999E-3"/>
        <n v="6.9979999999999999E-3"/>
        <n v="4.9779999999999998E-3"/>
        <n v="3.7910000000000001E-3"/>
        <n v="1.8630000000000001E-3"/>
        <n v="1.9870000000000001E-3"/>
        <n v="3.6670000000000001E-3"/>
        <n v="2.519E-3"/>
        <n v="8.8199999999999997E-4"/>
        <n v="1.101E-3"/>
        <n v="1.2210000000000001E-3"/>
        <n v="1.6050000000000001E-3"/>
        <n v="9.4799999999999995E-4"/>
        <n v="4.6500000000000003E-4"/>
        <n v="4.7199999999999998E-4"/>
        <n v="7.3999999999999999E-4"/>
        <n v="2.3499999999999999E-4"/>
        <n v="8.4099999999999995E-4"/>
        <n v="8.52E-4"/>
        <n v="1.03E-4"/>
        <n v="8.1300000000000003E-4"/>
        <n v="5.5999999999999999E-5"/>
        <n v="1.2E-5"/>
        <n v="2.6400000000000002E-4"/>
        <n v="8.2299999999999995E-4"/>
        <n v="6.3E-5"/>
        <n v="1.2999999999999999E-5"/>
        <n v="3.0000000000000001E-6"/>
        <n v="3.4299999999999999E-4"/>
        <n v="7.2000000000000002E-5"/>
        <n v="1.5999999999999999E-5"/>
        <n v="-7.4799999999999997E-4"/>
        <n v="-3.5199999999999999E-4"/>
        <n v="-7.2999999999999999E-5"/>
        <n v="-9.2999999999999997E-5"/>
        <n v="-1.6899999999999999E-4"/>
        <n v="-9.0000000000000006E-5"/>
        <n v="-1.8E-5"/>
        <n v="-5.0000000000000004E-6"/>
        <n v="7.7999999999999999E-4"/>
        <n v="4.6999999999999997E-5"/>
        <n v="6.5200000000000002E-4"/>
        <n v="3.4E-5"/>
        <n v="5.8500000000000002E-4"/>
        <n v="-4.9799999999999996E-4"/>
        <n v="6.0999999999999997E-4"/>
        <n v="-6.96E-4"/>
        <n v="-2.3E-5"/>
        <n v="-8.1000000000000004E-5"/>
        <n v="3.6999999999999999E-4"/>
        <n v="2.8E-5"/>
        <n v="2.0999999999999999E-5"/>
        <n v="1.9999999999999999E-6"/>
        <n v="-7.67E-4"/>
        <n v="-2.7599999999999999E-4"/>
        <n v="-1.1440000000000001E-3"/>
        <n v="-1.02E-4"/>
        <n v="-2.1999999999999999E-5"/>
        <n v="1.0839999999999999E-3"/>
        <n v="2.41E-4"/>
        <n v="7.1100000000000004E-4"/>
        <n v="-1.13E-4"/>
        <n v="-1.4E-5"/>
        <n v="6.78E-4"/>
        <n v="2.2100000000000001E-4"/>
        <n v="6.7000000000000002E-5"/>
        <n v="-2.4899999999999998E-4"/>
        <n v="1.35E-4"/>
        <n v="7.18E-4"/>
        <n v="-5.9900000000000003E-4"/>
        <n v="6.5099999999999999E-4"/>
        <n v="6.0000000000000002E-5"/>
        <n v="7.9999999999999996E-6"/>
        <n v="-2.6499999999999999E-4"/>
        <n v="-5.7000000000000003E-5"/>
        <n v="-8.5000000000000006E-5"/>
        <n v="-1.7E-5"/>
        <n v="2.3000000000000001E-4"/>
        <n v="2.1999999999999999E-5"/>
        <n v="-5.1626999999999999E-2"/>
        <n v="-4.6783999999999999E-2"/>
        <n v="-3.9046999999999998E-2"/>
        <n v="-2.7990000000000001E-2"/>
        <n v="-2.0839E-2"/>
        <n v="-1.719E-2"/>
        <n v="-1.2583E-2"/>
        <n v="-9.6460000000000001E-3"/>
        <n v="-0.15083199999999999"/>
        <n v="-0.23832100000000001"/>
        <n v="-0.396839"/>
        <n v="-0.49092200000000003"/>
        <n v="-0.532968"/>
        <n v="-0.77686599999999995"/>
        <n v="-0.93901299999999999"/>
        <n v="-1.0230349999999999"/>
        <n v="-1.2847789999999999"/>
        <n v="-1.480532"/>
        <n v="-1.5290360000000001"/>
        <n v="-1.512985"/>
        <n v="-1.3946700000000001"/>
        <n v="-1.2068540000000001"/>
        <n v="-0.88344599999999995"/>
        <n v="-0.66285300000000003"/>
        <n v="-0.48021599999999998"/>
        <n v="-0.31301699999999999"/>
        <n v="-0.162276"/>
        <n v="-7.8907000000000005E-2"/>
        <n v="-3.7856000000000001E-2"/>
        <n v="-3.2787999999999998E-2"/>
        <n v="-2.2488000000000001E-2"/>
        <n v="-6.032E-3"/>
        <n v="5.4322000000000002E-2"/>
        <n v="3.0863000000000002E-2"/>
        <n v="4.4535999999999999E-2"/>
        <n v="2.6616000000000001E-2"/>
        <n v="9.2580000000000006E-3"/>
        <n v="3.1174E-2"/>
        <n v="2.5465999999999999E-2"/>
        <n v="2.5058E-2"/>
        <n v="-5.9360000000000003E-3"/>
        <n v="-1.3461000000000001E-2"/>
        <n v="3.4652000000000002E-2"/>
        <n v="-2.5201000000000001E-2"/>
        <n v="-2.9696E-2"/>
        <n v="3.5927000000000001E-2"/>
        <n v="3.6232E-2"/>
        <n v="-3.3466999999999997E-2"/>
        <n v="-3.6014999999999998E-2"/>
        <n v="3.8836000000000002E-2"/>
        <n v="-3.8775999999999998E-2"/>
        <n v="-3.8961999999999997E-2"/>
        <n v="4.2075000000000001E-2"/>
        <n v="4.3055000000000003E-2"/>
        <n v="-4.53E-2"/>
        <n v="-4.5712999999999997E-2"/>
        <n v="4.8522000000000003E-2"/>
        <n v="5.0575000000000002E-2"/>
        <n v="-5.0506000000000002E-2"/>
        <n v="-4.7300000000000002E-2"/>
        <n v="4.9242000000000001E-2"/>
        <n v="5.4260000000000003E-2"/>
        <n v="-5.3198000000000002E-2"/>
        <n v="5.3069999999999999E-2"/>
        <n v="5.4898000000000002E-2"/>
        <n v="-5.2517000000000001E-2"/>
        <n v="-5.0514000000000003E-2"/>
        <n v="-0.160437"/>
        <n v="-0.18385499999999999"/>
        <n v="-0.235065"/>
        <n v="-9.1491000000000003E-2"/>
        <n v="-4.2363999999999999E-2"/>
        <n v="-0.120291"/>
        <n v="-0.25155699999999998"/>
        <n v="-0.42738399999999999"/>
        <n v="-0.74635899999999999"/>
        <n v="-0.88002899999999995"/>
        <n v="-0.97707600000000006"/>
        <n v="-1.1632800000000001"/>
        <n v="-1.255355"/>
        <n v="-1.059507"/>
        <n v="-1.0450200000000001"/>
        <n v="-1.0890759999999999"/>
        <n v="-0.90732199999999996"/>
        <n v="-1.052662"/>
        <n v="-1.005509"/>
        <n v="-0.76254999999999995"/>
        <n v="-0.54731799999999997"/>
        <n v="-0.51326799999999995"/>
        <n v="-0.35471000000000003"/>
        <n v="-0.16756799999999999"/>
        <n v="-0.20274600000000001"/>
        <n v="-0.146615"/>
        <n v="-6.698E-3"/>
        <n v="1.8738999999999999E-2"/>
        <n v="-6.9609000000000004E-2"/>
        <n v="3.5928000000000002E-2"/>
        <n v="4.1334000000000003E-2"/>
        <n v="-5.4982000000000003E-2"/>
        <n v="5.3992999999999999E-2"/>
        <n v="5.5664999999999999E-2"/>
        <n v="-4.4193999999999997E-2"/>
        <n v="5.3131999999999999E-2"/>
        <n v="5.1762000000000002E-2"/>
        <n v="-4.7329000000000003E-2"/>
        <n v="-4.4824000000000003E-2"/>
        <n v="5.3799E-2"/>
        <n v="-4.6181E-2"/>
        <n v="-4.7724999999999997E-2"/>
        <n v="5.1006000000000003E-2"/>
        <n v="-4.8311E-2"/>
        <n v="-4.8159E-2"/>
        <n v="5.1390999999999999E-2"/>
        <n v="-4.7477999999999999E-2"/>
        <n v="-4.8411999999999997E-2"/>
        <n v="5.0397999999999998E-2"/>
        <n v="-4.9209999999999997E-2"/>
        <n v="-4.9036000000000003E-2"/>
        <n v="5.0668999999999999E-2"/>
        <n v="-4.7525999999999999E-2"/>
        <n v="-4.0862999999999997E-2"/>
        <n v="3.7818999999999998E-2"/>
        <n v="-3.1939000000000002E-2"/>
        <n v="-2.3296999999999998E-2"/>
        <n v="1.6633999999999999E-2"/>
        <n v="1.0553999999999999E-2"/>
        <n v="-5.953E-3"/>
        <n v="3.124E-3"/>
        <n v="7.5500000000000003E-4"/>
        <n v="-1.2799999999999999E-4"/>
        <n v="1.5899999999999999E-4"/>
        <n v="5.8E-5"/>
        <n v="-2.8770000000000002E-3"/>
        <n v="-2.3900000000000002E-3"/>
        <n v="-8.43E-4"/>
        <n v="-3.0349999999999999E-3"/>
        <n v="-1.8010000000000001E-3"/>
        <n v="-5.9999999999999995E-4"/>
        <n v="-1.217E-3"/>
        <n v="-8.0800000000000002E-4"/>
        <n v="-1.8599999999999999E-4"/>
        <n v="-1.4649999999999999E-3"/>
        <n v="-3.3599999999999998E-4"/>
        <n v="-6.9999999999999999E-6"/>
        <n v="-9.0000000000000002E-6"/>
        <n v="2.5399999999999999E-4"/>
        <n v="9.6900000000000003E-4"/>
        <n v="3.8000000000000002E-4"/>
        <n v="6.2000000000000003E-5"/>
        <n v="9.859999999999999E-4"/>
        <n v="4.4200000000000001E-4"/>
        <n v="-4.5199999999999998E-4"/>
        <n v="2.313E-3"/>
        <n v="1.9179000000000002E-2"/>
        <n v="-2.469E-2"/>
        <n v="2.6856000000000001E-2"/>
        <n v="2.8978E-2"/>
        <n v="-2.9019E-2"/>
        <n v="-3.0997E-2"/>
        <n v="3.1748999999999999E-2"/>
        <n v="-3.3801999999999999E-2"/>
        <n v="-3.6227000000000002E-2"/>
        <n v="3.6068000000000003E-2"/>
        <n v="3.8087999999999997E-2"/>
        <n v="-3.9365999999999998E-2"/>
        <n v="4.0994999999999997E-2"/>
        <n v="4.1881000000000002E-2"/>
        <n v="-4.3053000000000001E-2"/>
        <n v="4.4223999999999999E-2"/>
        <n v="4.5497000000000003E-2"/>
        <n v="-4.8035000000000001E-2"/>
        <n v="-4.8280999999999998E-2"/>
        <n v="4.9958000000000002E-2"/>
        <n v="-5.1101000000000001E-2"/>
        <n v="-4.9542999999999997E-2"/>
        <n v="4.7384999999999997E-2"/>
        <n v="4.8688000000000002E-2"/>
        <n v="-5.0871E-2"/>
        <n v="5.1617000000000003E-2"/>
        <n v="5.2392000000000001E-2"/>
        <n v="-5.3650000000000003E-2"/>
        <n v="-5.3880999999999998E-2"/>
        <n v="5.3407999999999997E-2"/>
        <n v="-5.4123999999999999E-2"/>
        <n v="-5.4690999999999997E-2"/>
        <n v="5.5832E-2"/>
        <n v="5.6759999999999998E-2"/>
        <n v="-5.6140000000000002E-2"/>
        <n v="5.6550000000000003E-2"/>
        <n v="5.7049999999999997E-2"/>
        <n v="-5.7285999999999997E-2"/>
        <n v="5.8868999999999998E-2"/>
        <n v="5.8375999999999997E-2"/>
        <n v="-5.9374999999999997E-2"/>
        <n v="-5.9069999999999998E-2"/>
        <n v="5.9553000000000002E-2"/>
        <n v="-1.6015999999999999E-2"/>
        <n v="-0.13522500000000001"/>
        <n v="2.1000000000000001E-4"/>
        <n v="1.7944000000000002E-2"/>
        <n v="-9.5438999999999996E-2"/>
        <n v="-8.6166000000000006E-2"/>
        <n v="4.3722999999999998E-2"/>
        <n v="4.9123E-2"/>
        <n v="-0.21512400000000001"/>
        <n v="-0.46132899999999999"/>
        <n v="-0.57111400000000001"/>
        <n v="-0.61589099999999997"/>
        <n v="-0.526061"/>
        <n v="-0.38261200000000001"/>
        <n v="-0.47530800000000001"/>
        <n v="-1.02325"/>
        <n v="-1.3742730000000001"/>
        <n v="-1.694361"/>
        <n v="-1.8497870000000001"/>
        <n v="-1.7876920000000001"/>
        <n v="-1.593521"/>
        <n v="-1.2062520000000001"/>
        <n v="-0.99450700000000003"/>
        <n v="-0.59361200000000003"/>
        <n v="-0.29203600000000002"/>
        <n v="-0.27333600000000002"/>
        <n v="-0.10283200000000001"/>
        <n v="-4.4312999999999998E-2"/>
        <n v="-0.114259"/>
        <n v="3.5409999999999999E-3"/>
        <n v="1.7799999999999999E-3"/>
        <n v="3.4060000000000002E-3"/>
        <n v="9.0167999999999998E-2"/>
        <n v="-1.9897999999999999E-2"/>
        <n v="-3.0813E-2"/>
        <n v="6.2309999999999997E-2"/>
        <n v="-7.3150000000000003E-3"/>
        <n v="9.1380000000000003E-2"/>
        <n v="-1.669E-2"/>
        <n v="-2.8284E-2"/>
        <n v="6.4068E-2"/>
        <n v="-3.9024000000000003E-2"/>
        <n v="5.6637E-2"/>
        <n v="6.8293999999999994E-2"/>
        <n v="-3.4155999999999999E-2"/>
        <n v="6.0506999999999998E-2"/>
        <n v="-4.1474999999999998E-2"/>
        <n v="5.4883000000000001E-2"/>
        <n v="5.2852999999999997E-2"/>
        <n v="-4.1738999999999998E-2"/>
        <n v="5.5884000000000003E-2"/>
        <n v="5.3795999999999997E-2"/>
        <n v="-4.7370000000000002E-2"/>
        <n v="5.1567000000000002E-2"/>
        <n v="-4.8106999999999997E-2"/>
        <n v="-4.6621999999999997E-2"/>
        <n v="5.2148E-2"/>
        <n v="-4.7108999999999998E-2"/>
        <n v="-4.8111000000000001E-2"/>
        <n v="5.0458000000000003E-2"/>
        <n v="-4.8830999999999999E-2"/>
        <n v="-4.9326000000000002E-2"/>
        <n v="5.2542999999999999E-2"/>
        <n v="-5.1751999999999999E-2"/>
        <n v="-5.2492999999999998E-2"/>
        <n v="5.3543E-2"/>
        <n v="-5.3110999999999998E-2"/>
        <n v="5.4010000000000002E-2"/>
        <n v="5.5148000000000003E-2"/>
        <n v="-5.4684999999999997E-2"/>
        <n v="5.6284000000000001E-2"/>
        <n v="-5.6415E-2"/>
        <n v="-5.6254999999999999E-2"/>
        <n v="5.7237999999999997E-2"/>
        <n v="-5.7102E-2"/>
        <n v="5.7557999999999998E-2"/>
        <n v="5.8089000000000002E-2"/>
        <n v="-5.9077999999999999E-2"/>
        <n v="5.9316000000000001E-2"/>
        <n v="5.9303000000000002E-2"/>
        <n v="-5.9603000000000003E-2"/>
        <n v="5.9963000000000002E-2"/>
        <n v="6.0505000000000003E-2"/>
        <n v="-6.1237E-2"/>
        <n v="6.1617999999999999E-2"/>
        <n v="-6.1148000000000001E-2"/>
        <n v="-6.1723E-2"/>
        <n v="6.2486E-2"/>
        <n v="-6.2153E-2"/>
        <n v="-6.1948999999999997E-2"/>
        <n v="5.6395000000000001E-2"/>
        <n v="-5.1528999999999998E-2"/>
        <n v="4.7986000000000001E-2"/>
        <n v="-4.5684000000000002E-2"/>
        <n v="-4.1382000000000002E-2"/>
        <n v="3.9357999999999997E-2"/>
        <n v="-4.3801E-2"/>
        <n v="4.7809999999999998E-2"/>
        <n v="4.8778000000000002E-2"/>
        <n v="-4.9993999999999997E-2"/>
        <n v="5.0687999999999997E-2"/>
        <n v="-4.9007000000000002E-2"/>
        <n v="4.8195000000000002E-2"/>
        <n v="4.8252999999999997E-2"/>
        <n v="-4.8737999999999997E-2"/>
        <n v="-4.9236000000000002E-2"/>
        <n v="4.9499000000000001E-2"/>
        <n v="-4.9190999999999999E-2"/>
        <n v="4.8999000000000001E-2"/>
        <n v="4.8961999999999999E-2"/>
        <n v="-4.8828999999999997E-2"/>
        <n v="4.8980000000000003E-2"/>
        <n v="-4.9050999999999997E-2"/>
        <n v="-4.8996999999999999E-2"/>
        <n v="4.9067E-2"/>
        <n v="-4.9123E-2"/>
        <n v="-4.9703999999999998E-2"/>
        <n v="4.8811E-2"/>
        <n v="-4.9893E-2"/>
        <n v="-4.9225999999999999E-2"/>
        <n v="4.9701000000000002E-2"/>
        <n v="-4.9433999999999999E-2"/>
        <n v="-4.9142999999999999E-2"/>
        <n v="4.8971000000000001E-2"/>
        <n v="-4.9002999999999998E-2"/>
        <n v="-4.9643E-2"/>
        <n v="4.9085999999999998E-2"/>
        <n v="-4.9361000000000002E-2"/>
        <n v="4.9861000000000003E-2"/>
        <n v="5.0860000000000002E-2"/>
        <n v="-5.1635E-2"/>
        <n v="5.2317000000000002E-2"/>
        <n v="5.3575999999999999E-2"/>
        <n v="-5.2961000000000001E-2"/>
        <n v="5.3644999999999998E-2"/>
        <n v="5.4238000000000001E-2"/>
        <n v="-5.4740999999999998E-2"/>
        <n v="5.5370000000000003E-2"/>
        <n v="-5.5474999999999997E-2"/>
        <n v="-5.6120000000000003E-2"/>
        <n v="5.6994000000000003E-2"/>
        <n v="-5.6951000000000002E-2"/>
        <n v="-5.8132999999999997E-2"/>
        <n v="5.8485000000000002E-2"/>
        <n v="-5.8871E-2"/>
        <n v="-5.9372000000000001E-2"/>
        <n v="5.9014999999999998E-2"/>
        <n v="-5.9486999999999998E-2"/>
        <n v="-5.9916999999999998E-2"/>
        <n v="6.0872000000000002E-2"/>
        <n v="-8.8887999999999995E-2"/>
        <n v="-9.8964999999999997E-2"/>
        <n v="2.9606E-2"/>
        <n v="-8.7350999999999998E-2"/>
        <n v="-8.1103999999999996E-2"/>
        <n v="4.7757000000000001E-2"/>
        <n v="-0.166188"/>
        <n v="-0.19292799999999999"/>
        <n v="-0.19056000000000001"/>
        <n v="-0.38109500000000002"/>
        <n v="-0.40762999999999999"/>
        <n v="-0.42532199999999998"/>
        <n v="-0.67036799999999996"/>
        <n v="-0.90878899999999996"/>
        <n v="-1.0550820000000001"/>
        <n v="-1.3531120000000001"/>
        <n v="-1.6335839999999999"/>
        <n v="-1.6700729999999999"/>
        <n v="-1.725981"/>
        <n v="-1.5385059999999999"/>
        <n v="-1.210663"/>
        <n v="-1.018707"/>
        <n v="-0.69074999999999998"/>
        <n v="-0.36694500000000002"/>
        <n v="-0.31050899999999998"/>
        <n v="-0.121471"/>
        <n v="-0.16412399999999999"/>
        <n v="-0.118838"/>
        <n v="7.2800000000000002E-4"/>
        <n v="-8.3487000000000006E-2"/>
        <n v="-2.8080000000000002E-3"/>
        <n v="9.2763999999999999E-2"/>
        <n v="-1.6206999999999999E-2"/>
        <n v="7.3235999999999996E-2"/>
        <n v="6.4269000000000007E-2"/>
        <n v="-3.8974000000000002E-2"/>
        <n v="8.2839999999999997E-2"/>
        <n v="-1.6244000000000001E-2"/>
        <n v="-2.6040000000000001E-2"/>
        <n v="6.6094E-2"/>
        <n v="-3.7629000000000003E-2"/>
        <n v="5.7532E-2"/>
        <n v="6.2306E-2"/>
        <n v="-3.4613999999999999E-2"/>
        <n v="6.1379000000000003E-2"/>
        <n v="5.7251999999999997E-2"/>
        <n v="-4.3763999999999997E-2"/>
        <n v="5.3094000000000002E-2"/>
        <n v="5.4661000000000001E-2"/>
        <n v="-4.3855999999999999E-2"/>
        <n v="-4.5184000000000002E-2"/>
        <n v="5.2384E-2"/>
        <n v="-4.7877999999999997E-2"/>
        <n v="-4.8259999999999997E-2"/>
        <n v="5.0386E-2"/>
        <n v="-4.7343999999999997E-2"/>
        <n v="-4.8162000000000003E-2"/>
        <n v="5.0874000000000003E-2"/>
        <n v="-4.8298000000000001E-2"/>
        <n v="-4.8437000000000001E-2"/>
        <n v="4.9327999999999997E-2"/>
        <n v="4.9966999999999998E-2"/>
        <n v="-4.8731999999999998E-2"/>
        <n v="4.9928E-2"/>
        <n v="-4.8558999999999998E-2"/>
        <n v="-4.9581E-2"/>
        <n v="4.9592999999999998E-2"/>
        <n v="-4.895E-2"/>
        <n v="-4.8911999999999997E-2"/>
        <n v="4.9031999999999999E-2"/>
        <n v="-4.8995999999999998E-2"/>
        <n v="-4.9605999999999997E-2"/>
        <n v="4.8956E-2"/>
        <n v="-4.8925000000000003E-2"/>
        <n v="-4.9126000000000003E-2"/>
        <n v="4.8984E-2"/>
        <n v="-4.9001999999999997E-2"/>
        <n v="4.8787999999999998E-2"/>
        <n v="4.9669999999999999E-2"/>
        <n v="-4.9565999999999999E-2"/>
        <n v="4.8932000000000003E-2"/>
        <n v="4.8912999999999998E-2"/>
        <n v="-4.9563000000000003E-2"/>
        <n v="-4.9546E-2"/>
        <n v="5.0063000000000003E-2"/>
        <n v="-4.9307999999999998E-2"/>
        <n v="-5.1275000000000001E-2"/>
        <n v="5.2144999999999997E-2"/>
        <n v="-5.1922000000000003E-2"/>
        <n v="-5.3260000000000002E-2"/>
        <n v="5.2923999999999999E-2"/>
        <n v="5.3546999999999997E-2"/>
        <n v="-5.4273000000000002E-2"/>
        <n v="5.4545000000000003E-2"/>
        <n v="5.5310999999999999E-2"/>
        <n v="-5.6217999999999997E-2"/>
        <n v="5.5939000000000003E-2"/>
        <n v="5.7694000000000002E-2"/>
        <n v="-5.6829999999999999E-2"/>
        <n v="5.7930000000000002E-2"/>
        <n v="5.8042000000000003E-2"/>
        <n v="-5.8817000000000001E-2"/>
        <n v="5.8701999999999997E-2"/>
        <n v="-5.8996E-2"/>
        <n v="5.9429000000000003E-2"/>
        <n v="6.0517000000000001E-2"/>
        <n v="-6.0729999999999999E-2"/>
        <n v="6.1029E-2"/>
        <n v="6.1463999999999998E-2"/>
        <n v="-6.1754999999999997E-2"/>
        <n v="6.1484999999999998E-2"/>
        <n v="6.1762999999999998E-2"/>
        <n v="-6.3034999999999994E-2"/>
        <n v="6.2337999999999998E-2"/>
        <n v="6.3047000000000006E-2"/>
        <n v="-5.8951999999999997E-2"/>
        <n v="-5.1859000000000002E-2"/>
        <n v="4.8182999999999997E-2"/>
        <n v="-4.5039000000000003E-2"/>
        <n v="-4.1466999999999997E-2"/>
        <n v="3.9141000000000002E-2"/>
        <n v="-4.2777999999999997E-2"/>
        <n v="-4.8384999999999997E-2"/>
        <n v="4.9424000000000003E-2"/>
        <n v="5.0770999999999997E-2"/>
        <n v="-5.0617000000000002E-2"/>
        <n v="4.8724000000000003E-2"/>
        <n v="4.8071999999999997E-2"/>
        <n v="-4.9019E-2"/>
        <n v="4.9491E-2"/>
        <n v="4.9880000000000001E-2"/>
        <n v="-5.015E-2"/>
        <n v="4.8998E-2"/>
        <n v="4.8863999999999998E-2"/>
        <n v="-4.8952000000000002E-2"/>
        <n v="-4.879E-2"/>
        <n v="4.9054E-2"/>
        <n v="-4.9702999999999997E-2"/>
        <n v="-4.9152000000000001E-2"/>
        <n v="4.9634999999999999E-2"/>
        <n v="4.8786999999999997E-2"/>
        <n v="4.9093999999999999E-2"/>
        <n v="4.9090000000000002E-2"/>
        <n v="-4.9003999999999999E-2"/>
        <n v="-4.8783E-2"/>
        <n v="4.9251000000000003E-2"/>
        <n v="-4.8716000000000002E-2"/>
        <n v="-4.9456E-2"/>
        <n v="4.9121999999999999E-2"/>
        <n v="-4.9835999999999998E-2"/>
        <n v="4.8762E-2"/>
        <n v="4.8670999999999999E-2"/>
        <n v="-4.9074E-2"/>
        <n v="4.8994000000000003E-2"/>
        <n v="4.9009999999999998E-2"/>
        <n v="-4.8696000000000003E-2"/>
        <n v="4.9577000000000003E-2"/>
        <n v="4.9231999999999998E-2"/>
        <n v="-4.9088E-2"/>
        <n v="4.8767999999999999E-2"/>
        <n v="4.9619000000000003E-2"/>
        <n v="-4.9442E-2"/>
        <n v="-4.9027000000000001E-2"/>
        <n v="4.9417000000000003E-2"/>
        <n v="-5.0485000000000002E-2"/>
        <n v="-5.2198000000000001E-2"/>
        <n v="5.2891000000000001E-2"/>
        <n v="5.2665999999999998E-2"/>
        <n v="-5.2946E-2"/>
        <n v="-5.4066999999999997E-2"/>
        <n v="5.4748999999999999E-2"/>
        <n v="-5.4544000000000002E-2"/>
        <n v="-5.6049000000000002E-2"/>
        <n v="5.5453000000000002E-2"/>
        <n v="5.6936E-2"/>
        <n v="-5.6543000000000003E-2"/>
        <n v="5.6839000000000001E-2"/>
        <n v="5.7527000000000002E-2"/>
        <n v="-5.8390999999999998E-2"/>
        <n v="-5.8569999999999997E-2"/>
        <n v="5.9523E-2"/>
        <n v="-5.9796000000000002E-2"/>
        <n v="-5.9527999999999998E-2"/>
        <n v="5.9901000000000003E-2"/>
        <n v="6.0933000000000001E-2"/>
        <n v="-6.1210000000000001E-2"/>
        <n v="-0.15731200000000001"/>
        <n v="-2.6901000000000001E-2"/>
        <n v="-6.3660000000000001E-3"/>
        <n v="-0.117994"/>
        <n v="-0.22837199999999999"/>
        <n v="-0.14771300000000001"/>
        <n v="-0.24818399999999999"/>
        <n v="-0.51336800000000005"/>
        <n v="-0.65593699999999999"/>
        <n v="-0.69811900000000005"/>
        <n v="-0.93345199999999995"/>
        <n v="-1.2289330000000001"/>
        <n v="-1.347485"/>
        <n v="-1.5823719999999999"/>
        <n v="-1.6674439999999999"/>
        <n v="-1.598962"/>
        <n v="-1.4733879999999999"/>
        <n v="-1.1618660000000001"/>
        <n v="-0.77137"/>
        <n v="-0.64071"/>
        <n v="-0.43074699999999999"/>
        <n v="-0.22445499999999999"/>
        <n v="-0.16925499999999999"/>
        <n v="-9.0873999999999996E-2"/>
        <n v="2.7126999999999998E-2"/>
        <n v="-6.2317999999999998E-2"/>
        <n v="4.0993000000000002E-2"/>
        <n v="4.4611999999999999E-2"/>
        <n v="-2.017E-2"/>
        <n v="9.3706999999999999E-2"/>
        <n v="8.4189E-2"/>
        <n v="-2.3848000000000001E-2"/>
        <n v="6.7323999999999995E-2"/>
        <n v="6.0637999999999997E-2"/>
        <n v="-4.1509999999999998E-2"/>
        <n v="7.3685E-2"/>
        <n v="6.9293999999999994E-2"/>
        <n v="-3.6337000000000001E-2"/>
        <n v="6.1289000000000003E-2"/>
        <n v="5.8368999999999997E-2"/>
        <n v="-4.8757000000000002E-2"/>
        <n v="6.2422999999999999E-2"/>
        <n v="6.1738000000000001E-2"/>
        <n v="-4.8160000000000001E-2"/>
        <n v="5.9069000000000003E-2"/>
        <n v="5.8326000000000003E-2"/>
        <n v="-5.4509000000000002E-2"/>
        <n v="5.7796E-2"/>
        <n v="6.0422999999999998E-2"/>
        <n v="-5.4332999999999999E-2"/>
        <n v="5.9581000000000002E-2"/>
        <n v="5.9608000000000001E-2"/>
        <n v="-5.6382000000000002E-2"/>
        <n v="5.9808E-2"/>
        <n v="6.0024000000000001E-2"/>
        <n v="-5.9250999999999998E-2"/>
        <n v="6.1134000000000001E-2"/>
        <n v="6.0937999999999999E-2"/>
        <n v="-6.0012999999999997E-2"/>
        <n v="6.1591E-2"/>
        <n v="6.2175000000000001E-2"/>
        <n v="-6.1193999999999998E-2"/>
        <n v="-6.1615999999999997E-2"/>
        <n v="6.2196000000000001E-2"/>
        <n v="-6.1572000000000002E-2"/>
        <n v="-5.4257E-2"/>
        <n v="5.1424999999999998E-2"/>
        <n v="-4.6373999999999999E-2"/>
        <n v="-4.2786999999999999E-2"/>
        <n v="4.0018999999999999E-2"/>
        <n v="4.2576000000000003E-2"/>
        <n v="-4.7905999999999997E-2"/>
        <n v="4.8529000000000003E-2"/>
        <n v="5.0646999999999998E-2"/>
        <n v="-4.9952999999999997E-2"/>
        <n v="-4.9459000000000003E-2"/>
        <n v="4.8917000000000002E-2"/>
        <n v="-4.9463E-2"/>
        <n v="4.9976E-2"/>
        <n v="4.9112999999999997E-2"/>
        <n v="-5.0500000000000003E-2"/>
        <n v="4.8659000000000001E-2"/>
        <n v="4.8892999999999999E-2"/>
        <n v="4.9051999999999998E-2"/>
        <n v="4.8753999999999999E-2"/>
        <n v="-5.0337E-2"/>
        <n v="-5.0318000000000002E-2"/>
        <n v="4.8394E-2"/>
        <n v="-4.5891000000000001E-2"/>
        <n v="-4.0451000000000001E-2"/>
        <n v="3.5836E-2"/>
        <n v="2.861E-2"/>
        <n v="-2.0594999999999999E-2"/>
        <n v="1.5238E-2"/>
        <n v="-1.0659999999999999E-2"/>
        <n v="-5.483E-3"/>
        <n v="2.1779999999999998E-3"/>
        <n v="7.85E-4"/>
        <n v="-5.5310000000000003E-3"/>
        <n v="-1.6375000000000001E-2"/>
        <n v="2.1715999999999999E-2"/>
        <n v="-2.5888000000000001E-2"/>
        <n v="-2.8750999999999999E-2"/>
        <n v="3.0327E-2"/>
        <n v="3.1833E-2"/>
        <n v="-3.2829999999999998E-2"/>
        <n v="3.4056999999999997E-2"/>
        <n v="3.5521999999999998E-2"/>
        <n v="-3.7809000000000002E-2"/>
        <n v="-3.8676000000000002E-2"/>
        <n v="3.9921999999999999E-2"/>
        <n v="-4.1642999999999999E-2"/>
        <n v="-4.2009999999999999E-2"/>
        <n v="4.4177000000000001E-2"/>
        <n v="4.6553999999999998E-2"/>
        <n v="-4.6858999999999998E-2"/>
        <n v="-4.8599999999999997E-2"/>
        <n v="5.1070999999999998E-2"/>
        <n v="-4.9491E-2"/>
        <n v="-4.6863000000000002E-2"/>
        <n v="5.1473999999999999E-2"/>
        <n v="5.2933000000000001E-2"/>
        <n v="-5.2823000000000002E-2"/>
        <n v="-5.4246999999999997E-2"/>
        <n v="5.3839999999999999E-2"/>
        <n v="5.1275000000000001E-2"/>
        <n v="-0.111675"/>
        <n v="-0.187666"/>
        <n v="-0.17059099999999999"/>
        <n v="-0.22073699999999999"/>
        <n v="-0.16650699999999999"/>
        <n v="-3.3138000000000001E-2"/>
        <n v="-7.1534E-2"/>
        <n v="-0.39619399999999999"/>
        <n v="-0.69758699999999996"/>
        <n v="-0.73940300000000003"/>
        <n v="-0.94426399999999999"/>
        <n v="-1.144852"/>
        <n v="-1.1303430000000001"/>
        <n v="-1.0896380000000001"/>
        <n v="-1.1229830000000001"/>
        <n v="-1.0642419999999999"/>
        <n v="-0.95035599999999998"/>
        <n v="-1.05552"/>
        <n v="-1.0643819999999999"/>
        <n v="-0.79755299999999996"/>
        <n v="-0.563087"/>
        <n v="-0.557558"/>
        <n v="-0.330874"/>
        <n v="-0.194017"/>
        <n v="-0.22159300000000001"/>
        <n v="-7.2960999999999998E-2"/>
        <n v="-0.12654499999999999"/>
        <n v="-8.9125999999999997E-2"/>
        <n v="2.3798E-2"/>
        <n v="-6.6409999999999997E-2"/>
        <n v="-5.9500999999999998E-2"/>
        <n v="4.2625000000000003E-2"/>
        <n v="5.2087000000000001E-2"/>
        <n v="-4.2282E-2"/>
        <n v="5.5906999999999998E-2"/>
        <n v="5.3664999999999997E-2"/>
        <n v="-4.6033999999999999E-2"/>
        <n v="5.1324000000000002E-2"/>
        <n v="5.3693999999999999E-2"/>
        <n v="-4.4301E-2"/>
        <n v="5.3622999999999997E-2"/>
        <n v="5.2510000000000001E-2"/>
        <n v="-4.7105000000000001E-2"/>
        <n v="-4.8267999999999998E-2"/>
        <n v="5.0332000000000002E-2"/>
        <n v="-4.7229E-2"/>
        <n v="-4.7349000000000002E-2"/>
        <n v="5.1098999999999999E-2"/>
        <n v="-4.845E-2"/>
        <n v="-4.8611000000000001E-2"/>
        <n v="4.9954999999999999E-2"/>
        <n v="-4.8647999999999997E-2"/>
        <n v="-4.8183999999999998E-2"/>
        <n v="4.4156000000000001E-2"/>
        <n v="3.8315000000000002E-2"/>
        <n v="-3.3660000000000002E-2"/>
        <n v="2.9752000000000001E-2"/>
        <n v="1.8605E-2"/>
        <n v="-1.2897E-2"/>
        <n v="8.6350000000000003E-3"/>
        <n v="4.0090000000000004E-3"/>
        <n v="-1.3359999999999999E-3"/>
        <n v="5.5199999999999997E-4"/>
        <n v="1.5E-5"/>
        <n v="-1.5070000000000001E-3"/>
        <n v="-2.81E-3"/>
        <n v="-1.415E-3"/>
        <n v="-2.4229999999999998E-3"/>
        <n v="-3.5479999999999999E-3"/>
        <n v="-2.7590000000000002E-3"/>
        <n v="-5.3499999999999999E-4"/>
        <n v="-1.7899999999999999E-4"/>
        <n v="-1.8519999999999999E-3"/>
        <n v="-3.2499999999999999E-4"/>
        <n v="-7.1100000000000004E-4"/>
        <n v="-4.35E-4"/>
        <n v="-4.1800000000000002E-4"/>
        <n v="-9.2E-5"/>
        <n v="2.4899999999999998E-4"/>
        <n v="1.766E-3"/>
        <n v="4.8700000000000002E-4"/>
        <n v="1.5699999999999999E-4"/>
        <n v="-1.6000000000000001E-4"/>
        <n v="-6.0000000000000002E-5"/>
        <n v="-1.389E-3"/>
        <n v="1.8900000000000001E-4"/>
        <n v="3.1999999999999999E-5"/>
        <n v="-2.4000000000000001E-4"/>
        <n v="-6.0999999999999999E-5"/>
        <n v="9.0000000000000002E-6"/>
        <n v="-9.3999999999999994E-5"/>
        <n v="-6.1200000000000002E-4"/>
        <n v="3.8300000000000001E-3"/>
        <n v="-1.5245E-2"/>
        <n v="-2.3984999999999999E-2"/>
        <n v="2.5159000000000001E-2"/>
        <n v="-2.6483E-2"/>
        <n v="-2.8340000000000001E-2"/>
        <n v="2.9704000000000001E-2"/>
        <n v="-3.1060000000000001E-2"/>
        <n v="3.2368000000000001E-2"/>
        <n v="3.5133999999999999E-2"/>
        <n v="-3.5220000000000001E-2"/>
        <n v="3.7323000000000002E-2"/>
        <n v="3.8249999999999999E-2"/>
        <n v="-4.0469999999999999E-2"/>
        <n v="-4.2077000000000003E-2"/>
        <n v="4.1813999999999997E-2"/>
        <n v="-4.3095000000000001E-2"/>
        <n v="-4.4346999999999998E-2"/>
        <n v="4.6302000000000003E-2"/>
        <n v="-4.8495000000000003E-2"/>
        <n v="4.8682999999999997E-2"/>
        <n v="-4.9862999999999998E-2"/>
        <n v="-5.0077000000000003E-2"/>
        <n v="4.8314999999999997E-2"/>
        <n v="-4.8537999999999998E-2"/>
        <n v="-4.9979999999999997E-2"/>
        <n v="5.1012000000000002E-2"/>
        <n v="-5.2919000000000001E-2"/>
        <n v="-5.3265E-2"/>
        <n v="5.3905000000000002E-2"/>
        <n v="5.4177999999999997E-2"/>
        <n v="-5.4227999999999998E-2"/>
        <n v="-5.4764E-2"/>
        <n v="5.5147000000000002E-2"/>
        <n v="-5.5716000000000002E-2"/>
        <n v="-5.6827000000000003E-2"/>
        <n v="5.6696000000000003E-2"/>
        <n v="-5.7370999999999998E-2"/>
        <n v="-5.7436000000000001E-2"/>
        <n v="5.8564999999999999E-2"/>
        <n v="-5.9098999999999999E-2"/>
        <n v="-5.9202999999999999E-2"/>
        <n v="5.9077999999999999E-2"/>
        <n v="5.9634E-2"/>
        <n v="-0.128329"/>
        <n v="-0.13547100000000001"/>
        <n v="4.3000000000000002E-5"/>
        <n v="-0.108942"/>
        <n v="-9.5544000000000004E-2"/>
        <n v="3.6027999999999998E-2"/>
        <n v="4.3679999999999997E-2"/>
        <n v="-7.7608999999999997E-2"/>
        <n v="-0.21512100000000001"/>
        <n v="-0.46180500000000002"/>
        <n v="-0.57399599999999995"/>
        <n v="-0.61802900000000005"/>
        <n v="-0.46710099999999999"/>
        <n v="-0.38606499999999999"/>
        <n v="-0.55971400000000004"/>
        <n v="-0.85108300000000003"/>
        <n v="-1.378887"/>
        <n v="-1.6862950000000001"/>
        <n v="-1.7809820000000001"/>
        <n v="-1.763036"/>
        <n v="-1.5649839999999999"/>
        <n v="-1.179562"/>
        <n v="-0.97394199999999997"/>
        <n v="-0.58063200000000004"/>
        <n v="-0.28344599999999998"/>
        <n v="-0.26759699999999997"/>
        <n v="-9.8949999999999996E-2"/>
        <n v="-4.1916000000000002E-2"/>
        <n v="-0.11262"/>
        <n v="4.6670000000000001E-3"/>
        <n v="1.2719999999999999E-3"/>
        <n v="2.764E-3"/>
        <n v="8.9656E-2"/>
        <n v="-2.0202000000000001E-2"/>
        <n v="6.9750999999999994E-2"/>
        <n v="-8.1869999999999998E-3"/>
        <n v="9.0515999999999999E-2"/>
        <n v="-1.7385000000000001E-2"/>
        <n v="-2.8681000000000002E-2"/>
        <n v="6.3801999999999998E-2"/>
        <n v="-3.9189000000000002E-2"/>
        <n v="6.6040000000000001E-2"/>
        <n v="6.6905999999999993E-2"/>
        <n v="-3.6081000000000002E-2"/>
        <n v="5.9075000000000003E-2"/>
        <n v="-4.2693000000000002E-2"/>
        <n v="-4.5124999999999998E-2"/>
        <n v="5.2201999999999998E-2"/>
        <n v="-4.2197999999999999E-2"/>
        <n v="-4.3579E-2"/>
        <n v="5.3427000000000002E-2"/>
        <n v="-4.6400999999999998E-2"/>
        <n v="5.1250999999999998E-2"/>
        <n v="5.101E-2"/>
        <n v="-4.6392999999999997E-2"/>
        <n v="5.1582999999999997E-2"/>
        <n v="5.1024E-2"/>
        <n v="-4.8259000000000003E-2"/>
        <n v="5.0664000000000001E-2"/>
        <n v="5.0937999999999997E-2"/>
        <n v="-5.024E-2"/>
        <n v="5.2559000000000002E-2"/>
        <n v="5.3530000000000001E-2"/>
        <n v="-5.2313999999999999E-2"/>
        <n v="5.4226999999999997E-2"/>
        <n v="-5.3704000000000002E-2"/>
        <n v="5.5212999999999998E-2"/>
        <n v="-5.4716000000000001E-2"/>
        <n v="-5.5294000000000003E-2"/>
        <n v="5.6871999999999999E-2"/>
        <n v="-5.7133000000000003E-2"/>
        <n v="5.6543000000000003E-2"/>
        <n v="5.7282E-2"/>
        <n v="-5.7708000000000002E-2"/>
        <n v="5.8222000000000003E-2"/>
        <n v="-5.8462E-2"/>
        <n v="-5.9511000000000001E-2"/>
        <n v="5.9263000000000003E-2"/>
        <n v="-5.9470000000000002E-2"/>
        <n v="-6.0067000000000002E-2"/>
        <n v="6.0437999999999999E-2"/>
        <n v="-0.10623299999999999"/>
        <n v="-1.7589999999999999E-3"/>
        <n v="9.2709999999999997E-3"/>
        <n v="-0.103926"/>
        <n v="2.8923999999999998E-2"/>
        <n v="-8.9456999999999995E-2"/>
        <n v="-0.19760800000000001"/>
        <n v="-6.4498E-2"/>
        <n v="-0.38289699999999999"/>
        <n v="-0.31048199999999998"/>
        <n v="-0.57636500000000002"/>
        <n v="-0.58549099999999998"/>
        <n v="-0.74088699999999996"/>
        <n v="-0.997058"/>
        <n v="-1.2171110000000001"/>
        <n v="-1.502124"/>
        <n v="-1.744205"/>
        <n v="-1.6574990000000001"/>
        <n v="-1.673003"/>
        <n v="-1.387327"/>
        <n v="-1.2035739999999999"/>
        <n v="-0.84331800000000001"/>
        <n v="-0.48340100000000003"/>
        <n v="-0.414688"/>
        <n v="-0.20638799999999999"/>
        <n v="-0.230515"/>
        <n v="-7.9073000000000004E-2"/>
        <n v="4.9019E-2"/>
        <n v="-4.2796000000000001E-2"/>
        <n v="-4.3471000000000003E-2"/>
        <n v="5.3939000000000001E-2"/>
        <n v="-4.6011999999999997E-2"/>
        <n v="-9.495E-3"/>
        <n v="9.1897999999999994E-2"/>
        <n v="-1.5445E-2"/>
        <n v="7.4089000000000002E-2"/>
        <n v="6.4822000000000005E-2"/>
        <n v="-3.8605E-2"/>
        <n v="6.8389000000000005E-2"/>
        <n v="6.9789000000000004E-2"/>
        <n v="-3.3658E-2"/>
        <n v="6.0650999999999997E-2"/>
        <n v="-4.1570000000000003E-2"/>
        <n v="5.4960000000000002E-2"/>
        <n v="5.2821E-2"/>
        <n v="-4.0797E-2"/>
        <n v="5.6855999999999997E-2"/>
        <n v="5.4346999999999999E-2"/>
        <n v="-4.6060999999999998E-2"/>
        <n v="5.1838000000000002E-2"/>
        <n v="5.0361000000000003E-2"/>
        <n v="-4.6165999999999999E-2"/>
        <n v="5.2753000000000001E-2"/>
        <n v="5.1376999999999999E-2"/>
        <n v="-4.7440000000000003E-2"/>
        <n v="5.0659999999999997E-2"/>
        <n v="4.9355999999999997E-2"/>
        <n v="-4.8702000000000002E-2"/>
        <n v="5.0034000000000002E-2"/>
        <n v="5.0119999999999998E-2"/>
        <n v="-4.8549000000000002E-2"/>
        <n v="5.0132000000000003E-2"/>
        <n v="5.0007999999999997E-2"/>
        <n v="-4.8676999999999998E-2"/>
        <n v="5.0338000000000001E-2"/>
        <n v="4.9619999999999997E-2"/>
        <n v="-4.9079999999999999E-2"/>
        <n v="4.9716000000000003E-2"/>
        <n v="-4.8835000000000003E-2"/>
        <n v="-4.8755E-2"/>
        <n v="4.9201000000000002E-2"/>
        <n v="-4.9095E-2"/>
        <n v="-4.8925999999999997E-2"/>
        <n v="4.9029000000000003E-2"/>
        <n v="-4.9133999999999997E-2"/>
        <n v="-4.8937000000000001E-2"/>
        <n v="4.9882000000000003E-2"/>
        <n v="4.8911000000000003E-2"/>
        <n v="-4.9521000000000003E-2"/>
        <n v="4.9605999999999997E-2"/>
        <n v="4.9044999999999998E-2"/>
        <n v="-4.9715000000000002E-2"/>
        <n v="-4.9154000000000003E-2"/>
        <n v="-4.9158E-2"/>
        <n v="-5.0068000000000001E-2"/>
        <n v="4.9872E-2"/>
        <n v="-5.0487999999999998E-2"/>
        <n v="5.2277999999999998E-2"/>
        <n v="5.2426E-2"/>
        <n v="-5.28E-2"/>
        <n v="5.3143000000000003E-2"/>
        <n v="-5.3489000000000002E-2"/>
        <n v="-5.4952000000000001E-2"/>
        <n v="5.4556E-2"/>
        <n v="-5.5931000000000002E-2"/>
        <n v="5.6242E-2"/>
        <n v="5.6623E-2"/>
        <n v="-5.6283E-2"/>
        <n v="-5.7266999999999998E-2"/>
        <n v="5.7804000000000001E-2"/>
        <n v="-5.8687999999999997E-2"/>
        <n v="5.8418999999999999E-2"/>
        <n v="5.9561000000000003E-2"/>
        <n v="-5.9933E-2"/>
        <n v="6.0102000000000003E-2"/>
        <n v="-5.9922000000000003E-2"/>
        <n v="-6.0493999999999999E-2"/>
        <n v="6.1420000000000002E-2"/>
        <n v="-6.1912000000000002E-2"/>
        <n v="-6.1878000000000002E-2"/>
        <n v="6.2113000000000002E-2"/>
        <n v="-6.1885000000000003E-2"/>
        <n v="-6.2724000000000002E-2"/>
        <n v="6.1523000000000001E-2"/>
        <n v="-5.6468999999999998E-2"/>
        <n v="-5.0221000000000002E-2"/>
        <n v="4.6772000000000001E-2"/>
        <n v="-4.4041999999999998E-2"/>
        <n v="4.1388000000000001E-2"/>
        <n v="4.0486000000000001E-2"/>
        <n v="-4.5290999999999998E-2"/>
        <n v="4.8377000000000003E-2"/>
        <n v="4.9245999999999998E-2"/>
        <n v="-5.0362999999999998E-2"/>
        <n v="5.0018E-2"/>
        <n v="-4.9313000000000003E-2"/>
        <n v="4.7577000000000001E-2"/>
        <n v="4.8411999999999997E-2"/>
        <n v="-4.9029000000000003E-2"/>
        <n v="4.9214000000000001E-2"/>
        <n v="-4.9272000000000003E-2"/>
        <n v="-4.9267999999999999E-2"/>
        <n v="4.9754E-2"/>
        <n v="4.8861000000000002E-2"/>
        <n v="4.9782E-2"/>
        <n v="-4.9695000000000003E-2"/>
        <n v="4.9660000000000003E-2"/>
        <n v="-4.9921E-2"/>
        <n v="-4.8947999999999998E-2"/>
        <n v="-4.9694000000000002E-2"/>
        <n v="4.9331E-2"/>
        <n v="4.9023999999999998E-2"/>
        <n v="-4.9153000000000002E-2"/>
        <n v="4.9124000000000001E-2"/>
        <n v="-4.9472000000000002E-2"/>
        <n v="4.9112000000000003E-2"/>
        <n v="4.9796E-2"/>
        <n v="-4.9625000000000002E-2"/>
        <n v="4.8954999999999999E-2"/>
        <n v="4.9061E-2"/>
        <n v="-4.9488999999999998E-2"/>
        <n v="4.8980999999999997E-2"/>
        <n v="4.9394E-2"/>
        <n v="4.9737000000000003E-2"/>
        <n v="-4.9639999999999997E-2"/>
        <n v="4.8948999999999999E-2"/>
        <n v="4.9500000000000002E-2"/>
        <n v="-4.897E-2"/>
        <n v="4.9738999999999998E-2"/>
        <n v="5.0233E-2"/>
        <n v="-4.9993000000000003E-2"/>
        <n v="5.0855999999999998E-2"/>
        <n v="5.1386000000000001E-2"/>
        <n v="-5.2477000000000003E-2"/>
        <n v="5.2812999999999999E-2"/>
        <n v="-5.3147E-2"/>
        <n v="-5.4323999999999997E-2"/>
        <n v="5.4531000000000003E-2"/>
        <n v="-5.4632E-2"/>
        <n v="-5.5969999999999999E-2"/>
        <n v="5.5697999999999998E-2"/>
        <n v="-5.6161999999999997E-2"/>
        <n v="5.7813000000000003E-2"/>
        <n v="-5.7361000000000002E-2"/>
        <n v="5.8854999999999998E-2"/>
        <n v="-5.8559E-2"/>
        <n v="-5.9276000000000002E-2"/>
        <n v="5.9748999999999997E-2"/>
        <n v="5.9397999999999999E-2"/>
        <n v="0.19183600000000001"/>
        <n v="5.0250999999999997E-2"/>
        <n v="1.8577E-2"/>
        <n v="0.12291199999999999"/>
        <n v="0.105078"/>
        <n v="-2.9302999999999999E-2"/>
        <n v="-3.9172999999999999E-2"/>
        <n v="0.13003300000000001"/>
        <n v="0.46153"/>
        <n v="0.35652800000000001"/>
        <n v="0.409223"/>
        <n v="0.33930900000000003"/>
        <n v="0.26338200000000001"/>
        <n v="0.14779200000000001"/>
        <n v="0.19361200000000001"/>
        <n v="0.21928700000000001"/>
        <n v="0.46331"/>
        <n v="0.75305699999999998"/>
        <n v="0.99335399999999996"/>
        <n v="1.162204"/>
        <n v="1.1584429999999999"/>
        <n v="1.2515529999999999"/>
        <n v="1.209803"/>
        <n v="1.1452009999999999"/>
        <n v="1.01953"/>
        <n v="0.89416300000000004"/>
        <n v="0.79921799999999998"/>
        <n v="0.52413900000000002"/>
        <n v="0.331177"/>
        <n v="0.32572099999999998"/>
        <n v="0.108032"/>
        <n v="3.6970999999999997E-2"/>
        <n v="0.106479"/>
        <n v="-1.0635E-2"/>
        <n v="-2.5981000000000001E-2"/>
        <n v="6.5739000000000006E-2"/>
        <n v="3.0563E-2"/>
        <n v="-6.9500000000000006E-2"/>
        <n v="3.3493000000000002E-2"/>
        <n v="3.9114000000000003E-2"/>
        <n v="-5.6732999999999999E-2"/>
        <n v="4.4368999999999999E-2"/>
        <n v="3.4943000000000002E-2"/>
        <n v="-6.3813999999999996E-2"/>
        <n v="3.8077E-2"/>
        <n v="4.2304000000000001E-2"/>
        <n v="-5.5073999999999998E-2"/>
        <n v="4.7846E-2"/>
        <n v="4.546E-2"/>
        <n v="-5.8458999999999997E-2"/>
        <n v="4.8494000000000002E-2"/>
        <n v="5.0390999999999998E-2"/>
        <n v="-5.5812E-2"/>
        <n v="5.2356E-2"/>
        <n v="5.4035E-2"/>
        <n v="-5.7749000000000002E-2"/>
        <n v="-5.8118000000000003E-2"/>
        <n v="5.5480000000000002E-2"/>
        <n v="-5.7680000000000002E-2"/>
        <n v="-5.8401000000000002E-2"/>
        <n v="5.6964000000000001E-2"/>
        <n v="-5.8478000000000002E-2"/>
        <n v="5.7319000000000002E-2"/>
        <n v="5.8275E-2"/>
        <n v="-6.0321E-2"/>
        <n v="5.9652999999999998E-2"/>
        <n v="-6.0877000000000001E-2"/>
        <n v="6.0225000000000001E-2"/>
        <n v="6.0672999999999998E-2"/>
        <n v="-6.2049E-2"/>
        <n v="6.2071000000000001E-2"/>
        <n v="6.1837999999999997E-2"/>
        <n v="-5.9327999999999999E-2"/>
        <n v="-5.3559000000000002E-2"/>
        <n v="4.8661000000000003E-2"/>
        <n v="-4.5335E-2"/>
        <n v="-4.2228000000000002E-2"/>
        <n v="3.8790999999999999E-2"/>
        <n v="-4.3309E-2"/>
        <n v="-4.8283E-2"/>
        <n v="4.8869000000000003E-2"/>
        <n v="-4.9861000000000003E-2"/>
        <n v="-5.1336E-2"/>
        <n v="4.8277E-2"/>
        <n v="4.7903000000000001E-2"/>
        <n v="-4.9388000000000001E-2"/>
        <n v="4.8744000000000003E-2"/>
        <n v="4.8973000000000003E-2"/>
        <n v="-4.9194000000000002E-2"/>
        <n v="4.9208000000000002E-2"/>
        <n v="4.8888000000000001E-2"/>
        <n v="-4.8495999999999997E-2"/>
        <n v="-4.9012E-2"/>
        <n v="4.9506000000000001E-2"/>
        <n v="-4.9185E-2"/>
        <n v="4.9016999999999998E-2"/>
        <n v="4.8974999999999998E-2"/>
        <n v="-4.8967999999999998E-2"/>
        <n v="4.9132000000000002E-2"/>
        <n v="4.8870999999999998E-2"/>
        <n v="-4.9119000000000003E-2"/>
        <n v="4.9135999999999999E-2"/>
        <n v="-4.9103000000000001E-2"/>
        <n v="4.7323999999999998E-2"/>
        <n v="4.0901E-2"/>
        <n v="-3.6795000000000001E-2"/>
        <n v="-3.0647000000000001E-2"/>
        <n v="2.3727999999999999E-2"/>
        <n v="1.5339E-2"/>
        <n v="-1.3722E-2"/>
        <n v="2.784E-3"/>
        <n v="5.6700000000000001E-4"/>
        <n v="-2.0479999999999999E-3"/>
        <n v="-8.3600000000000005E-4"/>
        <n v="-1.444E-3"/>
        <n v="-7.2099999999999996E-4"/>
        <n v="-2.7989999999999998E-3"/>
        <n v="1.0085E-2"/>
        <n v="2.2859000000000001E-2"/>
        <n v="-2.7854E-2"/>
        <n v="-2.9090000000000001E-2"/>
        <n v="2.8967E-2"/>
        <n v="-3.0301999999999999E-2"/>
        <n v="-3.1819E-2"/>
        <n v="3.3870999999999998E-2"/>
        <n v="3.4992000000000002E-2"/>
        <n v="-3.6483000000000002E-2"/>
        <n v="3.764E-2"/>
        <n v="3.8911000000000001E-2"/>
        <n v="-4.0542000000000002E-2"/>
        <n v="-4.1813999999999997E-2"/>
        <n v="4.2848999999999998E-2"/>
        <n v="-4.3921000000000002E-2"/>
        <n v="-4.5272E-2"/>
        <n v="4.6598000000000001E-2"/>
        <n v="4.8044999999999997E-2"/>
        <n v="-5.0254E-2"/>
        <n v="4.9202000000000003E-2"/>
        <n v="-4.7330999999999998E-2"/>
        <n v="-4.7745999999999997E-2"/>
        <n v="4.9072999999999999E-2"/>
        <n v="4.9210999999999998E-2"/>
        <n v="-4.9305000000000002E-2"/>
        <n v="5.0132999999999997E-2"/>
        <n v="4.9681000000000003E-2"/>
        <n v="-4.9334999999999997E-2"/>
        <n v="-5.0134999999999999E-2"/>
        <n v="6.0818999999999998E-2"/>
        <n v="-3.3090000000000001E-2"/>
        <n v="-3.6671000000000002E-2"/>
        <n v="5.8702999999999998E-2"/>
        <n v="5.509E-2"/>
        <n v="-4.5158999999999998E-2"/>
        <n v="5.21E-2"/>
        <n v="0.37568699999999999"/>
        <n v="0.28738900000000001"/>
        <n v="0.20054900000000001"/>
        <n v="0.23488700000000001"/>
        <n v="0.17221700000000001"/>
        <n v="0.109685"/>
        <n v="0.31562800000000002"/>
        <n v="0.47882599999999997"/>
        <n v="0.50968000000000002"/>
        <n v="0.60030399999999995"/>
        <n v="0.74923499999999998"/>
        <n v="0.78430699999999998"/>
        <n v="0.70450999999999997"/>
        <n v="0.70968600000000004"/>
        <n v="0.75561800000000001"/>
        <n v="0.68531699999999995"/>
        <n v="0.67428200000000005"/>
        <n v="0.77194700000000005"/>
        <n v="0.76067200000000001"/>
        <n v="0.66252699999999998"/>
        <n v="0.70476899999999998"/>
        <n v="0.63249599999999995"/>
        <n v="0.74610900000000002"/>
        <n v="0.76106200000000002"/>
        <n v="0.51983999999999997"/>
        <n v="0.33818999999999999"/>
        <n v="0.33296999999999999"/>
        <n v="0.20121"/>
        <n v="0.12506900000000001"/>
        <n v="0.173985"/>
        <n v="3.8309000000000003E-2"/>
        <n v="5.0020000000000004E-3"/>
        <n v="8.7474999999999997E-2"/>
        <n v="-1.5282E-2"/>
        <n v="-2.5752000000000001E-2"/>
        <n v="6.6133999999999998E-2"/>
        <n v="-3.7765E-2"/>
        <n v="-4.2516999999999999E-2"/>
        <n v="5.4377000000000002E-2"/>
        <n v="-4.4588999999999997E-2"/>
        <n v="5.3747000000000003E-2"/>
        <n v="5.1991000000000002E-2"/>
        <n v="-4.6316999999999997E-2"/>
        <n v="4.5915999999999998E-2"/>
        <n v="3.8767999999999997E-2"/>
        <n v="-3.3229000000000002E-2"/>
        <n v="2.9203E-2"/>
        <n v="1.8814999999999998E-2"/>
        <n v="-1.3597E-2"/>
        <n v="8.5800000000000008E-3"/>
        <n v="4.0029999999999996E-3"/>
        <n v="-1.6689999999999999E-3"/>
        <n v="7.3399999999999995E-4"/>
        <n v="1.94E-4"/>
        <n v="6.5399999999999996E-4"/>
        <n v="2.02E-4"/>
        <n v="3.1100000000000002E-4"/>
        <n v="1.08E-4"/>
        <n v="3.4999999999999997E-5"/>
        <n v="1.7E-5"/>
        <n v="3.1199999999999999E-4"/>
        <n v="-6.7100000000000005E-4"/>
        <n v="-1.188E-3"/>
        <n v="-2.2109999999999999E-3"/>
        <n v="-2.0639999999999999E-3"/>
        <n v="-2.166E-3"/>
        <n v="-1.1299999999999999E-3"/>
        <n v="-9.5699999999999995E-4"/>
        <n v="-1.294E-3"/>
        <n v="-1.1590000000000001E-3"/>
        <n v="-1.1540000000000001E-3"/>
        <n v="-3.8999999999999999E-4"/>
        <n v="-6.6500000000000001E-4"/>
        <n v="-6.5600000000000001E-4"/>
        <n v="2.8499999999999999E-4"/>
        <n v="4.6E-5"/>
        <n v="3.1000000000000001E-5"/>
        <n v="1.9000000000000001E-5"/>
        <n v="1.95E-4"/>
        <n v="8.6000000000000003E-5"/>
        <n v="2.0000000000000002E-5"/>
        <n v="2.2699999999999999E-4"/>
        <n v="4.4700000000000002E-4"/>
        <n v="1.9699999999999999E-4"/>
        <n v="7.8100000000000001E-4"/>
        <n v="2.6200000000000003E-4"/>
        <n v="1.11E-4"/>
        <n v="2.9E-5"/>
        <n v="5.0000000000000004E-6"/>
        <n v="-4.75E-4"/>
        <n v="-1.47E-4"/>
        <n v="7.8999999999999996E-5"/>
        <n v="-9.5200000000000005E-4"/>
        <n v="-1.27E-4"/>
        <n v="-3.8999999999999999E-5"/>
        <n v="1.5479999999999999E-3"/>
        <n v="2.003E-3"/>
        <n v="2.3159999999999999E-3"/>
        <n v="3.1180000000000001E-3"/>
        <n v="1.2440000000000001E-3"/>
        <n v="7.463E-3"/>
        <n v="7.9889999999999996E-3"/>
        <n v="5.0400000000000002E-3"/>
        <n v="4.0410000000000003E-3"/>
        <n v="2.9450000000000001E-3"/>
        <n v="1.5920000000000001E-3"/>
        <n v="2.9799999999999998E-4"/>
        <n v="1.119E-3"/>
        <n v="9.5299999999999996E-4"/>
        <n v="1.263E-3"/>
        <n v="5.1099999999999995E-4"/>
        <n v="3.9899999999999999E-4"/>
        <n v="5.4100000000000003E-4"/>
        <n v="8.0000000000000007E-5"/>
        <n v="4.73E-4"/>
        <n v="-2.0799999999999999E-4"/>
        <n v="-5.3000000000000001E-5"/>
        <n v="-1.5E-5"/>
        <n v="-2.1000000000000001E-4"/>
        <n v="-5.1999999999999997E-5"/>
        <n v="-2.6400000000000002E-4"/>
        <n v="5.7499999999999999E-4"/>
        <n v="-6.69E-4"/>
        <n v="-7.2000000000000002E-5"/>
        <n v="1.74E-4"/>
        <n v="-7.4600000000000003E-4"/>
        <n v="5.9199999999999997E-4"/>
        <n v="-8.0400000000000003E-4"/>
        <n v="4.3927000000000001E-2"/>
        <n v="6.3124E-2"/>
        <n v="4.9887000000000001E-2"/>
        <n v="3.7807E-2"/>
        <n v="2.4309999999999998E-2"/>
        <n v="1.7024000000000001E-2"/>
        <n v="1.255E-2"/>
        <n v="0.33518399999999998"/>
        <n v="0.33236100000000002"/>
        <n v="0.25541999999999998"/>
        <n v="0.32521899999999998"/>
        <n v="0.43281500000000001"/>
        <n v="0.48115400000000003"/>
        <n v="0.52696399999999999"/>
        <n v="0.51791900000000002"/>
        <n v="0.541875"/>
        <n v="0.57825499999999996"/>
        <n v="0.61794400000000005"/>
        <n v="0.68086199999999997"/>
        <n v="0.73907500000000004"/>
        <n v="0.78381800000000001"/>
        <n v="0.836341"/>
        <n v="0.84602100000000002"/>
        <n v="0.74897499999999995"/>
        <n v="0.72197500000000003"/>
        <n v="0.76348800000000006"/>
        <n v="0.73959699999999995"/>
        <n v="0.87644299999999997"/>
        <n v="0.76212299999999999"/>
        <n v="0.55998800000000004"/>
        <n v="0.438139"/>
        <n v="0.32457399999999997"/>
        <n v="0.20483799999999999"/>
        <n v="0.14746699999999999"/>
        <n v="0.101411"/>
        <n v="6.3981999999999997E-2"/>
        <n v="3.1543000000000002E-2"/>
        <n v="1.1734E-2"/>
        <n v="3.9779999999999998E-3"/>
        <n v="1.2080000000000001E-3"/>
        <n v="1.5939999999999999E-3"/>
        <n v="9.9500000000000001E-4"/>
        <n v="-7.0569999999999999E-3"/>
        <n v="-9.5239999999999995E-3"/>
        <n v="-8.1910000000000004E-3"/>
        <n v="-5.6340000000000001E-3"/>
        <n v="-3.8639999999999998E-3"/>
        <n v="-2.366E-3"/>
        <n v="-1.567E-3"/>
        <n v="-4.9189999999999998E-3"/>
        <n v="-3.5690000000000001E-3"/>
        <n v="-2.4199999999999998E-3"/>
        <n v="-6.9899999999999997E-4"/>
        <n v="-2.5999999999999998E-4"/>
        <n v="-2.189E-3"/>
        <n v="-2.2599999999999999E-3"/>
        <n v="-7.36E-4"/>
        <n v="-1.7229999999999999E-3"/>
        <n v="-1.4920000000000001E-3"/>
        <n v="-1.0070000000000001E-3"/>
        <n v="-1.35E-4"/>
        <n v="-1.255E-3"/>
        <n v="-1.039E-3"/>
        <n v="-2.6200000000000003E-4"/>
        <n v="-2.5999999999999998E-5"/>
        <n v="-6.87E-4"/>
        <n v="-6.7000000000000002E-5"/>
        <n v="-7.7499999999999997E-4"/>
        <n v="-9.5000000000000005E-5"/>
        <n v="-2.3900000000000001E-4"/>
        <n v="-3.0000000000000001E-5"/>
        <n v="-1.11E-4"/>
        <n v="2.542E-3"/>
        <n v="2.7320000000000001E-3"/>
        <n v="2.4599999999999999E-3"/>
        <n v="7.5199999999999996E-4"/>
        <n v="1.6000000000000001E-4"/>
        <n v="1.358E-3"/>
        <n v="2.114E-3"/>
        <n v="2.598E-3"/>
        <n v="1.699E-3"/>
        <n v="9.3899999999999995E-4"/>
        <n v="1.4159999999999999E-3"/>
        <n v="3.0200000000000002E-4"/>
        <n v="1.3100000000000001E-4"/>
        <n v="9.2199999999999997E-4"/>
        <n v="4.6799999999999999E-4"/>
        <n v="5.3000000000000001E-5"/>
        <n v="9.3599999999999998E-4"/>
        <n v="7.1400000000000001E-4"/>
        <n v="1.1559999999999999E-3"/>
        <n v="1.2400000000000001E-4"/>
        <n v="8.4800000000000001E-4"/>
        <n v="3.8999999999999999E-5"/>
        <n v="6.8300000000000001E-4"/>
        <n v="6.9999999999999994E-5"/>
        <n v="2.5900000000000001E-4"/>
        <n v="7.7200000000000001E-4"/>
        <n v="8.2999999999999998E-5"/>
        <n v="-5.2899999999999996E-4"/>
        <n v="-5.6400000000000005E-4"/>
        <n v="-1.7699999999999999E-4"/>
        <n v="-3.4999999999999997E-5"/>
        <n v="1.7200000000000001E-4"/>
        <n v="-3.1999999999999999E-5"/>
        <n v="-5.9500000000000004E-4"/>
        <n v="-6.1499999999999999E-4"/>
        <n v="2.4849999999999998E-3"/>
        <n v="-7.4999999999999993E-5"/>
        <n v="-3.4E-5"/>
        <n v="-1.66E-4"/>
        <n v="1.0000000000000001E-5"/>
        <n v="-1.1E-4"/>
        <n v="-1.55E-4"/>
        <n v="2.2900000000000001E-4"/>
        <n v="1.22E-4"/>
        <n v="-7.1500000000000003E-4"/>
        <n v="-4.3999999999999999E-5"/>
        <n v="7.5799999999999999E-4"/>
        <n v="5.3999999999999998E-5"/>
        <n v="1.1E-5"/>
        <n v="-3.4099999999999999E-4"/>
        <n v="-1.83E-4"/>
        <n v="-2.4000000000000001E-5"/>
        <n v="9.4300000000000004E-4"/>
        <n v="7.6999999999999996E-4"/>
        <n v="1.3489999999999999E-3"/>
        <n v="6.6100000000000002E-4"/>
        <n v="1.191E-3"/>
        <n v="1.4139999999999999E-3"/>
        <n v="1.3200000000000001E-4"/>
        <n v="9.7900000000000005E-4"/>
        <n v="1.665E-3"/>
        <n v="1.14E-3"/>
        <n v="1.1150000000000001E-3"/>
        <n v="9.2500000000000004E-4"/>
        <n v="2.31E-4"/>
        <n v="2.8200000000000002E-4"/>
        <n v="1.1640000000000001E-3"/>
        <n v="1.92E-4"/>
        <n v="4.1E-5"/>
        <n v="1.1900000000000001E-4"/>
        <n v="6.3020000000000007E-2"/>
        <n v="5.5927999999999999E-2"/>
        <n v="4.3452999999999999E-2"/>
        <n v="2.8535000000000001E-2"/>
        <n v="2.0486999999999998E-2"/>
        <n v="1.3971000000000001E-2"/>
        <n v="0.11509900000000001"/>
        <n v="0.140182"/>
        <n v="0.33567399999999997"/>
        <n v="0.42804300000000001"/>
        <n v="0.55077299999999996"/>
        <n v="0.65167699999999995"/>
        <n v="0.71534399999999998"/>
        <n v="0.77215500000000004"/>
        <n v="0.83212299999999995"/>
        <n v="0.83223999999999998"/>
        <n v="0.83704599999999996"/>
        <n v="0.85425099999999998"/>
        <n v="0.84475299999999998"/>
        <n v="0.86458000000000002"/>
        <n v="0.80210700000000001"/>
        <n v="0.75295500000000004"/>
        <n v="0.73430499999999999"/>
        <n v="0.68137999999999999"/>
        <n v="0.68886899999999995"/>
        <n v="0.63746100000000006"/>
        <n v="0.61557899999999999"/>
        <n v="0.448266"/>
        <n v="0.32686500000000002"/>
        <n v="0.246668"/>
        <n v="0.15737300000000001"/>
        <n v="0.107261"/>
        <n v="7.6100000000000001E-2"/>
        <n v="4.6771E-2"/>
        <n v="3.1931000000000001E-2"/>
        <n v="2.3067000000000001E-2"/>
        <n v="2.715E-3"/>
        <n v="3.21E-4"/>
        <n v="-8.2999999999999998E-5"/>
        <n v="-6.1830000000000001E-3"/>
        <n v="-5.274E-3"/>
        <n v="-4.1570000000000001E-3"/>
        <n v="-2.5309999999999998E-3"/>
        <n v="-1.9659999999999999E-3"/>
        <n v="-7.4200000000000004E-4"/>
        <n v="-2.7309999999999999E-3"/>
        <n v="-2.7599999999999999E-3"/>
        <n v="-2.428E-3"/>
        <n v="-1.387E-3"/>
        <n v="-3.1199999999999999E-4"/>
        <n v="-9.2800000000000001E-4"/>
        <n v="-3.7300000000000001E-4"/>
        <n v="-7.2900000000000005E-4"/>
        <n v="-1.214E-3"/>
        <n v="-2.3699999999999999E-4"/>
        <n v="-9.77E-4"/>
        <n v="-6.6699999999999995E-4"/>
        <n v="-2.5099999999999998E-4"/>
        <n v="6.1300000000000005E-4"/>
        <n v="9.3300000000000002E-4"/>
        <n v="1.23E-3"/>
        <n v="4.4999999999999999E-4"/>
        <n v="8.5300000000000003E-4"/>
        <n v="5.3799999999999996E-4"/>
        <n v="1.47E-4"/>
        <n v="0.10763200000000001"/>
        <n v="0.104739"/>
        <n v="9.4187999999999994E-2"/>
        <n v="7.4344999999999994E-2"/>
        <n v="0.117021"/>
        <n v="0.29447499999999999"/>
        <n v="0.28844799999999998"/>
        <n v="0.58440800000000004"/>
        <n v="0.74509300000000001"/>
        <n v="0.80913999999999997"/>
        <n v="0.87531499999999995"/>
        <n v="1.008205"/>
        <n v="1.009927"/>
        <n v="1.0504899999999999"/>
        <n v="1.0307550000000001"/>
        <n v="1.051742"/>
        <n v="1.137478"/>
        <n v="1.068087"/>
        <n v="1.0140469999999999"/>
        <n v="0.94921699999999998"/>
        <n v="0.83477500000000004"/>
        <n v="0.68232999999999999"/>
        <n v="0.50215799999999999"/>
        <n v="0.37772"/>
        <n v="0.26812399999999997"/>
        <n v="0.15192900000000001"/>
        <n v="9.0617000000000003E-2"/>
        <n v="5.6038999999999999E-2"/>
        <n v="3.7789000000000003E-2"/>
        <n v="2.5010000000000001E-2"/>
        <n v="1.5244000000000001E-2"/>
        <n v="1.0879E-2"/>
        <n v="-1.4593E-2"/>
        <n v="-1.5928999999999999E-2"/>
        <n v="-1.1377999999999999E-2"/>
        <n v="-7.9880000000000003E-3"/>
        <n v="-5.8269999999999997E-3"/>
        <n v="-3.5959999999999998E-3"/>
        <n v="-1.1436999999999999E-2"/>
        <n v="-1.1445E-2"/>
        <n v="-8.541E-3"/>
        <n v="-5.4790000000000004E-3"/>
        <n v="-3.82E-3"/>
        <n v="-2.4130000000000002E-3"/>
        <n v="-2.238E-3"/>
        <n v="-5.1799999999999997E-3"/>
        <n v="-4.1200000000000004E-3"/>
        <n v="-2.7690000000000002E-3"/>
        <n v="-2.0230000000000001E-3"/>
        <n v="-1.531E-3"/>
        <n v="-1.354E-3"/>
        <n v="-1.9629999999999999E-3"/>
        <n v="-5.0000000000000001E-4"/>
        <n v="-1.05E-4"/>
        <n v="-4.6900000000000002E-4"/>
        <n v="-9.7999999999999997E-5"/>
        <n v="-9.6500000000000004E-4"/>
        <n v="-8.4900000000000004E-4"/>
        <n v="-1.01E-4"/>
        <n v="-4.08E-4"/>
        <n v="-5.5000000000000002E-5"/>
        <n v="-7.45E-4"/>
        <n v="-7.9000000000000001E-4"/>
        <n v="-1E-4"/>
        <n v="-2.0999999999999999E-5"/>
        <n v="-2.02E-4"/>
        <n v="-4.3000000000000002E-5"/>
        <n v="-1.56E-4"/>
        <n v="-8.4999999999999995E-4"/>
        <n v="-6.2000000000000003E-5"/>
        <n v="1.2899999999999999E-4"/>
        <n v="-2.2599999999999999E-4"/>
        <n v="-4.0000000000000003E-5"/>
        <n v="-5.8937000000000003E-2"/>
        <n v="-6.0603999999999998E-2"/>
        <n v="-4.7869000000000002E-2"/>
        <n v="-3.5525000000000001E-2"/>
        <n v="-2.9825000000000001E-2"/>
        <n v="-6.8886000000000003E-2"/>
        <n v="-0.13436200000000001"/>
        <n v="-0.28255799999999998"/>
        <n v="-0.36467699999999997"/>
        <n v="-0.52528300000000006"/>
        <n v="-0.64488699999999999"/>
        <n v="-0.68111900000000003"/>
        <n v="-0.93395700000000004"/>
        <n v="-1.141435"/>
        <n v="-1.4820279999999999"/>
        <n v="-1.675254"/>
        <n v="-1.68611"/>
        <n v="-1.651454"/>
        <n v="-1.478505"/>
        <n v="-1.144134"/>
        <n v="-0.94573300000000005"/>
        <n v="-0.60229500000000002"/>
        <n v="-0.42344900000000002"/>
        <n v="-0.26497700000000002"/>
        <n v="-0.185136"/>
        <n v="-5.8469E-2"/>
        <n v="-1.0744E-2"/>
        <n v="2.709E-3"/>
        <n v="3.1250000000000002E-3"/>
        <n v="2.3700000000000001E-3"/>
        <n v="3.2983999999999999E-2"/>
        <n v="4.2986000000000003E-2"/>
        <n v="3.2959000000000002E-2"/>
        <n v="2.4583000000000001E-2"/>
        <n v="1.7021000000000001E-2"/>
        <n v="1.2239E-2"/>
        <n v="1.9945999999999998E-2"/>
        <n v="2.1432E-2"/>
        <n v="1.7639999999999999E-2"/>
        <n v="1.1461000000000001E-2"/>
        <n v="7.9080000000000001E-3"/>
        <n v="5.7600000000000004E-3"/>
        <n v="3.9870000000000001E-3"/>
        <n v="8.4770000000000002E-3"/>
        <n v="7.554E-3"/>
        <n v="5.5830000000000003E-3"/>
        <n v="3.3609999999999998E-3"/>
        <n v="2.7420000000000001E-3"/>
        <n v="1.562E-3"/>
        <n v="3.2049999999999999E-3"/>
        <n v="3.7599999999999999E-3"/>
        <n v="2.7539999999999999E-3"/>
        <n v="2.0439999999999998E-3"/>
        <n v="1.126E-3"/>
        <n v="4.6900000000000002E-4"/>
        <n v="1.34E-3"/>
        <n v="6.6699999999999995E-4"/>
        <n v="2.1499999999999999E-4"/>
        <n v="9.7999999999999997E-5"/>
        <n v="5.2599999999999999E-4"/>
        <n v="1.078E-3"/>
        <n v="2.0000000000000001E-4"/>
        <n v="1.66E-4"/>
        <n v="6.8000000000000005E-4"/>
        <n v="5.5000000000000003E-4"/>
        <n v="2.5599999999999999E-4"/>
        <n v="4.2900000000000002E-4"/>
        <n v="9.0000000000000006E-5"/>
        <n v="-1.4899999999999999E-4"/>
        <n v="9.5169999999999994E-3"/>
        <n v="1.3632E-2"/>
        <n v="1.1882E-2"/>
        <n v="8.8439999999999994E-3"/>
        <n v="6.2360000000000002E-3"/>
        <n v="5.0819999999999997E-3"/>
        <n v="3.5599999999999998E-3"/>
        <n v="3.0019999999999999E-3"/>
        <n v="2.3749999999999999E-3"/>
        <n v="0.10767400000000001"/>
        <n v="0.10551199999999999"/>
        <n v="0.22914000000000001"/>
        <n v="0.28739999999999999"/>
        <n v="0.29567300000000002"/>
        <n v="0.32184099999999999"/>
        <n v="0.51402400000000004"/>
        <n v="0.558639"/>
        <n v="0.707677"/>
        <n v="0.76806799999999997"/>
        <n v="0.83424900000000002"/>
        <n v="0.92020599999999997"/>
        <n v="0.97992599999999996"/>
        <n v="1.008616"/>
        <n v="0.99705699999999997"/>
        <n v="1.007836"/>
        <n v="1.0022720000000001"/>
        <n v="1.068338"/>
        <n v="0.95369300000000001"/>
        <n v="0.80005300000000001"/>
        <n v="0.72389899999999996"/>
        <n v="0.53899699999999995"/>
        <n v="0.39418300000000001"/>
        <n v="0.29690800000000001"/>
        <n v="0.193246"/>
        <n v="0.10584399999999999"/>
        <n v="7.1990999999999999E-2"/>
        <n v="4.7789999999999999E-2"/>
        <n v="3.3569000000000002E-2"/>
        <n v="2.0754000000000002E-2"/>
        <n v="1.4293999999999999E-2"/>
        <n v="-1.2987E-2"/>
        <n v="-1.3401E-2"/>
        <n v="-1.0071999999999999E-2"/>
        <n v="-7.404E-3"/>
        <n v="-4.7419999999999997E-3"/>
        <n v="-3.209E-3"/>
        <n v="-1.1927E-2"/>
        <n v="-9.5399999999999999E-3"/>
        <n v="-6.8180000000000003E-3"/>
        <n v="-4.8419999999999999E-3"/>
        <n v="-3.0049999999999999E-3"/>
        <n v="-2.1180000000000001E-3"/>
        <n v="-4.8190000000000004E-3"/>
        <n v="-4.1269999999999996E-3"/>
        <n v="-2.8419999999999999E-3"/>
        <n v="-2.3050000000000002E-3"/>
        <n v="-1.2409999999999999E-3"/>
        <n v="-1.176E-3"/>
        <n v="-1.64E-4"/>
        <n v="-1.9009999999999999E-3"/>
        <n v="-1.7520000000000001E-3"/>
        <n v="-1.5870000000000001E-3"/>
        <n v="-1.065E-3"/>
        <n v="-1.199E-3"/>
        <n v="-7.9699999999999997E-4"/>
        <n v="-4.1599999999999997E-4"/>
        <n v="-3.0899999999999998E-4"/>
        <n v="-1.2E-4"/>
        <n v="-8.5488999999999996E-2"/>
        <n v="-0.14152699999999999"/>
        <n v="-0.167238"/>
        <n v="-0.25458900000000001"/>
        <n v="-0.30644399999999999"/>
        <n v="-0.41196500000000003"/>
        <n v="-0.52483900000000006"/>
        <n v="-0.62698600000000004"/>
        <n v="-0.76170199999999999"/>
        <n v="-0.973553"/>
        <n v="-1.2068719999999999"/>
        <n v="-1.3828199999999999"/>
        <n v="-1.6164240000000001"/>
        <n v="-1.6801489999999999"/>
        <n v="-1.606306"/>
        <n v="-1.412955"/>
        <n v="-1.0944020000000001"/>
        <n v="-0.74699300000000002"/>
        <n v="-0.51720299999999997"/>
        <n v="-0.34991299999999997"/>
        <n v="-0.22245400000000001"/>
        <n v="-8.3543000000000006E-2"/>
        <n v="-1.9036000000000001E-2"/>
        <n v="-6.6620000000000004E-3"/>
        <n v="-1.1180000000000001E-3"/>
        <n v="-4.0099999999999999E-4"/>
        <n v="-1.9799999999999999E-4"/>
        <n v="4.0379999999999999E-2"/>
        <n v="4.4219000000000001E-2"/>
        <n v="3.4257000000000003E-2"/>
        <n v="2.2311000000000001E-2"/>
        <n v="1.6081000000000002E-2"/>
        <n v="1.0119E-2"/>
        <n v="1.9399E-2"/>
        <n v="2.2165000000000001E-2"/>
        <n v="1.7707000000000001E-2"/>
        <n v="1.248E-2"/>
        <n v="7.9170000000000004E-3"/>
        <n v="5.6259999999999999E-3"/>
        <n v="9.8539999999999999E-3"/>
        <n v="8.9569999999999997E-3"/>
        <n v="6.2440000000000004E-3"/>
        <n v="4.2640000000000004E-3"/>
        <n v="2.7989999999999998E-3"/>
        <n v="1.1429999999999999E-3"/>
        <n v="3.3739999999999998E-3"/>
        <n v="3.588E-3"/>
        <n v="2.5690000000000001E-3"/>
        <n v="1.7160000000000001E-3"/>
        <n v="1.66E-3"/>
        <n v="1.3849999999999999E-3"/>
        <n v="5.4000000000000001E-4"/>
        <n v="1.341E-3"/>
        <n v="3.1799999999999998E-4"/>
        <n v="3.0299999999999999E-4"/>
        <n v="7.6400000000000003E-4"/>
        <n v="9.5799999999999998E-4"/>
        <n v="2.04E-4"/>
        <n v="3.6999999999999998E-5"/>
        <n v="1.108E-3"/>
        <n v="8.1800000000000004E-4"/>
        <n v="3.7559999999999998E-3"/>
        <n v="3.392E-3"/>
        <n v="2.7690000000000002E-3"/>
        <n v="2.349E-3"/>
        <n v="0.10999399999999999"/>
        <n v="0.112516"/>
        <n v="0.157388"/>
        <n v="0.19634699999999999"/>
        <n v="0.169406"/>
        <n v="0.20708799999999999"/>
        <n v="0.48166500000000001"/>
        <n v="0.460893"/>
        <n v="0.477516"/>
        <n v="0.49312699999999998"/>
        <n v="0.69050400000000001"/>
        <n v="0.95967599999999997"/>
        <n v="1.129176"/>
        <n v="1.314816"/>
        <n v="1.3925620000000001"/>
        <n v="1.37303"/>
        <n v="1.2956529999999999"/>
        <n v="1.168949"/>
        <n v="0.94217899999999999"/>
        <n v="0.75578699999999999"/>
        <n v="0.50497199999999998"/>
        <n v="0.37482900000000002"/>
        <n v="0.26356600000000002"/>
        <n v="0.17054"/>
        <n v="7.8308000000000003E-2"/>
        <n v="3.5895999999999997E-2"/>
        <n v="1.5869000000000001E-2"/>
        <n v="9.9150000000000002E-3"/>
        <n v="6.3600000000000002E-3"/>
        <n v="3.7000000000000002E-3"/>
        <n v="-1.8154E-2"/>
        <n v="-2.5772E-2"/>
        <n v="-2.0032999999999999E-2"/>
        <n v="-1.4931E-2"/>
        <n v="-9.6010000000000002E-3"/>
        <n v="-6.4669999999999997E-3"/>
        <n v="-1.4994E-2"/>
        <n v="-1.4762000000000001E-2"/>
        <n v="-1.1429E-2"/>
        <n v="-7.4289999999999998E-3"/>
        <n v="-5.1840000000000002E-3"/>
        <n v="-8.94E-3"/>
        <n v="-1.0057999999999999E-2"/>
        <n v="-7.4970000000000002E-3"/>
        <n v="-4.4730000000000004E-3"/>
        <n v="-4.3600000000000002E-3"/>
        <n v="-3.2360000000000002E-3"/>
        <n v="-1.882E-3"/>
        <n v="-1.5809999999999999E-3"/>
        <n v="-3.8499999999999998E-4"/>
        <n v="1.6049000000000001E-2"/>
        <n v="-2.7300000000000001E-2"/>
        <n v="-2.9895000000000001E-2"/>
        <n v="2.9083999999999999E-2"/>
        <n v="3.0338E-2"/>
        <n v="-3.2975999999999998E-2"/>
        <n v="3.3652000000000001E-2"/>
        <n v="3.5652000000000003E-2"/>
        <n v="-3.7132999999999999E-2"/>
        <n v="-3.8269999999999998E-2"/>
        <n v="3.9593999999999997E-2"/>
        <n v="-4.0662999999999998E-2"/>
        <n v="-4.2473999999999998E-2"/>
        <n v="4.3541000000000003E-2"/>
        <n v="4.4562999999999998E-2"/>
        <n v="-4.5839999999999999E-2"/>
        <n v="-4.7900999999999999E-2"/>
        <n v="4.9694000000000002E-2"/>
        <n v="-5.1302E-2"/>
        <n v="-4.9300999999999998E-2"/>
        <n v="4.7606999999999997E-2"/>
        <n v="4.7829000000000003E-2"/>
        <n v="-4.8521000000000002E-2"/>
        <n v="-4.9264000000000002E-2"/>
        <n v="4.9907E-2"/>
        <n v="-4.9128999999999999E-2"/>
        <n v="-4.8695000000000002E-2"/>
        <n v="4.8776E-2"/>
        <n v="-4.9489999999999999E-2"/>
        <n v="6.4307000000000003E-2"/>
        <n v="6.4741999999999994E-2"/>
        <n v="-3.7830000000000003E-2"/>
        <n v="-4.1835999999999998E-2"/>
        <n v="5.4349000000000001E-2"/>
        <n v="-4.5586000000000002E-2"/>
        <n v="0.22919"/>
        <n v="0.39118700000000001"/>
        <n v="0.31674099999999999"/>
        <n v="0.15273800000000001"/>
        <n v="0.19720399999999999"/>
        <n v="0.147034"/>
        <n v="0.19939200000000001"/>
        <n v="0.36929099999999998"/>
        <n v="0.57763799999999998"/>
        <n v="0.67663399999999996"/>
        <n v="0.63016499999999998"/>
        <n v="0.675508"/>
        <n v="0.74501700000000004"/>
        <n v="0.68955599999999995"/>
        <n v="0.68997900000000001"/>
        <n v="0.79171899999999995"/>
        <n v="0.783161"/>
        <n v="0.68523599999999996"/>
        <n v="0.72549399999999997"/>
        <n v="0.71114999999999995"/>
        <n v="0.63818799999999998"/>
        <n v="0.72831699999999999"/>
        <n v="0.73192199999999996"/>
        <n v="0.74188399999999999"/>
        <n v="0.71746500000000002"/>
        <n v="0.52275899999999997"/>
        <n v="0.30429200000000001"/>
        <n v="0.33798499999999998"/>
        <n v="0.25501600000000002"/>
        <n v="9.8211999999999994E-2"/>
        <n v="0.15290100000000001"/>
        <n v="0.11340699999999999"/>
        <n v="-4.4000000000000003E-3"/>
        <n v="8.1078999999999998E-2"/>
        <n v="7.3502999999999999E-2"/>
        <n v="-3.2305E-2"/>
        <n v="-3.8822000000000002E-2"/>
        <n v="5.6624000000000001E-2"/>
        <n v="-4.4198000000000001E-2"/>
        <n v="-4.5885000000000002E-2"/>
        <n v="5.2065E-2"/>
        <n v="-4.795E-2"/>
        <n v="-4.7890000000000002E-2"/>
        <n v="4.5473E-2"/>
        <n v="-3.9219999999999998E-2"/>
        <n v="-3.3588E-2"/>
        <n v="2.9079000000000001E-2"/>
        <n v="-2.0434000000000001E-2"/>
        <n v="-1.3823999999999999E-2"/>
        <n v="8.5369999999999994E-3"/>
        <n v="4.0000000000000001E-3"/>
        <n v="-1.3439999999999999E-3"/>
        <n v="8.9300000000000002E-4"/>
        <n v="-1.6130000000000001E-3"/>
        <n v="-1.7359999999999999E-3"/>
        <n v="-2.1090000000000002E-3"/>
        <n v="-2.1329999999999999E-3"/>
        <n v="-1.9139999999999999E-3"/>
        <n v="-1.5889999999999999E-3"/>
        <n v="-1.067E-3"/>
        <n v="-9.3700000000000001E-4"/>
        <n v="-5.5800000000000001E-4"/>
        <n v="-9.0700000000000004E-4"/>
        <n v="-4.8500000000000003E-4"/>
        <n v="-9.1100000000000003E-4"/>
        <n v="-2.1599999999999999E-4"/>
        <n v="-2.7500000000000002E-4"/>
        <n v="2.5300000000000002E-4"/>
        <n v="1.2799999999999999E-4"/>
        <n v="7.4100000000000001E-4"/>
        <n v="5.1000000000000004E-4"/>
        <n v="2.4699999999999999E-4"/>
        <n v="8.7000000000000001E-5"/>
        <n v="2.5099999999999998E-4"/>
        <n v="1.0900000000000001E-4"/>
        <n v="2.14E-4"/>
        <n v="8.8999999999999995E-5"/>
        <n v="-4.9299999999999995E-4"/>
        <n v="-1.17E-4"/>
        <n v="-7.2999999999999996E-4"/>
        <n v="-2.03E-4"/>
        <n v="-1.07E-4"/>
        <n v="-3.3300000000000002E-4"/>
        <n v="3.0600000000000001E-4"/>
        <n v="1.05E-4"/>
        <n v="1.9910000000000001E-3"/>
        <n v="4.7730000000000003E-3"/>
        <n v="3.5729999999999998E-3"/>
        <n v="3.4459999999999998E-3"/>
        <n v="5.391E-3"/>
        <n v="7.9100000000000004E-3"/>
        <n v="6.5139999999999998E-3"/>
        <n v="4.1060000000000003E-3"/>
        <n v="3.6489999999999999E-3"/>
        <n v="1.7899999999999999E-3"/>
        <n v="7.0399999999999998E-4"/>
        <n v="6.3900000000000003E-4"/>
        <n v="-4.5259999999999996E-3"/>
        <n v="-4.3800000000000002E-4"/>
        <n v="5.6099999999999998E-4"/>
        <n v="1.389E-3"/>
        <n v="3.4099999999999999E-4"/>
        <n v="1.1980000000000001E-3"/>
        <n v="4.95E-4"/>
        <n v="7.2999999999999999E-5"/>
        <n v="-1.9000000000000001E-4"/>
        <n v="-3.1000000000000001E-5"/>
        <n v="-1.1E-5"/>
        <n v="5.7053E-2"/>
        <n v="6.2439000000000001E-2"/>
        <n v="4.6377000000000002E-2"/>
        <n v="3.4749000000000002E-2"/>
        <n v="2.2291999999999999E-2"/>
        <n v="1.5744999999999999E-2"/>
        <n v="0.272901"/>
        <n v="0.34538999999999997"/>
        <n v="0.27526699999999998"/>
        <n v="0.20977599999999999"/>
        <n v="0.313168"/>
        <n v="0.43877100000000002"/>
        <n v="0.51540600000000003"/>
        <n v="0.539439"/>
        <n v="0.56242300000000001"/>
        <n v="0.59797999999999996"/>
        <n v="0.633548"/>
        <n v="0.67579900000000004"/>
        <n v="0.75058199999999997"/>
        <n v="0.77818299999999996"/>
        <n v="0.74193600000000004"/>
        <n v="0.82799900000000004"/>
        <n v="0.82403499999999996"/>
        <n v="0.73789300000000002"/>
        <n v="0.70647899999999997"/>
        <n v="0.75500100000000003"/>
        <n v="0.84066399999999997"/>
        <n v="0.78964000000000001"/>
        <n v="0.66398000000000001"/>
        <n v="0.50406099999999998"/>
        <n v="0.35083599999999998"/>
        <n v="0.257886"/>
        <n v="0.17650199999999999"/>
        <n v="0.12653600000000001"/>
        <n v="7.9343999999999998E-2"/>
        <n v="5.5162000000000003E-2"/>
        <n v="1.8794000000000002E-2"/>
        <n v="6.5830000000000003E-3"/>
        <n v="2.8860000000000001E-3"/>
        <n v="2.1640000000000001E-3"/>
        <n v="3.1E-4"/>
        <n v="3.28E-4"/>
        <n v="-8.8629999999999994E-3"/>
        <n v="-9.6550000000000004E-3"/>
        <n v="-7.0920000000000002E-3"/>
        <n v="-5.2709999999999996E-3"/>
        <n v="-3.5100000000000001E-3"/>
        <n v="-5.0769999999999999E-3"/>
        <n v="-5.5729999999999998E-3"/>
        <n v="-4.0930000000000003E-3"/>
        <n v="-3.2269999999999998E-3"/>
        <n v="-2.1740000000000002E-3"/>
        <n v="-1.302E-3"/>
        <n v="-2.0590000000000001E-3"/>
        <n v="-2.415E-3"/>
        <n v="-1.7129999999999999E-3"/>
        <n v="-1.237E-3"/>
        <n v="-1.2960000000000001E-3"/>
        <n v="-5.3700000000000004E-4"/>
        <n v="-4.8799999999999999E-4"/>
        <n v="-3.2400000000000001E-4"/>
        <n v="-2.24E-4"/>
        <n v="-8.4000000000000003E-4"/>
        <n v="-5.4199999999999995E-4"/>
        <n v="-8.8000000000000003E-4"/>
        <n v="-3.8000000000000002E-4"/>
        <n v="-8.0000000000000007E-5"/>
        <n v="-7.7700000000000002E-4"/>
        <n v="-7.76E-4"/>
        <n v="6.4599999999999998E-4"/>
        <n v="5.8999999999999998E-5"/>
        <n v="-1.9000000000000001E-5"/>
        <n v="3.2360000000000002E-3"/>
        <n v="2.5590000000000001E-3"/>
        <n v="2.2179999999999999E-3"/>
        <n v="1.1620000000000001E-3"/>
        <n v="1.1199999999999999E-3"/>
        <n v="2.578E-3"/>
        <n v="1.5950000000000001E-3"/>
        <n v="1.6260000000000001E-3"/>
        <n v="4.0999999999999999E-4"/>
        <n v="9.8400000000000007E-4"/>
        <n v="1.183E-3"/>
        <n v="1.65E-4"/>
        <n v="1.0399999999999999E-3"/>
        <n v="2.0900000000000001E-4"/>
        <n v="1.8100000000000001E-4"/>
        <n v="2.7500000000000002E-4"/>
        <n v="3.6499999999999998E-4"/>
        <n v="5.0600000000000005E-4"/>
        <n v="6.7199999999999996E-4"/>
        <n v="8.0876000000000003E-2"/>
        <n v="7.4565000000000006E-2"/>
        <n v="6.1657999999999998E-2"/>
        <n v="4.5371000000000002E-2"/>
        <n v="2.5583000000000002E-2"/>
        <n v="1.8866999999999998E-2"/>
        <n v="1.3466000000000001E-2"/>
        <n v="0.16533800000000001"/>
        <n v="0.42465700000000001"/>
        <n v="0.42386800000000002"/>
        <n v="0.38062000000000001"/>
        <n v="0.32458900000000002"/>
        <n v="0.25369799999999998"/>
        <n v="0.21912499999999999"/>
        <n v="0.165935"/>
        <n v="0.20427200000000001"/>
        <n v="0.67307499999999998"/>
        <n v="0.93806"/>
        <n v="1.1542209999999999"/>
        <n v="1.4094009999999999"/>
        <n v="1.4279219999999999"/>
        <n v="1.4310099999999999"/>
        <n v="1.274375"/>
        <n v="1.1798379999999999"/>
        <n v="1.0383279999999999"/>
        <n v="0.81438699999999997"/>
        <n v="0.65279200000000004"/>
        <n v="0.47652699999999998"/>
        <n v="0.35606500000000002"/>
        <n v="0.25104399999999999"/>
        <n v="0.185367"/>
        <n v="7.5992000000000004E-2"/>
        <n v="4.2532E-2"/>
        <n v="2.7047000000000002E-2"/>
        <n v="1.7325E-2"/>
        <n v="1.0347E-2"/>
        <n v="7.4440000000000001E-3"/>
        <n v="-1.1183999999999999E-2"/>
        <n v="-2.1381000000000001E-2"/>
        <n v="-1.7173000000000001E-2"/>
        <n v="-1.238E-2"/>
        <n v="-8.9870000000000002E-3"/>
        <n v="-6.1409999999999998E-3"/>
        <n v="-1.0359E-2"/>
        <n v="-1.2756E-2"/>
        <n v="-1.0109E-2"/>
        <n v="-6.5919999999999998E-3"/>
        <n v="-4.7080000000000004E-3"/>
        <n v="-3.2169999999999998E-3"/>
        <n v="-2.039E-3"/>
        <n v="-5.3400000000000001E-3"/>
        <n v="-4.2379999999999996E-3"/>
        <n v="-3.4350000000000001E-3"/>
        <n v="-1.737E-3"/>
        <n v="-1.0059999999999999E-3"/>
        <n v="-5.53E-4"/>
        <n v="-1.9610000000000001E-3"/>
        <n v="-1.9680000000000001E-3"/>
        <n v="-1.5430000000000001E-3"/>
        <n v="-2.0000000000000001E-4"/>
        <n v="-3.5399999999999999E-4"/>
        <n v="-6.1799999999999995E-4"/>
        <n v="-7.3800000000000005E-4"/>
        <n v="-1.392E-3"/>
        <n v="-1.462E-3"/>
        <n v="-8.2100000000000001E-4"/>
        <n v="-8.7299999999999997E-4"/>
        <n v="-2.1499999999999999E-4"/>
        <n v="6.9999999999999999E-6"/>
        <n v="-1.4200000000000001E-4"/>
        <n v="-2.5599999999999999E-4"/>
        <n v="-1.2E-5"/>
        <n v="4.8999999999999998E-5"/>
        <n v="-5.0799999999999999E-4"/>
        <n v="6.4800000000000003E-4"/>
        <n v="4.0900000000000002E-4"/>
        <n v="-7.6599999999999997E-4"/>
        <n v="1.56E-4"/>
        <n v="-7.8999999999999996E-5"/>
        <n v="-8.7944999999999995E-2"/>
        <n v="-9.4678999999999999E-2"/>
        <n v="-7.4666999999999997E-2"/>
        <n v="-5.7741000000000001E-2"/>
        <n v="-0.14690400000000001"/>
        <n v="-0.166131"/>
        <n v="-0.288082"/>
        <n v="-0.42409799999999997"/>
        <n v="-0.48754399999999998"/>
        <n v="-0.65143399999999996"/>
        <n v="-0.85602299999999998"/>
        <n v="-1.1170260000000001"/>
        <n v="-1.332568"/>
        <n v="-1.4943660000000001"/>
        <n v="-1.6184229999999999"/>
        <n v="-1.6287469999999999"/>
        <n v="-1.4841"/>
        <n v="-1.2817430000000001"/>
        <n v="-0.91069800000000001"/>
        <n v="-0.64724099999999996"/>
        <n v="-0.478244"/>
        <n v="-0.30912600000000001"/>
        <n v="-0.16309499999999999"/>
        <n v="-7.0275000000000004E-2"/>
        <n v="-2.8527E-2"/>
        <n v="-1.6452999999999999E-2"/>
        <n v="-1.0789E-2"/>
        <n v="-6.8409999999999999E-3"/>
        <n v="-4.333E-3"/>
        <n v="4.4673999999999998E-2"/>
        <n v="3.8476000000000003E-2"/>
        <n v="2.8029999999999999E-2"/>
        <n v="2.0461E-2"/>
        <n v="1.2839E-2"/>
        <n v="8.7889999999999999E-3"/>
        <n v="2.4027E-2"/>
        <n v="2.1849E-2"/>
        <n v="1.5939999999999999E-2"/>
        <n v="1.1627999999999999E-2"/>
        <n v="7.1269999999999997E-3"/>
        <n v="4.8989999999999997E-3"/>
        <n v="9.2540000000000001E-3"/>
        <n v="8.8920000000000006E-3"/>
        <n v="6.7140000000000003E-3"/>
        <n v="4.5580000000000004E-3"/>
        <n v="3.2850000000000002E-3"/>
        <n v="2.1900000000000001E-3"/>
        <n v="1.9970000000000001E-3"/>
        <n v="2.4359999999999998E-3"/>
        <n v="3.2320000000000001E-3"/>
        <n v="2.2829999999999999E-3"/>
        <n v="6.3000000000000003E-4"/>
        <n v="1.1100000000000001E-3"/>
        <n v="1.4799999999999999E-4"/>
        <n v="4.3800000000000002E-4"/>
        <n v="4.5199999999999998E-4"/>
        <n v="8.5700000000000001E-4"/>
        <n v="8.8099999999999995E-4"/>
        <n v="9.1200000000000005E-4"/>
        <n v="1.15E-4"/>
        <n v="6.6399999999999999E-4"/>
        <n v="8.7699999999999996E-4"/>
        <n v="5.3300000000000005E-4"/>
        <n v="-5.6499999999999996E-4"/>
        <n v="6.8999999999999997E-4"/>
        <n v="2.7999999999999998E-4"/>
        <n v="6.7999999999999999E-5"/>
        <n v="9.5500000000000001E-4"/>
        <n v="1.3300000000000001E-4"/>
        <n v="-9.4499999999999998E-4"/>
        <n v="-2.7700000000000001E-4"/>
        <n v="-1.9100000000000001E-4"/>
        <n v="-4.1E-5"/>
        <n v="-4.64E-4"/>
        <n v="-1.5610000000000001E-3"/>
        <n v="-1.2869999999999999E-3"/>
        <n v="-1.175E-3"/>
        <n v="-3.6299999999999999E-4"/>
        <n v="-6.4999999999999994E-5"/>
        <n v="-1.207E-3"/>
        <n v="-4.3199999999999998E-4"/>
        <n v="-5.0000000000000002E-5"/>
        <n v="-7.3999999999999996E-5"/>
        <n v="-1.2999999999999999E-4"/>
        <n v="-9.6000000000000002E-5"/>
        <n v="-5.8E-4"/>
        <n v="1.4100000000000001E-4"/>
        <n v="-2.7399999999999999E-4"/>
        <n v="-1.5999999999999999E-5"/>
        <n v="-2.1100000000000001E-4"/>
        <n v="8.2399999999999997E-4"/>
        <n v="1.1E-4"/>
        <n v="-0.212589"/>
        <n v="-0.23242399999999999"/>
        <n v="-0.18354899999999999"/>
        <n v="-0.124445"/>
        <n v="-9.3459E-2"/>
        <n v="-6.7191000000000001E-2"/>
        <n v="-0.25965500000000002"/>
        <n v="-0.49333199999999999"/>
        <n v="-0.78582399999999997"/>
        <n v="-0.87461999999999995"/>
        <n v="-1.05602"/>
        <n v="-1.187578"/>
        <n v="-1.1799390000000001"/>
        <n v="-1.0891109999999999"/>
        <n v="-1.085958"/>
        <n v="-1.038071"/>
        <n v="-0.95998099999999997"/>
        <n v="-1.109084"/>
        <n v="-0.91581500000000005"/>
        <n v="-0.71360699999999999"/>
        <n v="-0.60470299999999999"/>
        <n v="-0.42693799999999998"/>
        <n v="-0.30273800000000001"/>
        <n v="-0.2218"/>
        <n v="-0.14146400000000001"/>
        <n v="-9.9323999999999996E-2"/>
        <n v="-5.7272999999999998E-2"/>
        <n v="-3.1559999999999998E-2"/>
        <n v="-2.0487999999999999E-2"/>
        <n v="-1.4156E-2"/>
        <n v="-8.5979999999999997E-3"/>
        <n v="5.1549999999999999E-3"/>
        <n v="7.058E-3"/>
        <n v="5.411E-3"/>
        <n v="4.1089999999999998E-3"/>
        <n v="2.3029999999999999E-3"/>
        <n v="1.7719999999999999E-3"/>
        <n v="5.4060000000000002E-3"/>
        <n v="4.8789999999999997E-3"/>
        <n v="3.6709999999999998E-3"/>
        <n v="2.1350000000000002E-3"/>
        <n v="2.1540000000000001E-3"/>
        <n v="2.405E-3"/>
        <n v="1.47E-3"/>
        <n v="1.3899999999999999E-4"/>
        <n v="1.139E-3"/>
        <n v="5.4199999999999995E-4"/>
        <n v="1.402E-3"/>
        <n v="6.0599999999999998E-4"/>
        <n v="4.8799999999999999E-4"/>
        <n v="4.5399999999999998E-4"/>
        <n v="6.0999999999999999E-5"/>
        <n v="8.8500000000000004E-4"/>
        <n v="3.3599999999999998E-4"/>
        <n v="1.8000000000000001E-4"/>
        <n v="5.1E-5"/>
        <n v="1.003E-3"/>
        <n v="3.2899999999999997E-4"/>
        <n v="1E-4"/>
        <n v="-3.4640000000000001E-3"/>
        <n v="-3.2880000000000001E-3"/>
        <n v="-3.1089999999999998E-3"/>
        <n v="-2.6619999999999999E-3"/>
        <n v="-2.6749999999999999E-3"/>
        <n v="-2.0990000000000002E-3"/>
        <n v="-9.01E-4"/>
        <n v="-3.0299999999999999E-4"/>
        <n v="-1.07E-3"/>
        <n v="-8.8599999999999996E-4"/>
        <n v="-2.8600000000000001E-4"/>
        <n v="-6.9800000000000005E-4"/>
        <n v="7.4999999999999993E-5"/>
        <n v="9.7799999999999992E-4"/>
        <n v="5.22E-4"/>
        <n v="-2.9E-5"/>
        <n v="-1.0900000000000001E-4"/>
        <n v="-1.341E-3"/>
        <n v="1.0336E-2"/>
        <n v="-2.2438E-2"/>
        <n v="-2.5795999999999999E-2"/>
        <n v="2.6904000000000001E-2"/>
        <n v="-2.8563999999999999E-2"/>
        <n v="2.9655999999999998E-2"/>
        <n v="3.1502000000000002E-2"/>
        <n v="-3.2731999999999997E-2"/>
        <n v="-3.5360999999999997E-2"/>
        <n v="3.5666000000000003E-2"/>
        <n v="-3.7455000000000002E-2"/>
        <n v="-3.8919000000000002E-2"/>
        <n v="3.9778000000000001E-2"/>
        <n v="-4.1411999999999997E-2"/>
        <n v="-4.2383999999999998E-2"/>
        <n v="4.3570999999999999E-2"/>
        <n v="4.4807E-2"/>
        <n v="-4.6317999999999998E-2"/>
        <n v="4.9232999999999999E-2"/>
        <n v="-4.9570000000000003E-2"/>
        <n v="5.1369999999999999E-2"/>
        <n v="5.0084999999999998E-2"/>
        <n v="-4.7934999999999998E-2"/>
        <n v="-4.938E-2"/>
        <n v="5.0250000000000003E-2"/>
        <n v="-5.1158000000000002E-2"/>
        <n v="-5.323E-2"/>
        <n v="5.287E-2"/>
        <n v="-5.3492999999999999E-2"/>
        <n v="-5.3586000000000002E-2"/>
        <n v="5.4974000000000002E-2"/>
        <n v="5.5524999999999998E-2"/>
        <n v="-5.5912999999999997E-2"/>
        <n v="-5.6707E-2"/>
        <n v="5.6231000000000003E-2"/>
        <n v="-5.6718999999999999E-2"/>
        <n v="5.7036999999999997E-2"/>
        <n v="5.8229000000000003E-2"/>
        <n v="-5.7881000000000002E-2"/>
        <n v="5.8589000000000002E-2"/>
        <n v="5.8756000000000003E-2"/>
        <n v="-5.9801E-2"/>
        <n v="5.9885000000000001E-2"/>
        <n v="-1.6199000000000002E-2"/>
        <n v="-0.13544100000000001"/>
        <n v="1.779E-2"/>
        <n v="-9.5566999999999999E-2"/>
        <n v="-8.6289000000000005E-2"/>
        <n v="4.3681999999999999E-2"/>
        <n v="4.9098999999999997E-2"/>
        <n v="-0.215174"/>
        <n v="-0.46196500000000001"/>
        <n v="-0.57470100000000002"/>
        <n v="-0.61843199999999998"/>
        <n v="-0.46595799999999998"/>
        <n v="-0.38294099999999998"/>
        <n v="-0.56163300000000005"/>
        <n v="-1.0568839999999999"/>
        <n v="-1.380706"/>
        <n v="-1.687935"/>
        <n v="-1.8358540000000001"/>
        <n v="-1.7628889999999999"/>
        <n v="-1.5639559999999999"/>
        <n v="-1.1782969999999999"/>
        <n v="-0.79755500000000001"/>
        <n v="-0.57921599999999995"/>
        <n v="-0.28207399999999999"/>
        <n v="-0.26653100000000002"/>
        <n v="-0.17811199999999999"/>
        <n v="-4.1409000000000001E-2"/>
        <n v="-0.11226800000000001"/>
        <n v="4.9100000000000003E-3"/>
        <n v="0.10609200000000001"/>
        <n v="3.1220000000000002E-3"/>
        <n v="8.9931999999999998E-2"/>
        <n v="-2.0066000000000001E-2"/>
        <n v="-3.0946000000000001E-2"/>
        <n v="6.2258000000000001E-2"/>
        <n v="-8.0409999999999995E-3"/>
        <n v="9.0634999999999993E-2"/>
        <n v="7.8417000000000001E-2"/>
        <n v="-2.8656999999999998E-2"/>
        <n v="6.3918000000000003E-2"/>
        <n v="5.8384999999999999E-2"/>
        <n v="-3.0855E-2"/>
        <n v="6.7041000000000003E-2"/>
        <n v="-3.5929999999999997E-2"/>
        <n v="-4.0846E-2"/>
        <n v="5.5447000000000003E-2"/>
        <n v="-4.539E-2"/>
        <n v="-4.3017E-2"/>
        <n v="5.6458000000000001E-2"/>
        <n v="-4.3553000000000001E-2"/>
        <n v="5.3630999999999998E-2"/>
        <n v="5.1986999999999998E-2"/>
        <n v="-4.8198999999999999E-2"/>
        <n v="5.0629E-2"/>
        <n v="5.2073000000000001E-2"/>
        <n v="-4.7094999999999998E-2"/>
        <n v="5.1524E-2"/>
        <n v="5.0763000000000003E-2"/>
        <n v="-4.8589E-2"/>
        <n v="5.0035999999999997E-2"/>
        <n v="-4.9404999999999998E-2"/>
        <n v="5.2552000000000001E-2"/>
        <n v="-5.2637999999999997E-2"/>
        <n v="-5.2849E-2"/>
        <n v="5.3763999999999999E-2"/>
        <n v="-5.3920000000000003E-2"/>
        <n v="5.5171999999999999E-2"/>
        <n v="5.5995999999999997E-2"/>
        <n v="-5.5329000000000003E-2"/>
        <n v="5.6219999999999999E-2"/>
        <n v="-5.6821999999999998E-2"/>
        <n v="-5.6915E-2"/>
        <n v="5.7308999999999999E-2"/>
        <n v="-5.7706E-2"/>
        <n v="-5.8173000000000002E-2"/>
        <n v="5.8631000000000003E-2"/>
        <n v="-5.9054000000000002E-2"/>
        <n v="5.9392E-2"/>
        <n v="-5.9447E-2"/>
        <n v="-6.0011000000000002E-2"/>
        <n v="6.0547999999999998E-2"/>
        <n v="-6.0732000000000001E-2"/>
        <n v="-6.1601000000000003E-2"/>
        <n v="6.2056E-2"/>
        <n v="-6.1810999999999998E-2"/>
        <n v="-6.2161000000000001E-2"/>
        <n v="6.2461000000000003E-2"/>
        <n v="-6.1483000000000003E-2"/>
        <n v="-5.4606000000000002E-2"/>
        <n v="5.0389000000000003E-2"/>
        <n v="-4.6901999999999999E-2"/>
        <n v="4.4033999999999997E-2"/>
        <n v="4.0677999999999999E-2"/>
        <n v="-4.0593999999999998E-2"/>
        <n v="4.5256999999999999E-2"/>
        <n v="4.8346E-2"/>
        <n v="-4.9181999999999997E-2"/>
        <n v="5.0237999999999998E-2"/>
        <n v="-5.0047000000000001E-2"/>
        <n v="-4.8125000000000001E-2"/>
        <n v="4.8013E-2"/>
        <n v="-4.8384000000000003E-2"/>
        <n v="4.8899999999999999E-2"/>
        <n v="4.9312000000000002E-2"/>
        <n v="-5.0053E-2"/>
        <n v="4.9074E-2"/>
        <n v="-4.8934999999999999E-2"/>
        <n v="-4.8819000000000001E-2"/>
        <n v="4.9036000000000003E-2"/>
        <n v="-4.8966999999999997E-2"/>
        <n v="4.9084000000000003E-2"/>
        <n v="4.9078999999999998E-2"/>
        <n v="-4.9743999999999997E-2"/>
        <n v="4.9764999999999997E-2"/>
        <n v="4.9030999999999998E-2"/>
        <n v="4.8792000000000002E-2"/>
        <n v="4.9721000000000001E-2"/>
        <n v="-4.8939000000000003E-2"/>
        <n v="4.8806000000000002E-2"/>
        <n v="4.8977E-2"/>
        <n v="-4.9001000000000003E-2"/>
        <n v="4.9006000000000001E-2"/>
        <n v="4.9014000000000002E-2"/>
        <n v="4.9610000000000001E-2"/>
        <n v="-5.0122E-2"/>
        <n v="-5.1069000000000003E-2"/>
        <n v="5.194E-2"/>
        <n v="-5.2507999999999999E-2"/>
        <n v="-5.3689000000000001E-2"/>
        <n v="5.3274000000000002E-2"/>
        <n v="-5.3566000000000003E-2"/>
        <n v="-5.4393999999999998E-2"/>
        <n v="5.4951E-2"/>
        <n v="-5.5420999999999998E-2"/>
        <n v="-5.5787999999999997E-2"/>
        <n v="5.6406999999999999E-2"/>
        <n v="-5.6831E-2"/>
        <n v="5.7748000000000001E-2"/>
        <n v="5.7521000000000003E-2"/>
        <n v="-5.7907E-2"/>
        <n v="5.8303000000000001E-2"/>
        <n v="5.8911999999999999E-2"/>
        <n v="-5.9258999999999999E-2"/>
        <n v="5.9605999999999999E-2"/>
        <n v="5.9922999999999997E-2"/>
        <n v="-6.0338000000000003E-2"/>
        <n v="0.121033"/>
        <n v="0.115171"/>
        <n v="-1.8475999999999999E-2"/>
        <n v="9.6472000000000002E-2"/>
        <n v="8.7774000000000005E-2"/>
        <n v="-4.2569000000000003E-2"/>
        <n v="0.192358"/>
        <n v="0.243418"/>
        <n v="0.191242"/>
        <n v="0.28911399999999998"/>
        <n v="0.35931099999999999"/>
        <n v="0.31356600000000001"/>
        <n v="0.54428600000000005"/>
        <n v="0.60669799999999996"/>
        <n v="0.50471900000000003"/>
        <n v="0.67036399999999996"/>
        <n v="0.81007300000000004"/>
        <n v="0.79542000000000002"/>
        <n v="0.86612900000000004"/>
        <n v="0.95436600000000005"/>
        <n v="0.938724"/>
        <n v="0.99071900000000002"/>
        <n v="1.0425310000000001"/>
        <n v="0.90613200000000005"/>
        <n v="0.95874300000000001"/>
        <n v="0.85302900000000004"/>
        <n v="0.71405700000000005"/>
        <n v="0.53801100000000002"/>
        <n v="0.52020699999999997"/>
        <n v="0.30533399999999999"/>
        <n v="0.181198"/>
        <n v="0.21473900000000001"/>
        <n v="0.12611"/>
        <n v="7.8663999999999998E-2"/>
        <n v="6.6358E-2"/>
        <n v="-3.7825999999999999E-2"/>
        <n v="-4.2335999999999999E-2"/>
        <n v="3.7922999999999998E-2"/>
        <n v="3.5644000000000002E-2"/>
        <n v="-6.0137000000000003E-2"/>
        <n v="4.1607999999999999E-2"/>
        <n v="4.4613E-2"/>
        <n v="-5.3038000000000002E-2"/>
        <n v="4.2289E-2"/>
        <n v="4.2268E-2"/>
        <n v="-5.8674999999999998E-2"/>
        <n v="-5.6896000000000002E-2"/>
        <n v="5.0469E-2"/>
        <n v="-5.5764000000000001E-2"/>
        <n v="-5.7472000000000002E-2"/>
        <n v="5.0928000000000001E-2"/>
        <n v="5.2464999999999998E-2"/>
        <n v="-5.6778000000000002E-2"/>
        <n v="5.4179999999999999E-2"/>
        <n v="5.5778000000000001E-2"/>
        <n v="-5.7792000000000003E-2"/>
        <n v="5.6838E-2"/>
        <n v="5.7047E-2"/>
        <n v="-5.9114E-2"/>
        <n v="-5.9319999999999998E-2"/>
        <n v="5.8341999999999998E-2"/>
        <n v="5.9498000000000002E-2"/>
        <n v="-6.0308E-2"/>
        <n v="5.9624000000000003E-2"/>
        <n v="-1.9265999999999998E-2"/>
        <n v="0.11414000000000001"/>
        <n v="0.10008300000000001"/>
        <n v="-3.2469999999999999E-2"/>
        <n v="-4.1266999999999998E-2"/>
        <n v="7.9522999999999996E-2"/>
        <n v="7.5433E-2"/>
        <n v="-5.3467000000000001E-2"/>
        <n v="4.0663999999999999E-2"/>
        <n v="0.24367800000000001"/>
        <n v="0.31443500000000002"/>
        <n v="0.36024800000000001"/>
        <n v="0.54771899999999996"/>
        <n v="0.60127600000000003"/>
        <n v="0.58106999999999998"/>
        <n v="0.75290100000000004"/>
        <n v="0.85664099999999999"/>
        <n v="0.94086400000000003"/>
        <n v="0.898725"/>
        <n v="0.892181"/>
        <n v="0.98642600000000003"/>
        <n v="0.98129599999999995"/>
        <n v="0.91338399999999997"/>
        <n v="0.92431700000000006"/>
        <n v="0.94143600000000005"/>
        <n v="0.74235799999999996"/>
        <n v="0.75549500000000003"/>
        <n v="0.64256599999999997"/>
        <n v="0.41980899999999999"/>
        <n v="0.39575900000000003"/>
        <n v="0.274281"/>
        <n v="0.112312"/>
        <n v="0.14049900000000001"/>
        <n v="9.8793000000000006E-2"/>
        <n v="-1.6752E-2"/>
        <n v="7.1201E-2"/>
        <n v="6.2536999999999995E-2"/>
        <n v="-4.0475999999999998E-2"/>
        <n v="4.0618000000000001E-2"/>
        <n v="3.7907000000000003E-2"/>
        <n v="-5.8638999999999997E-2"/>
        <n v="-5.5370999999999997E-2"/>
        <n v="4.5512999999999998E-2"/>
        <n v="-5.2386000000000002E-2"/>
        <n v="-5.7729999999999997E-2"/>
        <n v="4.1079999999999998E-2"/>
        <n v="4.3482E-2"/>
        <n v="-5.3462999999999997E-2"/>
        <n v="4.6653E-2"/>
        <n v="4.7833000000000001E-2"/>
        <n v="-5.3055999999999999E-2"/>
        <n v="4.5796000000000003E-2"/>
        <n v="4.7895E-2"/>
        <n v="-5.0851E-2"/>
        <n v="-5.0702999999999998E-2"/>
        <n v="4.8452000000000002E-2"/>
        <n v="-5.0839000000000002E-2"/>
        <n v="-5.0365E-2"/>
        <n v="4.8431000000000002E-2"/>
        <n v="-5.0613999999999999E-2"/>
        <n v="-5.0049000000000003E-2"/>
        <n v="4.9546E-2"/>
        <n v="4.8231999999999997E-2"/>
        <n v="-4.9287999999999998E-2"/>
        <n v="4.9445000000000003E-2"/>
        <n v="4.8551999999999998E-2"/>
        <n v="-4.9827000000000003E-2"/>
        <n v="4.8905999999999998E-2"/>
        <n v="-4.8936E-2"/>
        <n v="4.9692E-2"/>
        <n v="4.9459000000000003E-2"/>
        <n v="-4.8980000000000003E-2"/>
        <n v="4.9015000000000003E-2"/>
        <n v="4.9012E-2"/>
        <n v="4.8923000000000001E-2"/>
        <n v="-4.9021000000000002E-2"/>
        <n v="-4.9935E-2"/>
        <n v="4.8915E-2"/>
        <n v="4.9133000000000003E-2"/>
        <n v="-4.8973999999999997E-2"/>
        <n v="-4.8998E-2"/>
        <n v="4.8788999999999999E-2"/>
        <n v="5.0665000000000002E-2"/>
        <n v="-4.8189000000000003E-2"/>
        <n v="5.0708999999999997E-2"/>
        <n v="5.0337E-2"/>
        <n v="-4.8562000000000001E-2"/>
        <n v="-4.8941999999999999E-2"/>
        <n v="5.0601E-2"/>
        <n v="-4.7541E-2"/>
        <n v="5.0180000000000002E-2"/>
        <n v="-4.8987999999999997E-2"/>
        <n v="-4.9000000000000002E-2"/>
        <n v="4.9734E-2"/>
        <n v="-4.9232999999999999E-2"/>
        <n v="4.9967999999999999E-2"/>
        <n v="-4.8314999999999997E-2"/>
        <n v="-4.8615999999999999E-2"/>
        <n v="5.0251999999999998E-2"/>
        <n v="-4.8837999999999999E-2"/>
        <n v="-4.8946999999999997E-2"/>
        <n v="4.9216000000000003E-2"/>
        <n v="4.895E-2"/>
        <n v="-4.9015000000000003E-2"/>
        <n v="-4.9799999999999997E-2"/>
        <n v="4.9666000000000002E-2"/>
        <n v="4.8827000000000002E-2"/>
        <n v="-4.9043000000000003E-2"/>
        <n v="4.8693E-2"/>
        <n v="4.8967999999999998E-2"/>
        <n v="-4.8786000000000003E-2"/>
        <n v="4.9058999999999998E-2"/>
        <n v="4.9153000000000002E-2"/>
        <n v="-4.9692E-2"/>
        <n v="-4.9182999999999998E-2"/>
        <n v="4.8938000000000002E-2"/>
        <n v="4.8919999999999998E-2"/>
        <n v="-4.9022000000000003E-2"/>
        <n v="4.8781999999999999E-2"/>
        <n v="-4.8732999999999999E-2"/>
        <n v="-4.9100999999999999E-2"/>
        <n v="4.9125000000000002E-2"/>
        <n v="4.9161000000000003E-2"/>
        <n v="-4.9371999999999999E-2"/>
        <n v="4.8898999999999998E-2"/>
        <n v="4.8995999999999998E-2"/>
        <n v="-4.9005E-2"/>
        <n v="4.9010999999999999E-2"/>
        <n v="-4.8777000000000001E-2"/>
        <n v="1.3972999999999999E-2"/>
        <n v="0.107955"/>
        <n v="9.1027999999999998E-2"/>
        <n v="-2.5388999999999998E-2"/>
        <n v="-3.2837999999999999E-2"/>
        <n v="6.3825000000000007E-2"/>
        <n v="0.182255"/>
        <n v="0.15387600000000001"/>
        <n v="0.29358099999999998"/>
        <n v="0.46305099999999999"/>
        <n v="0.65257799999999999"/>
        <n v="0.62513200000000002"/>
        <n v="0.69265600000000005"/>
        <n v="0.84189800000000004"/>
        <n v="0.867174"/>
        <n v="0.79556199999999999"/>
        <n v="0.77807000000000004"/>
        <n v="0.87735399999999997"/>
        <n v="0.87728200000000001"/>
        <n v="0.80347500000000005"/>
        <n v="0.80888199999999999"/>
        <n v="0.76754999999999995"/>
        <n v="0.72992400000000002"/>
        <n v="0.75592599999999999"/>
        <n v="0.70807100000000001"/>
        <n v="0.61782499999999996"/>
        <n v="0.62196600000000002"/>
        <n v="0.45349899999999999"/>
        <n v="0.25020799999999999"/>
        <n v="0.145958"/>
        <n v="0.186052"/>
        <n v="4.5036E-2"/>
        <n v="7.9539999999999993E-3"/>
        <n v="8.8879E-2"/>
        <n v="-2.1909000000000001E-2"/>
        <n v="-3.9966000000000002E-2"/>
        <n v="5.0139000000000003E-2"/>
        <n v="-5.0596000000000002E-2"/>
        <n v="4.7065000000000003E-2"/>
        <n v="-5.0838000000000001E-2"/>
        <n v="-5.0097999999999997E-2"/>
        <n v="4.8707E-2"/>
        <n v="-5.5098000000000001E-2"/>
        <n v="-5.4067999999999998E-2"/>
        <n v="4.6246000000000002E-2"/>
        <n v="-5.3073000000000002E-2"/>
        <n v="4.9769000000000001E-2"/>
        <n v="5.0722999999999997E-2"/>
        <n v="-5.5517999999999998E-2"/>
        <n v="5.1645000000000003E-2"/>
        <n v="5.1796000000000002E-2"/>
        <n v="-5.5558999999999997E-2"/>
        <n v="5.4251000000000001E-2"/>
        <n v="5.4663999999999997E-2"/>
        <n v="-5.5598000000000002E-2"/>
        <n v="5.5306000000000001E-2"/>
        <n v="-5.7626999999999998E-2"/>
        <n v="5.6721000000000001E-2"/>
        <n v="5.7321999999999998E-2"/>
        <n v="-5.8740000000000001E-2"/>
        <n v="5.8152000000000002E-2"/>
        <n v="-5.9412E-2"/>
        <n v="5.8888999999999997E-2"/>
        <n v="5.9567000000000002E-2"/>
        <n v="-6.0271999999999999E-2"/>
        <n v="-6.1341E-2"/>
        <n v="6.0526000000000003E-2"/>
        <n v="-6.1870000000000001E-2"/>
        <n v="-6.2323000000000003E-2"/>
        <n v="6.1483999999999997E-2"/>
        <n v="-6.0713999999999997E-2"/>
        <n v="-5.4186999999999999E-2"/>
        <n v="4.9731999999999998E-2"/>
        <n v="-4.6254000000000003E-2"/>
        <n v="-4.2265999999999998E-2"/>
        <n v="3.9828000000000002E-2"/>
        <n v="-4.1473000000000003E-2"/>
        <n v="-4.8708000000000001E-2"/>
        <n v="4.8118000000000001E-2"/>
        <n v="-5.0879000000000001E-2"/>
        <n v="-5.0501999999999998E-2"/>
        <n v="4.9008999999999997E-2"/>
        <n v="-4.9172E-2"/>
        <n v="4.8267999999999998E-2"/>
        <n v="4.8615999999999999E-2"/>
        <n v="-5.0644000000000002E-2"/>
        <n v="4.9059999999999999E-2"/>
        <n v="4.8601999999999999E-2"/>
        <n v="-4.9522999999999998E-2"/>
        <n v="4.8264000000000001E-2"/>
        <n v="4.5039999999999997E-2"/>
        <n v="-4.1431000000000003E-2"/>
        <n v="-3.5135E-2"/>
        <n v="3.1033000000000002E-2"/>
        <n v="-2.4528999999999999E-2"/>
        <n v="-1.5292E-2"/>
        <n v="1.0418999999999999E-2"/>
        <n v="4.8589999999999996E-3"/>
        <n v="-2.2769999999999999E-3"/>
        <n v="7.2900000000000005E-4"/>
        <n v="1.0640000000000001E-3"/>
        <n v="-2.6999999999999999E-5"/>
        <n v="-9.8799999999999995E-4"/>
        <n v="-1.16E-4"/>
        <n v="2.5000000000000001E-4"/>
        <n v="-9.0200000000000002E-4"/>
        <n v="-2.1699999999999999E-4"/>
        <n v="-4.6999999999999997E-5"/>
        <n v="1.284E-3"/>
        <n v="-1.2300000000000001E-4"/>
        <n v="-1.0349999999999999E-3"/>
        <n v="3.5599999999999998E-4"/>
        <n v="1.17E-4"/>
        <n v="4.37E-4"/>
        <n v="9.7E-5"/>
        <n v="-2.4699999999999999E-4"/>
        <n v="-1.0250000000000001E-3"/>
        <n v="4.1300000000000001E-4"/>
        <n v="1.0070000000000001E-3"/>
        <n v="-8.1999999999999998E-4"/>
        <n v="-3.6699999999999998E-4"/>
        <n v="5.62E-4"/>
        <n v="8.5400000000000005E-4"/>
        <n v="-8.6799999999999996E-4"/>
        <n v="1.377E-3"/>
        <n v="3.0899999999999998E-4"/>
        <n v="-9.7199999999999999E-4"/>
        <n v="-1.3200000000000001E-4"/>
        <n v="-1.6799999999999999E-4"/>
        <n v="3.8279999999999998E-3"/>
        <n v="3.7299999999999998E-3"/>
        <n v="1.4519999999999999E-3"/>
        <n v="1.1689999999999999E-3"/>
        <n v="1.189E-3"/>
        <n v="5.5160000000000001E-3"/>
        <n v="-1.3650000000000001E-2"/>
        <n v="2.5779E-2"/>
        <n v="2.6821000000000001E-2"/>
        <n v="-2.7380999999999999E-2"/>
        <n v="-3.0218999999999999E-2"/>
        <n v="3.0630000000000001E-2"/>
        <n v="3.2786999999999997E-2"/>
        <n v="-3.3333000000000002E-2"/>
        <n v="3.5192000000000001E-2"/>
        <n v="3.7795000000000002E-2"/>
        <n v="-3.7749999999999999E-2"/>
        <n v="-4.0473000000000002E-2"/>
        <n v="4.0250000000000001E-2"/>
        <n v="-4.1999000000000002E-2"/>
        <n v="-4.3209999999999998E-2"/>
        <n v="4.4193999999999997E-2"/>
        <n v="4.5352000000000003E-2"/>
        <n v="-4.6501000000000001E-2"/>
        <n v="4.7879999999999999E-2"/>
        <n v="5.0680999999999997E-2"/>
        <n v="-5.1254000000000001E-2"/>
        <n v="-4.7926999999999997E-2"/>
        <n v="4.7189000000000002E-2"/>
        <n v="4.8078999999999997E-2"/>
        <n v="-4.9054E-2"/>
        <n v="-4.9841999999999997E-2"/>
        <n v="4.9449E-2"/>
        <n v="4.9195000000000003E-2"/>
        <n v="-4.8661999999999997E-2"/>
        <n v="-4.8412999999999998E-2"/>
        <n v="-2.9366E-2"/>
        <n v="-2.0995E-2"/>
        <n v="7.2201000000000001E-2"/>
        <n v="6.4221E-2"/>
        <n v="-3.8896E-2"/>
        <n v="-4.2715000000000003E-2"/>
        <n v="0.11564099999999999"/>
        <n v="0.354628"/>
        <n v="0.22767899999999999"/>
        <n v="0.14840900000000001"/>
        <n v="0.19605700000000001"/>
        <n v="0.14821599999999999"/>
        <n v="0.21376500000000001"/>
        <n v="0.35803800000000002"/>
        <n v="0.48425800000000002"/>
        <n v="0.57128000000000001"/>
        <n v="0.60927799999999999"/>
        <n v="0.62495199999999995"/>
        <n v="0.69316699999999998"/>
        <n v="0.74406799999999995"/>
        <n v="0.60115099999999999"/>
        <n v="0.56305899999999998"/>
        <n v="0.75909499999999996"/>
        <n v="0.85213300000000003"/>
        <n v="0.75872399999999995"/>
        <n v="0.65924300000000002"/>
        <n v="0.76174500000000001"/>
        <n v="0.76337999999999995"/>
        <n v="0.67951099999999998"/>
        <n v="0.877363"/>
        <n v="0.69097200000000003"/>
        <n v="0.484458"/>
        <n v="0.44743300000000003"/>
        <n v="0.259575"/>
        <n v="0.15012300000000001"/>
        <n v="0.18892999999999999"/>
        <n v="4.7390000000000002E-2"/>
        <n v="0.116383"/>
        <n v="9.0901999999999997E-2"/>
        <n v="-2.6404E-2"/>
        <n v="6.0532000000000002E-2"/>
        <n v="5.4585000000000002E-2"/>
        <n v="-4.6209E-2"/>
        <n v="5.1636000000000001E-2"/>
        <n v="-4.8544999999999998E-2"/>
        <n v="-4.8672E-2"/>
        <n v="4.5076999999999999E-2"/>
        <n v="4.5705999999999997E-2"/>
        <n v="-5.1903999999999999E-2"/>
        <n v="4.7142999999999997E-2"/>
        <n v="-5.1172000000000002E-2"/>
        <n v="-5.0151000000000001E-2"/>
        <n v="4.691E-2"/>
        <n v="-5.1551E-2"/>
        <n v="-5.0985999999999997E-2"/>
        <n v="4.7620999999999997E-2"/>
        <n v="-5.0612999999999998E-2"/>
        <n v="-5.0007000000000003E-2"/>
        <n v="4.8476999999999999E-2"/>
        <n v="-5.0374000000000002E-2"/>
        <n v="-5.0331000000000001E-2"/>
        <n v="4.8603E-2"/>
        <n v="-4.9227E-2"/>
        <n v="-4.8807999999999997E-2"/>
        <n v="-5.0147999999999998E-2"/>
        <n v="4.8686E-2"/>
        <n v="4.9658000000000001E-2"/>
        <n v="-5.0243000000000003E-2"/>
        <n v="5.1027999999999997E-2"/>
        <n v="5.2337000000000002E-2"/>
        <n v="-5.3560999999999998E-2"/>
        <n v="5.2851000000000002E-2"/>
        <n v="5.3055999999999999E-2"/>
        <n v="-5.3698000000000003E-2"/>
        <n v="5.4866999999999999E-2"/>
        <n v="-5.586E-2"/>
        <n v="-5.5563000000000001E-2"/>
        <n v="5.6071999999999997E-2"/>
        <n v="-5.6376000000000002E-2"/>
        <n v="-5.7285000000000003E-2"/>
        <n v="5.7983E-2"/>
        <n v="-5.7893E-2"/>
        <n v="5.8154999999999998E-2"/>
        <n v="5.8456000000000001E-2"/>
        <n v="-5.7944000000000002E-2"/>
        <n v="6.0755000000000003E-2"/>
        <n v="6.0850000000000001E-2"/>
        <n v="-5.9607E-2"/>
        <n v="-6.0151999999999997E-2"/>
        <n v="6.0921999999999997E-2"/>
        <n v="-6.1048999999999999E-2"/>
        <n v="-6.148E-2"/>
        <n v="6.1796999999999998E-2"/>
        <n v="-6.207E-2"/>
        <n v="-6.2385999999999997E-2"/>
        <n v="5.9829E-2"/>
        <n v="5.3824999999999998E-2"/>
        <n v="-4.8848999999999997E-2"/>
        <n v="4.5733999999999997E-2"/>
        <n v="4.197E-2"/>
        <n v="-3.9031999999999997E-2"/>
        <n v="4.1783000000000001E-2"/>
        <n v="-4.7001000000000001E-2"/>
        <n v="-4.8094999999999999E-2"/>
        <n v="4.9886E-2"/>
        <n v="-5.0875999999999998E-2"/>
        <n v="4.9327000000000003E-2"/>
        <n v="4.8857999999999999E-2"/>
        <n v="-4.7698999999999998E-2"/>
        <n v="4.9548000000000002E-2"/>
        <n v="4.9735000000000001E-2"/>
        <n v="5.0276000000000001E-2"/>
        <n v="4.9239999999999999E-2"/>
        <n v="4.9631000000000002E-2"/>
        <n v="4.8711999999999998E-2"/>
        <n v="-4.8889000000000002E-2"/>
        <n v="4.9038999999999999E-2"/>
        <n v="4.8701000000000001E-2"/>
        <n v="-4.8842999999999998E-2"/>
        <n v="4.8826000000000001E-2"/>
        <n v="4.8799000000000002E-2"/>
        <n v="-4.8845E-2"/>
        <n v="-5.0148999999999999E-2"/>
        <n v="4.8860000000000001E-2"/>
        <n v="4.8992000000000001E-2"/>
        <n v="-4.9008999999999997E-2"/>
        <n v="4.9013000000000001E-2"/>
        <n v="4.9508999999999997E-2"/>
        <n v="4.9861999999999997E-2"/>
        <n v="5.0748000000000001E-2"/>
        <n v="-5.1621E-2"/>
        <n v="5.2288000000000001E-2"/>
        <n v="5.3560999999999998E-2"/>
        <n v="-5.3919000000000002E-2"/>
        <n v="5.3876E-2"/>
        <n v="-5.3835000000000001E-2"/>
        <n v="-5.4792E-2"/>
        <n v="5.5423E-2"/>
        <n v="-5.5441999999999998E-2"/>
        <n v="-5.6169999999999998E-2"/>
        <n v="5.7311000000000001E-2"/>
        <n v="-5.7770000000000002E-2"/>
        <n v="5.7286999999999998E-2"/>
        <n v="5.7893E-2"/>
        <n v="-5.8279999999999998E-2"/>
        <n v="5.8764999999999998E-2"/>
        <n v="5.9237999999999999E-2"/>
        <n v="-6.0392000000000001E-2"/>
        <n v="6.0146999999999999E-2"/>
        <n v="6.0719000000000002E-2"/>
        <n v="-6.132E-2"/>
        <n v="6.1609999999999998E-2"/>
        <n v="9.0775999999999996E-2"/>
        <n v="-2.9805999999999999E-2"/>
        <n v="9.0025999999999995E-2"/>
        <n v="0.19722300000000001"/>
        <n v="0.11859"/>
        <n v="0.190717"/>
        <n v="0.37010700000000002"/>
        <n v="0.24252399999999999"/>
        <n v="0.37095600000000001"/>
        <n v="0.54392700000000005"/>
        <n v="0.50009499999999996"/>
        <n v="0.52014000000000005"/>
        <n v="0.66432500000000005"/>
        <n v="0.70559000000000005"/>
        <n v="0.83574700000000002"/>
        <n v="0.83032099999999998"/>
        <n v="0.90969500000000003"/>
        <n v="1.057922"/>
        <n v="1.020294"/>
        <n v="0.88699099999999997"/>
        <n v="0.95839099999999999"/>
        <n v="0.86711000000000005"/>
        <n v="0.89257900000000001"/>
        <n v="0.87855799999999995"/>
        <n v="0.66305199999999997"/>
        <n v="0.60984300000000002"/>
        <n v="0.39016499999999998"/>
        <n v="0.22549"/>
        <n v="0.24185300000000001"/>
        <n v="8.4958000000000006E-2"/>
        <n v="0.14376900000000001"/>
        <n v="8.7966000000000003E-2"/>
        <n v="-3.7969999999999997E-2"/>
        <n v="5.2155E-2"/>
        <n v="-4.8127000000000003E-2"/>
        <n v="-4.9783000000000001E-2"/>
        <n v="4.8748E-2"/>
        <n v="-4.9082000000000001E-2"/>
        <n v="3.4780999999999999E-2"/>
        <n v="3.6759E-2"/>
        <n v="-5.8753E-2"/>
        <n v="4.2872E-2"/>
        <n v="4.5351000000000002E-2"/>
        <n v="-5.2207000000000003E-2"/>
        <n v="4.1957000000000001E-2"/>
        <n v="-5.6666000000000001E-2"/>
        <n v="-5.4475999999999997E-2"/>
        <n v="4.6356000000000001E-2"/>
        <n v="-5.1861999999999998E-2"/>
        <n v="-5.1029999999999999E-2"/>
        <n v="4.6635999999999997E-2"/>
        <n v="-5.2287E-2"/>
        <n v="4.7731999999999997E-2"/>
        <n v="-5.0471000000000002E-2"/>
        <n v="4.8939000000000003E-2"/>
        <n v="5.0029999999999998E-2"/>
        <n v="-5.2999999999999999E-2"/>
        <n v="5.1195999999999998E-2"/>
        <n v="5.2260000000000001E-2"/>
        <n v="-5.4278E-2"/>
        <n v="5.3016000000000001E-2"/>
        <n v="-5.4556E-2"/>
        <n v="-5.5518999999999999E-2"/>
        <n v="5.5377999999999997E-2"/>
        <n v="-5.5431000000000001E-2"/>
        <n v="5.6285000000000002E-2"/>
        <n v="-5.7813000000000003E-2"/>
        <n v="5.7615E-2"/>
        <n v="5.8220000000000001E-2"/>
        <n v="-5.7912999999999999E-2"/>
        <n v="5.8632999999999998E-2"/>
        <n v="5.8922000000000002E-2"/>
        <n v="-5.9913000000000001E-2"/>
        <n v="5.9415000000000003E-2"/>
        <n v="6.0453E-2"/>
        <n v="-6.0245E-2"/>
        <n v="6.1522E-2"/>
        <n v="6.1768999999999998E-2"/>
        <n v="-6.2092000000000001E-2"/>
        <n v="6.157E-2"/>
        <n v="6.0797999999999998E-2"/>
        <n v="-5.6640999999999997E-2"/>
        <n v="5.1167999999999998E-2"/>
        <n v="4.6247999999999997E-2"/>
        <n v="-4.4247000000000002E-2"/>
        <n v="4.0545999999999999E-2"/>
        <n v="-4.6836000000000003E-2"/>
        <n v="4.8397000000000003E-2"/>
        <n v="-4.8980999999999997E-2"/>
        <n v="4.9574E-2"/>
        <n v="-4.9091999999999997E-2"/>
        <n v="-4.7777E-2"/>
        <n v="4.9800999999999998E-2"/>
        <n v="-4.9536999999999998E-2"/>
        <n v="4.9163999999999999E-2"/>
        <n v="-4.9376000000000003E-2"/>
        <n v="-4.8774999999999999E-2"/>
        <n v="4.9089000000000001E-2"/>
        <n v="-4.9627999999999999E-2"/>
        <n v="4.9512E-2"/>
        <n v="4.8841000000000002E-2"/>
        <n v="-4.9029999999999997E-2"/>
        <n v="4.9724999999999998E-2"/>
        <n v="-4.8738999999999998E-2"/>
        <n v="-4.8627999999999998E-2"/>
        <n v="4.8825E-2"/>
        <n v="-4.9645000000000002E-2"/>
        <n v="4.8702000000000002E-2"/>
        <n v="-5.0106999999999999E-2"/>
        <n v="4.9638000000000002E-2"/>
        <n v="-4.9653000000000003E-2"/>
        <n v="-4.9591999999999997E-2"/>
        <n v="4.9457000000000001E-2"/>
        <n v="-4.8985000000000001E-2"/>
        <n v="-4.8885999999999999E-2"/>
        <n v="4.8813000000000002E-2"/>
        <n v="-4.9676999999999999E-2"/>
        <n v="4.9570999999999997E-2"/>
        <n v="4.9978000000000002E-2"/>
        <n v="-4.8673000000000001E-2"/>
        <n v="4.8875000000000002E-2"/>
        <n v="-4.9031999999999999E-2"/>
        <n v="4.9003999999999999E-2"/>
        <n v="5.0030999999999999E-2"/>
        <n v="-4.8797E-2"/>
        <n v="4.9056000000000002E-2"/>
        <n v="4.8793000000000003E-2"/>
        <n v="-4.8684999999999999E-2"/>
        <n v="4.9803E-2"/>
        <n v="-4.904E-2"/>
        <n v="-4.9639000000000003E-2"/>
        <n v="4.8859E-2"/>
        <n v="-4.9530999999999999E-2"/>
        <n v="-4.8910000000000002E-2"/>
        <n v="4.8807000000000003E-2"/>
        <n v="-4.9768E-2"/>
        <n v="4.9618000000000002E-2"/>
        <n v="-4.9965000000000002E-2"/>
        <n v="-4.9544999999999999E-2"/>
        <n v="-4.9523999999999999E-2"/>
        <n v="4.9606999999999998E-2"/>
        <n v="4.9097000000000002E-2"/>
        <n v="-4.9577999999999997E-2"/>
        <n v="4.9981999999999999E-2"/>
        <n v="-4.9055000000000001E-2"/>
        <n v="-4.9607999999999999E-2"/>
        <n v="-5.0109000000000001E-2"/>
        <n v="4.8876000000000003E-2"/>
        <n v="-4.9030999999999998E-2"/>
        <n v="-4.8913999999999999E-2"/>
        <n v="-4.8988999999999998E-2"/>
        <n v="4.9983E-2"/>
        <n v="5.1077999999999998E-2"/>
        <n v="-5.1714999999999997E-2"/>
        <n v="-5.2678000000000003E-2"/>
        <n v="5.2911E-2"/>
        <n v="-5.3048999999999999E-2"/>
        <n v="-5.3768000000000003E-2"/>
        <n v="5.4307000000000001E-2"/>
        <n v="5.5503999999999998E-2"/>
        <n v="-5.5147000000000002E-2"/>
        <n v="5.7000000000000002E-2"/>
        <n v="-5.6781999999999999E-2"/>
        <n v="-5.6894E-2"/>
        <n v="5.7700000000000001E-2"/>
        <n v="5.7485000000000001E-2"/>
        <n v="-5.7956000000000001E-2"/>
        <n v="5.8958000000000003E-2"/>
        <n v="5.8845000000000001E-2"/>
        <n v="-2.5332E-2"/>
        <n v="-2.5253999999999999E-2"/>
        <n v="8.8519E-2"/>
        <n v="-3.9197999999999997E-2"/>
        <n v="-4.6113000000000001E-2"/>
        <n v="7.3291999999999996E-2"/>
        <n v="7.0314000000000002E-2"/>
        <n v="-5.5649999999999998E-2"/>
        <n v="6.7851999999999996E-2"/>
        <n v="0.156468"/>
        <n v="0.11443"/>
        <n v="0.30485899999999999"/>
        <n v="0.42231800000000003"/>
        <n v="0.41357899999999997"/>
        <n v="0.50140899999999999"/>
        <n v="0.62991200000000003"/>
        <n v="0.64497800000000005"/>
        <n v="0.76975300000000002"/>
        <n v="0.90447699999999998"/>
        <n v="0.90317099999999995"/>
        <n v="1.0276829999999999"/>
        <n v="1.0382960000000001"/>
        <n v="0.93286199999999997"/>
        <n v="1.0498499999999999"/>
        <n v="0.97280500000000003"/>
        <n v="0.86194700000000002"/>
        <n v="0.94048600000000004"/>
        <n v="0.81953600000000004"/>
        <n v="0.61197800000000002"/>
        <n v="0.62158899999999995"/>
        <n v="0.42336000000000001"/>
        <n v="0.28182200000000002"/>
        <n v="0.298346"/>
        <n v="0.115815"/>
        <n v="3.8721999999999999E-2"/>
        <n v="0.107623"/>
        <n v="-9.7310000000000001E-3"/>
        <n v="-3.7651999999999998E-2"/>
        <n v="4.7731000000000003E-2"/>
        <n v="-5.3903E-2"/>
        <n v="4.6517000000000003E-2"/>
        <n v="-5.0795E-2"/>
        <n v="-5.1218E-2"/>
        <n v="4.0578999999999997E-2"/>
        <n v="-6.0196E-2"/>
        <n v="-5.8273999999999999E-2"/>
        <n v="4.8576000000000001E-2"/>
        <n v="-5.5633000000000002E-2"/>
        <n v="5.0056999999999997E-2"/>
        <n v="-5.8688999999999998E-2"/>
        <n v="-5.8430000000000003E-2"/>
        <n v="5.4255999999999999E-2"/>
        <n v="-5.7924999999999997E-2"/>
        <n v="5.6246999999999998E-2"/>
        <n v="-5.9096999999999997E-2"/>
        <n v="-5.9355999999999999E-2"/>
        <n v="5.7515999999999998E-2"/>
        <n v="-5.8667999999999998E-2"/>
        <n v="5.8741000000000002E-2"/>
        <n v="5.8916999999999997E-2"/>
        <n v="5.9119999999999999E-2"/>
        <n v="-6.0470999999999997E-2"/>
        <n v="-6.1055999999999999E-2"/>
        <n v="6.0276000000000003E-2"/>
        <n v="-6.1898000000000002E-2"/>
        <n v="-6.2094000000000003E-2"/>
        <n v="6.198E-2"/>
        <n v="-6.2571000000000002E-2"/>
        <n v="-6.3229999999999995E-2"/>
        <n v="6.2358999999999998E-2"/>
        <n v="-6.2958E-2"/>
        <n v="-6.2572000000000003E-2"/>
        <n v="5.8226E-2"/>
        <n v="-5.3224E-2"/>
        <n v="-4.8150999999999999E-2"/>
        <n v="4.5164000000000003E-2"/>
        <n v="-4.2268E-2"/>
        <n v="-3.8845999999999999E-2"/>
        <n v="4.2861999999999997E-2"/>
        <n v="-4.7688000000000001E-2"/>
        <n v="-4.8543000000000003E-2"/>
        <n v="4.9603000000000001E-2"/>
        <n v="-4.8833000000000001E-2"/>
        <n v="4.7973000000000002E-2"/>
        <n v="4.7911000000000002E-2"/>
        <n v="-4.8906999999999999E-2"/>
        <n v="-4.929E-2"/>
        <n v="4.9356999999999998E-2"/>
        <n v="-4.9186000000000001E-2"/>
        <n v="-4.8804E-2"/>
        <n v="4.9700000000000001E-2"/>
        <n v="-4.8758000000000003E-2"/>
        <n v="-4.8917000000000002E-2"/>
        <n v="4.9106999999999998E-2"/>
        <n v="-4.8846000000000001E-2"/>
        <n v="-4.8984E-2"/>
        <n v="4.8991E-2"/>
        <n v="4.8795999999999999E-2"/>
        <n v="-4.9024999999999999E-2"/>
        <n v="4.8784000000000001E-2"/>
        <n v="4.8691999999999999E-2"/>
        <n v="-4.9223000000000003E-2"/>
        <n v="4.972E-2"/>
        <n v="-4.9636E-2"/>
        <n v="-4.9038999999999999E-2"/>
        <n v="4.9140999999999997E-2"/>
        <n v="-4.9016999999999998E-2"/>
        <n v="-4.8920999999999999E-2"/>
        <n v="-4.9722000000000002E-2"/>
        <n v="4.8930000000000001E-2"/>
        <n v="4.9000000000000002E-2"/>
        <n v="-4.8778000000000002E-2"/>
        <n v="-4.8972000000000002E-2"/>
        <n v="4.9017999999999999E-2"/>
        <n v="4.9343999999999999E-2"/>
        <n v="-5.0000999999999997E-2"/>
        <n v="-5.0993999999999998E-2"/>
        <n v="5.1774000000000001E-2"/>
        <n v="-5.2409999999999998E-2"/>
        <n v="-5.2943999999999998E-2"/>
        <n v="5.3272E-2"/>
        <n v="5.3822000000000002E-2"/>
        <n v="-5.4311999999999999E-2"/>
        <n v="5.5624E-2"/>
        <n v="5.5271000000000001E-2"/>
        <n v="-5.5946000000000003E-2"/>
        <n v="5.6283E-2"/>
        <n v="5.6786999999999997E-2"/>
        <n v="-5.7167999999999997E-2"/>
        <n v="-5.7527000000000002E-2"/>
        <n v="5.7903000000000003E-2"/>
        <n v="5.8906E-2"/>
        <n v="-5.9680999999999998E-2"/>
        <n v="7.4801000000000006E-2"/>
        <n v="8.0595E-2"/>
        <n v="-4.3671000000000001E-2"/>
        <n v="-4.8965000000000002E-2"/>
        <n v="7.0414000000000004E-2"/>
        <n v="6.8193000000000004E-2"/>
        <n v="-5.7174999999999997E-2"/>
        <n v="-5.8713000000000001E-2"/>
        <n v="6.5268000000000007E-2"/>
        <n v="0.21554400000000001"/>
        <n v="8.5676000000000002E-2"/>
        <n v="5.9053000000000001E-2"/>
        <n v="0.15534999999999999"/>
        <n v="0.38300099999999998"/>
        <n v="0.34692600000000001"/>
        <n v="0.50742600000000004"/>
        <n v="0.74150199999999999"/>
        <n v="0.80053799999999997"/>
        <n v="0.82073499999999999"/>
        <n v="0.98558900000000005"/>
        <n v="1.1989860000000001"/>
        <n v="1.3139970000000001"/>
        <n v="1.349909"/>
        <n v="1.296918"/>
        <n v="1.199954"/>
        <n v="1.049499"/>
        <n v="0.81675900000000001"/>
        <n v="0.73389099999999996"/>
        <n v="0.46992"/>
        <n v="0.42463200000000001"/>
        <n v="0.28742499999999999"/>
        <n v="0.133328"/>
        <n v="0.13158600000000001"/>
        <n v="6.6292000000000004E-2"/>
        <n v="-3.9500000000000004E-3"/>
        <n v="2.8888E-2"/>
        <n v="1.6617E-2"/>
        <n v="-2.3331999999999999E-2"/>
        <n v="-2.5805000000000002E-2"/>
        <n v="-2.0695999999999999E-2"/>
        <n v="-1.4428E-2"/>
        <n v="-1.6633999999999999E-2"/>
        <n v="-1.5579000000000001E-2"/>
        <n v="-1.0482999999999999E-2"/>
        <n v="-6.5240000000000003E-3"/>
        <n v="-6.8770000000000003E-3"/>
        <n v="-5.1349999999999998E-3"/>
        <n v="-2.7390000000000001E-3"/>
        <n v="-1.7799999999999999E-3"/>
        <n v="-1.735E-3"/>
        <n v="-1.124E-3"/>
        <n v="-3.1300000000000002E-4"/>
        <n v="-1.505E-3"/>
        <n v="-3.4900000000000003E-4"/>
        <n v="-1.12E-4"/>
        <n v="1.008E-3"/>
        <n v="1.7619999999999999E-3"/>
        <n v="4.35E-4"/>
        <n v="1.227E-3"/>
        <n v="8.3999999999999995E-5"/>
        <n v="-1.382E-3"/>
        <n v="-2.14E-4"/>
        <n v="-1.0759999999999999E-3"/>
        <n v="-1.2179999999999999E-3"/>
        <n v="-2.5700000000000001E-4"/>
        <n v="2.1719999999999999E-3"/>
        <n v="3.228E-3"/>
        <n v="3.7199999999999999E-4"/>
        <n v="2.6069999999999999E-3"/>
        <n v="-1.428E-3"/>
        <n v="-1.5236E-2"/>
        <n v="2.5035000000000002E-2"/>
        <n v="2.6155000000000001E-2"/>
        <n v="-2.7022999999999998E-2"/>
        <n v="-2.8525999999999999E-2"/>
        <n v="3.0752999999999999E-2"/>
        <n v="-3.1565999999999997E-2"/>
        <n v="-3.3394E-2"/>
        <n v="3.4680999999999997E-2"/>
        <n v="3.7325999999999998E-2"/>
        <n v="-3.7574999999999997E-2"/>
        <n v="3.8907999999999998E-2"/>
        <n v="4.0039999999999999E-2"/>
        <n v="-4.1459999999999997E-2"/>
        <n v="-4.2851E-2"/>
        <n v="4.3882999999999998E-2"/>
        <n v="4.5339999999999998E-2"/>
        <n v="-4.4940000000000001E-2"/>
        <n v="4.8219999999999999E-2"/>
        <n v="4.9408000000000001E-2"/>
        <n v="-5.0518E-2"/>
        <n v="-4.8904000000000003E-2"/>
        <n v="4.7409E-2"/>
        <n v="4.8599000000000003E-2"/>
        <n v="-4.8763000000000001E-2"/>
        <n v="-4.9258000000000003E-2"/>
        <n v="4.9509999999999998E-2"/>
        <n v="4.8868000000000002E-2"/>
        <n v="-4.9637000000000001E-2"/>
        <n v="-4.8572999999999998E-2"/>
        <n v="-4.9633999999999998E-2"/>
        <n v="7.8107999999999997E-2"/>
        <n v="7.4000999999999997E-2"/>
        <n v="-3.1036000000000001E-2"/>
        <n v="6.2420000000000003E-2"/>
        <n v="5.7493000000000002E-2"/>
        <n v="-4.3646999999999998E-2"/>
        <n v="0.20752699999999999"/>
        <n v="0.35345799999999999"/>
        <n v="0.28605599999999998"/>
        <n v="0.13043399999999999"/>
        <n v="7.1165000000000006E-2"/>
        <n v="0.202323"/>
        <n v="0.33218700000000001"/>
        <n v="0.491676"/>
        <n v="0.477717"/>
        <n v="0.542458"/>
        <n v="0.59090200000000004"/>
        <n v="0.73878500000000003"/>
        <n v="0.68420099999999995"/>
        <n v="0.70297399999999999"/>
        <n v="0.62765800000000005"/>
        <n v="0.54697300000000004"/>
        <n v="0.79136099999999998"/>
        <n v="0.839252"/>
        <n v="0.75287800000000005"/>
        <n v="0.69900799999999996"/>
        <n v="0.80291100000000004"/>
        <n v="0.67402499999999999"/>
        <n v="0.72680800000000001"/>
        <n v="0.86128499999999997"/>
        <n v="0.67903999999999998"/>
        <n v="0.43590800000000002"/>
        <n v="0.40939300000000001"/>
        <n v="0.29808499999999999"/>
        <n v="0.12647600000000001"/>
        <n v="0.17182900000000001"/>
        <n v="3.5533000000000002E-2"/>
        <n v="3.0479999999999999E-3"/>
        <n v="8.5987999999999995E-2"/>
        <n v="-3.245E-2"/>
        <n v="5.7623000000000001E-2"/>
        <n v="5.2963999999999997E-2"/>
        <n v="-4.6640000000000001E-2"/>
        <n v="-4.8487000000000002E-2"/>
        <n v="-5.2753000000000001E-2"/>
        <n v="4.4677000000000001E-2"/>
        <n v="-5.3460000000000001E-2"/>
        <n v="-5.1887999999999997E-2"/>
        <n v="4.7381E-2"/>
        <n v="-5.1249999999999997E-2"/>
        <n v="4.8438000000000002E-2"/>
        <n v="4.6729E-2"/>
        <n v="-5.1769999999999997E-2"/>
        <n v="-5.0550999999999999E-2"/>
        <n v="4.7534E-2"/>
        <n v="-5.0207000000000002E-2"/>
        <n v="-4.9306999999999997E-2"/>
        <n v="4.8489999999999998E-2"/>
        <n v="-5.0370999999999999E-2"/>
        <n v="-4.9311000000000001E-2"/>
        <n v="4.8626999999999997E-2"/>
        <n v="-4.9086999999999999E-2"/>
        <n v="-4.9646999999999997E-2"/>
        <n v="4.9442E-2"/>
        <n v="-4.9175999999999997E-2"/>
        <n v="4.9584000000000003E-2"/>
        <n v="-5.0767E-2"/>
        <n v="-5.1372000000000001E-2"/>
        <n v="5.2984999999999997E-2"/>
        <n v="-5.2774000000000001E-2"/>
        <n v="5.3816000000000003E-2"/>
        <n v="5.3302000000000002E-2"/>
        <n v="-5.4893999999999998E-2"/>
        <n v="5.4865999999999998E-2"/>
        <n v="-5.5024000000000003E-2"/>
        <n v="5.6956E-2"/>
        <n v="-5.6444000000000001E-2"/>
        <n v="-5.6925000000000003E-2"/>
        <n v="5.7334999999999997E-2"/>
        <n v="-5.7727000000000001E-2"/>
        <n v="5.8138000000000002E-2"/>
        <n v="5.926E-2"/>
        <n v="-5.7639999999999997E-2"/>
        <n v="-5.8985999999999997E-2"/>
        <n v="6.1086000000000001E-2"/>
        <n v="-6.0495E-2"/>
        <n v="-6.0481E-2"/>
        <n v="6.0675E-2"/>
        <n v="6.1282999999999997E-2"/>
        <n v="-6.1681E-2"/>
        <n v="9.0066999999999994E-2"/>
        <n v="9.1790999999999998E-2"/>
        <n v="4.5983000000000003E-2"/>
        <n v="0.18992700000000001"/>
        <n v="0.29654000000000003"/>
        <n v="0.17696000000000001"/>
        <n v="0.35416500000000001"/>
        <n v="0.32290000000000002"/>
        <n v="0.43016700000000002"/>
        <n v="0.51827800000000002"/>
        <n v="0.72675800000000002"/>
        <n v="0.72084199999999998"/>
        <n v="0.865533"/>
        <n v="0.89299499999999998"/>
        <n v="0.90166199999999996"/>
        <n v="0.99802400000000002"/>
        <n v="0.87428099999999997"/>
        <n v="1.022643"/>
        <n v="1.0005930000000001"/>
        <n v="0.91680799999999996"/>
        <n v="0.93220999999999998"/>
        <n v="0.88197199999999998"/>
        <n v="0.88722699999999999"/>
        <n v="0.743699"/>
        <n v="0.51594300000000004"/>
        <n v="0.47352699999999998"/>
        <n v="0.26319199999999998"/>
        <n v="0.13245299999999999"/>
        <n v="0.161105"/>
        <n v="2.2534999999999999E-2"/>
        <n v="-7.5079999999999999E-3"/>
        <n v="7.7711000000000002E-2"/>
        <n v="-2.9905999999999999E-2"/>
        <n v="6.2988000000000002E-2"/>
        <n v="3.4813999999999998E-2"/>
        <n v="-6.5046999999999994E-2"/>
        <n v="3.6888999999999998E-2"/>
        <n v="4.1399999999999999E-2"/>
        <n v="-5.5086000000000003E-2"/>
        <n v="4.5422999999999998E-2"/>
        <n v="-6.0964999999999998E-2"/>
        <n v="-5.9892000000000001E-2"/>
        <n v="4.1569000000000002E-2"/>
        <n v="-5.5024999999999998E-2"/>
        <n v="4.6068999999999999E-2"/>
        <n v="4.6759000000000002E-2"/>
        <n v="-5.3572000000000002E-2"/>
        <n v="4.4333999999999998E-2"/>
        <n v="-5.3659999999999999E-2"/>
        <n v="-5.2173999999999998E-2"/>
        <n v="4.8051999999999997E-2"/>
        <n v="-5.0734000000000001E-2"/>
        <n v="-5.0427E-2"/>
        <n v="4.7728E-2"/>
        <n v="-5.2107000000000001E-2"/>
        <n v="-5.2859000000000003E-2"/>
        <n v="5.1783000000000003E-2"/>
        <n v="-5.3682000000000001E-2"/>
        <n v="-5.3261999999999997E-2"/>
        <n v="5.2977000000000003E-2"/>
        <n v="-5.493E-2"/>
        <n v="5.3870000000000001E-2"/>
        <n v="5.4522000000000001E-2"/>
        <n v="-5.6138E-2"/>
        <n v="5.5869000000000002E-2"/>
        <n v="5.6464E-2"/>
        <n v="-5.7327000000000003E-2"/>
        <n v="5.7687000000000002E-2"/>
        <n v="5.8389999999999997E-2"/>
        <n v="-5.8972999999999998E-2"/>
        <n v="5.8961E-2"/>
        <n v="-5.8840000000000003E-2"/>
        <n v="-5.9242000000000003E-2"/>
        <n v="5.9686000000000003E-2"/>
        <n v="-5.9727000000000002E-2"/>
        <n v="6.0233000000000002E-2"/>
        <n v="6.1303000000000003E-2"/>
        <n v="-6.1052000000000002E-2"/>
        <n v="6.1171999999999997E-2"/>
        <n v="-6.2475999999999997E-2"/>
        <n v="-6.2052000000000003E-2"/>
        <n v="6.2309000000000003E-2"/>
        <n v="-6.2853999999999993E-2"/>
        <n v="-5.7181000000000003E-2"/>
        <n v="5.2358000000000002E-2"/>
        <n v="-4.7807000000000002E-2"/>
        <n v="-4.4009E-2"/>
        <n v="4.1509999999999998E-2"/>
        <n v="-3.9018999999999998E-2"/>
        <n v="-4.6538000000000003E-2"/>
        <n v="4.8342000000000003E-2"/>
        <n v="-4.9535999999999997E-2"/>
        <n v="4.9917999999999997E-2"/>
        <n v="-5.0205E-2"/>
        <n v="4.9657E-2"/>
        <n v="4.7777E-2"/>
        <n v="4.8668000000000003E-2"/>
        <n v="-4.9324E-2"/>
        <n v="5.0161999999999998E-2"/>
        <n v="-4.8793999999999997E-2"/>
        <n v="4.888E-2"/>
        <n v="4.8571000000000003E-2"/>
        <n v="4.9683999999999999E-2"/>
        <n v="-4.8860000000000001E-2"/>
        <n v="4.904E-2"/>
        <n v="4.8798000000000001E-2"/>
        <n v="-4.9013000000000001E-2"/>
        <n v="-4.9972000000000003E-2"/>
        <n v="-4.9454999999999999E-2"/>
        <n v="4.9501000000000003E-2"/>
        <n v="-4.9161000000000003E-2"/>
        <n v="4.8896000000000002E-2"/>
        <n v="-4.8939999999999997E-2"/>
        <n v="4.8936E-2"/>
        <n v="4.9875000000000003E-2"/>
        <n v="-4.9202999999999997E-2"/>
        <n v="-4.9010999999999999E-2"/>
        <n v="-4.9723000000000003E-2"/>
        <n v="4.9064999999999998E-2"/>
        <n v="-4.8999000000000001E-2"/>
        <n v="4.9147999999999997E-2"/>
        <n v="-4.8971000000000001E-2"/>
        <n v="-4.8915E-2"/>
        <n v="4.8791000000000001E-2"/>
        <n v="-4.8826000000000001E-2"/>
        <n v="4.9050999999999997E-2"/>
        <n v="4.9036999999999997E-2"/>
        <n v="-4.9716999999999997E-2"/>
        <n v="4.8802999999999999E-2"/>
        <n v="-4.8822999999999998E-2"/>
        <n v="4.9590000000000002E-2"/>
        <n v="-4.9970000000000001E-2"/>
        <n v="-4.9660000000000003E-2"/>
        <n v="4.8855000000000003E-2"/>
        <n v="-4.9035000000000002E-2"/>
        <n v="-4.9006000000000001E-2"/>
        <n v="-5.0021000000000003E-2"/>
        <n v="-4.8929E-2"/>
        <n v="4.9028000000000002E-2"/>
        <n v="-4.8773999999999998E-2"/>
        <n v="-4.8883000000000003E-2"/>
        <n v="4.9229000000000002E-2"/>
        <n v="4.9041000000000001E-2"/>
        <n v="-4.8994999999999997E-2"/>
        <n v="-4.9133000000000003E-2"/>
        <n v="4.8894E-2"/>
        <n v="4.9716999999999997E-2"/>
        <n v="-4.9943000000000001E-2"/>
        <n v="4.9113999999999998E-2"/>
        <n v="5.0062000000000002E-2"/>
        <n v="-5.151E-2"/>
        <n v="5.1512000000000002E-2"/>
        <n v="5.289E-2"/>
        <n v="-5.3525999999999997E-2"/>
        <n v="5.2914999999999997E-2"/>
        <n v="5.4144999999999999E-2"/>
        <n v="-5.4288000000000003E-2"/>
        <n v="5.5530000000000003E-2"/>
        <n v="-5.6797E-2"/>
        <n v="5.6047E-2"/>
        <n v="5.6346E-2"/>
        <n v="-5.7343999999999999E-2"/>
        <n v="5.8291999999999997E-2"/>
        <n v="-5.8177E-2"/>
        <n v="-6.0017000000000001E-2"/>
        <n v="5.8027000000000002E-2"/>
        <n v="5.8629000000000001E-2"/>
        <n v="-6.1231000000000001E-2"/>
        <n v="5.9269000000000002E-2"/>
        <n v="5.9959999999999999E-2"/>
        <n v="-6.1609999999999998E-2"/>
        <n v="6.1379999999999997E-2"/>
        <n v="6.1370000000000001E-2"/>
        <n v="-0.20660400000000001"/>
        <n v="-0.36585000000000001"/>
        <n v="-0.36677799999999999"/>
        <n v="-0.40662900000000002"/>
        <n v="-0.26291100000000001"/>
        <n v="-0.197764"/>
        <n v="-0.235707"/>
        <n v="-0.27481699999999998"/>
        <n v="-0.66986699999999999"/>
        <n v="-1.1286970000000001"/>
        <n v="-1.396876"/>
        <n v="-1.6915480000000001"/>
        <n v="-1.8535079999999999"/>
        <n v="-1.834371"/>
        <n v="-1.5245709999999999"/>
        <n v="-1.270405"/>
        <n v="-0.84332200000000002"/>
        <n v="-0.67547100000000004"/>
        <n v="-0.44127499999999997"/>
        <n v="-0.22792599999999999"/>
        <n v="-0.24698000000000001"/>
        <n v="-2.8029999999999999E-3"/>
        <n v="5.6090000000000001E-2"/>
        <n v="-3.6874999999999998E-2"/>
        <n v="6.0968000000000001E-2"/>
        <n v="-4.1180000000000001E-2"/>
        <n v="-4.4033999999999997E-2"/>
        <n v="8.7317000000000006E-2"/>
        <n v="4.1250000000000002E-3"/>
        <n v="9.4410999999999995E-2"/>
        <n v="7.9432000000000003E-2"/>
        <n v="-2.8313000000000001E-2"/>
        <n v="6.4246999999999999E-2"/>
        <n v="-3.9657999999999999E-2"/>
        <n v="-2.4820999999999999E-2"/>
        <n v="7.4334999999999998E-2"/>
        <n v="-3.5589999999999997E-2"/>
        <n v="-4.2556999999999998E-2"/>
        <n v="6.0971999999999998E-2"/>
        <n v="-4.8625000000000002E-2"/>
        <n v="-4.5943999999999999E-2"/>
        <n v="6.4588000000000007E-2"/>
        <n v="-5.0814999999999999E-2"/>
        <n v="-5.4185999999999998E-2"/>
        <n v="5.9080000000000001E-2"/>
        <n v="6.0551000000000001E-2"/>
        <n v="6.1033999999999998E-2"/>
        <n v="6.0742999999999998E-2"/>
        <n v="-5.8361000000000003E-2"/>
        <n v="6.0729999999999999E-2"/>
        <n v="6.1079000000000001E-2"/>
        <n v="-5.9811999999999997E-2"/>
        <n v="-1.9175000000000001E-2"/>
        <n v="0.124878"/>
        <n v="-4.5580000000000004E-3"/>
        <n v="-1.9054000000000001E-2"/>
        <n v="9.6384999999999998E-2"/>
        <n v="-3.5387000000000002E-2"/>
        <n v="0.202348"/>
        <n v="0.163103"/>
        <n v="0.18436"/>
        <n v="0.35526600000000003"/>
        <n v="0.252803"/>
        <n v="0.38836399999999999"/>
        <n v="0.54095599999999999"/>
        <n v="0.554033"/>
        <n v="0.55408599999999997"/>
        <n v="0.72292299999999998"/>
        <n v="0.73166100000000001"/>
        <n v="0.81621699999999997"/>
        <n v="0.96119600000000005"/>
        <n v="0.93108299999999999"/>
        <n v="0.93917600000000001"/>
        <n v="1.0495019999999999"/>
        <n v="0.98154300000000005"/>
        <n v="1.0206820000000001"/>
        <n v="0.921705"/>
        <n v="0.72056500000000001"/>
        <n v="0.75999000000000005"/>
        <n v="0.59776700000000005"/>
        <n v="0.39093899999999998"/>
        <n v="0.37449500000000002"/>
        <n v="0.18624599999999999"/>
        <n v="0.101988"/>
        <n v="0.12908800000000001"/>
        <n v="9.078E-2"/>
        <n v="-2.2540000000000001E-2"/>
        <n v="6.7228999999999997E-2"/>
        <n v="6.0069999999999998E-2"/>
        <n v="-4.2091999999999997E-2"/>
        <n v="-6.2632999999999994E-2"/>
        <n v="3.603E-2"/>
        <n v="-5.9954E-2"/>
        <n v="-5.6142999999999998E-2"/>
        <n v="4.4579000000000001E-2"/>
        <n v="4.6855000000000001E-2"/>
        <n v="-5.9122000000000001E-2"/>
        <n v="4.2208000000000002E-2"/>
        <n v="4.5879000000000003E-2"/>
        <n v="-5.7012E-2"/>
        <n v="-5.5937000000000001E-2"/>
        <n v="5.1528999999999998E-2"/>
        <n v="-5.7574E-2"/>
        <n v="-5.8115E-2"/>
        <n v="5.2141E-2"/>
        <n v="-5.7646000000000003E-2"/>
        <n v="5.4979E-2"/>
        <n v="5.5725999999999998E-2"/>
        <n v="-5.7536999999999998E-2"/>
        <n v="5.6659000000000001E-2"/>
        <n v="-5.9267E-2"/>
        <n v="5.7147999999999997E-2"/>
        <n v="5.7794999999999999E-2"/>
        <n v="-5.9955000000000001E-2"/>
        <n v="5.8605999999999998E-2"/>
        <n v="5.9087000000000001E-2"/>
        <n v="-5.9943999999999997E-2"/>
        <n v="-1.9285E-2"/>
        <n v="0.124418"/>
        <n v="0.11386499999999999"/>
        <n v="-2.0299000000000001E-2"/>
        <n v="9.4144000000000005E-2"/>
        <n v="8.5346000000000005E-2"/>
        <n v="-4.4755999999999997E-2"/>
        <n v="-4.9994999999999998E-2"/>
        <n v="7.3703000000000005E-2"/>
        <n v="0.11909"/>
        <n v="7.3427000000000006E-2"/>
        <n v="0.29097699999999999"/>
        <n v="0.430143"/>
        <n v="0.373585"/>
        <n v="0.56426799999999999"/>
        <n v="0.67528900000000003"/>
        <n v="0.69264400000000004"/>
        <n v="0.78954100000000005"/>
        <n v="0.91126700000000005"/>
        <n v="0.93786800000000003"/>
        <n v="0.86032399999999998"/>
        <n v="0.87093200000000004"/>
        <n v="1.0180640000000001"/>
        <n v="0.99231899999999995"/>
        <n v="0.82122099999999998"/>
        <n v="0.92358099999999999"/>
        <n v="0.82695700000000005"/>
        <n v="0.70521500000000004"/>
        <n v="0.67502300000000004"/>
        <n v="0.51418600000000003"/>
        <n v="0.34200900000000001"/>
        <n v="0.333677"/>
        <n v="0.155443"/>
        <n v="0.196578"/>
        <n v="0.118016"/>
        <n v="-5.9750000000000003E-3"/>
        <n v="7.7792E-2"/>
        <n v="6.6120999999999999E-2"/>
        <n v="-3.7962999999999997E-2"/>
        <n v="5.7468999999999999E-2"/>
        <n v="3.8573000000000003E-2"/>
        <n v="-5.9667999999999999E-2"/>
        <n v="3.8205000000000003E-2"/>
        <n v="-5.9691000000000001E-2"/>
        <n v="3.8162000000000001E-2"/>
        <n v="-5.9666999999999998E-2"/>
        <n v="-5.9650000000000002E-2"/>
        <n v="3.8094999999999997E-2"/>
        <n v="-5.9624999999999997E-2"/>
        <n v="-5.9610000000000003E-2"/>
        <n v="3.8034999999999999E-2"/>
        <n v="-5.9587000000000001E-2"/>
        <n v="-5.9570999999999999E-2"/>
        <n v="3.7976000000000003E-2"/>
        <n v="-5.9549999999999999E-2"/>
        <n v="-5.9534999999999998E-2"/>
        <n v="3.7921000000000003E-2"/>
        <n v="-5.9514999999999998E-2"/>
        <n v="3.7888999999999999E-2"/>
        <n v="4.7424000000000001E-2"/>
        <n v="-5.5310999999999999E-2"/>
        <n v="5.4932000000000002E-2"/>
        <n v="-5.6447999999999998E-2"/>
        <n v="-5.8657000000000001E-2"/>
        <n v="2.3400000000000001E-3"/>
        <n v="5.7899999999999998E-4"/>
      </sharedItems>
      <fieldGroup base="11">
        <rangePr autoStart="0" autoEnd="0" startNum="-2" endNum="1.5" groupInterval="0.2"/>
        <groupItems count="20">
          <s v="&lt;-2"/>
          <s v="-2--1,8"/>
          <s v="-1,8--1,6"/>
          <s v="-1,6--1,4"/>
          <s v="-1,4--1,2"/>
          <s v="-1,2--1"/>
          <s v="-1--0,8"/>
          <s v="-0,8--0,6"/>
          <s v="-0,6--0,4"/>
          <s v="-0,4--0,2"/>
          <s v="-0,2-5,55111512312578E-17"/>
          <s v="0-0,2"/>
          <s v="0,2-0,4"/>
          <s v="0,4-0,6"/>
          <s v="0,6-0,8"/>
          <s v="0,8-1"/>
          <s v="1-1,2"/>
          <s v="1,2-1,4"/>
          <s v="1,4-1,6"/>
          <s v="&gt;1,6"/>
        </groupItems>
      </fieldGroup>
    </cacheField>
    <cacheField name="Location estimated X (m)" numFmtId="0">
      <sharedItems containsSemiMixedTypes="0" containsString="0" containsNumber="1" minValue="-7.6133430000000004" maxValue="193.86694600000001"/>
    </cacheField>
    <cacheField name="Location estimated Y (m)" numFmtId="0">
      <sharedItems containsSemiMixedTypes="0" containsString="0" containsNumber="1" minValue="-306.679686" maxValue="-105.26579599999999"/>
    </cacheField>
    <cacheField name="Location estimated Angle (rad)" numFmtId="0">
      <sharedItems containsSemiMixedTypes="0" containsString="0" containsNumber="1" minValue="-3.1415920000000002" maxValue="3.1415739999999999"/>
    </cacheField>
    <cacheField name="Real location X (m)" numFmtId="0">
      <sharedItems containsSemiMixedTypes="0" containsString="0" containsNumber="1" minValue="-7.5948190000000002" maxValue="193.85983300000001"/>
    </cacheField>
    <cacheField name="Real location Y (m)" numFmtId="0">
      <sharedItems containsSemiMixedTypes="0" containsString="0" containsNumber="1" minValue="-306.67095899999998" maxValue="-105.394981"/>
    </cacheField>
    <cacheField name="Real location Angle (rad)" numFmtId="0">
      <sharedItems containsSemiMixedTypes="0" containsString="0" containsNumber="1" minValue="-3.141588" maxValue="3.1415860000000002"/>
    </cacheField>
    <cacheField name="Location Error (cm)" numFmtId="0">
      <sharedItems containsSemiMixedTypes="0" containsString="0" containsNumber="1" minValue="6.7390000000000002E-3" maxValue="1523.4241689999999"/>
    </cacheField>
    <cacheField name="Orientation Error (rad)" numFmtId="0">
      <sharedItems containsSemiMixedTypes="0" containsString="0" containsNumber="1" minValue="0" maxValue="2.0854729999999999"/>
    </cacheField>
  </cacheFields>
  <extLst>
    <ext xmlns:x14="http://schemas.microsoft.com/office/spreadsheetml/2009/9/main" uri="{725AE2AE-9491-48be-B2B4-4EB974FC3084}">
      <x14:pivotCacheDefinition pivotCacheId="8681082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98">
  <r>
    <n v="0"/>
    <x v="0"/>
    <n v="-1"/>
    <s v="13-45-78-86-87-94-138-145-147-150-151-154-159-161-165-166-186"/>
    <x v="0"/>
    <x v="0"/>
    <n v="-1"/>
    <n v="477.83699999999999"/>
    <n v="-1"/>
    <n v="0"/>
    <x v="0"/>
    <x v="0"/>
    <n v="-7.527101"/>
    <n v="-219.41327899999999"/>
    <n v="-1.5708359999999999"/>
    <n v="-7.53"/>
    <n v="-219.409988"/>
    <n v="-1.5707960000000001"/>
    <n v="0.43850899999999998"/>
    <n v="4.0000000000000003E-5"/>
  </r>
  <r>
    <n v="1"/>
    <x v="0"/>
    <n v="-1"/>
    <s v="13-45-78-86-87-94-138-145-147-150-151-154-159-161-165-166-186"/>
    <x v="0"/>
    <x v="1"/>
    <n v="-1"/>
    <n v="417.226"/>
    <n v="-1"/>
    <n v="0"/>
    <x v="0"/>
    <x v="0"/>
    <n v="-7.5403019999999996"/>
    <n v="-219.39971399999999"/>
    <n v="-1.5703800000000001"/>
    <n v="-7.53"/>
    <n v="-219.409988"/>
    <n v="-1.5707960000000001"/>
    <n v="1.454995"/>
    <n v="4.15E-4"/>
  </r>
  <r>
    <n v="2"/>
    <x v="0"/>
    <n v="-1"/>
    <s v="13-45-78-86-87-94-138-145-147-150-151-154-159-161-165-166-186"/>
    <x v="0"/>
    <x v="2"/>
    <n v="-1"/>
    <n v="369.18099999999998"/>
    <n v="-1"/>
    <n v="0"/>
    <x v="0"/>
    <x v="0"/>
    <n v="-7.5032050000000003"/>
    <n v="-219.42947699999999"/>
    <n v="-1.5719559999999999"/>
    <n v="-7.53"/>
    <n v="-219.409988"/>
    <n v="-1.5707960000000001"/>
    <n v="3.3132320000000002"/>
    <n v="1.16E-3"/>
  </r>
  <r>
    <n v="3"/>
    <x v="0"/>
    <n v="-1"/>
    <s v="13-45-78-86-87-94-138-145-147-150-151-154-159-161-165-166-186"/>
    <x v="0"/>
    <x v="3"/>
    <n v="-1"/>
    <n v="342.72199999999998"/>
    <n v="-1"/>
    <n v="0"/>
    <x v="0"/>
    <x v="0"/>
    <n v="-7.5322459999999998"/>
    <n v="-219.40447900000001"/>
    <n v="-1.572244"/>
    <n v="-7.53"/>
    <n v="-219.409988"/>
    <n v="-1.5707960000000001"/>
    <n v="0.59494400000000003"/>
    <n v="1.4480000000000001E-3"/>
  </r>
  <r>
    <n v="4"/>
    <x v="0"/>
    <n v="-1"/>
    <s v="13-45-78-86-87-94-138-145-147-150-151-154-159-161-165-166-186"/>
    <x v="0"/>
    <x v="4"/>
    <n v="-1"/>
    <n v="339.54399999999998"/>
    <n v="-1"/>
    <n v="0"/>
    <x v="0"/>
    <x v="0"/>
    <n v="-7.5094779999999997"/>
    <n v="-219.43128200000001"/>
    <n v="-1.573205"/>
    <n v="-7.53"/>
    <n v="-219.409988"/>
    <n v="-1.5707960000000001"/>
    <n v="2.9572729999999998"/>
    <n v="2.4099999999999998E-3"/>
  </r>
  <r>
    <n v="5"/>
    <x v="0"/>
    <n v="-1"/>
    <s v="13-45-78-86-87-94-138-145-147-150-151-154-159-161-165-166-186"/>
    <x v="0"/>
    <x v="5"/>
    <n v="-1"/>
    <n v="525.36300000000006"/>
    <n v="-1"/>
    <n v="0"/>
    <x v="0"/>
    <x v="0"/>
    <n v="-7.5503819999999999"/>
    <n v="-219.40196900000001"/>
    <n v="-1.5699069999999999"/>
    <n v="-7.53"/>
    <n v="-219.409988"/>
    <n v="-1.5707960000000001"/>
    <n v="2.1903190000000001"/>
    <n v="8.8800000000000001E-4"/>
  </r>
  <r>
    <n v="6"/>
    <x v="0"/>
    <n v="-1"/>
    <s v="13-45-78-86-87-94-138-145-147-150-151-154-159-161-165-166-186"/>
    <x v="0"/>
    <x v="6"/>
    <n v="-1"/>
    <n v="354.572"/>
    <n v="-1"/>
    <n v="0"/>
    <x v="0"/>
    <x v="0"/>
    <n v="-7.5503780000000003"/>
    <n v="-219.38946200000001"/>
    <n v="-1.570843"/>
    <n v="-7.53"/>
    <n v="-219.409988"/>
    <n v="-1.5707960000000001"/>
    <n v="2.8924110000000001"/>
    <n v="4.8000000000000001E-5"/>
  </r>
  <r>
    <n v="7"/>
    <x v="0"/>
    <n v="-1"/>
    <s v="13-45-78-86-87-94-138-145-147-150-151-154-159-161-165-166-186"/>
    <x v="0"/>
    <x v="7"/>
    <n v="-1"/>
    <n v="302.17099999999999"/>
    <n v="-1"/>
    <n v="0"/>
    <x v="0"/>
    <x v="0"/>
    <n v="-7.5293039999999998"/>
    <n v="-219.41089299999999"/>
    <n v="-1.5708340000000001"/>
    <n v="-7.53"/>
    <n v="-219.409988"/>
    <n v="-1.5707960000000001"/>
    <n v="0.11407100000000001"/>
    <n v="3.8000000000000002E-5"/>
  </r>
  <r>
    <n v="8"/>
    <x v="0"/>
    <n v="-1"/>
    <s v="13-45-78-86-87-94-138-145-147-150-151-154-159-161-165-166-186"/>
    <x v="0"/>
    <x v="8"/>
    <n v="-1"/>
    <n v="464.80900000000003"/>
    <n v="-1"/>
    <n v="0"/>
    <x v="0"/>
    <x v="0"/>
    <n v="-7.5292339999999998"/>
    <n v="-219.41182499999999"/>
    <n v="-1.5710010000000001"/>
    <n v="-7.53"/>
    <n v="-219.409988"/>
    <n v="-1.5707960000000001"/>
    <n v="0.19900200000000001"/>
    <n v="2.0599999999999999E-4"/>
  </r>
  <r>
    <n v="9"/>
    <x v="0"/>
    <n v="-1"/>
    <s v="13-45-78-86-87-94-138-145-147-150-151-154-159-161-165-166-186"/>
    <x v="0"/>
    <x v="9"/>
    <n v="-1"/>
    <n v="372.08100000000002"/>
    <n v="-1"/>
    <n v="0"/>
    <x v="0"/>
    <x v="0"/>
    <n v="-7.520162"/>
    <n v="-219.41869700000001"/>
    <n v="-1.5705450000000001"/>
    <n v="-7.53"/>
    <n v="-219.409988"/>
    <n v="-1.5707960000000001"/>
    <n v="1.3138270000000001"/>
    <n v="2.5099999999999998E-4"/>
  </r>
  <r>
    <n v="10"/>
    <x v="0"/>
    <n v="-1"/>
    <s v="13-45-78-86-87-94-138-145-147-150-151-154-159-161-165-166-186"/>
    <x v="0"/>
    <x v="10"/>
    <n v="-1"/>
    <n v="583.23099999999999"/>
    <n v="-1"/>
    <n v="0"/>
    <x v="0"/>
    <x v="0"/>
    <n v="-7.5250719999999998"/>
    <n v="-219.418012"/>
    <n v="-1.571337"/>
    <n v="-7.53"/>
    <n v="-219.409988"/>
    <n v="-1.5707960000000001"/>
    <n v="0.941639"/>
    <n v="5.4100000000000003E-4"/>
  </r>
  <r>
    <n v="11"/>
    <x v="0"/>
    <n v="-1"/>
    <s v="13-45-78-86-87-94-138-145-147-150-151-154-159-161-165-166-186"/>
    <x v="0"/>
    <x v="11"/>
    <n v="-1"/>
    <n v="324.58699999999999"/>
    <n v="-1"/>
    <n v="0"/>
    <x v="0"/>
    <x v="0"/>
    <n v="-7.5343710000000002"/>
    <n v="-219.408492"/>
    <n v="-1.570392"/>
    <n v="-7.53"/>
    <n v="-219.409988"/>
    <n v="-1.5707960000000001"/>
    <n v="0.46204600000000001"/>
    <n v="4.0400000000000001E-4"/>
  </r>
  <r>
    <n v="12"/>
    <x v="0"/>
    <n v="-1"/>
    <s v="13-45-78-86-87-94-138-145-147-150-151-154-159-161-165-166-186"/>
    <x v="0"/>
    <x v="12"/>
    <n v="-1"/>
    <n v="356.11799999999999"/>
    <n v="-1"/>
    <n v="0"/>
    <x v="0"/>
    <x v="0"/>
    <n v="-7.5097329999999998"/>
    <n v="-219.41838999999999"/>
    <n v="-1.5719780000000001"/>
    <n v="-7.53"/>
    <n v="-219.409988"/>
    <n v="-1.5707960000000001"/>
    <n v="2.1938960000000001"/>
    <n v="1.1820000000000001E-3"/>
  </r>
  <r>
    <n v="13"/>
    <x v="0"/>
    <n v="-1"/>
    <s v="13-45-78-86-87-94-138-145-147-150-151-154-159-161-165-166-186"/>
    <x v="0"/>
    <x v="13"/>
    <n v="-1"/>
    <n v="333.57499999999999"/>
    <n v="-1"/>
    <n v="0"/>
    <x v="0"/>
    <x v="0"/>
    <n v="-7.5348050000000004"/>
    <n v="-219.40604300000001"/>
    <n v="-1.570427"/>
    <n v="-7.53"/>
    <n v="-219.409988"/>
    <n v="-1.5707960000000001"/>
    <n v="0.62180100000000005"/>
    <n v="3.6900000000000002E-4"/>
  </r>
  <r>
    <n v="14"/>
    <x v="0"/>
    <n v="-1"/>
    <s v="13-45-78-86-87-94-138-145-147-150-151-154-159-161-165-166-186"/>
    <x v="0"/>
    <x v="14"/>
    <n v="-1"/>
    <n v="357.59199999999998"/>
    <n v="-1"/>
    <n v="0"/>
    <x v="0"/>
    <x v="0"/>
    <n v="-7.5285669999999998"/>
    <n v="-219.413186"/>
    <n v="-1.5716060000000001"/>
    <n v="-7.53"/>
    <n v="-219.409988"/>
    <n v="-1.5707960000000001"/>
    <n v="0.35039799999999999"/>
    <n v="8.1099999999999998E-4"/>
  </r>
  <r>
    <n v="15"/>
    <x v="0"/>
    <n v="-1"/>
    <s v="13-45-78-86-87-94-138-145-147-150-151-154-159-161-165-166-186"/>
    <x v="0"/>
    <x v="15"/>
    <n v="-1"/>
    <n v="360.09399999999999"/>
    <n v="-1"/>
    <n v="0"/>
    <x v="0"/>
    <x v="0"/>
    <n v="-7.5359020000000001"/>
    <n v="-219.40424999999999"/>
    <n v="-1.5707720000000001"/>
    <n v="-7.53"/>
    <n v="-219.409988"/>
    <n v="-1.5707960000000001"/>
    <n v="0.82320899999999997"/>
    <n v="2.3E-5"/>
  </r>
  <r>
    <n v="16"/>
    <x v="0"/>
    <n v="-1"/>
    <s v="13-45-78-86-87-94-138-145-147-150-151-154-159-161-165-166-186"/>
    <x v="0"/>
    <x v="16"/>
    <n v="-1"/>
    <n v="475.697"/>
    <n v="-1"/>
    <n v="0"/>
    <x v="0"/>
    <x v="0"/>
    <n v="-7.4994730000000001"/>
    <n v="-219.434923"/>
    <n v="-1.572538"/>
    <n v="-7.53"/>
    <n v="-219.409988"/>
    <n v="-1.5707960000000001"/>
    <n v="3.9416039999999999"/>
    <n v="1.743E-3"/>
  </r>
  <r>
    <n v="17"/>
    <x v="0"/>
    <n v="-1"/>
    <s v="13-45-78-86-87-94-138-145-147-150-151-154-159-161-165-166-186"/>
    <x v="0"/>
    <x v="17"/>
    <n v="-1"/>
    <n v="353.58600000000001"/>
    <n v="-1"/>
    <n v="0"/>
    <x v="0"/>
    <x v="0"/>
    <n v="-7.5102500000000001"/>
    <n v="-219.42796100000001"/>
    <n v="-1.5719719999999999"/>
    <n v="-7.53"/>
    <n v="-219.409988"/>
    <n v="-1.5707960000000001"/>
    <n v="2.6703739999999998"/>
    <n v="1.1770000000000001E-3"/>
  </r>
  <r>
    <n v="18"/>
    <x v="0"/>
    <n v="-1"/>
    <s v="13-45-78-86-87-94-138-145-147-150-151-154-159-161-165-166-186"/>
    <x v="0"/>
    <x v="18"/>
    <n v="-1"/>
    <n v="300.07"/>
    <n v="-1"/>
    <n v="0"/>
    <x v="0"/>
    <x v="0"/>
    <n v="-7.5004600000000003"/>
    <n v="-219.435472"/>
    <n v="-1.573731"/>
    <n v="-7.53"/>
    <n v="-219.409988"/>
    <n v="-1.5707960000000001"/>
    <n v="3.9013059999999999"/>
    <n v="2.9350000000000001E-3"/>
  </r>
  <r>
    <n v="19"/>
    <x v="0"/>
    <n v="-1"/>
    <s v="13-45-78-86-87-94-138-145-147-150-151-154-159-161-165-166-186"/>
    <x v="0"/>
    <x v="19"/>
    <n v="-1"/>
    <n v="342.00200000000001"/>
    <n v="-1"/>
    <n v="0"/>
    <x v="0"/>
    <x v="0"/>
    <n v="-7.5440449999999997"/>
    <n v="-219.39892"/>
    <n v="-1.5694060000000001"/>
    <n v="-7.53"/>
    <n v="-219.409988"/>
    <n v="-1.5707960000000001"/>
    <n v="1.7882169999999999"/>
    <n v="1.389E-3"/>
  </r>
  <r>
    <n v="20"/>
    <x v="0"/>
    <n v="-1"/>
    <s v="13-45-78-86-87-94-138-145-147-150-151-154-159-161-165-166-186"/>
    <x v="0"/>
    <x v="20"/>
    <n v="-1"/>
    <n v="419.68099999999998"/>
    <n v="-1"/>
    <n v="0"/>
    <x v="0"/>
    <x v="0"/>
    <n v="-7.5732569999999999"/>
    <n v="-219.371703"/>
    <n v="-1.5689500000000001"/>
    <n v="-7.53"/>
    <n v="-219.409988"/>
    <n v="-1.5707960000000001"/>
    <n v="5.7766450000000003"/>
    <n v="1.846E-3"/>
  </r>
  <r>
    <n v="21"/>
    <x v="0"/>
    <n v="-1"/>
    <s v="13-45-78-86-87-94-138-145-147-150-151-154-159-161-165-166-186"/>
    <x v="0"/>
    <x v="21"/>
    <n v="-1"/>
    <n v="348.03899999999999"/>
    <n v="-1"/>
    <n v="0"/>
    <x v="0"/>
    <x v="0"/>
    <n v="-7.5159890000000003"/>
    <n v="-219.42342500000001"/>
    <n v="-1.5709230000000001"/>
    <n v="-7.53"/>
    <n v="-219.409988"/>
    <n v="-1.5707960000000001"/>
    <n v="1.9412130000000001"/>
    <n v="1.27E-4"/>
  </r>
  <r>
    <n v="22"/>
    <x v="0"/>
    <n v="-1"/>
    <s v="13-45-78-86-87-94-138-145-147-150-151-154-159-161-165-166-186"/>
    <x v="0"/>
    <x v="22"/>
    <n v="-1"/>
    <n v="300.49799999999999"/>
    <n v="-1"/>
    <n v="0"/>
    <x v="0"/>
    <x v="0"/>
    <n v="-7.5317109999999996"/>
    <n v="-219.407681"/>
    <n v="-1.5706039999999999"/>
    <n v="-7.53"/>
    <n v="-219.409988"/>
    <n v="-1.5707960000000001"/>
    <n v="0.28720899999999999"/>
    <n v="1.9100000000000001E-4"/>
  </r>
  <r>
    <n v="23"/>
    <x v="0"/>
    <n v="-1"/>
    <s v="13-45-78-86-87-94-138-145-147-150-151-154-159-161-165-166-186"/>
    <x v="0"/>
    <x v="23"/>
    <n v="-1"/>
    <n v="413.78800000000001"/>
    <n v="-1"/>
    <n v="0"/>
    <x v="0"/>
    <x v="0"/>
    <n v="-7.5291730000000001"/>
    <n v="-219.414389"/>
    <n v="-1.570449"/>
    <n v="-7.53"/>
    <n v="-219.409988"/>
    <n v="-1.5707960000000001"/>
    <n v="0.44774700000000001"/>
    <n v="3.4600000000000001E-4"/>
  </r>
  <r>
    <n v="24"/>
    <x v="0"/>
    <n v="-1"/>
    <s v="13-45-78-86-87-94-138-145-147-150-151-154-159-161-165-166-186"/>
    <x v="0"/>
    <x v="24"/>
    <n v="-1"/>
    <n v="425.26499999999999"/>
    <n v="-1"/>
    <n v="0"/>
    <x v="0"/>
    <x v="0"/>
    <n v="-7.528168"/>
    <n v="-219.412837"/>
    <n v="-1.5703119999999999"/>
    <n v="-7.53"/>
    <n v="-219.409988"/>
    <n v="-1.5707960000000001"/>
    <n v="0.338698"/>
    <n v="4.8299999999999998E-4"/>
  </r>
  <r>
    <n v="25"/>
    <x v="0"/>
    <n v="-1"/>
    <s v="13-45-78-86-87-94-138-145-147-150-151-154-159-161-165-166-186"/>
    <x v="0"/>
    <x v="25"/>
    <n v="-1"/>
    <n v="514.279"/>
    <n v="-1"/>
    <n v="0"/>
    <x v="0"/>
    <x v="0"/>
    <n v="-7.5146940000000004"/>
    <n v="-219.414445"/>
    <n v="-1.57169"/>
    <n v="-7.53"/>
    <n v="-219.409988"/>
    <n v="-1.5707960000000001"/>
    <n v="1.594131"/>
    <n v="8.9499999999999996E-4"/>
  </r>
  <r>
    <n v="26"/>
    <x v="0"/>
    <n v="-1"/>
    <s v="13-45-78-86-87-94-138-145-147-150-151-154-159-161-165-166-186"/>
    <x v="0"/>
    <x v="26"/>
    <n v="-1"/>
    <n v="471.892"/>
    <n v="-1"/>
    <n v="0"/>
    <x v="0"/>
    <x v="0"/>
    <n v="-7.5391680000000001"/>
    <n v="-219.401734"/>
    <n v="-1.570201"/>
    <n v="-7.53"/>
    <n v="-219.409988"/>
    <n v="-1.5707960000000001"/>
    <n v="1.233641"/>
    <n v="5.9500000000000004E-4"/>
  </r>
  <r>
    <n v="27"/>
    <x v="0"/>
    <n v="-1"/>
    <s v="13-45-78-86-87-94-138-145-147-150-151-154-159-161-165-166-186"/>
    <x v="0"/>
    <x v="27"/>
    <n v="-1"/>
    <n v="494.51499999999999"/>
    <n v="-1"/>
    <n v="0"/>
    <x v="0"/>
    <x v="0"/>
    <n v="-7.5391209999999997"/>
    <n v="-219.40676199999999"/>
    <n v="-1.5702689999999999"/>
    <n v="-7.53"/>
    <n v="-219.409988"/>
    <n v="-1.5707960000000001"/>
    <n v="0.96756699999999995"/>
    <n v="5.2599999999999999E-4"/>
  </r>
  <r>
    <n v="28"/>
    <x v="0"/>
    <n v="-1"/>
    <s v="13-45-78-86-87-94-138-145-147-150-151-154-159-161-165-166-186"/>
    <x v="0"/>
    <x v="28"/>
    <n v="-1"/>
    <n v="401.31099999999998"/>
    <n v="-1"/>
    <n v="0"/>
    <x v="0"/>
    <x v="0"/>
    <n v="-7.538646"/>
    <n v="-219.403378"/>
    <n v="-1.5710150000000001"/>
    <n v="-7.53"/>
    <n v="-219.409988"/>
    <n v="-1.5707960000000001"/>
    <n v="1.0883830000000001"/>
    <n v="2.1900000000000001E-4"/>
  </r>
  <r>
    <n v="29"/>
    <x v="0"/>
    <n v="-1"/>
    <s v="13-45-78-86-87-94-138-145-147-150-151-154-159-161-165-166-186"/>
    <x v="0"/>
    <x v="29"/>
    <n v="-1"/>
    <n v="389.79300000000001"/>
    <n v="-1"/>
    <n v="0"/>
    <x v="0"/>
    <x v="0"/>
    <n v="-7.5291490000000003"/>
    <n v="-219.407734"/>
    <n v="-1.570263"/>
    <n v="-7.53"/>
    <n v="-219.409988"/>
    <n v="-1.5707960000000001"/>
    <n v="0.24096899999999999"/>
    <n v="5.3300000000000005E-4"/>
  </r>
  <r>
    <n v="30"/>
    <x v="0"/>
    <n v="-1"/>
    <s v="13-45-78-86-87-94-138-145-147-150-151-154-159-161-165-166-186"/>
    <x v="0"/>
    <x v="30"/>
    <n v="-1"/>
    <n v="452.05599999999998"/>
    <n v="-1"/>
    <n v="0"/>
    <x v="0"/>
    <x v="0"/>
    <n v="-7.5278539999999996"/>
    <n v="-219.408367"/>
    <n v="-1.570489"/>
    <n v="-7.53"/>
    <n v="-219.409988"/>
    <n v="-1.5707960000000001"/>
    <n v="0.26896399999999998"/>
    <n v="3.0600000000000001E-4"/>
  </r>
  <r>
    <n v="31"/>
    <x v="0"/>
    <n v="-1"/>
    <s v="13-45-78-86-87-94-138-145-147-150-151-154-159-161-165-166-186"/>
    <x v="0"/>
    <x v="31"/>
    <n v="-1"/>
    <n v="482.24200000000002"/>
    <n v="-1"/>
    <n v="0"/>
    <x v="0"/>
    <x v="0"/>
    <n v="-7.5335559999999999"/>
    <n v="-219.40642399999999"/>
    <n v="-1.570776"/>
    <n v="-7.53"/>
    <n v="-219.409988"/>
    <n v="-1.5707960000000001"/>
    <n v="0.50347900000000001"/>
    <n v="2.0000000000000002E-5"/>
  </r>
  <r>
    <n v="32"/>
    <x v="0"/>
    <n v="-1"/>
    <s v="13-45-78-86-87-94-138-145-147-150-151-154-159-161-165-166-186"/>
    <x v="0"/>
    <x v="32"/>
    <n v="-1"/>
    <n v="312.04599999999999"/>
    <n v="-1"/>
    <n v="0"/>
    <x v="0"/>
    <x v="0"/>
    <n v="-7.5288760000000003"/>
    <n v="-219.411449"/>
    <n v="-1.571007"/>
    <n v="-7.53"/>
    <n v="-219.409988"/>
    <n v="-1.5707960000000001"/>
    <n v="0.18432799999999999"/>
    <n v="2.1100000000000001E-4"/>
  </r>
  <r>
    <n v="33"/>
    <x v="0"/>
    <n v="-1"/>
    <s v="13-45-78-86-87-94-138-145-147-150-151-154-159-161-165-166-186"/>
    <x v="0"/>
    <x v="33"/>
    <n v="-1"/>
    <n v="529.77599999999995"/>
    <n v="-1"/>
    <n v="0"/>
    <x v="0"/>
    <x v="0"/>
    <n v="-7.5334250000000003"/>
    <n v="-219.40421799999999"/>
    <n v="-1.572519"/>
    <n v="-7.53"/>
    <n v="-219.409988"/>
    <n v="-1.5707960000000001"/>
    <n v="0.67102499999999998"/>
    <n v="1.7229999999999999E-3"/>
  </r>
  <r>
    <n v="34"/>
    <x v="0"/>
    <n v="-1"/>
    <s v="13-45-78-86-87-94-138-145-147-150-151-154-159-161-165-166-186"/>
    <x v="0"/>
    <x v="34"/>
    <n v="-1"/>
    <n v="351.488"/>
    <n v="-1"/>
    <n v="0"/>
    <x v="0"/>
    <x v="0"/>
    <n v="-7.5255679999999998"/>
    <n v="-219.412869"/>
    <n v="-1.570181"/>
    <n v="-7.53"/>
    <n v="-219.409988"/>
    <n v="-1.5707960000000001"/>
    <n v="0.52854900000000005"/>
    <n v="6.1399999999999996E-4"/>
  </r>
  <r>
    <n v="35"/>
    <x v="0"/>
    <n v="-1"/>
    <s v="13-45-78-86-87-94-138-145-147-150-151-154-159-161-165-166-186"/>
    <x v="0"/>
    <x v="35"/>
    <n v="-1"/>
    <n v="368.66"/>
    <n v="-1"/>
    <n v="0"/>
    <x v="0"/>
    <x v="0"/>
    <n v="-7.5347739999999996"/>
    <n v="-219.403536"/>
    <n v="-1.570173"/>
    <n v="-7.53"/>
    <n v="-219.409988"/>
    <n v="-1.5707960000000001"/>
    <n v="0.80269800000000002"/>
    <n v="6.2299999999999996E-4"/>
  </r>
  <r>
    <n v="36"/>
    <x v="0"/>
    <n v="-1"/>
    <s v="13-45-78-86-87-94-138-145-147-150-151-154-159-161-165-166-186"/>
    <x v="0"/>
    <x v="36"/>
    <n v="-1"/>
    <n v="322.13799999999998"/>
    <n v="-1"/>
    <n v="0"/>
    <x v="0"/>
    <x v="0"/>
    <n v="-7.5393720000000002"/>
    <n v="-219.40272999999999"/>
    <n v="-1.569807"/>
    <n v="-7.53"/>
    <n v="-219.409988"/>
    <n v="-1.5707960000000001"/>
    <n v="1.1853959999999999"/>
    <n v="9.8900000000000008E-4"/>
  </r>
  <r>
    <n v="37"/>
    <x v="0"/>
    <n v="-1"/>
    <s v="13-45-78-86-87-94-138-145-147-150-151-154-159-161-165-166-186"/>
    <x v="0"/>
    <x v="37"/>
    <n v="-1"/>
    <n v="354.053"/>
    <n v="-1"/>
    <n v="0"/>
    <x v="0"/>
    <x v="0"/>
    <n v="-7.5358669999999996"/>
    <n v="-219.40693200000001"/>
    <n v="-1.5701270000000001"/>
    <n v="-7.53"/>
    <n v="-219.409988"/>
    <n v="-1.5707960000000001"/>
    <n v="0.66159100000000004"/>
    <n v="6.69E-4"/>
  </r>
  <r>
    <n v="38"/>
    <x v="0"/>
    <n v="-1"/>
    <s v="13-45-78-86-87-94-138-145-147-150-151-154-159-161-165-166-186"/>
    <x v="0"/>
    <x v="38"/>
    <n v="-1"/>
    <n v="319.49299999999999"/>
    <n v="-1"/>
    <n v="0"/>
    <x v="0"/>
    <x v="0"/>
    <n v="-7.532349"/>
    <n v="-219.40768199999999"/>
    <n v="-1.5706869999999999"/>
    <n v="-7.53"/>
    <n v="-219.409988"/>
    <n v="-1.5707960000000001"/>
    <n v="0.32922699999999999"/>
    <n v="1.08E-4"/>
  </r>
  <r>
    <n v="39"/>
    <x v="0"/>
    <n v="-1"/>
    <s v="13-45-78-86-87-94-138-145-147-150-151-154-159-161-165-166-186"/>
    <x v="0"/>
    <x v="39"/>
    <n v="-1"/>
    <n v="355.238"/>
    <n v="-1"/>
    <n v="0"/>
    <x v="0"/>
    <x v="0"/>
    <n v="-7.5270780000000004"/>
    <n v="-219.414052"/>
    <n v="-1.571021"/>
    <n v="-7.53"/>
    <n v="-219.409988"/>
    <n v="-1.5707960000000001"/>
    <n v="0.50051999999999996"/>
    <n v="2.2599999999999999E-4"/>
  </r>
  <r>
    <n v="40"/>
    <x v="0"/>
    <n v="-1"/>
    <s v="13-45-78-86-87-94-138-145-147-150-151-154-159-161-165-166-186"/>
    <x v="0"/>
    <x v="40"/>
    <n v="-1"/>
    <n v="330.97899999999998"/>
    <n v="-1"/>
    <n v="0"/>
    <x v="0"/>
    <x v="0"/>
    <n v="-7.5353440000000003"/>
    <n v="-219.40906200000001"/>
    <n v="-1.5715980000000001"/>
    <n v="-7.53"/>
    <n v="-219.409988"/>
    <n v="-1.5707960000000001"/>
    <n v="0.542408"/>
    <n v="8.0199999999999998E-4"/>
  </r>
  <r>
    <n v="41"/>
    <x v="0"/>
    <n v="-1"/>
    <s v="13-45-78-86-87-94-138-145-147-150-151-154-159-161-165-166-186"/>
    <x v="0"/>
    <x v="41"/>
    <n v="-1"/>
    <n v="382.75"/>
    <n v="-1"/>
    <n v="0"/>
    <x v="0"/>
    <x v="0"/>
    <n v="-7.5303269999999998"/>
    <n v="-219.40962400000001"/>
    <n v="-1.5707519999999999"/>
    <n v="-7.53"/>
    <n v="-219.409988"/>
    <n v="-1.5707960000000001"/>
    <n v="4.8940999999999998E-2"/>
    <n v="4.3000000000000002E-5"/>
  </r>
  <r>
    <n v="42"/>
    <x v="0"/>
    <n v="-1"/>
    <s v="13-45-78-86-87-94-138-145-147-150-151-154-159-161-165-166-186"/>
    <x v="0"/>
    <x v="42"/>
    <n v="-1"/>
    <n v="349.911"/>
    <n v="-1"/>
    <n v="0"/>
    <x v="0"/>
    <x v="0"/>
    <n v="-7.5265919999999999"/>
    <n v="-219.411689"/>
    <n v="-1.570654"/>
    <n v="-7.53"/>
    <n v="-219.409988"/>
    <n v="-1.5707960000000001"/>
    <n v="0.38081100000000001"/>
    <n v="1.4200000000000001E-4"/>
  </r>
  <r>
    <n v="43"/>
    <x v="0"/>
    <n v="-1"/>
    <s v="13-45-78-86-87-94-138-145-147-150-151-154-159-161-165-166-186"/>
    <x v="0"/>
    <x v="43"/>
    <n v="-1"/>
    <n v="528.72799999999995"/>
    <n v="-1"/>
    <n v="0"/>
    <x v="0"/>
    <x v="0"/>
    <n v="-7.537814"/>
    <n v="-219.42171300000001"/>
    <n v="-1.5696669999999999"/>
    <n v="-7.53"/>
    <n v="-219.409988"/>
    <n v="-1.5707960000000001"/>
    <n v="1.409016"/>
    <n v="1.129E-3"/>
  </r>
  <r>
    <n v="44"/>
    <x v="0"/>
    <n v="-1"/>
    <s v="13-45-78-86-87-94-138-145-147-150-151-154-159-161-165-166-186"/>
    <x v="0"/>
    <x v="44"/>
    <n v="-1"/>
    <n v="325.88299999999998"/>
    <n v="-1"/>
    <n v="0"/>
    <x v="0"/>
    <x v="0"/>
    <n v="-7.5410029999999999"/>
    <n v="-219.396241"/>
    <n v="-1.5715170000000001"/>
    <n v="-7.53"/>
    <n v="-219.409988"/>
    <n v="-1.5707960000000001"/>
    <n v="1.7608520000000001"/>
    <n v="7.2199999999999999E-4"/>
  </r>
  <r>
    <n v="45"/>
    <x v="0"/>
    <n v="-1"/>
    <s v="13-45-78-86-87-94-138-145-147-150-151-154-159-161-165-166-186"/>
    <x v="0"/>
    <x v="45"/>
    <n v="-1"/>
    <n v="724.15899999999999"/>
    <n v="-1"/>
    <n v="0"/>
    <x v="0"/>
    <x v="0"/>
    <n v="-7.5298670000000003"/>
    <n v="-219.40981099999999"/>
    <n v="-1.5707260000000001"/>
    <n v="-7.53"/>
    <n v="-219.409988"/>
    <n v="-1.5707960000000001"/>
    <n v="2.2166999999999999E-2"/>
    <n v="6.8999999999999997E-5"/>
  </r>
  <r>
    <n v="46"/>
    <x v="0"/>
    <n v="-1"/>
    <s v="13-45-78-86-87-94-138-145-147-150-151-154-159-161-165-166-186"/>
    <x v="0"/>
    <x v="46"/>
    <n v="-1"/>
    <n v="791.23599999999999"/>
    <n v="-1"/>
    <n v="0"/>
    <x v="0"/>
    <x v="0"/>
    <n v="-7.5238509999999996"/>
    <n v="-219.41280399999999"/>
    <n v="-1.5704070000000001"/>
    <n v="-7.53"/>
    <n v="-219.409988"/>
    <n v="-1.5707960000000001"/>
    <n v="0.67625000000000002"/>
    <n v="3.8900000000000002E-4"/>
  </r>
  <r>
    <n v="47"/>
    <x v="0"/>
    <n v="-1"/>
    <s v="13-45-78-86-87-94-138-145-147-150-151-154-159-161-165-166-186"/>
    <x v="0"/>
    <x v="47"/>
    <n v="-1"/>
    <n v="332.983"/>
    <n v="-1"/>
    <n v="0"/>
    <x v="0"/>
    <x v="0"/>
    <n v="-7.5303040000000001"/>
    <n v="-219.40984399999999"/>
    <n v="-1.5711109999999999"/>
    <n v="-7.53"/>
    <n v="-219.409988"/>
    <n v="-1.5707960000000001"/>
    <n v="3.3690999999999999E-2"/>
    <n v="3.1599999999999998E-4"/>
  </r>
  <r>
    <n v="48"/>
    <x v="0"/>
    <n v="-1"/>
    <s v="13-45-78-86-87-94-138-145-147-150-151-154-159-161-165-166-186"/>
    <x v="0"/>
    <x v="48"/>
    <n v="-1"/>
    <n v="308.12"/>
    <n v="-1"/>
    <n v="0"/>
    <x v="0"/>
    <x v="0"/>
    <n v="-7.5308719999999996"/>
    <n v="-219.40737100000001"/>
    <n v="-1.571067"/>
    <n v="-7.53"/>
    <n v="-219.409988"/>
    <n v="-1.5707960000000001"/>
    <n v="0.27594200000000002"/>
    <n v="2.7099999999999997E-4"/>
  </r>
  <r>
    <n v="49"/>
    <x v="0"/>
    <n v="-1"/>
    <s v="13-45-78-86-87-94-138-145-147-150-151-154-159-161-165-166-186"/>
    <x v="0"/>
    <x v="49"/>
    <n v="-1"/>
    <n v="532.154"/>
    <n v="-1"/>
    <n v="0"/>
    <x v="0"/>
    <x v="0"/>
    <n v="-7.5265510000000004"/>
    <n v="-219.413432"/>
    <n v="-1.5707979999999999"/>
    <n v="-7.53"/>
    <n v="-219.409988"/>
    <n v="-1.5707960000000001"/>
    <n v="0.48732999999999999"/>
    <n v="3.0000000000000001E-6"/>
  </r>
  <r>
    <n v="50"/>
    <x v="0"/>
    <n v="-1"/>
    <s v="13-45-78-86-87-94-138-145-147-150-151-154-159-161-165-166-186"/>
    <x v="0"/>
    <x v="50"/>
    <n v="-1"/>
    <n v="317.82799999999997"/>
    <n v="-1"/>
    <n v="0"/>
    <x v="0"/>
    <x v="0"/>
    <n v="-7.5267900000000001"/>
    <n v="-219.41315"/>
    <n v="-1.571021"/>
    <n v="-7.53"/>
    <n v="-219.409988"/>
    <n v="-1.5707960000000001"/>
    <n v="0.45053900000000002"/>
    <n v="2.2499999999999999E-4"/>
  </r>
  <r>
    <n v="51"/>
    <x v="0"/>
    <n v="-1"/>
    <s v="13-45-78-86-87-94-138-145-147-150-151-154-159-161-165-166-186"/>
    <x v="0"/>
    <x v="51"/>
    <n v="-1"/>
    <n v="448.32600000000002"/>
    <n v="-1"/>
    <n v="0"/>
    <x v="0"/>
    <x v="0"/>
    <n v="-7.5392070000000002"/>
    <n v="-219.40074000000001"/>
    <n v="-1.57104"/>
    <n v="-7.53"/>
    <n v="-219.409988"/>
    <n v="-1.5707960000000001"/>
    <n v="1.305013"/>
    <n v="2.4399999999999999E-4"/>
  </r>
  <r>
    <n v="52"/>
    <x v="0"/>
    <n v="-1"/>
    <s v="13-45-78-86-87-94-138-145-147-150-151-154-159-161-165-166-186"/>
    <x v="0"/>
    <x v="52"/>
    <n v="-1"/>
    <n v="398.17099999999999"/>
    <n v="-1"/>
    <n v="0"/>
    <x v="1"/>
    <x v="1"/>
    <n v="-7.5237420000000004"/>
    <n v="-219.41576599999999"/>
    <n v="-1.5705020000000001"/>
    <n v="-7.53"/>
    <n v="-219.409988"/>
    <n v="-1.5707930000000001"/>
    <n v="0.85172199999999998"/>
    <n v="2.92E-4"/>
  </r>
  <r>
    <n v="53"/>
    <x v="0"/>
    <n v="-1"/>
    <s v="13-45-78-86-87-94-138-145-147-150-151-154-159-161-165-166-186"/>
    <x v="0"/>
    <x v="53"/>
    <n v="-1"/>
    <n v="453.58300000000003"/>
    <n v="-1"/>
    <n v="0"/>
    <x v="2"/>
    <x v="2"/>
    <n v="-7.5316039999999997"/>
    <n v="-219.539253"/>
    <n v="-1.5691079999999999"/>
    <n v="-7.5285890000000002"/>
    <n v="-219.541168"/>
    <n v="-1.569717"/>
    <n v="0.35716700000000001"/>
    <n v="6.0899999999999995E-4"/>
  </r>
  <r>
    <n v="54"/>
    <x v="0"/>
    <n v="-1"/>
    <s v="13-45-78-86-87-94-138-145-147-150-151-154-159-161-165-166-186"/>
    <x v="0"/>
    <x v="54"/>
    <n v="-1"/>
    <n v="308.81799999999998"/>
    <n v="-1"/>
    <n v="0"/>
    <x v="3"/>
    <x v="3"/>
    <n v="-7.5242709999999997"/>
    <n v="-219.747221"/>
    <n v="-1.567949"/>
    <n v="-7.5262700000000002"/>
    <n v="-219.74681100000001"/>
    <n v="-1.5682130000000001"/>
    <n v="0.20411799999999999"/>
    <n v="2.6400000000000002E-4"/>
  </r>
  <r>
    <n v="55"/>
    <x v="1"/>
    <n v="-1"/>
    <s v="13-45-78-86-87-94-138-145-147-150-151-154-159-160-161-165-166-186"/>
    <x v="0"/>
    <x v="55"/>
    <n v="-1"/>
    <n v="473.221"/>
    <n v="-1"/>
    <n v="0"/>
    <x v="4"/>
    <x v="4"/>
    <n v="-7.5235130000000003"/>
    <n v="-220.01173600000001"/>
    <n v="-1.5667230000000001"/>
    <n v="-7.5244070000000001"/>
    <n v="-220.01507599999999"/>
    <n v="-1.5674859999999999"/>
    <n v="0.34576699999999999"/>
    <n v="7.6199999999999998E-4"/>
  </r>
  <r>
    <n v="56"/>
    <x v="1"/>
    <n v="-1"/>
    <s v="13-45-78-86-87-94-138-145-147-150-151-154-159-160-161-165-166-186"/>
    <x v="0"/>
    <x v="56"/>
    <n v="-1"/>
    <n v="485.14600000000002"/>
    <n v="-1"/>
    <n v="0"/>
    <x v="5"/>
    <x v="5"/>
    <n v="-7.5164910000000003"/>
    <n v="-220.46225100000001"/>
    <n v="-1.5672159999999999"/>
    <n v="-7.521439"/>
    <n v="-220.457413"/>
    <n v="-1.5665"/>
    <n v="0.69203999999999999"/>
    <n v="7.1599999999999995E-4"/>
  </r>
  <r>
    <n v="57"/>
    <x v="2"/>
    <n v="-1"/>
    <s v="13-15-45-78-86-87-94-138-145-147-150-151-154-159-160-161-165-166-186"/>
    <x v="0"/>
    <x v="57"/>
    <n v="-1"/>
    <n v="383.94200000000001"/>
    <n v="-1"/>
    <n v="0"/>
    <x v="6"/>
    <x v="6"/>
    <n v="-7.5135040000000002"/>
    <n v="-220.847486"/>
    <n v="-1.5661160000000001"/>
    <n v="-7.5187340000000003"/>
    <n v="-220.84494000000001"/>
    <n v="-1.565787"/>
    <n v="0.58163600000000004"/>
    <n v="3.2899999999999997E-4"/>
  </r>
  <r>
    <n v="58"/>
    <x v="2"/>
    <n v="-1"/>
    <s v="13-15-45-78-86-87-94-138-145-147-150-151-154-159-160-161-165-166-186"/>
    <x v="0"/>
    <x v="58"/>
    <n v="-1"/>
    <n v="395.68900000000002"/>
    <n v="-1"/>
    <n v="0"/>
    <x v="7"/>
    <x v="7"/>
    <n v="-7.5070129999999997"/>
    <n v="-221.28669400000001"/>
    <n v="-1.5653429999999999"/>
    <n v="-7.5156020000000003"/>
    <n v="-221.27749600000001"/>
    <n v="-1.5651250000000001"/>
    <n v="1.2584219999999999"/>
    <n v="2.1800000000000001E-4"/>
  </r>
  <r>
    <n v="59"/>
    <x v="3"/>
    <n v="-1"/>
    <s v="13-15-45-78-86-87-94-138-145-147-150-151-154-159-160-161-163-165-166-186"/>
    <x v="0"/>
    <x v="59"/>
    <n v="-1"/>
    <n v="388.75099999999998"/>
    <n v="-1"/>
    <n v="0"/>
    <x v="8"/>
    <x v="8"/>
    <n v="-7.5081119999999997"/>
    <n v="-221.915674"/>
    <n v="-1.5646789999999999"/>
    <n v="-7.5108540000000001"/>
    <n v="-221.912598"/>
    <n v="-1.56437"/>
    <n v="0.41208699999999998"/>
    <n v="3.0899999999999998E-4"/>
  </r>
  <r>
    <n v="60"/>
    <x v="3"/>
    <n v="-1"/>
    <s v="13-15-45-78-86-87-94-138-145-147-150-151-154-159-160-161-163-165-166-186"/>
    <x v="0"/>
    <x v="60"/>
    <n v="-1"/>
    <n v="522.05600000000004"/>
    <n v="-1"/>
    <n v="0"/>
    <x v="9"/>
    <x v="9"/>
    <n v="-7.5053099999999997"/>
    <n v="-222.409415"/>
    <n v="-1.563909"/>
    <n v="-7.5070389999999998"/>
    <n v="-222.40763899999999"/>
    <n v="-1.5638939999999999"/>
    <n v="0.24785499999999999"/>
    <n v="1.5E-5"/>
  </r>
  <r>
    <n v="61"/>
    <x v="3"/>
    <n v="-1"/>
    <s v="13-15-45-78-86-87-94-138-145-147-150-151-154-159-160-161-163-165-166-186"/>
    <x v="0"/>
    <x v="61"/>
    <n v="-1"/>
    <n v="489.988"/>
    <n v="-1"/>
    <n v="0"/>
    <x v="10"/>
    <x v="10"/>
    <n v="-7.5058980000000002"/>
    <n v="-222.927595"/>
    <n v="-1.563696"/>
    <n v="-7.5028980000000001"/>
    <n v="-222.93069499999999"/>
    <n v="-1.5635129999999999"/>
    <n v="0.43136099999999999"/>
    <n v="1.83E-4"/>
  </r>
  <r>
    <n v="62"/>
    <x v="3"/>
    <n v="-1"/>
    <s v="13-15-45-78-86-87-94-138-145-147-150-151-154-159-160-161-163-165-166-186"/>
    <x v="0"/>
    <x v="62"/>
    <n v="-1"/>
    <n v="431.67399999999998"/>
    <n v="-1"/>
    <n v="0"/>
    <x v="11"/>
    <x v="11"/>
    <n v="-7.4972200000000004"/>
    <n v="-223.690168"/>
    <n v="-1.5640529999999999"/>
    <n v="-7.4967689999999996"/>
    <n v="-223.68743900000001"/>
    <n v="-1.5630999999999999"/>
    <n v="0.27662300000000001"/>
    <n v="9.5299999999999996E-4"/>
  </r>
  <r>
    <n v="63"/>
    <x v="4"/>
    <n v="-1"/>
    <s v="13-15-45-78-86-87-94-138-145-147-150-151-152-154-159-160-161-163-165-166-186"/>
    <x v="0"/>
    <x v="63"/>
    <n v="-1"/>
    <n v="528.37199999999996"/>
    <n v="-1"/>
    <n v="0"/>
    <x v="12"/>
    <x v="12"/>
    <n v="-7.496308"/>
    <n v="-224.30190300000001"/>
    <n v="-1.5621480000000001"/>
    <n v="-7.4916119999999999"/>
    <n v="-224.30737300000001"/>
    <n v="-1.562927"/>
    <n v="0.72084199999999998"/>
    <n v="7.7899999999999996E-4"/>
  </r>
  <r>
    <n v="64"/>
    <x v="5"/>
    <n v="-1"/>
    <s v="13-15-45-78-86-87-94-138-145-147-150-151-152-154-159-160-161-163-165-166-172-186"/>
    <x v="0"/>
    <x v="64"/>
    <n v="-1"/>
    <n v="384.36399999999998"/>
    <n v="-1"/>
    <n v="0"/>
    <x v="13"/>
    <x v="13"/>
    <n v="-7.5011729999999996"/>
    <n v="-225.18437599999999"/>
    <n v="-1.562378"/>
    <n v="-7.4847549999999998"/>
    <n v="-225.19918799999999"/>
    <n v="-1.563186"/>
    <n v="2.2112940000000001"/>
    <n v="8.0699999999999999E-4"/>
  </r>
  <r>
    <n v="65"/>
    <x v="6"/>
    <n v="-1"/>
    <s v="13-15-45-78-86-87-92-94-138-145-147-150-151-152-154-159-160-161-163-165-166-172-173-186"/>
    <x v="0"/>
    <x v="65"/>
    <n v="-1"/>
    <n v="378.13600000000002"/>
    <n v="-1"/>
    <n v="0"/>
    <x v="14"/>
    <x v="14"/>
    <n v="-7.4768660000000002"/>
    <n v="-225.920841"/>
    <n v="-1.5646659999999999"/>
    <n v="-7.480429"/>
    <n v="-225.91833500000001"/>
    <n v="-1.5641020000000001"/>
    <n v="0.43555300000000002"/>
    <n v="5.6300000000000002E-4"/>
  </r>
  <r>
    <n v="66"/>
    <x v="6"/>
    <n v="-1"/>
    <s v="13-15-28-45-78-86-87-92-94-138-145-147-150-151-152-154-159-160-161-163-165-166-172-173"/>
    <x v="0"/>
    <x v="66"/>
    <n v="-1"/>
    <n v="545.24400000000003"/>
    <n v="-1"/>
    <n v="0"/>
    <x v="15"/>
    <x v="15"/>
    <n v="-7.4705599999999999"/>
    <n v="-226.673103"/>
    <n v="-1.565045"/>
    <n v="-7.4764039999999996"/>
    <n v="-226.667236"/>
    <n v="-1.5649459999999999"/>
    <n v="0.82805600000000001"/>
    <n v="9.7999999999999997E-5"/>
  </r>
  <r>
    <n v="67"/>
    <x v="6"/>
    <n v="-1"/>
    <s v="13-15-28-45-78-86-87-92-94-138-145-147-150-151-152-154-159-160-161-163-165-166-172-173"/>
    <x v="0"/>
    <x v="67"/>
    <n v="-1"/>
    <n v="452.27300000000002"/>
    <n v="-1"/>
    <n v="0"/>
    <x v="16"/>
    <x v="16"/>
    <n v="-7.4733320000000001"/>
    <n v="-227.66487699999999"/>
    <n v="-1.565242"/>
    <n v="-7.4715249999999997"/>
    <n v="-227.668747"/>
    <n v="-1.565741"/>
    <n v="0.42710399999999998"/>
    <n v="4.9899999999999999E-4"/>
  </r>
  <r>
    <n v="68"/>
    <x v="6"/>
    <n v="-1"/>
    <s v="13-15-28-45-78-86-87-92-94-138-145-147-150-151-152-154-159-160-161-163-165-166-172-173"/>
    <x v="0"/>
    <x v="68"/>
    <n v="-1"/>
    <n v="483.68200000000002"/>
    <n v="-1"/>
    <n v="0"/>
    <x v="17"/>
    <x v="17"/>
    <n v="-7.461741"/>
    <n v="-228.41367199999999"/>
    <n v="-1.5671679999999999"/>
    <n v="-7.4681940000000004"/>
    <n v="-228.40467799999999"/>
    <n v="-1.5661259999999999"/>
    <n v="1.1069"/>
    <n v="1.042E-3"/>
  </r>
  <r>
    <n v="69"/>
    <x v="6"/>
    <n v="-1"/>
    <s v="13-15-28-45-78-86-87-92-94-138-145-147-150-151-152-154-159-160-161-163-165-166-172-173"/>
    <x v="0"/>
    <x v="69"/>
    <n v="-1"/>
    <n v="870.01300000000003"/>
    <n v="-1"/>
    <n v="0"/>
    <x v="18"/>
    <x v="18"/>
    <n v="-7.4582160000000002"/>
    <n v="-229.36850899999999"/>
    <n v="-1.566141"/>
    <n v="-7.4641089999999997"/>
    <n v="-229.36425800000001"/>
    <n v="-1.5664709999999999"/>
    <n v="0.72662000000000004"/>
    <n v="3.2899999999999997E-4"/>
  </r>
  <r>
    <n v="70"/>
    <x v="6"/>
    <n v="-1"/>
    <s v="13-15-28-45-78-86-87-92-94-138-145-147-150-151-152-154-159-160-161-163-165-166-172-173"/>
    <x v="0"/>
    <x v="70"/>
    <n v="-1"/>
    <n v="522.49"/>
    <n v="-1"/>
    <n v="0"/>
    <x v="19"/>
    <x v="19"/>
    <n v="-7.4612800000000004"/>
    <n v="-230.07769999999999"/>
    <n v="-1.5667009999999999"/>
    <n v="-7.4612829999999999"/>
    <n v="-230.077789"/>
    <n v="-1.566721"/>
    <n v="8.9610000000000002E-3"/>
    <n v="2.0000000000000002E-5"/>
  </r>
  <r>
    <n v="71"/>
    <x v="6"/>
    <n v="-1"/>
    <s v="13-15-28-45-78-86-87-92-94-138-145-147-150-151-152-154-159-160-161-163-165-166-172-173"/>
    <x v="0"/>
    <x v="71"/>
    <n v="-1"/>
    <n v="584.08299999999997"/>
    <n v="-1"/>
    <n v="0"/>
    <x v="20"/>
    <x v="20"/>
    <n v="-7.4494819999999997"/>
    <n v="-230.804035"/>
    <n v="-1.5684229999999999"/>
    <n v="-7.4590180000000004"/>
    <n v="-230.795761"/>
    <n v="-1.567285"/>
    <n v="1.262529"/>
    <n v="1.1379999999999999E-3"/>
  </r>
  <r>
    <n v="72"/>
    <x v="6"/>
    <n v="-1"/>
    <s v="13-15-28-45-78-86-87-92-94-138-145-147-150-151-152-154-159-160-161-163-165-166-172-173"/>
    <x v="0"/>
    <x v="72"/>
    <n v="-1"/>
    <n v="490.84899999999999"/>
    <n v="-1"/>
    <n v="0"/>
    <x v="21"/>
    <x v="21"/>
    <n v="-7.4594950000000004"/>
    <n v="-231.76177200000001"/>
    <n v="-1.5678780000000001"/>
    <n v="-7.4564700000000004"/>
    <n v="-231.76454200000001"/>
    <n v="-1.56796"/>
    <n v="0.41022900000000001"/>
    <n v="8.2000000000000001E-5"/>
  </r>
  <r>
    <n v="73"/>
    <x v="6"/>
    <n v="-1"/>
    <s v="13-15-28-45-78-86-87-92-94-138-145-147-150-151-152-154-159-160-161-163-165-166-172-173"/>
    <x v="0"/>
    <x v="73"/>
    <n v="-1"/>
    <n v="384.22899999999998"/>
    <n v="-1"/>
    <n v="0"/>
    <x v="22"/>
    <x v="22"/>
    <n v="-7.4524290000000004"/>
    <n v="-232.49826999999999"/>
    <n v="-1.5682199999999999"/>
    <n v="-7.4547999999999996"/>
    <n v="-232.495834"/>
    <n v="-1.5683309999999999"/>
    <n v="0.33984700000000001"/>
    <n v="1.11E-4"/>
  </r>
  <r>
    <n v="74"/>
    <x v="7"/>
    <n v="-1"/>
    <s v="13-15-28-45-78-86-87-92-94-145-147-150-151-152-154-159-160-161-163-165-166-172-173"/>
    <x v="0"/>
    <x v="74"/>
    <n v="-1"/>
    <n v="469.53800000000001"/>
    <n v="-1"/>
    <n v="0"/>
    <x v="23"/>
    <x v="23"/>
    <n v="-7.4452340000000001"/>
    <n v="-233.475054"/>
    <n v="-1.568419"/>
    <n v="-7.452807"/>
    <n v="-233.469177"/>
    <n v="-1.5686720000000001"/>
    <n v="0.958592"/>
    <n v="2.5300000000000002E-4"/>
  </r>
  <r>
    <n v="75"/>
    <x v="7"/>
    <n v="-1"/>
    <s v="13-15-28-45-78-86-87-92-94-145-147-150-151-152-154-159-160-161-163-165-166-172-173"/>
    <x v="0"/>
    <x v="75"/>
    <n v="-1"/>
    <n v="520.56200000000001"/>
    <n v="-1"/>
    <n v="0"/>
    <x v="24"/>
    <x v="24"/>
    <n v="-7.4428580000000002"/>
    <n v="-234.206219"/>
    <n v="-1.5702160000000001"/>
    <n v="-7.4513860000000003"/>
    <n v="-234.19544999999999"/>
    <n v="-1.5687949999999999"/>
    <n v="1.3736930000000001"/>
    <n v="1.421E-3"/>
  </r>
  <r>
    <n v="76"/>
    <x v="7"/>
    <n v="-1"/>
    <s v="13-15-28-45-78-86-87-92-94-145-147-150-151-152-154-159-160-161-163-165-166-172-173"/>
    <x v="0"/>
    <x v="76"/>
    <n v="-1"/>
    <n v="766.31500000000005"/>
    <n v="-1"/>
    <n v="0"/>
    <x v="25"/>
    <x v="25"/>
    <n v="-7.4484539999999999"/>
    <n v="-235.161259"/>
    <n v="-1.5688470000000001"/>
    <n v="-7.4495240000000003"/>
    <n v="-235.16026299999999"/>
    <n v="-1.568873"/>
    <n v="0.146205"/>
    <n v="2.5999999999999998E-5"/>
  </r>
  <r>
    <n v="77"/>
    <x v="7"/>
    <n v="-1"/>
    <s v="13-15-28-45-78-86-87-92-94-145-147-150-151-152-154-159-160-161-163-165-166-172-173"/>
    <x v="0"/>
    <x v="77"/>
    <n v="-1"/>
    <n v="533.17200000000003"/>
    <n v="-1"/>
    <n v="0"/>
    <x v="26"/>
    <x v="26"/>
    <n v="-7.447978"/>
    <n v="-235.87795399999999"/>
    <n v="-1.5683929999999999"/>
    <n v="-7.4484500000000002"/>
    <n v="-235.88381999999999"/>
    <n v="-1.56914"/>
    <n v="0.58841500000000002"/>
    <n v="7.4700000000000005E-4"/>
  </r>
  <r>
    <n v="78"/>
    <x v="7"/>
    <n v="-1"/>
    <s v="13-15-28-45-78-86-87-92-94-145-147-150-151-152-154-159-160-161-163-165-166-172-173"/>
    <x v="0"/>
    <x v="71"/>
    <n v="-1"/>
    <n v="541.90099999999995"/>
    <n v="-1"/>
    <n v="0"/>
    <x v="27"/>
    <x v="27"/>
    <n v="-7.4488089999999998"/>
    <n v="-236.85275899999999"/>
    <n v="-1.569782"/>
    <n v="-7.4472889999999996"/>
    <n v="-236.85095200000001"/>
    <n v="-1.5694900000000001"/>
    <n v="0.236042"/>
    <n v="2.92E-4"/>
  </r>
  <r>
    <n v="79"/>
    <x v="5"/>
    <n v="-1"/>
    <s v="15-28-45-78-86-87-92-94-145-147-150-151-152-154-159-160-161-163-165-166-172-173"/>
    <x v="0"/>
    <x v="78"/>
    <n v="-1"/>
    <n v="408.93400000000003"/>
    <n v="-1"/>
    <n v="0"/>
    <x v="28"/>
    <x v="28"/>
    <n v="-7.4462739999999998"/>
    <n v="-237.577808"/>
    <n v="-1.5696619999999999"/>
    <n v="-7.4465560000000002"/>
    <n v="-237.57782"/>
    <n v="-1.56969"/>
    <n v="2.8240999999999999E-2"/>
    <n v="2.8E-5"/>
  </r>
  <r>
    <n v="80"/>
    <x v="4"/>
    <n v="-1"/>
    <s v="28-45-78-86-87-92-94-145-147-150-151-152-154-159-160-161-163-165-166-172-173"/>
    <x v="0"/>
    <x v="79"/>
    <n v="-1"/>
    <n v="442.375"/>
    <n v="-1"/>
    <n v="0"/>
    <x v="29"/>
    <x v="29"/>
    <n v="-7.4444319999999999"/>
    <n v="-238.30928900000001"/>
    <n v="-1.570233"/>
    <n v="-7.4458849999999996"/>
    <n v="-238.304779"/>
    <n v="-1.569817"/>
    <n v="0.47384900000000002"/>
    <n v="4.1599999999999997E-4"/>
  </r>
  <r>
    <n v="81"/>
    <x v="4"/>
    <n v="-1"/>
    <s v="28-45-78-86-87-92-94-145-147-150-151-152-154-159-160-161-163-165-166-172-173"/>
    <x v="0"/>
    <x v="80"/>
    <n v="-1"/>
    <n v="533.57100000000003"/>
    <n v="-1"/>
    <n v="0"/>
    <x v="30"/>
    <x v="30"/>
    <n v="-7.4458820000000001"/>
    <n v="-239.272335"/>
    <n v="-1.56985"/>
    <n v="-7.4449620000000003"/>
    <n v="-239.27325400000001"/>
    <n v="-1.56985"/>
    <n v="0.130105"/>
    <n v="0"/>
  </r>
  <r>
    <n v="82"/>
    <x v="3"/>
    <n v="-1"/>
    <s v="28-45-86-87-92-94-145-147-150-151-152-154-159-160-161-163-165-166-172-173"/>
    <x v="0"/>
    <x v="81"/>
    <n v="-1"/>
    <n v="567.51900000000001"/>
    <n v="-1"/>
    <n v="0"/>
    <x v="31"/>
    <x v="31"/>
    <n v="-7.4504020000000004"/>
    <n v="-239.990388"/>
    <n v="-1.570627"/>
    <n v="-7.4443279999999996"/>
    <n v="-239.99894699999999"/>
    <n v="-1.569901"/>
    <n v="1.0495300000000001"/>
    <n v="7.27E-4"/>
  </r>
  <r>
    <n v="83"/>
    <x v="4"/>
    <n v="-1"/>
    <s v="28-45-55-86-87-92-94-145-147-150-151-152-154-159-160-161-163-165-166-172-173"/>
    <x v="0"/>
    <x v="82"/>
    <n v="-1"/>
    <n v="605.37199999999996"/>
    <n v="-1"/>
    <n v="0"/>
    <x v="32"/>
    <x v="32"/>
    <n v="-7.4516239999999998"/>
    <n v="-240.95588499999999"/>
    <n v="-1.569536"/>
    <n v="-7.4436460000000002"/>
    <n v="-240.966095"/>
    <n v="-1.5700449999999999"/>
    <n v="1.295747"/>
    <n v="5.1000000000000004E-4"/>
  </r>
  <r>
    <n v="84"/>
    <x v="4"/>
    <n v="-1"/>
    <s v="28-45-55-86-87-92-94-145-147-150-151-152-154-159-160-161-163-165-166-172-173"/>
    <x v="0"/>
    <x v="83"/>
    <n v="-1"/>
    <n v="464.63"/>
    <n v="-1"/>
    <n v="0"/>
    <x v="33"/>
    <x v="33"/>
    <n v="-7.4418119999999996"/>
    <n v="-241.69130000000001"/>
    <n v="-1.5698939999999999"/>
    <n v="-7.4431479999999999"/>
    <n v="-241.691574"/>
    <n v="-1.570092"/>
    <n v="0.13644500000000001"/>
    <n v="1.9799999999999999E-4"/>
  </r>
  <r>
    <n v="85"/>
    <x v="4"/>
    <n v="-1"/>
    <s v="28-45-55-86-87-92-94-145-147-150-151-152-154-159-160-161-163-165-166-172-173"/>
    <x v="0"/>
    <x v="84"/>
    <n v="-1"/>
    <n v="322.27199999999999"/>
    <n v="-1"/>
    <n v="0"/>
    <x v="34"/>
    <x v="34"/>
    <n v="-7.4373880000000003"/>
    <n v="-242.65811099999999"/>
    <n v="-1.569868"/>
    <n v="-7.4425270000000001"/>
    <n v="-242.65947"/>
    <n v="-1.5701510000000001"/>
    <n v="0.53159000000000001"/>
    <n v="2.8299999999999999E-4"/>
  </r>
  <r>
    <n v="86"/>
    <x v="4"/>
    <n v="-1"/>
    <s v="28-45-55-86-87-92-94-145-147-150-151-152-154-159-160-161-163-165-166-172-173"/>
    <x v="0"/>
    <x v="85"/>
    <n v="-1"/>
    <n v="517.98299999999995"/>
    <n v="-1"/>
    <n v="0"/>
    <x v="35"/>
    <x v="35"/>
    <n v="-7.4418199999999999"/>
    <n v="-243.38520700000001"/>
    <n v="-1.5700829999999999"/>
    <n v="-7.4421119999999998"/>
    <n v="-243.38561999999999"/>
    <n v="-1.5702020000000001"/>
    <n v="5.0612999999999998E-2"/>
    <n v="1.1900000000000001E-4"/>
  </r>
  <r>
    <n v="87"/>
    <x v="4"/>
    <n v="-1"/>
    <s v="28-45-55-86-87-92-94-145-147-150-151-152-154-159-160-161-163-165-166-172-173"/>
    <x v="0"/>
    <x v="86"/>
    <n v="-1"/>
    <n v="473.99"/>
    <n v="-1"/>
    <n v="0"/>
    <x v="36"/>
    <x v="36"/>
    <n v="-7.439279"/>
    <n v="-244.11827600000001"/>
    <n v="-1.5711349999999999"/>
    <n v="-7.4417429999999998"/>
    <n v="-244.111603"/>
    <n v="-1.5702579999999999"/>
    <n v="0.71140899999999996"/>
    <n v="8.7699999999999996E-4"/>
  </r>
  <r>
    <n v="88"/>
    <x v="4"/>
    <n v="-1"/>
    <s v="28-45-55-86-87-92-94-145-147-150-151-152-154-159-160-161-163-165-166-172-173"/>
    <x v="0"/>
    <x v="87"/>
    <n v="-1"/>
    <n v="516.06600000000003"/>
    <n v="-1"/>
    <n v="0"/>
    <x v="37"/>
    <x v="37"/>
    <n v="-7.4442209999999998"/>
    <n v="-245.08215100000001"/>
    <n v="-1.5711839999999999"/>
    <n v="-7.4412919999999998"/>
    <n v="-245.079453"/>
    <n v="-1.570316"/>
    <n v="0.39828400000000003"/>
    <n v="8.6799999999999996E-4"/>
  </r>
  <r>
    <n v="89"/>
    <x v="3"/>
    <n v="-1"/>
    <s v="28-45-55-86-87-92-145-147-150-151-152-154-159-160-161-163-165-166-172-173"/>
    <x v="0"/>
    <x v="88"/>
    <n v="-1"/>
    <n v="518.476"/>
    <n v="-1"/>
    <n v="0"/>
    <x v="38"/>
    <x v="38"/>
    <n v="-7.4437819999999997"/>
    <n v="-245.806872"/>
    <n v="-1.5707230000000001"/>
    <n v="-7.440931"/>
    <n v="-245.805252"/>
    <n v="-1.570309"/>
    <n v="0.32784600000000003"/>
    <n v="4.1399999999999998E-4"/>
  </r>
  <r>
    <n v="90"/>
    <x v="3"/>
    <n v="-1"/>
    <s v="28-45-55-86-87-92-145-147-150-151-152-154-159-160-161-163-165-166-172-173"/>
    <x v="0"/>
    <x v="89"/>
    <n v="-1"/>
    <n v="381.16500000000002"/>
    <n v="-1"/>
    <n v="0"/>
    <x v="39"/>
    <x v="39"/>
    <n v="-7.441357"/>
    <n v="-246.77455499999999"/>
    <n v="-1.5706709999999999"/>
    <n v="-7.4403550000000003"/>
    <n v="-246.772873"/>
    <n v="-1.5702290000000001"/>
    <n v="0.19577700000000001"/>
    <n v="4.4200000000000001E-4"/>
  </r>
  <r>
    <n v="91"/>
    <x v="3"/>
    <n v="-1"/>
    <s v="28-45-55-86-87-92-145-147-150-151-152-154-159-160-161-163-165-166-172-173"/>
    <x v="0"/>
    <x v="90"/>
    <n v="-1"/>
    <n v="506.51"/>
    <n v="-1"/>
    <n v="0"/>
    <x v="40"/>
    <x v="40"/>
    <n v="-7.4396449999999996"/>
    <n v="-247.49884499999999"/>
    <n v="-1.5701929999999999"/>
    <n v="-7.4399129999999998"/>
    <n v="-247.498672"/>
    <n v="-1.570198"/>
    <n v="3.1888E-2"/>
    <n v="5.0000000000000004E-6"/>
  </r>
  <r>
    <n v="92"/>
    <x v="3"/>
    <n v="-1"/>
    <s v="28-45-55-86-87-92-145-147-150-151-152-154-159-160-161-163-165-166-172-173"/>
    <x v="0"/>
    <x v="91"/>
    <n v="-1"/>
    <n v="559.79"/>
    <n v="-1"/>
    <n v="0"/>
    <x v="41"/>
    <x v="41"/>
    <n v="-7.4373370000000003"/>
    <n v="-248.218334"/>
    <n v="-1.569412"/>
    <n v="-7.4394400000000003"/>
    <n v="-248.22463999999999"/>
    <n v="-1.5701620000000001"/>
    <n v="0.66476199999999996"/>
    <n v="7.5000000000000002E-4"/>
  </r>
  <r>
    <n v="93"/>
    <x v="3"/>
    <n v="-1"/>
    <s v="28-45-55-86-87-92-145-147-150-151-152-154-159-160-161-163-165-166-172-173"/>
    <x v="0"/>
    <x v="92"/>
    <n v="-1"/>
    <n v="392.36200000000002"/>
    <n v="-1"/>
    <n v="0"/>
    <x v="42"/>
    <x v="42"/>
    <n v="-7.4422639999999998"/>
    <n v="-249.203237"/>
    <n v="-1.5713980000000001"/>
    <n v="-7.4387930000000004"/>
    <n v="-249.19248999999999"/>
    <n v="-1.5701350000000001"/>
    <n v="1.1293740000000001"/>
    <n v="1.263E-3"/>
  </r>
  <r>
    <n v="94"/>
    <x v="3"/>
    <n v="-1"/>
    <s v="28-45-55-86-87-92-145-147-150-151-152-154-159-160-161-163-165-166-172-173"/>
    <x v="0"/>
    <x v="93"/>
    <n v="-1"/>
    <n v="444.70800000000003"/>
    <n v="-1"/>
    <n v="0"/>
    <x v="43"/>
    <x v="43"/>
    <n v="-7.4349460000000001"/>
    <n v="-249.91961499999999"/>
    <n v="-1.5702320000000001"/>
    <n v="-7.4383109999999997"/>
    <n v="-249.91828899999999"/>
    <n v="-1.5701320000000001"/>
    <n v="0.36170200000000002"/>
    <n v="1E-4"/>
  </r>
  <r>
    <n v="95"/>
    <x v="3"/>
    <n v="-1"/>
    <s v="24-28-45-55-86-87-92-145-147-150-151-152-154-160-161-163-165-166-172-173"/>
    <x v="0"/>
    <x v="94"/>
    <n v="-1"/>
    <n v="568.31100000000004"/>
    <n v="-1"/>
    <n v="0"/>
    <x v="44"/>
    <x v="44"/>
    <n v="-7.4497369999999998"/>
    <n v="-250.624855"/>
    <n v="-1.5696950000000001"/>
    <n v="-7.4376959999999999"/>
    <n v="-250.644272"/>
    <n v="-1.5700240000000001"/>
    <n v="2.2846890000000002"/>
    <n v="3.2899999999999997E-4"/>
  </r>
  <r>
    <n v="96"/>
    <x v="3"/>
    <n v="-1"/>
    <s v="24-28-45-55-86-87-92-145-147-150-151-152-154-160-161-163-165-166-172-173"/>
    <x v="0"/>
    <x v="95"/>
    <n v="-1"/>
    <n v="558.24099999999999"/>
    <n v="-1"/>
    <n v="0"/>
    <x v="45"/>
    <x v="45"/>
    <n v="-7.4330439999999998"/>
    <n v="-251.59984900000001"/>
    <n v="-1.5687880000000001"/>
    <n v="-7.4367109999999998"/>
    <n v="-251.612122"/>
    <n v="-1.5698350000000001"/>
    <n v="1.2808459999999999"/>
    <n v="1.047E-3"/>
  </r>
  <r>
    <n v="97"/>
    <x v="2"/>
    <n v="-1"/>
    <s v="24-28-45-55-86-87-92-145-147-150-151-152-154-160-161-163-165-172-173"/>
    <x v="0"/>
    <x v="96"/>
    <n v="-1"/>
    <n v="930.28599999999994"/>
    <n v="-1"/>
    <n v="0"/>
    <x v="46"/>
    <x v="46"/>
    <n v="-7.4235709999999999"/>
    <n v="-252.349478"/>
    <n v="-1.56969"/>
    <n v="-7.4359080000000004"/>
    <n v="-252.33792099999999"/>
    <n v="-1.569736"/>
    <n v="1.690426"/>
    <n v="4.6E-5"/>
  </r>
  <r>
    <n v="98"/>
    <x v="1"/>
    <n v="-1"/>
    <s v="24-28-45-55-86-92-145-147-150-151-152-154-160-161-163-165-172-173"/>
    <x v="0"/>
    <x v="97"/>
    <n v="-1"/>
    <n v="346.29700000000003"/>
    <n v="-1"/>
    <n v="0"/>
    <x v="47"/>
    <x v="47"/>
    <n v="-7.441497"/>
    <n v="-253.30624"/>
    <n v="-1.5702719999999999"/>
    <n v="-7.4347469999999998"/>
    <n v="-253.30577099999999"/>
    <n v="-1.5696270000000001"/>
    <n v="0.67662800000000001"/>
    <n v="6.4499999999999996E-4"/>
  </r>
  <r>
    <n v="99"/>
    <x v="1"/>
    <n v="-1"/>
    <s v="24-28-45-55-86-92-145-147-150-151-152-154-160-161-163-165-172-173"/>
    <x v="0"/>
    <x v="98"/>
    <n v="-1"/>
    <n v="538.87"/>
    <n v="-1"/>
    <n v="0"/>
    <x v="48"/>
    <x v="48"/>
    <n v="-7.4388139999999998"/>
    <n v="-254.025735"/>
    <n v="-1.569507"/>
    <n v="-7.4338259999999998"/>
    <n v="-254.03175400000001"/>
    <n v="-1.5695570000000001"/>
    <n v="0.78168300000000002"/>
    <n v="5.0000000000000002E-5"/>
  </r>
  <r>
    <n v="100"/>
    <x v="8"/>
    <n v="-1"/>
    <s v="24-28-45-55-86-145-147-150-152-154-160-161-163-165-172-173"/>
    <x v="0"/>
    <x v="99"/>
    <n v="-1"/>
    <n v="375.54300000000001"/>
    <n v="-1"/>
    <n v="0"/>
    <x v="49"/>
    <x v="49"/>
    <n v="-7.4337780000000002"/>
    <n v="-254.75579500000001"/>
    <n v="-1.5693649999999999"/>
    <n v="-7.4328399999999997"/>
    <n v="-254.757553"/>
    <n v="-1.56948"/>
    <n v="0.19930300000000001"/>
    <n v="1.15E-4"/>
  </r>
  <r>
    <n v="101"/>
    <x v="8"/>
    <n v="-1"/>
    <s v="24-28-45-55-86-145-147-150-152-154-160-161-163-165-172-173"/>
    <x v="0"/>
    <x v="100"/>
    <n v="-1"/>
    <n v="325.65100000000001"/>
    <n v="-1"/>
    <n v="0"/>
    <x v="50"/>
    <x v="50"/>
    <n v="-7.4394999999999998"/>
    <n v="-255.71909600000001"/>
    <n v="-1.56952"/>
    <n v="-7.4314939999999998"/>
    <n v="-255.725403"/>
    <n v="-1.569421"/>
    <n v="1.0192060000000001"/>
    <n v="9.8999999999999994E-5"/>
  </r>
  <r>
    <n v="102"/>
    <x v="9"/>
    <n v="-1"/>
    <s v="24-28-45-55-86-145-147-150-152-160-161-163-165-172-173"/>
    <x v="0"/>
    <x v="101"/>
    <n v="-1"/>
    <n v="351.18299999999999"/>
    <n v="-1"/>
    <n v="0"/>
    <x v="51"/>
    <x v="51"/>
    <n v="-7.4224370000000004"/>
    <n v="-256.45695699999999"/>
    <n v="-1.5690710000000001"/>
    <n v="-7.430491"/>
    <n v="-256.45138500000002"/>
    <n v="-1.5694129999999999"/>
    <n v="0.97930399999999995"/>
    <n v="3.4200000000000002E-4"/>
  </r>
  <r>
    <n v="103"/>
    <x v="9"/>
    <n v="-1"/>
    <s v="24-28-45-55-86-145-147-150-152-160-161-163-165-172-173"/>
    <x v="0"/>
    <x v="102"/>
    <n v="-1"/>
    <n v="489.49200000000002"/>
    <n v="-1"/>
    <n v="0"/>
    <x v="52"/>
    <x v="52"/>
    <n v="-7.4084640000000004"/>
    <n v="-257.41493300000002"/>
    <n v="-1.5683450000000001"/>
    <n v="-7.4290729999999998"/>
    <n v="-257.41922"/>
    <n v="-1.569347"/>
    <n v="2.1050249999999999"/>
    <n v="1.0020000000000001E-3"/>
  </r>
  <r>
    <n v="104"/>
    <x v="10"/>
    <n v="-1"/>
    <s v="24-28-45-55-86-145-150-152-160-161-163-165-172-173"/>
    <x v="0"/>
    <x v="103"/>
    <n v="-1"/>
    <n v="354.399"/>
    <n v="-1"/>
    <n v="0"/>
    <x v="53"/>
    <x v="53"/>
    <n v="-7.4318140000000001"/>
    <n v="-258.15138400000001"/>
    <n v="-1.5697490000000001"/>
    <n v="-7.427988"/>
    <n v="-258.14501999999999"/>
    <n v="-1.5693159999999999"/>
    <n v="0.74260400000000004"/>
    <n v="4.3300000000000001E-4"/>
  </r>
  <r>
    <n v="105"/>
    <x v="10"/>
    <n v="-1"/>
    <s v="24-28-45-55-86-145-150-152-160-161-163-165-172-173"/>
    <x v="0"/>
    <x v="104"/>
    <n v="-1"/>
    <n v="485.55399999999997"/>
    <n v="-1"/>
    <n v="0"/>
    <x v="54"/>
    <x v="54"/>
    <n v="-7.4279799999999998"/>
    <n v="-258.87439799999999"/>
    <n v="-1.5694999999999999"/>
    <n v="-7.4269090000000002"/>
    <n v="-258.87100199999998"/>
    <n v="-1.5693109999999999"/>
    <n v="0.35606599999999999"/>
    <n v="1.8900000000000001E-4"/>
  </r>
  <r>
    <n v="106"/>
    <x v="9"/>
    <n v="-1"/>
    <s v="24-25-28-45-55-86-145-150-152-160-161-163-165-172-173"/>
    <x v="0"/>
    <x v="105"/>
    <n v="-1"/>
    <n v="711.01199999999994"/>
    <n v="-1"/>
    <n v="0"/>
    <x v="55"/>
    <x v="55"/>
    <n v="-7.425986"/>
    <n v="-259.83916799999997"/>
    <n v="-1.5693379999999999"/>
    <n v="-7.4254709999999999"/>
    <n v="-259.83886699999999"/>
    <n v="-1.5693090000000001"/>
    <n v="5.9637999999999997E-2"/>
    <n v="2.9E-5"/>
  </r>
  <r>
    <n v="107"/>
    <x v="10"/>
    <n v="-1"/>
    <s v="24-25-45-55-85-86-150-152-160-161-163-165-172-173"/>
    <x v="0"/>
    <x v="106"/>
    <n v="-1"/>
    <n v="584.05499999999995"/>
    <n v="-1"/>
    <n v="0"/>
    <x v="56"/>
    <x v="0"/>
    <n v="-7.4599339999999996"/>
    <n v="-260.55500499999999"/>
    <n v="-1.5710299999999999"/>
    <n v="-7.4243920000000001"/>
    <n v="-260.56466699999999"/>
    <n v="-1.5693090000000001"/>
    <n v="3.683249"/>
    <n v="1.7210000000000001E-3"/>
  </r>
  <r>
    <n v="108"/>
    <x v="10"/>
    <n v="-1"/>
    <s v="24-25-45-55-85-86-150-152-160-161-163-165-172-173"/>
    <x v="0"/>
    <x v="107"/>
    <n v="-1"/>
    <n v="507.88400000000001"/>
    <n v="-1"/>
    <n v="0"/>
    <x v="57"/>
    <x v="0"/>
    <n v="-7.4258420000000003"/>
    <n v="-261.52528999999998"/>
    <n v="-1.569083"/>
    <n v="-7.4229529999999997"/>
    <n v="-261.53250100000002"/>
    <n v="-1.5693090000000001"/>
    <n v="0.77681100000000003"/>
    <n v="2.2599999999999999E-4"/>
  </r>
  <r>
    <n v="109"/>
    <x v="11"/>
    <n v="-1"/>
    <s v="24-25-45-55-85-152-160-161-163-165-172-173"/>
    <x v="0"/>
    <x v="108"/>
    <n v="-1"/>
    <n v="474.25200000000001"/>
    <n v="-1"/>
    <n v="0"/>
    <x v="58"/>
    <x v="0"/>
    <n v="-7.41486"/>
    <n v="-262.25590099999999"/>
    <n v="-1.568951"/>
    <n v="-7.4218729999999997"/>
    <n v="-262.25848400000001"/>
    <n v="-1.5693090000000001"/>
    <n v="0.74733499999999997"/>
    <n v="3.5799999999999997E-4"/>
  </r>
  <r>
    <n v="110"/>
    <x v="11"/>
    <n v="-1"/>
    <s v="24-25-45-55-85-152-160-161-163-165-172-173"/>
    <x v="0"/>
    <x v="109"/>
    <n v="-1"/>
    <n v="446.64299999999997"/>
    <n v="-1"/>
    <n v="0"/>
    <x v="59"/>
    <x v="0"/>
    <n v="-7.4235300000000004"/>
    <n v="-263.22500600000001"/>
    <n v="-1.5693859999999999"/>
    <n v="-7.4204340000000002"/>
    <n v="-263.22634900000003"/>
    <n v="-1.5693090000000001"/>
    <n v="0.33745000000000003"/>
    <n v="7.7000000000000001E-5"/>
  </r>
  <r>
    <n v="111"/>
    <x v="11"/>
    <n v="-1"/>
    <s v="24-25-45-55-85-152-160-161-163-165-172-173"/>
    <x v="0"/>
    <x v="110"/>
    <n v="-1"/>
    <n v="332.72199999999998"/>
    <n v="-1"/>
    <n v="0"/>
    <x v="60"/>
    <x v="0"/>
    <n v="-7.4408649999999996"/>
    <n v="-263.92670800000002"/>
    <n v="-1.568692"/>
    <n v="-7.4193550000000004"/>
    <n v="-263.95214800000002"/>
    <n v="-1.5693090000000001"/>
    <n v="3.3314979999999998"/>
    <n v="6.1700000000000004E-4"/>
  </r>
  <r>
    <n v="112"/>
    <x v="12"/>
    <n v="-1"/>
    <s v="24-25-55-85-152-160-161-163-172-173"/>
    <x v="0"/>
    <x v="111"/>
    <n v="-1"/>
    <n v="337.45100000000002"/>
    <n v="-1"/>
    <n v="0"/>
    <x v="61"/>
    <x v="56"/>
    <n v="-7.405087"/>
    <n v="-264.92803800000002"/>
    <n v="-1.5705290000000001"/>
    <n v="-7.4179149999999998"/>
    <n v="-264.919983"/>
    <n v="-1.5693090000000001"/>
    <n v="1.514788"/>
    <n v="1.219E-3"/>
  </r>
  <r>
    <n v="113"/>
    <x v="12"/>
    <n v="-1"/>
    <s v="24-25-55-85-152-160-161-163-172-173"/>
    <x v="0"/>
    <x v="112"/>
    <n v="-1"/>
    <n v="382.79300000000001"/>
    <n v="-1"/>
    <n v="0"/>
    <x v="62"/>
    <x v="57"/>
    <n v="-7.4134630000000001"/>
    <n v="-265.65160600000002"/>
    <n v="-1.568886"/>
    <n v="-7.416836"/>
    <n v="-265.64596599999999"/>
    <n v="-1.5693090000000001"/>
    <n v="0.65722000000000003"/>
    <n v="4.2400000000000001E-4"/>
  </r>
  <r>
    <n v="114"/>
    <x v="13"/>
    <n v="-1"/>
    <s v="24-25-55-85-152-160-163-172-173"/>
    <x v="0"/>
    <x v="113"/>
    <n v="-1"/>
    <n v="326.209"/>
    <n v="-1"/>
    <n v="0"/>
    <x v="63"/>
    <x v="57"/>
    <n v="-7.3981260000000004"/>
    <n v="-266.63268799999997"/>
    <n v="-1.569439"/>
    <n v="-7.4153969999999996"/>
    <n v="-266.613831"/>
    <n v="-1.5693090000000001"/>
    <n v="2.5570909999999998"/>
    <n v="1.2999999999999999E-4"/>
  </r>
  <r>
    <n v="115"/>
    <x v="13"/>
    <n v="-1"/>
    <s v="24-25-55-85-152-160-163-172-173"/>
    <x v="0"/>
    <x v="114"/>
    <n v="-1"/>
    <n v="357.19499999999999"/>
    <n v="-1"/>
    <n v="0"/>
    <x v="64"/>
    <x v="0"/>
    <n v="-7.388776"/>
    <n v="-267.36375800000002"/>
    <n v="-1.5692090000000001"/>
    <n v="-7.4143179999999997"/>
    <n v="-267.33963"/>
    <n v="-1.5693090000000001"/>
    <n v="3.5135830000000001"/>
    <n v="1E-4"/>
  </r>
  <r>
    <n v="116"/>
    <x v="14"/>
    <n v="-1"/>
    <s v="25-55-85-152-160-163-172-173"/>
    <x v="0"/>
    <x v="115"/>
    <n v="-1"/>
    <n v="341.875"/>
    <n v="-1"/>
    <n v="0"/>
    <x v="65"/>
    <x v="0"/>
    <n v="-7.3943250000000003"/>
    <n v="-268.06424600000003"/>
    <n v="-1.568592"/>
    <n v="-7.4132379999999998"/>
    <n v="-268.06561299999998"/>
    <n v="-1.5693090000000001"/>
    <n v="1.8961920000000001"/>
    <n v="7.1699999999999997E-4"/>
  </r>
  <r>
    <n v="117"/>
    <x v="15"/>
    <n v="-1"/>
    <s v="25-55-85-152-163-172-173"/>
    <x v="0"/>
    <x v="36"/>
    <n v="-1"/>
    <n v="523.53899999999999"/>
    <n v="-1"/>
    <n v="0"/>
    <x v="63"/>
    <x v="0"/>
    <n v="-7.4241520000000003"/>
    <n v="-269.022177"/>
    <n v="-1.569434"/>
    <n v="-7.4117980000000001"/>
    <n v="-269.03344700000002"/>
    <n v="-1.5693090000000001"/>
    <n v="1.6721490000000001"/>
    <n v="1.2400000000000001E-4"/>
  </r>
  <r>
    <n v="118"/>
    <x v="15"/>
    <n v="-1"/>
    <s v="25-55-85-152-163-172-173"/>
    <x v="0"/>
    <x v="116"/>
    <n v="-1"/>
    <n v="527.07000000000005"/>
    <n v="-1"/>
    <n v="0"/>
    <x v="66"/>
    <x v="0"/>
    <n v="-7.3961699999999997"/>
    <n v="-269.737977"/>
    <n v="-1.570816"/>
    <n v="-7.4107190000000003"/>
    <n v="-269.75924700000002"/>
    <n v="-1.5693090000000001"/>
    <n v="2.576991"/>
    <n v="1.5070000000000001E-3"/>
  </r>
  <r>
    <n v="119"/>
    <x v="16"/>
    <n v="-1"/>
    <s v="25-55-85-152-172"/>
    <x v="0"/>
    <x v="117"/>
    <n v="-1"/>
    <n v="568.76499999999999"/>
    <n v="-1"/>
    <n v="0"/>
    <x v="66"/>
    <x v="56"/>
    <n v="-7.413589"/>
    <n v="-270.703532"/>
    <n v="-1.570147"/>
    <n v="-7.4092799999999999"/>
    <n v="-270.72711199999998"/>
    <n v="-1.5693090000000001"/>
    <n v="2.397008"/>
    <n v="8.3799999999999999E-4"/>
  </r>
  <r>
    <n v="120"/>
    <x v="16"/>
    <n v="-1"/>
    <s v="25-55-85-152-172"/>
    <x v="0"/>
    <x v="118"/>
    <n v="-1"/>
    <n v="356.05799999999999"/>
    <n v="-1"/>
    <n v="0"/>
    <x v="67"/>
    <x v="57"/>
    <n v="-7.3960359999999996"/>
    <n v="-271.46833900000001"/>
    <n v="-1.56857"/>
    <n v="-7.408201"/>
    <n v="-271.45309400000002"/>
    <n v="-1.5693090000000001"/>
    <n v="1.950329"/>
    <n v="7.3899999999999997E-4"/>
  </r>
  <r>
    <n v="121"/>
    <x v="17"/>
    <n v="-1"/>
    <s v="25-55-85"/>
    <x v="0"/>
    <x v="119"/>
    <n v="-1"/>
    <n v="457.65300000000002"/>
    <n v="-1"/>
    <n v="0"/>
    <x v="60"/>
    <x v="56"/>
    <n v="-7.3518290000000004"/>
    <n v="-272.24595499999998"/>
    <n v="-1.566066"/>
    <n v="-7.4071210000000001"/>
    <n v="-272.17889400000001"/>
    <n v="-1.5693090000000001"/>
    <n v="8.6916340000000005"/>
    <n v="3.2429999999999998E-3"/>
  </r>
  <r>
    <n v="122"/>
    <x v="17"/>
    <n v="-1"/>
    <s v="25-55-85"/>
    <x v="0"/>
    <x v="120"/>
    <n v="-1"/>
    <n v="319.666"/>
    <n v="-1"/>
    <n v="0"/>
    <x v="60"/>
    <x v="58"/>
    <n v="-7.329949"/>
    <n v="-273.21022900000003"/>
    <n v="-1.5704979999999999"/>
    <n v="-7.405627"/>
    <n v="-273.14672899999999"/>
    <n v="-1.569272"/>
    <n v="9.8790519999999997"/>
    <n v="1.2260000000000001E-3"/>
  </r>
  <r>
    <n v="123"/>
    <x v="17"/>
    <n v="-1"/>
    <s v="25-55-85"/>
    <x v="0"/>
    <x v="121"/>
    <n v="-1"/>
    <n v="532.68600000000004"/>
    <n v="-1"/>
    <n v="0"/>
    <x v="68"/>
    <x v="59"/>
    <n v="-7.3494210000000004"/>
    <n v="-273.865004"/>
    <n v="-1.5763020000000001"/>
    <n v="-7.4044439999999998"/>
    <n v="-273.87271099999998"/>
    <n v="-1.5692090000000001"/>
    <n v="5.556076"/>
    <n v="7.0930000000000003E-3"/>
  </r>
  <r>
    <n v="124"/>
    <x v="17"/>
    <n v="-1"/>
    <s v="25-55-85"/>
    <x v="0"/>
    <x v="122"/>
    <n v="-1"/>
    <n v="466.46100000000001"/>
    <n v="-1"/>
    <n v="0"/>
    <x v="69"/>
    <x v="60"/>
    <n v="-7.4034000000000004"/>
    <n v="-274.56040899999999"/>
    <n v="-1.571089"/>
    <n v="-7.4032429999999998"/>
    <n v="-274.59851099999997"/>
    <n v="-1.5691660000000001"/>
    <n v="3.810206"/>
    <n v="1.9239999999999999E-3"/>
  </r>
  <r>
    <n v="125"/>
    <x v="17"/>
    <n v="-1"/>
    <s v="25-55-85"/>
    <x v="0"/>
    <x v="123"/>
    <n v="-1"/>
    <n v="347.21199999999999"/>
    <n v="-1"/>
    <n v="0"/>
    <x v="60"/>
    <x v="61"/>
    <n v="-7.4037579999999998"/>
    <n v="-275.56435299999998"/>
    <n v="-1.570946"/>
    <n v="-7.4016580000000003"/>
    <n v="-275.56637599999999"/>
    <n v="-1.5691569999999999"/>
    <n v="0.29159099999999999"/>
    <n v="1.789E-3"/>
  </r>
  <r>
    <n v="126"/>
    <x v="17"/>
    <n v="-1"/>
    <s v="25-55-85"/>
    <x v="0"/>
    <x v="124"/>
    <n v="-1"/>
    <n v="373.70400000000001"/>
    <n v="-1"/>
    <n v="0"/>
    <x v="67"/>
    <x v="62"/>
    <n v="-7.4233979999999997"/>
    <n v="-276.322791"/>
    <n v="-1.560222"/>
    <n v="-7.400468"/>
    <n v="-276.292328"/>
    <n v="-1.5691569999999999"/>
    <n v="3.8128519999999999"/>
    <n v="8.9350000000000002E-3"/>
  </r>
  <r>
    <n v="127"/>
    <x v="17"/>
    <n v="-1"/>
    <s v="25-55-85"/>
    <x v="0"/>
    <x v="125"/>
    <n v="-1"/>
    <n v="407.21100000000001"/>
    <n v="-1"/>
    <n v="0"/>
    <x v="67"/>
    <x v="57"/>
    <n v="-7.4526300000000001"/>
    <n v="-277.194661"/>
    <n v="-1.5701149999999999"/>
    <n v="-7.398879"/>
    <n v="-277.26019300000002"/>
    <n v="-1.5691569999999999"/>
    <n v="8.4756269999999994"/>
    <n v="9.5799999999999998E-4"/>
  </r>
  <r>
    <n v="128"/>
    <x v="17"/>
    <n v="-1"/>
    <s v="25-55-85"/>
    <x v="0"/>
    <x v="126"/>
    <n v="-1"/>
    <n v="374.42"/>
    <n v="-1"/>
    <n v="0"/>
    <x v="60"/>
    <x v="0"/>
    <n v="-7.3782050000000003"/>
    <n v="-278.00212299999998"/>
    <n v="-1.5660750000000001"/>
    <n v="-7.3976870000000003"/>
    <n v="-277.98599200000001"/>
    <n v="-1.5691569999999999"/>
    <n v="2.5293589999999999"/>
    <n v="3.0820000000000001E-3"/>
  </r>
  <r>
    <n v="129"/>
    <x v="17"/>
    <n v="-1"/>
    <s v="25-55-85"/>
    <x v="0"/>
    <x v="127"/>
    <n v="-1"/>
    <n v="331.5"/>
    <n v="-1"/>
    <n v="0"/>
    <x v="66"/>
    <x v="56"/>
    <n v="-7.4142429999999999"/>
    <n v="-278.95079500000003"/>
    <n v="-1.565736"/>
    <n v="-7.3960980000000003"/>
    <n v="-278.95382699999999"/>
    <n v="-1.5691569999999999"/>
    <n v="1.839704"/>
    <n v="3.4199999999999999E-3"/>
  </r>
  <r>
    <n v="130"/>
    <x v="17"/>
    <n v="-1"/>
    <s v="25-55-85"/>
    <x v="0"/>
    <x v="128"/>
    <n v="-1"/>
    <n v="398.98599999999999"/>
    <n v="-1"/>
    <n v="0"/>
    <x v="60"/>
    <x v="0"/>
    <n v="-7.3759790000000001"/>
    <n v="-279.94122299999998"/>
    <n v="-1.5688"/>
    <n v="-7.3945080000000001"/>
    <n v="-279.92169200000001"/>
    <n v="-1.5691569999999999"/>
    <n v="2.692218"/>
    <n v="3.57E-4"/>
  </r>
  <r>
    <n v="131"/>
    <x v="18"/>
    <n v="-1"/>
    <s v="25-55-84-85"/>
    <x v="0"/>
    <x v="129"/>
    <n v="-1"/>
    <n v="342.97"/>
    <n v="-1"/>
    <n v="0"/>
    <x v="63"/>
    <x v="0"/>
    <n v="-7.3794110000000002"/>
    <n v="-280.660212"/>
    <n v="-1.567669"/>
    <n v="-7.3933160000000004"/>
    <n v="-280.64767499999999"/>
    <n v="-1.5691569999999999"/>
    <n v="1.872234"/>
    <n v="1.488E-3"/>
  </r>
  <r>
    <n v="132"/>
    <x v="18"/>
    <n v="-1"/>
    <s v="25-55-84-85"/>
    <x v="0"/>
    <x v="130"/>
    <n v="-1"/>
    <n v="545.16899999999998"/>
    <n v="-1"/>
    <n v="0"/>
    <x v="60"/>
    <x v="0"/>
    <n v="-7.3596389999999996"/>
    <n v="-281.38210400000003"/>
    <n v="-1.5701639999999999"/>
    <n v="-7.3921250000000001"/>
    <n v="-281.37347399999999"/>
    <n v="-1.5691569999999999"/>
    <n v="3.3612199999999999"/>
    <n v="1.0070000000000001E-3"/>
  </r>
  <r>
    <n v="133"/>
    <x v="18"/>
    <n v="-1"/>
    <s v="25-55-84-85"/>
    <x v="0"/>
    <x v="131"/>
    <n v="-1"/>
    <n v="391.83300000000003"/>
    <n v="-1"/>
    <n v="0"/>
    <x v="60"/>
    <x v="0"/>
    <n v="-7.4016960000000003"/>
    <n v="-282.33475800000002"/>
    <n v="-1.5647949999999999"/>
    <n v="-7.3905349999999999"/>
    <n v="-282.34130900000002"/>
    <n v="-1.5691569999999999"/>
    <n v="1.29413"/>
    <n v="4.3620000000000004E-3"/>
  </r>
  <r>
    <n v="134"/>
    <x v="16"/>
    <n v="-1"/>
    <s v="10-25-55-84-85"/>
    <x v="0"/>
    <x v="132"/>
    <n v="-1"/>
    <n v="414.51299999999998"/>
    <n v="-1"/>
    <n v="0"/>
    <x v="70"/>
    <x v="0"/>
    <n v="-7.4105119999999998"/>
    <n v="-283.08085899999998"/>
    <n v="-1.567645"/>
    <n v="-7.3893430000000002"/>
    <n v="-283.06729100000001"/>
    <n v="-1.5691569999999999"/>
    <n v="2.5143399999999998"/>
    <n v="1.511E-3"/>
  </r>
  <r>
    <n v="135"/>
    <x v="16"/>
    <n v="-1"/>
    <s v="10-25-55-84-85"/>
    <x v="0"/>
    <x v="133"/>
    <n v="-1"/>
    <n v="325.23"/>
    <n v="-1"/>
    <n v="0"/>
    <x v="67"/>
    <x v="0"/>
    <n v="-7.3749209999999996"/>
    <n v="-284.05289699999997"/>
    <n v="-1.568811"/>
    <n v="-7.3877540000000002"/>
    <n v="-284.03515599999997"/>
    <n v="-1.5691569999999999"/>
    <n v="2.1895229999999999"/>
    <n v="3.4600000000000001E-4"/>
  </r>
  <r>
    <n v="136"/>
    <x v="16"/>
    <n v="-1"/>
    <s v="10-25-55-84-85"/>
    <x v="0"/>
    <x v="134"/>
    <n v="-1"/>
    <n v="393.10300000000001"/>
    <n v="-1"/>
    <n v="0"/>
    <x v="66"/>
    <x v="0"/>
    <n v="-7.3795859999999998"/>
    <n v="-284.77451200000002"/>
    <n v="-1.5673589999999999"/>
    <n v="-7.3865619999999996"/>
    <n v="-284.76095600000002"/>
    <n v="-1.5691569999999999"/>
    <n v="1.524556"/>
    <n v="1.797E-3"/>
  </r>
  <r>
    <n v="137"/>
    <x v="16"/>
    <n v="-1"/>
    <s v="10-25-55-84-85"/>
    <x v="0"/>
    <x v="135"/>
    <n v="-1"/>
    <n v="353.99299999999999"/>
    <n v="-1"/>
    <n v="0"/>
    <x v="66"/>
    <x v="0"/>
    <n v="-7.3932969999999996"/>
    <n v="-285.72063900000001"/>
    <n v="-1.5701149999999999"/>
    <n v="-7.3849729999999996"/>
    <n v="-285.72879"/>
    <n v="-1.5691569999999999"/>
    <n v="1.1651020000000001"/>
    <n v="9.5799999999999998E-4"/>
  </r>
  <r>
    <n v="138"/>
    <x v="16"/>
    <n v="-1"/>
    <s v="10-25-55-84-85"/>
    <x v="0"/>
    <x v="136"/>
    <n v="-1"/>
    <n v="454.358"/>
    <n v="-1"/>
    <n v="0"/>
    <x v="70"/>
    <x v="0"/>
    <n v="-7.3885079999999999"/>
    <n v="-286.45068800000001"/>
    <n v="-1.5693760000000001"/>
    <n v="-7.3837799999999998"/>
    <n v="-286.45477299999999"/>
    <n v="-1.5691569999999999"/>
    <n v="0.62474799999999997"/>
    <n v="2.1900000000000001E-4"/>
  </r>
  <r>
    <n v="139"/>
    <x v="16"/>
    <n v="-1"/>
    <s v="10-25-55-84-85"/>
    <x v="0"/>
    <x v="137"/>
    <n v="-1"/>
    <n v="358.90300000000002"/>
    <n v="-1"/>
    <n v="0"/>
    <x v="67"/>
    <x v="0"/>
    <n v="-7.3694879999999996"/>
    <n v="-287.42819700000001"/>
    <n v="-1.5662529999999999"/>
    <n v="-7.3821909999999997"/>
    <n v="-287.42263800000001"/>
    <n v="-1.5691569999999999"/>
    <n v="1.3866579999999999"/>
    <n v="2.9039999999999999E-3"/>
  </r>
  <r>
    <n v="140"/>
    <x v="18"/>
    <n v="-1"/>
    <s v="10-25-84-85"/>
    <x v="0"/>
    <x v="138"/>
    <n v="-1"/>
    <n v="478.23899999999998"/>
    <n v="-1"/>
    <n v="0"/>
    <x v="66"/>
    <x v="0"/>
    <n v="-7.4279909999999996"/>
    <n v="-288.08243900000002"/>
    <n v="-1.5724009999999999"/>
    <n v="-7.3809990000000001"/>
    <n v="-288.148438"/>
    <n v="-1.5691569999999999"/>
    <n v="8.1018620000000006"/>
    <n v="3.2450000000000001E-3"/>
  </r>
  <r>
    <n v="141"/>
    <x v="18"/>
    <n v="-1"/>
    <s v="10-25-84-85"/>
    <x v="0"/>
    <x v="139"/>
    <n v="-1"/>
    <n v="371.45100000000002"/>
    <n v="-1"/>
    <n v="0"/>
    <x v="60"/>
    <x v="0"/>
    <n v="-7.3434080000000002"/>
    <n v="-289.14487000000003"/>
    <n v="-1.5646260000000001"/>
    <n v="-7.37941"/>
    <n v="-289.11627199999998"/>
    <n v="-1.5691569999999999"/>
    <n v="4.5978310000000002"/>
    <n v="4.5300000000000002E-3"/>
  </r>
  <r>
    <n v="142"/>
    <x v="18"/>
    <n v="-1"/>
    <s v="10-25-84-85"/>
    <x v="0"/>
    <x v="140"/>
    <n v="-1"/>
    <n v="292.72399999999999"/>
    <n v="-1"/>
    <n v="0"/>
    <x v="71"/>
    <x v="63"/>
    <n v="-7.3665539999999998"/>
    <n v="-290.09101600000002"/>
    <n v="-1.56745"/>
    <n v="-7.3769429999999998"/>
    <n v="-290.08401500000002"/>
    <n v="-1.5683370000000001"/>
    <n v="1.2527440000000001"/>
    <n v="8.8800000000000001E-4"/>
  </r>
  <r>
    <n v="143"/>
    <x v="18"/>
    <n v="-1"/>
    <s v="10-25-84-85"/>
    <x v="0"/>
    <x v="141"/>
    <n v="-1"/>
    <n v="294.12700000000001"/>
    <n v="-1"/>
    <n v="0"/>
    <x v="72"/>
    <x v="64"/>
    <n v="-7.3036260000000004"/>
    <n v="-290.86460699999998"/>
    <n v="-1.564039"/>
    <n v="-7.368684"/>
    <n v="-290.80291699999998"/>
    <n v="-1.562908"/>
    <n v="8.9656120000000001"/>
    <n v="1.132E-3"/>
  </r>
  <r>
    <n v="144"/>
    <x v="18"/>
    <n v="-1"/>
    <s v="10-25-84-85"/>
    <x v="0"/>
    <x v="142"/>
    <n v="-1"/>
    <n v="411.404"/>
    <n v="-1"/>
    <n v="0"/>
    <x v="73"/>
    <x v="65"/>
    <n v="-7.3505909999999997"/>
    <n v="-291.49281100000002"/>
    <n v="-1.554597"/>
    <n v="-7.3568689999999997"/>
    <n v="-291.50537100000003"/>
    <n v="-1.557355"/>
    <n v="1.404163"/>
    <n v="2.7569999999999999E-3"/>
  </r>
  <r>
    <n v="145"/>
    <x v="18"/>
    <n v="-1"/>
    <s v="10-25-84-85"/>
    <x v="0"/>
    <x v="143"/>
    <n v="-1"/>
    <n v="441.23599999999999"/>
    <n v="-1"/>
    <n v="0"/>
    <x v="74"/>
    <x v="66"/>
    <n v="-7.2768879999999996"/>
    <n v="-292.44241599999998"/>
    <n v="-1.55477"/>
    <n v="-7.3378319999999997"/>
    <n v="-292.415863"/>
    <n v="-1.5517650000000001"/>
    <n v="6.6477820000000003"/>
    <n v="3.0049999999999999E-3"/>
  </r>
  <r>
    <n v="146"/>
    <x v="17"/>
    <n v="-1"/>
    <s v="10-84-85"/>
    <x v="0"/>
    <x v="144"/>
    <n v="-1"/>
    <n v="410.64800000000002"/>
    <n v="-1"/>
    <n v="0"/>
    <x v="75"/>
    <x v="67"/>
    <n v="-7.3237100000000002"/>
    <n v="-293.07671699999997"/>
    <n v="-1.5493520000000001"/>
    <n v="-7.3218629999999996"/>
    <n v="-293.08843999999999"/>
    <n v="-1.5488390000000001"/>
    <n v="1.1867110000000001"/>
    <n v="5.13E-4"/>
  </r>
  <r>
    <n v="147"/>
    <x v="17"/>
    <n v="-1"/>
    <s v="79-84-85"/>
    <x v="0"/>
    <x v="145"/>
    <n v="-1"/>
    <n v="463.55"/>
    <n v="-1"/>
    <n v="0"/>
    <x v="76"/>
    <x v="68"/>
    <n v="-7.2833069999999998"/>
    <n v="-293.98862600000001"/>
    <n v="-1.5467"/>
    <n v="-7.2986969999999998"/>
    <n v="-293.99069200000002"/>
    <n v="-1.5461130000000001"/>
    <n v="1.5528569999999999"/>
    <n v="5.8699999999999996E-4"/>
  </r>
  <r>
    <n v="148"/>
    <x v="17"/>
    <n v="-1"/>
    <s v="79-84-85"/>
    <x v="0"/>
    <x v="146"/>
    <n v="-1"/>
    <n v="398.90199999999999"/>
    <n v="-1"/>
    <n v="0"/>
    <x v="77"/>
    <x v="69"/>
    <n v="-7.315544"/>
    <n v="-294.69924500000002"/>
    <n v="-1.5398860000000001"/>
    <n v="-7.2801179999999999"/>
    <n v="-294.67764299999999"/>
    <n v="-1.544665"/>
    <n v="4.1492190000000004"/>
    <n v="4.7800000000000004E-3"/>
  </r>
  <r>
    <n v="149"/>
    <x v="17"/>
    <n v="-1"/>
    <s v="79-84-85"/>
    <x v="0"/>
    <x v="147"/>
    <n v="-1"/>
    <n v="322.54399999999998"/>
    <n v="-1"/>
    <n v="0"/>
    <x v="78"/>
    <x v="70"/>
    <n v="-7.2747840000000004"/>
    <n v="-295.59790400000003"/>
    <n v="-1.5337559999999999"/>
    <n v="-7.2455429999999996"/>
    <n v="-295.60086100000001"/>
    <n v="-1.5358890000000001"/>
    <n v="2.9390429999999999"/>
    <n v="2.1320000000000002E-3"/>
  </r>
  <r>
    <n v="150"/>
    <x v="17"/>
    <n v="-1"/>
    <s v="79-84-85"/>
    <x v="0"/>
    <x v="148"/>
    <n v="-1"/>
    <n v="434.44499999999999"/>
    <n v="-1"/>
    <n v="0"/>
    <x v="79"/>
    <x v="71"/>
    <n v="-7.1272190000000002"/>
    <n v="-296.50505900000002"/>
    <n v="-1.5217529999999999"/>
    <n v="-7.1868600000000002"/>
    <n v="-296.52127100000001"/>
    <n v="-1.5146170000000001"/>
    <n v="6.1805589999999997"/>
    <n v="7.1349999999999998E-3"/>
  </r>
  <r>
    <n v="151"/>
    <x v="17"/>
    <n v="-1"/>
    <s v="79-84-85"/>
    <x v="0"/>
    <x v="149"/>
    <n v="-1"/>
    <n v="378.48"/>
    <n v="-1"/>
    <n v="0"/>
    <x v="80"/>
    <x v="72"/>
    <n v="-7.0541710000000002"/>
    <n v="-297.253264"/>
    <n v="-1.485892"/>
    <n v="-7.1144590000000001"/>
    <n v="-297.20471199999997"/>
    <n v="-1.4851890000000001"/>
    <n v="7.7407979999999998"/>
    <n v="7.0200000000000004E-4"/>
  </r>
  <r>
    <n v="152"/>
    <x v="17"/>
    <n v="-1"/>
    <s v="79-84-85"/>
    <x v="0"/>
    <x v="150"/>
    <n v="-1"/>
    <n v="329.75099999999998"/>
    <n v="-1"/>
    <n v="0"/>
    <x v="81"/>
    <x v="73"/>
    <n v="-6.8889170000000002"/>
    <n v="-298.115002"/>
    <n v="-1.432985"/>
    <n v="-6.9660950000000001"/>
    <n v="-298.116669"/>
    <n v="-1.4300250000000001"/>
    <n v="7.7196179999999996"/>
    <n v="2.96E-3"/>
  </r>
  <r>
    <n v="153"/>
    <x v="17"/>
    <n v="-1"/>
    <s v="79-84-85"/>
    <x v="0"/>
    <x v="151"/>
    <n v="-1"/>
    <n v="370.541"/>
    <n v="-1"/>
    <n v="0"/>
    <x v="82"/>
    <x v="74"/>
    <n v="-6.8045390000000001"/>
    <n v="-298.814999"/>
    <n v="-1.3795249999999999"/>
    <n v="-6.8069329999999999"/>
    <n v="-298.81512500000002"/>
    <n v="-1.379235"/>
    <n v="0.239727"/>
    <n v="2.9E-4"/>
  </r>
  <r>
    <n v="154"/>
    <x v="17"/>
    <n v="-1"/>
    <s v="79-84-85"/>
    <x v="0"/>
    <x v="152"/>
    <n v="-1"/>
    <n v="351.05"/>
    <n v="-1"/>
    <n v="0"/>
    <x v="83"/>
    <x v="75"/>
    <n v="-6.511164"/>
    <n v="-299.737053"/>
    <n v="-1.3019240000000001"/>
    <n v="-6.5190849999999996"/>
    <n v="-299.75054899999998"/>
    <n v="-1.2967340000000001"/>
    <n v="1.5648949999999999"/>
    <n v="5.1900000000000002E-3"/>
  </r>
  <r>
    <n v="155"/>
    <x v="17"/>
    <n v="-1"/>
    <s v="79-84-85"/>
    <x v="0"/>
    <x v="153"/>
    <n v="-1"/>
    <n v="431.452"/>
    <n v="-1"/>
    <n v="0"/>
    <x v="84"/>
    <x v="76"/>
    <n v="-6.1640879999999996"/>
    <n v="-300.43866400000002"/>
    <n v="-1.2387189999999999"/>
    <n v="-6.2479279999999999"/>
    <n v="-300.43310500000001"/>
    <n v="-1.2283580000000001"/>
    <n v="8.4023599999999998"/>
    <n v="1.0361E-2"/>
  </r>
  <r>
    <n v="156"/>
    <x v="17"/>
    <n v="-1"/>
    <s v="79-84-85"/>
    <x v="0"/>
    <x v="154"/>
    <n v="-1"/>
    <n v="332.43099999999998"/>
    <n v="-1"/>
    <n v="0"/>
    <x v="85"/>
    <x v="77"/>
    <n v="-5.922002"/>
    <n v="-301.08766900000001"/>
    <n v="-1.157421"/>
    <n v="-5.9320029999999999"/>
    <n v="-301.08627300000001"/>
    <n v="-1.157035"/>
    <n v="1.009846"/>
    <n v="3.86E-4"/>
  </r>
  <r>
    <n v="157"/>
    <x v="17"/>
    <n v="-1"/>
    <s v="79-84-85"/>
    <x v="0"/>
    <x v="155"/>
    <n v="-1"/>
    <n v="451.18599999999998"/>
    <n v="-1"/>
    <n v="0"/>
    <x v="86"/>
    <x v="78"/>
    <n v="-5.435384"/>
    <n v="-301.90034400000002"/>
    <n v="-1.0649139999999999"/>
    <n v="-5.4427680000000001"/>
    <n v="-301.90625"/>
    <n v="-1.0590250000000001"/>
    <n v="0.94551799999999997"/>
    <n v="5.8890000000000001E-3"/>
  </r>
  <r>
    <n v="158"/>
    <x v="17"/>
    <n v="-1"/>
    <s v="79-84-85"/>
    <x v="0"/>
    <x v="156"/>
    <n v="-1"/>
    <n v="372.74099999999999"/>
    <n v="-1"/>
    <n v="0"/>
    <x v="87"/>
    <x v="79"/>
    <n v="-4.9982670000000002"/>
    <n v="-302.48459600000001"/>
    <n v="-0.98517399999999999"/>
    <n v="-5.0224659999999997"/>
    <n v="-302.48272700000001"/>
    <n v="-0.98291499999999998"/>
    <n v="2.4270580000000002"/>
    <n v="2.2590000000000002E-3"/>
  </r>
  <r>
    <n v="159"/>
    <x v="17"/>
    <n v="-1"/>
    <s v="79-84-85"/>
    <x v="0"/>
    <x v="157"/>
    <n v="-1"/>
    <n v="479.27300000000002"/>
    <n v="-1"/>
    <n v="0"/>
    <x v="88"/>
    <x v="80"/>
    <n v="-4.4047780000000003"/>
    <n v="-303.20613100000003"/>
    <n v="-0.88992499999999997"/>
    <n v="-4.393262"/>
    <n v="-303.20486499999998"/>
    <n v="-0.88291799999999998"/>
    <n v="1.158509"/>
    <n v="7.0080000000000003E-3"/>
  </r>
  <r>
    <n v="160"/>
    <x v="17"/>
    <n v="-1"/>
    <s v="79-84-85"/>
    <x v="0"/>
    <x v="158"/>
    <n v="-1"/>
    <n v="369.87299999999999"/>
    <n v="-1"/>
    <n v="0"/>
    <x v="89"/>
    <x v="81"/>
    <n v="-3.853939"/>
    <n v="-303.71584300000001"/>
    <n v="-0.81542499999999996"/>
    <n v="-3.8735729999999999"/>
    <n v="-303.708618"/>
    <n v="-0.80924099999999999"/>
    <n v="2.0920890000000001"/>
    <n v="6.1840000000000003E-3"/>
  </r>
  <r>
    <n v="161"/>
    <x v="17"/>
    <n v="-1"/>
    <s v="79-84-85"/>
    <x v="0"/>
    <x v="159"/>
    <n v="-1"/>
    <n v="259.33800000000002"/>
    <n v="-1"/>
    <n v="0"/>
    <x v="90"/>
    <x v="82"/>
    <n v="-3.0960619999999999"/>
    <n v="-304.31550399999998"/>
    <n v="-0.70896300000000001"/>
    <n v="-3.1239370000000002"/>
    <n v="-304.31607100000002"/>
    <n v="-0.70841200000000004"/>
    <n v="2.7879999999999998"/>
    <n v="5.5099999999999995E-4"/>
  </r>
  <r>
    <n v="162"/>
    <x v="17"/>
    <n v="-1"/>
    <s v="79-84-85"/>
    <x v="0"/>
    <x v="160"/>
    <n v="-1"/>
    <n v="387.15800000000002"/>
    <n v="-1"/>
    <n v="0"/>
    <x v="91"/>
    <x v="83"/>
    <n v="-2.5109840000000001"/>
    <n v="-304.71258"/>
    <n v="-0.63234000000000001"/>
    <n v="-2.5251190000000001"/>
    <n v="-304.71850599999999"/>
    <n v="-0.631938"/>
    <n v="1.5327310000000001"/>
    <n v="4.0299999999999998E-4"/>
  </r>
  <r>
    <n v="163"/>
    <x v="17"/>
    <n v="-1"/>
    <s v="79-84-85"/>
    <x v="0"/>
    <x v="161"/>
    <n v="-1"/>
    <n v="433.57499999999999"/>
    <n v="-1"/>
    <n v="0"/>
    <x v="92"/>
    <x v="84"/>
    <n v="-1.875397"/>
    <n v="-305.08969000000002"/>
    <n v="-0.566639"/>
    <n v="-1.900522"/>
    <n v="-305.08050500000002"/>
    <n v="-0.561697"/>
    <n v="2.6751170000000002"/>
    <n v="4.9430000000000003E-3"/>
  </r>
  <r>
    <n v="164"/>
    <x v="17"/>
    <n v="-1"/>
    <s v="79-84-85"/>
    <x v="0"/>
    <x v="162"/>
    <n v="-1"/>
    <n v="343.01900000000001"/>
    <n v="-1"/>
    <n v="0"/>
    <x v="93"/>
    <x v="85"/>
    <n v="-1.0141830000000001"/>
    <n v="-305.44344799999999"/>
    <n v="-0.46225100000000002"/>
    <n v="-1.034624"/>
    <n v="-305.50402800000001"/>
    <n v="-0.476464"/>
    <n v="6.3935769999999996"/>
    <n v="1.4213999999999999E-2"/>
  </r>
  <r>
    <n v="165"/>
    <x v="18"/>
    <n v="-1"/>
    <s v="10-79-84-85"/>
    <x v="0"/>
    <x v="163"/>
    <n v="-1"/>
    <n v="338.65199999999999"/>
    <n v="-1"/>
    <n v="0"/>
    <x v="94"/>
    <x v="86"/>
    <n v="-0.35942200000000002"/>
    <n v="-305.760966"/>
    <n v="-0.40980699999999998"/>
    <n v="-0.36375299999999999"/>
    <n v="-305.77038599999997"/>
    <n v="-0.41159699999999999"/>
    <n v="1.036761"/>
    <n v="1.7899999999999999E-3"/>
  </r>
  <r>
    <n v="166"/>
    <x v="18"/>
    <n v="-1"/>
    <s v="10-79-84-85"/>
    <x v="0"/>
    <x v="164"/>
    <n v="-1"/>
    <n v="433.56200000000001"/>
    <n v="-1"/>
    <n v="0"/>
    <x v="95"/>
    <x v="87"/>
    <n v="0.31030999999999997"/>
    <n v="-305.99802099999999"/>
    <n v="-0.34696300000000002"/>
    <n v="0.32258100000000001"/>
    <n v="-305.99212599999998"/>
    <n v="-0.34692499999999998"/>
    <n v="1.3612759999999999"/>
    <n v="3.8000000000000002E-5"/>
  </r>
  <r>
    <n v="167"/>
    <x v="18"/>
    <n v="-1"/>
    <s v="10-79-84-85"/>
    <x v="0"/>
    <x v="165"/>
    <n v="-1"/>
    <n v="374.98200000000003"/>
    <n v="-1"/>
    <n v="0"/>
    <x v="96"/>
    <x v="88"/>
    <n v="1.27898"/>
    <n v="-306.19884000000002"/>
    <n v="-0.26588699999999998"/>
    <n v="1.257938"/>
    <n v="-306.22283900000002"/>
    <n v="-0.26442900000000003"/>
    <n v="3.191805"/>
    <n v="1.4580000000000001E-3"/>
  </r>
  <r>
    <n v="168"/>
    <x v="18"/>
    <n v="-1"/>
    <s v="10-79-84-85"/>
    <x v="0"/>
    <x v="166"/>
    <n v="-1"/>
    <n v="452.88900000000001"/>
    <n v="-1"/>
    <n v="0"/>
    <x v="97"/>
    <x v="89"/>
    <n v="1.970227"/>
    <n v="-306.35493600000001"/>
    <n v="-0.20683399999999999"/>
    <n v="1.970888"/>
    <n v="-306.35119600000002"/>
    <n v="-0.207233"/>
    <n v="0.37972699999999998"/>
    <n v="3.9899999999999999E-4"/>
  </r>
  <r>
    <n v="169"/>
    <x v="18"/>
    <n v="-1"/>
    <s v="10-79-84-85"/>
    <x v="0"/>
    <x v="167"/>
    <n v="-1"/>
    <n v="442.99299999999999"/>
    <n v="-1"/>
    <n v="0"/>
    <x v="98"/>
    <x v="90"/>
    <n v="2.6528890000000001"/>
    <n v="-306.41744299999999"/>
    <n v="-0.15421099999999999"/>
    <n v="2.6897090000000001"/>
    <n v="-306.44073500000002"/>
    <n v="-0.15239900000000001"/>
    <n v="4.3568610000000003"/>
    <n v="1.812E-3"/>
  </r>
  <r>
    <n v="170"/>
    <x v="16"/>
    <n v="-1"/>
    <s v="10-40-79-84-85"/>
    <x v="0"/>
    <x v="168"/>
    <n v="-1"/>
    <n v="380.95100000000002"/>
    <n v="-1"/>
    <n v="0"/>
    <x v="99"/>
    <x v="91"/>
    <n v="3.6501640000000002"/>
    <n v="-306.51940500000001"/>
    <n v="-9.6095E-2"/>
    <n v="3.6548060000000002"/>
    <n v="-306.51928700000002"/>
    <n v="-9.5630999999999994E-2"/>
    <n v="0.46430199999999999"/>
    <n v="4.64E-4"/>
  </r>
  <r>
    <n v="171"/>
    <x v="18"/>
    <n v="-1"/>
    <s v="10-40-79-84"/>
    <x v="0"/>
    <x v="169"/>
    <n v="-1"/>
    <n v="317.81700000000001"/>
    <n v="-1"/>
    <n v="0"/>
    <x v="100"/>
    <x v="92"/>
    <n v="4.4029090000000002"/>
    <n v="-306.60184199999998"/>
    <n v="-6.2760999999999997E-2"/>
    <n v="4.3807419999999997"/>
    <n v="-306.55636600000003"/>
    <n v="-6.5079999999999999E-2"/>
    <n v="5.0590960000000003"/>
    <n v="2.3180000000000002E-3"/>
  </r>
  <r>
    <n v="172"/>
    <x v="18"/>
    <n v="-1"/>
    <s v="10-40-79-84"/>
    <x v="0"/>
    <x v="170"/>
    <n v="-1"/>
    <n v="339.72899999999998"/>
    <n v="-1"/>
    <n v="0"/>
    <x v="101"/>
    <x v="93"/>
    <n v="5.0676860000000001"/>
    <n v="-306.61959100000001"/>
    <n v="-4.4040000000000003E-2"/>
    <n v="5.1065040000000002"/>
    <n v="-306.58007800000001"/>
    <n v="-4.2677E-2"/>
    <n v="5.5390670000000002"/>
    <n v="1.3630000000000001E-3"/>
  </r>
  <r>
    <n v="173"/>
    <x v="18"/>
    <n v="-1"/>
    <s v="10-40-79-84"/>
    <x v="0"/>
    <x v="171"/>
    <n v="-1"/>
    <n v="298.04899999999998"/>
    <n v="-1"/>
    <n v="0"/>
    <x v="102"/>
    <x v="94"/>
    <n v="6.0986750000000001"/>
    <n v="-306.57350000000002"/>
    <n v="-2.2481000000000001E-2"/>
    <n v="6.0735970000000004"/>
    <n v="-306.59762599999999"/>
    <n v="-2.2523000000000001E-2"/>
    <n v="3.4798049999999998"/>
    <n v="4.1999999999999998E-5"/>
  </r>
  <r>
    <n v="174"/>
    <x v="18"/>
    <n v="-1"/>
    <s v="10-40-79-84"/>
    <x v="0"/>
    <x v="172"/>
    <n v="-1"/>
    <n v="251.489"/>
    <n v="-1"/>
    <n v="0"/>
    <x v="103"/>
    <x v="95"/>
    <n v="6.7943369999999996"/>
    <n v="-306.61717399999998"/>
    <n v="-1.163E-2"/>
    <n v="6.7988140000000001"/>
    <n v="-306.60369900000001"/>
    <n v="-1.2637000000000001E-2"/>
    <n v="1.4199090000000001"/>
    <n v="1.0070000000000001E-3"/>
  </r>
  <r>
    <n v="175"/>
    <x v="16"/>
    <n v="-1"/>
    <s v="10-40-79-84-209"/>
    <x v="0"/>
    <x v="173"/>
    <n v="-1"/>
    <n v="523.27300000000002"/>
    <n v="-1"/>
    <n v="0"/>
    <x v="104"/>
    <x v="96"/>
    <n v="7.5352139999999999"/>
    <n v="-306.63978800000001"/>
    <n v="-4.0749999999999996E-3"/>
    <n v="7.5241290000000003"/>
    <n v="-306.60583500000001"/>
    <n v="-5.8009999999999997E-3"/>
    <n v="3.5717059999999998"/>
    <n v="1.7260000000000001E-3"/>
  </r>
  <r>
    <n v="176"/>
    <x v="16"/>
    <n v="-1"/>
    <s v="10-40-79-84-209"/>
    <x v="0"/>
    <x v="174"/>
    <n v="-1"/>
    <n v="231.97300000000001"/>
    <n v="-1"/>
    <n v="0"/>
    <x v="105"/>
    <x v="97"/>
    <n v="8.4852260000000008"/>
    <n v="-306.612101"/>
    <n v="-1.7049999999999999E-3"/>
    <n v="8.4919580000000003"/>
    <n v="-306.60443099999998"/>
    <n v="1.84E-4"/>
    <n v="1.020492"/>
    <n v="1.521E-3"/>
  </r>
  <r>
    <n v="177"/>
    <x v="16"/>
    <n v="-1"/>
    <s v="10-40-79-84-209"/>
    <x v="0"/>
    <x v="175"/>
    <n v="-1"/>
    <n v="377.87700000000001"/>
    <n v="-1"/>
    <n v="0"/>
    <x v="106"/>
    <x v="98"/>
    <n v="9.20322"/>
    <n v="-306.61355500000002"/>
    <n v="1.505E-3"/>
    <n v="9.2181829999999998"/>
    <n v="-306.60125699999998"/>
    <n v="3.1250000000000002E-3"/>
    <n v="1.9367859999999999"/>
    <n v="1.6199999999999999E-3"/>
  </r>
  <r>
    <n v="178"/>
    <x v="19"/>
    <n v="-1"/>
    <s v="10-40-79-84-103-209"/>
    <x v="0"/>
    <x v="176"/>
    <n v="-1"/>
    <n v="318.25700000000001"/>
    <n v="-1"/>
    <n v="0"/>
    <x v="107"/>
    <x v="99"/>
    <n v="9.9376770000000008"/>
    <n v="-306.62071200000003"/>
    <n v="6.8259999999999996E-3"/>
    <n v="9.9442070000000005"/>
    <n v="-306.59704599999998"/>
    <n v="5.0159999999999996E-3"/>
    <n v="2.4550230000000002"/>
    <n v="1.8090000000000001E-3"/>
  </r>
  <r>
    <n v="179"/>
    <x v="19"/>
    <n v="-1"/>
    <s v="10-40-79-84-103-209"/>
    <x v="0"/>
    <x v="177"/>
    <n v="-1"/>
    <n v="322.416"/>
    <n v="-1"/>
    <n v="0"/>
    <x v="108"/>
    <x v="100"/>
    <n v="10.919337000000001"/>
    <n v="-306.58480900000001"/>
    <n v="5.5160000000000001E-3"/>
    <n v="10.912088000000001"/>
    <n v="-306.59191900000002"/>
    <n v="5.4099999999999999E-3"/>
    <n v="1.015336"/>
    <n v="1.07E-4"/>
  </r>
  <r>
    <n v="180"/>
    <x v="19"/>
    <n v="-1"/>
    <s v="10-40-79-84-103-209"/>
    <x v="0"/>
    <x v="178"/>
    <n v="-1"/>
    <n v="327.35199999999998"/>
    <n v="-1"/>
    <n v="0"/>
    <x v="109"/>
    <x v="101"/>
    <n v="11.632223"/>
    <n v="-306.58308899999997"/>
    <n v="4.8500000000000001E-3"/>
    <n v="11.637918000000001"/>
    <n v="-306.58813500000002"/>
    <n v="5.3489999999999996E-3"/>
    <n v="0.76084300000000005"/>
    <n v="4.9899999999999999E-4"/>
  </r>
  <r>
    <n v="181"/>
    <x v="19"/>
    <n v="-1"/>
    <s v="10-40-79-84-103-209"/>
    <x v="0"/>
    <x v="179"/>
    <n v="-1"/>
    <n v="272.84100000000001"/>
    <n v="-1"/>
    <n v="0"/>
    <x v="110"/>
    <x v="102"/>
    <n v="12.355007000000001"/>
    <n v="-306.601789"/>
    <n v="8.1860000000000006E-3"/>
    <n v="12.363554000000001"/>
    <n v="-306.58441199999999"/>
    <n v="5.2360000000000002E-3"/>
    <n v="1.936561"/>
    <n v="2.9499999999999999E-3"/>
  </r>
  <r>
    <n v="182"/>
    <x v="19"/>
    <n v="-1"/>
    <s v="10-40-79-84-103-209"/>
    <x v="0"/>
    <x v="180"/>
    <n v="-1"/>
    <n v="363.91300000000001"/>
    <n v="-1"/>
    <n v="0"/>
    <x v="111"/>
    <x v="103"/>
    <n v="13.096964"/>
    <n v="-306.58762200000001"/>
    <n v="5.9280000000000001E-3"/>
    <n v="13.089421"/>
    <n v="-306.58075000000002"/>
    <n v="5.1159999999999999E-3"/>
    <n v="1.0204279999999999"/>
    <n v="8.12E-4"/>
  </r>
  <r>
    <n v="183"/>
    <x v="19"/>
    <n v="-1"/>
    <s v="10-40-79-84-103-209"/>
    <x v="0"/>
    <x v="181"/>
    <n v="-1"/>
    <n v="354.32"/>
    <n v="-1"/>
    <n v="0"/>
    <x v="112"/>
    <x v="104"/>
    <n v="14.055224000000001"/>
    <n v="-306.57693999999998"/>
    <n v="5.2769999999999996E-3"/>
    <n v="14.057252"/>
    <n v="-306.57583599999998"/>
    <n v="5.0549999999999996E-3"/>
    <n v="0.230852"/>
    <n v="2.2100000000000001E-4"/>
  </r>
  <r>
    <n v="184"/>
    <x v="19"/>
    <n v="-1"/>
    <s v="10-40-79-84-103-209"/>
    <x v="0"/>
    <x v="182"/>
    <n v="-1"/>
    <n v="272.25799999999998"/>
    <n v="-1"/>
    <n v="0"/>
    <x v="113"/>
    <x v="105"/>
    <n v="14.780396"/>
    <n v="-306.57839000000001"/>
    <n v="5.1330000000000004E-3"/>
    <n v="14.783087"/>
    <n v="-306.57229599999999"/>
    <n v="4.9509999999999997E-3"/>
    <n v="0.66613"/>
    <n v="1.8100000000000001E-4"/>
  </r>
  <r>
    <n v="185"/>
    <x v="19"/>
    <n v="-1"/>
    <s v="10-40-79-84-103-209"/>
    <x v="0"/>
    <x v="183"/>
    <n v="-1"/>
    <n v="288.92099999999999"/>
    <n v="-1"/>
    <n v="0"/>
    <x v="114"/>
    <x v="106"/>
    <n v="15.499534000000001"/>
    <n v="-306.569165"/>
    <n v="6.1859999999999997E-3"/>
    <n v="15.509074999999999"/>
    <n v="-306.56930499999999"/>
    <n v="4.4270000000000004E-3"/>
    <n v="0.95425199999999999"/>
    <n v="1.7589999999999999E-3"/>
  </r>
  <r>
    <n v="186"/>
    <x v="19"/>
    <n v="-1"/>
    <s v="10-40-79-84-103-209"/>
    <x v="0"/>
    <x v="184"/>
    <n v="-1"/>
    <n v="254.05799999999999"/>
    <n v="-1"/>
    <n v="0"/>
    <x v="115"/>
    <x v="107"/>
    <n v="16.492563000000001"/>
    <n v="-306.55753099999998"/>
    <n v="4.3750000000000004E-3"/>
    <n v="16.476887000000001"/>
    <n v="-306.56601000000001"/>
    <n v="3.6670000000000001E-3"/>
    <n v="1.782203"/>
    <n v="7.0799999999999997E-4"/>
  </r>
  <r>
    <n v="187"/>
    <x v="19"/>
    <n v="-1"/>
    <s v="10-40-79-84-103-209"/>
    <x v="0"/>
    <x v="185"/>
    <n v="-1"/>
    <n v="423.97899999999998"/>
    <n v="-1"/>
    <n v="0"/>
    <x v="116"/>
    <x v="108"/>
    <n v="17.198948999999999"/>
    <n v="-306.575287"/>
    <n v="2.8040000000000001E-3"/>
    <n v="17.201712000000001"/>
    <n v="-306.56381199999998"/>
    <n v="3.2320000000000001E-3"/>
    <n v="1.180253"/>
    <n v="4.28E-4"/>
  </r>
  <r>
    <n v="188"/>
    <x v="19"/>
    <n v="-1"/>
    <s v="10-40-79-84-103-209"/>
    <x v="0"/>
    <x v="186"/>
    <n v="-1"/>
    <n v="854.85"/>
    <n v="-1"/>
    <n v="0"/>
    <x v="117"/>
    <x v="109"/>
    <n v="17.888953999999998"/>
    <n v="-306.56640299999998"/>
    <n v="1.325E-3"/>
    <n v="17.922025999999999"/>
    <n v="-306.56179800000001"/>
    <n v="2.9450000000000001E-3"/>
    <n v="3.3390650000000002"/>
    <n v="1.6199999999999999E-3"/>
  </r>
  <r>
    <n v="189"/>
    <x v="19"/>
    <n v="-1"/>
    <s v="10-40-79-84-103-209"/>
    <x v="0"/>
    <x v="187"/>
    <n v="-1"/>
    <n v="318.90100000000001"/>
    <n v="-1"/>
    <n v="0"/>
    <x v="118"/>
    <x v="110"/>
    <n v="18.868725999999999"/>
    <n v="-306.56951099999998"/>
    <n v="4.1460000000000004E-3"/>
    <n v="18.867754000000001"/>
    <n v="-306.55935699999998"/>
    <n v="2.6879999999999999E-3"/>
    <n v="1.0200229999999999"/>
    <n v="1.4580000000000001E-3"/>
  </r>
  <r>
    <n v="190"/>
    <x v="19"/>
    <n v="-1"/>
    <s v="10-40-79-84-103-209"/>
    <x v="0"/>
    <x v="188"/>
    <n v="-1"/>
    <n v="256.589"/>
    <n v="-1"/>
    <n v="0"/>
    <x v="119"/>
    <x v="111"/>
    <n v="19.593032000000001"/>
    <n v="-306.51300400000002"/>
    <n v="5.9199999999999997E-4"/>
    <n v="19.563562000000001"/>
    <n v="-306.55755599999998"/>
    <n v="2.578E-3"/>
    <n v="5.3416709999999998"/>
    <n v="1.9870000000000001E-3"/>
  </r>
  <r>
    <n v="191"/>
    <x v="16"/>
    <n v="-1"/>
    <s v="10-40-79-103-209"/>
    <x v="0"/>
    <x v="189"/>
    <n v="-1"/>
    <n v="420.26400000000001"/>
    <n v="-1"/>
    <n v="0"/>
    <x v="120"/>
    <x v="112"/>
    <n v="20.240715999999999"/>
    <n v="-306.55315200000001"/>
    <n v="1.5939999999999999E-3"/>
    <n v="20.248877"/>
    <n v="-306.55603000000002"/>
    <n v="2.3890000000000001E-3"/>
    <n v="0.86532500000000001"/>
    <n v="7.9500000000000003E-4"/>
  </r>
  <r>
    <n v="192"/>
    <x v="16"/>
    <n v="-1"/>
    <s v="10-40-79-103-209"/>
    <x v="0"/>
    <x v="190"/>
    <n v="-1"/>
    <n v="337.32900000000001"/>
    <n v="-1"/>
    <n v="0"/>
    <x v="121"/>
    <x v="113"/>
    <n v="21.162275999999999"/>
    <n v="-306.54679599999997"/>
    <n v="2.5279999999999999E-3"/>
    <n v="21.149398999999999"/>
    <n v="-306.55429099999998"/>
    <n v="2.0579999999999999E-3"/>
    <n v="1.489916"/>
    <n v="4.6999999999999999E-4"/>
  </r>
  <r>
    <n v="193"/>
    <x v="19"/>
    <n v="-1"/>
    <s v="10-40-79-103-181-209"/>
    <x v="0"/>
    <x v="191"/>
    <n v="-1"/>
    <n v="349.15899999999999"/>
    <n v="-1"/>
    <n v="0"/>
    <x v="122"/>
    <x v="114"/>
    <n v="21.832744999999999"/>
    <n v="-306.55578800000001"/>
    <n v="3.5790000000000001E-3"/>
    <n v="21.816946000000002"/>
    <n v="-306.55316199999999"/>
    <n v="1.8400000000000001E-3"/>
    <n v="1.6016090000000001"/>
    <n v="1.7390000000000001E-3"/>
  </r>
  <r>
    <n v="194"/>
    <x v="19"/>
    <n v="-1"/>
    <s v="10-40-79-103-181-209"/>
    <x v="0"/>
    <x v="192"/>
    <n v="-1"/>
    <n v="341.06299999999999"/>
    <n v="-1"/>
    <n v="0"/>
    <x v="123"/>
    <x v="115"/>
    <n v="22.593980999999999"/>
    <n v="-306.52905299999998"/>
    <n v="9.8139999999999998E-3"/>
    <n v="22.478455"/>
    <n v="-306.55206299999998"/>
    <n v="1.676E-3"/>
    <n v="11.779533000000001"/>
    <n v="8.1379999999999994E-3"/>
  </r>
  <r>
    <n v="195"/>
    <x v="15"/>
    <n v="-1"/>
    <s v="10-40-48-79-103-181-209"/>
    <x v="0"/>
    <x v="193"/>
    <n v="-1"/>
    <n v="310.57"/>
    <n v="-1"/>
    <n v="0"/>
    <x v="124"/>
    <x v="116"/>
    <n v="23.140553000000001"/>
    <n v="-306.53761300000002"/>
    <n v="1.0150000000000001E-3"/>
    <n v="23.132908"/>
    <n v="-306.551086"/>
    <n v="1.5740000000000001E-3"/>
    <n v="1.549175"/>
    <n v="5.5900000000000004E-4"/>
  </r>
  <r>
    <n v="196"/>
    <x v="15"/>
    <n v="-1"/>
    <s v="10-40-48-79-103-181-209"/>
    <x v="0"/>
    <x v="194"/>
    <n v="-1"/>
    <n v="285.40800000000002"/>
    <n v="-1"/>
    <n v="0"/>
    <x v="125"/>
    <x v="117"/>
    <n v="23.980682000000002"/>
    <n v="-306.57192900000001"/>
    <n v="3.042E-3"/>
    <n v="23.993523"/>
    <n v="-306.54986600000001"/>
    <n v="1.495E-3"/>
    <n v="2.5528089999999999"/>
    <n v="1.547E-3"/>
  </r>
  <r>
    <n v="197"/>
    <x v="15"/>
    <n v="-1"/>
    <s v="10-40-48-79-103-181-209"/>
    <x v="0"/>
    <x v="195"/>
    <n v="-1"/>
    <n v="306.78699999999998"/>
    <n v="-1"/>
    <n v="0"/>
    <x v="126"/>
    <x v="118"/>
    <n v="24.656421000000002"/>
    <n v="-306.55241000000001"/>
    <n v="2.5240000000000002E-3"/>
    <n v="24.629517"/>
    <n v="-306.54894999999999"/>
    <n v="1.4419999999999999E-3"/>
    <n v="2.7125680000000001"/>
    <n v="1.0820000000000001E-3"/>
  </r>
  <r>
    <n v="198"/>
    <x v="15"/>
    <n v="-1"/>
    <s v="10-40-48-79-103-181-209"/>
    <x v="0"/>
    <x v="196"/>
    <n v="-1"/>
    <n v="294.649"/>
    <n v="-1"/>
    <n v="0"/>
    <x v="127"/>
    <x v="119"/>
    <n v="25.272631000000001"/>
    <n v="-306.54787399999998"/>
    <n v="3.3180000000000002E-3"/>
    <n v="25.257352999999998"/>
    <n v="-306.54818699999998"/>
    <n v="1.335E-3"/>
    <n v="1.528138"/>
    <n v="1.983E-3"/>
  </r>
  <r>
    <n v="199"/>
    <x v="15"/>
    <n v="-1"/>
    <s v="10-40-48-79-103-181-209"/>
    <x v="0"/>
    <x v="197"/>
    <n v="-1"/>
    <n v="287.15600000000001"/>
    <n v="-1"/>
    <n v="0"/>
    <x v="128"/>
    <x v="120"/>
    <n v="25.866914999999999"/>
    <n v="-306.53196700000001"/>
    <n v="-8.4800000000000001E-4"/>
    <n v="25.877960000000002"/>
    <n v="-306.54745500000001"/>
    <n v="1.219E-3"/>
    <n v="1.902288"/>
    <n v="3.7100000000000002E-4"/>
  </r>
  <r>
    <n v="200"/>
    <x v="15"/>
    <n v="-1"/>
    <s v="10-40-48-79-103-181-209"/>
    <x v="0"/>
    <x v="198"/>
    <n v="-1"/>
    <n v="256.685"/>
    <n v="-1"/>
    <n v="0"/>
    <x v="129"/>
    <x v="121"/>
    <n v="26.684086000000001"/>
    <n v="-306.55428499999999"/>
    <n v="4.9200000000000003E-4"/>
    <n v="26.694523"/>
    <n v="-306.54656999999997"/>
    <n v="1.1329999999999999E-3"/>
    <n v="1.2979160000000001"/>
    <n v="6.4199999999999999E-4"/>
  </r>
  <r>
    <n v="201"/>
    <x v="14"/>
    <n v="-1"/>
    <s v="0-10-40-48-79-103-181-209"/>
    <x v="0"/>
    <x v="199"/>
    <n v="-1"/>
    <n v="298.74099999999999"/>
    <n v="-1"/>
    <n v="0"/>
    <x v="130"/>
    <x v="122"/>
    <n v="27.362109"/>
    <n v="-306.51337000000001"/>
    <n v="3.7559999999999998E-3"/>
    <n v="27.298971000000002"/>
    <n v="-306.54586799999998"/>
    <n v="1.126E-3"/>
    <n v="7.1010419999999996"/>
    <n v="2.63E-3"/>
  </r>
  <r>
    <n v="202"/>
    <x v="14"/>
    <n v="-1"/>
    <s v="0-10-40-48-79-103-181-209"/>
    <x v="0"/>
    <x v="200"/>
    <n v="-1"/>
    <n v="411.61500000000001"/>
    <n v="-1"/>
    <n v="0"/>
    <x v="131"/>
    <x v="123"/>
    <n v="27.913304"/>
    <n v="-306.55366700000002"/>
    <n v="3.6640000000000002E-3"/>
    <n v="27.896771999999999"/>
    <n v="-306.54516599999999"/>
    <n v="1.124E-3"/>
    <n v="1.8588880000000001"/>
    <n v="2.539E-3"/>
  </r>
  <r>
    <n v="203"/>
    <x v="13"/>
    <n v="-1"/>
    <s v="0-10-40-48-79-103-108-181-209"/>
    <x v="0"/>
    <x v="201"/>
    <n v="-1"/>
    <n v="241.893"/>
    <n v="-1"/>
    <n v="0"/>
    <x v="132"/>
    <x v="124"/>
    <n v="28.679617"/>
    <n v="-306.54421300000001"/>
    <n v="-4.8999999999999998E-5"/>
    <n v="28.682808000000001"/>
    <n v="-306.54422"/>
    <n v="1.124E-3"/>
    <n v="0.31906000000000001"/>
    <n v="1.075E-3"/>
  </r>
  <r>
    <n v="204"/>
    <x v="13"/>
    <n v="-1"/>
    <s v="0-10-40-48-79-103-108-181-209"/>
    <x v="0"/>
    <x v="202"/>
    <n v="-1"/>
    <n v="282.41500000000002"/>
    <n v="-1"/>
    <n v="0"/>
    <x v="133"/>
    <x v="125"/>
    <n v="29.270474"/>
    <n v="-306.53598399999998"/>
    <n v="-3.3399999999999999E-4"/>
    <n v="29.264025"/>
    <n v="-306.54351800000001"/>
    <n v="1.124E-3"/>
    <n v="0.99176500000000001"/>
    <n v="7.9000000000000001E-4"/>
  </r>
  <r>
    <n v="205"/>
    <x v="13"/>
    <n v="-1"/>
    <s v="0-10-40-48-79-103-108-181-209"/>
    <x v="0"/>
    <x v="203"/>
    <n v="-1"/>
    <n v="389.44200000000001"/>
    <n v="-1"/>
    <n v="0"/>
    <x v="134"/>
    <x v="56"/>
    <n v="29.851433"/>
    <n v="-306.525442"/>
    <n v="3.5799999999999997E-4"/>
    <n v="29.838564000000002"/>
    <n v="-306.54281600000002"/>
    <n v="1.1230000000000001E-3"/>
    <n v="2.1621049999999999"/>
    <n v="7.6499999999999995E-4"/>
  </r>
  <r>
    <n v="206"/>
    <x v="13"/>
    <n v="-1"/>
    <s v="0-10-40-48-79-103-108-181-209"/>
    <x v="0"/>
    <x v="204"/>
    <n v="-1"/>
    <n v="320.30900000000003"/>
    <n v="-1"/>
    <n v="0"/>
    <x v="135"/>
    <x v="56"/>
    <n v="30.587326999999998"/>
    <n v="-306.54880600000001"/>
    <n v="1.1609999999999999E-3"/>
    <n v="30.594103"/>
    <n v="-306.541901"/>
    <n v="1.1230000000000001E-3"/>
    <n v="0.96739399999999998"/>
    <n v="3.6999999999999998E-5"/>
  </r>
  <r>
    <n v="207"/>
    <x v="13"/>
    <n v="-1"/>
    <s v="0-10-40-48-79-103-108-181-209"/>
    <x v="0"/>
    <x v="205"/>
    <n v="-1"/>
    <n v="289.15800000000002"/>
    <n v="-1"/>
    <n v="0"/>
    <x v="136"/>
    <x v="124"/>
    <n v="31.156092000000001"/>
    <n v="-306.53616399999999"/>
    <n v="1.4799999999999999E-4"/>
    <n v="31.153079999999999"/>
    <n v="-306.54119900000001"/>
    <n v="1.1230000000000001E-3"/>
    <n v="0.58669300000000002"/>
    <n v="9.7599999999999998E-4"/>
  </r>
  <r>
    <n v="208"/>
    <x v="13"/>
    <n v="-1"/>
    <s v="0-10-40-48-79-103-108-181-209"/>
    <x v="0"/>
    <x v="206"/>
    <n v="-1"/>
    <n v="275.28199999999998"/>
    <n v="-1"/>
    <n v="0"/>
    <x v="137"/>
    <x v="124"/>
    <n v="31.704674000000001"/>
    <n v="-306.539852"/>
    <n v="2.0500000000000002E-3"/>
    <n v="31.705857999999999"/>
    <n v="-306.54046599999998"/>
    <n v="1.1230000000000001E-3"/>
    <n v="0.133412"/>
    <n v="9.2699999999999998E-4"/>
  </r>
  <r>
    <n v="209"/>
    <x v="12"/>
    <n v="-1"/>
    <s v="0-10-40-48-79-103-108-181-203-209"/>
    <x v="0"/>
    <x v="207"/>
    <n v="-1"/>
    <n v="304.471"/>
    <n v="-1"/>
    <n v="0"/>
    <x v="138"/>
    <x v="124"/>
    <n v="32.421249000000003"/>
    <n v="-306.54902299999998"/>
    <n v="1.8710000000000001E-3"/>
    <n v="32.432816000000003"/>
    <n v="-306.53973400000001"/>
    <n v="1.1230000000000001E-3"/>
    <n v="1.4834879999999999"/>
    <n v="7.4799999999999997E-4"/>
  </r>
  <r>
    <n v="210"/>
    <x v="12"/>
    <n v="-1"/>
    <s v="0-10-40-48-79-103-108-181-203-209"/>
    <x v="0"/>
    <x v="208"/>
    <n v="-1"/>
    <n v="257.88499999999999"/>
    <n v="-1"/>
    <n v="0"/>
    <x v="139"/>
    <x v="126"/>
    <n v="32.969403"/>
    <n v="-306.53834499999999"/>
    <n v="1.2819999999999999E-3"/>
    <n v="32.970492999999998"/>
    <n v="-306.53900099999998"/>
    <n v="1.155E-3"/>
    <n v="0.12729299999999999"/>
    <n v="1.26E-4"/>
  </r>
  <r>
    <n v="211"/>
    <x v="12"/>
    <n v="-1"/>
    <s v="0-10-40-48-79-103-108-181-203-209"/>
    <x v="0"/>
    <x v="209"/>
    <n v="-1"/>
    <n v="278.363"/>
    <n v="-1"/>
    <n v="0"/>
    <x v="140"/>
    <x v="127"/>
    <n v="33.677439"/>
    <n v="-306.536993"/>
    <n v="4.2499999999999998E-4"/>
    <n v="33.677750000000003"/>
    <n v="-306.53808600000002"/>
    <n v="1.2130000000000001E-3"/>
    <n v="0.113618"/>
    <n v="7.8799999999999996E-4"/>
  </r>
  <r>
    <n v="212"/>
    <x v="13"/>
    <n v="-1"/>
    <s v="0-40-48-79-103-108-181-203-209"/>
    <x v="0"/>
    <x v="210"/>
    <n v="-1"/>
    <n v="428.38900000000001"/>
    <n v="-1"/>
    <n v="0"/>
    <x v="141"/>
    <x v="128"/>
    <n v="34.197750999999997"/>
    <n v="-306.52365800000001"/>
    <n v="1.957E-3"/>
    <n v="34.201092000000003"/>
    <n v="-306.53741500000001"/>
    <n v="1.235E-3"/>
    <n v="1.4156029999999999"/>
    <n v="7.2199999999999999E-4"/>
  </r>
  <r>
    <n v="213"/>
    <x v="13"/>
    <n v="-1"/>
    <s v="0-40-48-79-103-108-181-203-209"/>
    <x v="0"/>
    <x v="211"/>
    <n v="-1"/>
    <n v="330.39800000000002"/>
    <n v="-1"/>
    <n v="0"/>
    <x v="142"/>
    <x v="129"/>
    <n v="34.695141999999997"/>
    <n v="-306.54501099999999"/>
    <n v="-8.4000000000000003E-4"/>
    <n v="34.718162999999997"/>
    <n v="-306.53671300000002"/>
    <n v="1.263E-3"/>
    <n v="2.4471120000000002"/>
    <n v="4.2400000000000001E-4"/>
  </r>
  <r>
    <n v="214"/>
    <x v="13"/>
    <n v="-1"/>
    <s v="0-40-48-79-103-108-181-203-209"/>
    <x v="0"/>
    <x v="212"/>
    <n v="-1"/>
    <n v="317.26900000000001"/>
    <n v="-1"/>
    <n v="0"/>
    <x v="143"/>
    <x v="130"/>
    <n v="35.239162999999998"/>
    <n v="-306.517178"/>
    <n v="8.4329999999999995E-3"/>
    <n v="35.228802000000002"/>
    <n v="-306.52728300000001"/>
    <n v="8.6779999999999999E-3"/>
    <n v="1.44729"/>
    <n v="2.4499999999999999E-4"/>
  </r>
  <r>
    <n v="215"/>
    <x v="13"/>
    <n v="-1"/>
    <s v="0-40-48-79-103-108-181-203-209"/>
    <x v="0"/>
    <x v="213"/>
    <n v="-1"/>
    <n v="320.59399999999999"/>
    <n v="-1"/>
    <n v="0"/>
    <x v="144"/>
    <x v="131"/>
    <n v="35.904170000000001"/>
    <n v="-306.501304"/>
    <n v="2.1773000000000001E-2"/>
    <n v="35.900257000000003"/>
    <n v="-306.50451700000002"/>
    <n v="2.1645999999999999E-2"/>
    <n v="0.50632699999999997"/>
    <n v="1.27E-4"/>
  </r>
  <r>
    <n v="216"/>
    <x v="13"/>
    <n v="-1"/>
    <s v="0-40-48-79-103-108-181-203-209"/>
    <x v="0"/>
    <x v="214"/>
    <n v="-1"/>
    <n v="426.548"/>
    <n v="-1"/>
    <n v="0"/>
    <x v="145"/>
    <x v="132"/>
    <n v="36.402076999999998"/>
    <n v="-306.49012599999998"/>
    <n v="3.1890000000000002E-2"/>
    <n v="36.397517999999998"/>
    <n v="-306.48361199999999"/>
    <n v="2.9848E-2"/>
    <n v="0.79502700000000004"/>
    <n v="2.042E-3"/>
  </r>
  <r>
    <n v="217"/>
    <x v="14"/>
    <n v="-1"/>
    <s v="0-40-48-103-108-181-203-209"/>
    <x v="0"/>
    <x v="215"/>
    <n v="-1"/>
    <n v="317.553"/>
    <n v="-1"/>
    <n v="0"/>
    <x v="146"/>
    <x v="133"/>
    <n v="36.858809999999998"/>
    <n v="-306.40538700000002"/>
    <n v="2.6832999999999999E-2"/>
    <n v="36.894652999999998"/>
    <n v="-306.46020499999997"/>
    <n v="3.6674999999999999E-2"/>
    <n v="6.5496400000000001"/>
    <n v="9.8420000000000001E-3"/>
  </r>
  <r>
    <n v="218"/>
    <x v="14"/>
    <n v="-1"/>
    <s v="0-40-48-103-108-181-203-209"/>
    <x v="0"/>
    <x v="216"/>
    <n v="-1"/>
    <n v="350.62099999999998"/>
    <n v="-1"/>
    <n v="0"/>
    <x v="147"/>
    <x v="134"/>
    <n v="37.593058999999997"/>
    <n v="-306.41552799999999"/>
    <n v="5.1147999999999999E-2"/>
    <n v="37.582970000000003"/>
    <n v="-306.41922"/>
    <n v="4.8953999999999998E-2"/>
    <n v="1.0743469999999999"/>
    <n v="2.1940000000000002E-3"/>
  </r>
  <r>
    <n v="219"/>
    <x v="14"/>
    <n v="-1"/>
    <s v="0-40-48-103-108-181-203-209"/>
    <x v="0"/>
    <x v="217"/>
    <n v="-1"/>
    <n v="390.98399999999998"/>
    <n v="-1"/>
    <n v="0"/>
    <x v="148"/>
    <x v="135"/>
    <n v="38.135204000000002"/>
    <n v="-306.358068"/>
    <n v="7.4846999999999997E-2"/>
    <n v="38.131481000000001"/>
    <n v="-306.36084"/>
    <n v="7.3923000000000003E-2"/>
    <n v="0.46409800000000001"/>
    <n v="9.2400000000000002E-4"/>
  </r>
  <r>
    <n v="220"/>
    <x v="14"/>
    <n v="-1"/>
    <s v="0-40-48-103-108-181-203-209"/>
    <x v="0"/>
    <x v="218"/>
    <n v="-1"/>
    <n v="290.93700000000001"/>
    <n v="-1"/>
    <n v="0"/>
    <x v="149"/>
    <x v="136"/>
    <n v="38.744962000000001"/>
    <n v="-306.24670200000003"/>
    <n v="0.101662"/>
    <n v="38.71669"/>
    <n v="-306.28173800000002"/>
    <n v="0.10175099999999999"/>
    <n v="4.5020119999999997"/>
    <n v="8.8999999999999995E-5"/>
  </r>
  <r>
    <n v="221"/>
    <x v="14"/>
    <n v="-1"/>
    <s v="0-40-48-103-108-181-203-209"/>
    <x v="0"/>
    <x v="219"/>
    <n v="-1"/>
    <n v="323.553"/>
    <n v="-1"/>
    <n v="0"/>
    <x v="150"/>
    <x v="137"/>
    <n v="39.330863000000001"/>
    <n v="-306.156655"/>
    <n v="0.14929999999999999"/>
    <n v="39.333129999999997"/>
    <n v="-306.15774499999998"/>
    <n v="0.15046499999999999"/>
    <n v="0.25159199999999998"/>
    <n v="1.165E-3"/>
  </r>
  <r>
    <n v="222"/>
    <x v="14"/>
    <n v="-1"/>
    <s v="0-40-48-103-108-181-203-209"/>
    <x v="0"/>
    <x v="220"/>
    <n v="-1"/>
    <n v="477.65499999999997"/>
    <n v="-1"/>
    <n v="0"/>
    <x v="151"/>
    <x v="138"/>
    <n v="40.211258999999998"/>
    <n v="-305.889725"/>
    <n v="0.23366700000000001"/>
    <n v="40.200012000000001"/>
    <n v="-305.90966800000001"/>
    <n v="0.234204"/>
    <n v="2.2895789999999998"/>
    <n v="5.3700000000000004E-4"/>
  </r>
  <r>
    <n v="223"/>
    <x v="14"/>
    <n v="-1"/>
    <s v="0-40-48-103-108-181-203-209"/>
    <x v="0"/>
    <x v="221"/>
    <n v="-1"/>
    <n v="297.56700000000001"/>
    <n v="-1"/>
    <n v="0"/>
    <x v="152"/>
    <x v="139"/>
    <n v="40.893439999999998"/>
    <n v="-305.62947100000002"/>
    <n v="0.30485600000000002"/>
    <n v="40.878329999999998"/>
    <n v="-305.662781"/>
    <n v="0.30183500000000002"/>
    <n v="3.6576529999999998"/>
    <n v="3.0209999999999998E-3"/>
  </r>
  <r>
    <n v="224"/>
    <x v="14"/>
    <n v="-1"/>
    <s v="0-40-48-103-108-181-203-209"/>
    <x v="0"/>
    <x v="222"/>
    <n v="-1"/>
    <n v="463.94499999999999"/>
    <n v="-1"/>
    <n v="0"/>
    <x v="153"/>
    <x v="140"/>
    <n v="41.556818999999997"/>
    <n v="-305.360635"/>
    <n v="0.377527"/>
    <n v="41.555069000000003"/>
    <n v="-305.35968000000003"/>
    <n v="0.37729200000000002"/>
    <n v="0.19936899999999999"/>
    <n v="2.3499999999999999E-4"/>
  </r>
  <r>
    <n v="225"/>
    <x v="14"/>
    <n v="-1"/>
    <s v="0-40-48-103-108-181-203-209"/>
    <x v="0"/>
    <x v="223"/>
    <n v="-1"/>
    <n v="389.358"/>
    <n v="-1"/>
    <n v="0"/>
    <x v="154"/>
    <x v="141"/>
    <n v="42.198120000000003"/>
    <n v="-305.011729"/>
    <n v="0.458922"/>
    <n v="42.202357999999997"/>
    <n v="-305.004456"/>
    <n v="0.45972099999999999"/>
    <n v="0.84179499999999996"/>
    <n v="8.0000000000000004E-4"/>
  </r>
  <r>
    <n v="226"/>
    <x v="14"/>
    <n v="-1"/>
    <s v="0-40-48-103-108-181-203-209"/>
    <x v="0"/>
    <x v="224"/>
    <n v="-1"/>
    <n v="302.87099999999998"/>
    <n v="-1"/>
    <n v="0"/>
    <x v="155"/>
    <x v="142"/>
    <n v="42.991"/>
    <n v="-304.45576699999998"/>
    <n v="0.57813999999999999"/>
    <n v="42.990059000000002"/>
    <n v="-304.45477299999999"/>
    <n v="0.57902500000000001"/>
    <n v="0.136848"/>
    <n v="8.8500000000000004E-4"/>
  </r>
  <r>
    <n v="227"/>
    <x v="14"/>
    <n v="-1"/>
    <s v="0-40-48-103-108-181-203-209"/>
    <x v="0"/>
    <x v="225"/>
    <n v="-1"/>
    <n v="366.51299999999998"/>
    <n v="-1"/>
    <n v="0"/>
    <x v="156"/>
    <x v="143"/>
    <n v="43.521667999999998"/>
    <n v="-303.97992599999998"/>
    <n v="0.67087200000000002"/>
    <n v="43.522060000000003"/>
    <n v="-303.98812900000001"/>
    <n v="0.67117899999999997"/>
    <n v="0.82118599999999997"/>
    <n v="3.0600000000000001E-4"/>
  </r>
  <r>
    <n v="228"/>
    <x v="14"/>
    <n v="-1"/>
    <s v="0-40-48-103-108-181-203-209"/>
    <x v="0"/>
    <x v="226"/>
    <n v="-1"/>
    <n v="381.14299999999997"/>
    <n v="-1"/>
    <n v="0"/>
    <x v="157"/>
    <x v="144"/>
    <n v="44.00215"/>
    <n v="-303.47693700000002"/>
    <n v="0.76616099999999998"/>
    <n v="44.004641999999997"/>
    <n v="-303.47167999999999"/>
    <n v="0.76557699999999995"/>
    <n v="0.58179400000000003"/>
    <n v="5.8399999999999999E-4"/>
  </r>
  <r>
    <n v="229"/>
    <x v="13"/>
    <n v="-1"/>
    <s v="0-34-40-48-103-108-181-203-209"/>
    <x v="0"/>
    <x v="227"/>
    <n v="-1"/>
    <n v="350.39800000000002"/>
    <n v="-1"/>
    <n v="0"/>
    <x v="158"/>
    <x v="145"/>
    <n v="44.435265999999999"/>
    <n v="-302.90133300000002"/>
    <n v="0.86012100000000002"/>
    <n v="44.440102000000003"/>
    <n v="-302.90625"/>
    <n v="0.860684"/>
    <n v="0.68966899999999998"/>
    <n v="5.6300000000000002E-4"/>
  </r>
  <r>
    <n v="230"/>
    <x v="13"/>
    <n v="-1"/>
    <s v="0-34-40-48-103-108-181-203-209"/>
    <x v="0"/>
    <x v="228"/>
    <n v="-1"/>
    <n v="320.529"/>
    <n v="-1"/>
    <n v="0"/>
    <x v="159"/>
    <x v="146"/>
    <n v="44.821002999999997"/>
    <n v="-302.31460199999998"/>
    <n v="0.96197699999999997"/>
    <n v="44.816657999999997"/>
    <n v="-302.29476899999997"/>
    <n v="0.96184800000000004"/>
    <n v="2.0302730000000002"/>
    <n v="1.2999999999999999E-4"/>
  </r>
  <r>
    <n v="231"/>
    <x v="13"/>
    <n v="-1"/>
    <s v="0-34-40-48-103-108-181-203-209"/>
    <x v="0"/>
    <x v="229"/>
    <n v="-1"/>
    <n v="282.94499999999999"/>
    <n v="-1"/>
    <n v="0"/>
    <x v="160"/>
    <x v="147"/>
    <n v="45.225335000000001"/>
    <n v="-301.41124300000001"/>
    <n v="1.092203"/>
    <n v="45.229030999999999"/>
    <n v="-301.423676"/>
    <n v="1.0923750000000001"/>
    <n v="1.2970440000000001"/>
    <n v="1.73E-4"/>
  </r>
  <r>
    <n v="232"/>
    <x v="13"/>
    <n v="-1"/>
    <s v="0-34-40-48-103-108-181-203-209"/>
    <x v="0"/>
    <x v="230"/>
    <n v="-1"/>
    <n v="423.846"/>
    <n v="-1"/>
    <n v="0"/>
    <x v="161"/>
    <x v="148"/>
    <n v="45.472683000000004"/>
    <n v="-300.733676"/>
    <n v="1.1851750000000001"/>
    <n v="45.470050999999998"/>
    <n v="-300.74121100000002"/>
    <n v="1.183969"/>
    <n v="0.79813000000000001"/>
    <n v="1.206E-3"/>
  </r>
  <r>
    <n v="233"/>
    <x v="13"/>
    <n v="-1"/>
    <s v="0-34-40-48-103-108-181-203-209"/>
    <x v="0"/>
    <x v="231"/>
    <n v="-1"/>
    <n v="297.685"/>
    <n v="-1"/>
    <n v="0"/>
    <x v="162"/>
    <x v="149"/>
    <n v="45.653570999999999"/>
    <n v="-300.04357700000003"/>
    <n v="1.270648"/>
    <n v="45.652760000000001"/>
    <n v="-300.04281600000002"/>
    <n v="1.270732"/>
    <n v="0.111194"/>
    <n v="8.5000000000000006E-5"/>
  </r>
  <r>
    <n v="234"/>
    <x v="13"/>
    <n v="-1"/>
    <s v="0-34-40-48-103-108-181-203-209"/>
    <x v="0"/>
    <x v="232"/>
    <n v="-1"/>
    <n v="290.72500000000002"/>
    <n v="-1"/>
    <n v="0"/>
    <x v="163"/>
    <x v="150"/>
    <n v="45.776333000000001"/>
    <n v="-299.32659699999999"/>
    <n v="1.3504309999999999"/>
    <n v="45.782477999999998"/>
    <n v="-299.33367900000002"/>
    <n v="1.3499080000000001"/>
    <n v="0.93766300000000002"/>
    <n v="5.2300000000000003E-4"/>
  </r>
  <r>
    <n v="235"/>
    <x v="12"/>
    <n v="-1"/>
    <s v="0-23-34-40-48-103-108-181-203-209"/>
    <x v="0"/>
    <x v="233"/>
    <n v="-1"/>
    <n v="484.04199999999997"/>
    <n v="-1"/>
    <n v="0"/>
    <x v="164"/>
    <x v="151"/>
    <n v="45.883527999999998"/>
    <n v="-298.64515999999998"/>
    <n v="1.4176029999999999"/>
    <n v="45.869301"/>
    <n v="-298.61584499999998"/>
    <n v="1.416987"/>
    <n v="3.2585069999999998"/>
    <n v="6.1700000000000004E-4"/>
  </r>
  <r>
    <n v="236"/>
    <x v="12"/>
    <n v="-1"/>
    <s v="0-23-34-40-48-103-108-181-203-209"/>
    <x v="0"/>
    <x v="234"/>
    <n v="-1"/>
    <n v="525.351"/>
    <n v="-1"/>
    <n v="0"/>
    <x v="165"/>
    <x v="152"/>
    <n v="45.923918"/>
    <n v="-297.89366799999999"/>
    <n v="1.468745"/>
    <n v="45.925925999999997"/>
    <n v="-297.891998"/>
    <n v="1.4684159999999999"/>
    <n v="0.261154"/>
    <n v="3.28E-4"/>
  </r>
  <r>
    <n v="237"/>
    <x v="12"/>
    <n v="-1"/>
    <s v="0-23-34-40-48-103-108-181-203-209"/>
    <x v="0"/>
    <x v="235"/>
    <n v="-1"/>
    <n v="472.24599999999998"/>
    <n v="-1"/>
    <n v="0"/>
    <x v="166"/>
    <x v="153"/>
    <n v="45.959780000000002"/>
    <n v="-296.91640100000001"/>
    <n v="1.5165759999999999"/>
    <n v="45.967475999999998"/>
    <n v="-296.92306500000001"/>
    <n v="1.5168839999999999"/>
    <n v="1.0179849999999999"/>
    <n v="3.0800000000000001E-4"/>
  </r>
  <r>
    <n v="238"/>
    <x v="12"/>
    <n v="-1"/>
    <s v="0-23-34-40-48-103-108-181-203-209"/>
    <x v="0"/>
    <x v="236"/>
    <n v="-1"/>
    <n v="367.66500000000002"/>
    <n v="-1"/>
    <n v="0"/>
    <x v="167"/>
    <x v="154"/>
    <n v="45.964289999999998"/>
    <n v="-296.17954700000001"/>
    <n v="1.541701"/>
    <n v="45.980457000000001"/>
    <n v="-296.19647200000003"/>
    <n v="1.5419529999999999"/>
    <n v="2.340589"/>
    <n v="2.52E-4"/>
  </r>
  <r>
    <n v="239"/>
    <x v="12"/>
    <n v="-1"/>
    <s v="0-23-34-40-48-103-108-181-203-209"/>
    <x v="0"/>
    <x v="237"/>
    <n v="-1"/>
    <n v="342.286"/>
    <n v="-1"/>
    <n v="0"/>
    <x v="168"/>
    <x v="155"/>
    <n v="45.980612999999998"/>
    <n v="-295.46325400000001"/>
    <n v="1.5589820000000001"/>
    <n v="45.984158000000001"/>
    <n v="-295.47109999999998"/>
    <n v="1.558629"/>
    <n v="0.86090999999999995"/>
    <n v="3.5300000000000002E-4"/>
  </r>
  <r>
    <n v="240"/>
    <x v="12"/>
    <n v="-1"/>
    <s v="0-23-34-40-48-103-108-181-203-209"/>
    <x v="0"/>
    <x v="238"/>
    <n v="-1"/>
    <n v="442.51"/>
    <n v="-1"/>
    <n v="0"/>
    <x v="169"/>
    <x v="156"/>
    <n v="45.983009000000003"/>
    <n v="-294.74677100000002"/>
    <n v="1.5684389999999999"/>
    <n v="45.983291999999999"/>
    <n v="-294.74609400000003"/>
    <n v="1.568376"/>
    <n v="7.3347999999999997E-2"/>
    <n v="6.3E-5"/>
  </r>
  <r>
    <n v="241"/>
    <x v="12"/>
    <n v="-1"/>
    <s v="0-23-34-40-48-103-108-181-203-209"/>
    <x v="0"/>
    <x v="239"/>
    <n v="-1"/>
    <n v="317.79300000000001"/>
    <n v="-1"/>
    <n v="0"/>
    <x v="170"/>
    <x v="157"/>
    <n v="45.977454999999999"/>
    <n v="-293.78014200000001"/>
    <n v="1.5760240000000001"/>
    <n v="45.976821999999999"/>
    <n v="-293.77941900000002"/>
    <n v="1.576117"/>
    <n v="9.6050999999999997E-2"/>
    <n v="9.2999999999999997E-5"/>
  </r>
  <r>
    <n v="242"/>
    <x v="12"/>
    <n v="-1"/>
    <s v="0-23-34-40-48-103-108-181-203-209"/>
    <x v="0"/>
    <x v="240"/>
    <n v="-1"/>
    <n v="349.85199999999998"/>
    <n v="-1"/>
    <n v="0"/>
    <x v="171"/>
    <x v="158"/>
    <n v="45.968527000000002"/>
    <n v="-293.05336599999998"/>
    <n v="1.5796349999999999"/>
    <n v="45.969329999999999"/>
    <n v="-293.05380200000002"/>
    <n v="1.5797030000000001"/>
    <n v="9.1360999999999998E-2"/>
    <n v="6.7999999999999999E-5"/>
  </r>
  <r>
    <n v="243"/>
    <x v="12"/>
    <n v="-1"/>
    <s v="0-23-34-40-48-103-108-181-203-209"/>
    <x v="0"/>
    <x v="241"/>
    <n v="-1"/>
    <n v="567.52200000000005"/>
    <n v="-1"/>
    <n v="0"/>
    <x v="172"/>
    <x v="159"/>
    <n v="45.956259000000003"/>
    <n v="-292.33067799999998"/>
    <n v="1.582716"/>
    <n v="45.960365000000003"/>
    <n v="-292.32757600000002"/>
    <n v="1.582149"/>
    <n v="0.51467700000000005"/>
    <n v="5.6700000000000001E-4"/>
  </r>
  <r>
    <n v="244"/>
    <x v="12"/>
    <n v="-1"/>
    <s v="0-23-34-40-48-103-108-181-203-209"/>
    <x v="0"/>
    <x v="242"/>
    <n v="-1"/>
    <n v="414.48500000000001"/>
    <n v="-1"/>
    <n v="0"/>
    <x v="173"/>
    <x v="160"/>
    <n v="45.95167"/>
    <n v="-291.59171700000002"/>
    <n v="1.583105"/>
    <n v="45.950394000000003"/>
    <n v="-291.60140999999999"/>
    <n v="1.5838319999999999"/>
    <n v="0.97764300000000004"/>
    <n v="7.27E-4"/>
  </r>
  <r>
    <n v="245"/>
    <x v="12"/>
    <n v="-1"/>
    <s v="0-23-34-40-48-103-108-181-203-209"/>
    <x v="0"/>
    <x v="243"/>
    <n v="-1"/>
    <n v="354.70100000000002"/>
    <n v="-1"/>
    <n v="0"/>
    <x v="174"/>
    <x v="161"/>
    <n v="45.901532000000003"/>
    <n v="-290.592017"/>
    <n v="1.5860799999999999"/>
    <n v="45.936419999999998"/>
    <n v="-290.63345299999997"/>
    <n v="1.584972"/>
    <n v="5.4168130000000003"/>
    <n v="1.108E-3"/>
  </r>
  <r>
    <n v="246"/>
    <x v="13"/>
    <n v="-1"/>
    <s v="0-23-40-48-103-108-181-203-209"/>
    <x v="0"/>
    <x v="244"/>
    <n v="-1"/>
    <n v="356.21199999999999"/>
    <n v="-1"/>
    <n v="0"/>
    <x v="175"/>
    <x v="162"/>
    <n v="45.917563999999999"/>
    <n v="-289.90044399999999"/>
    <n v="1.583169"/>
    <n v="45.927841000000001"/>
    <n v="-289.90768400000002"/>
    <n v="1.5836509999999999"/>
    <n v="1.2572129999999999"/>
    <n v="4.8200000000000001E-4"/>
  </r>
  <r>
    <n v="247"/>
    <x v="13"/>
    <n v="-1"/>
    <s v="0-23-40-48-103-108-181-203-209"/>
    <x v="0"/>
    <x v="245"/>
    <n v="-1"/>
    <n v="341.93700000000001"/>
    <n v="-1"/>
    <n v="0"/>
    <x v="176"/>
    <x v="163"/>
    <n v="45.926125999999996"/>
    <n v="-289.18658099999999"/>
    <n v="1.581844"/>
    <n v="45.920341000000001"/>
    <n v="-289.18215900000001"/>
    <n v="1.5821050000000001"/>
    <n v="0.72811199999999998"/>
    <n v="2.5999999999999998E-4"/>
  </r>
  <r>
    <n v="248"/>
    <x v="13"/>
    <n v="-1"/>
    <s v="0-23-40-48-103-108-181-203-209"/>
    <x v="0"/>
    <x v="246"/>
    <n v="-1"/>
    <n v="486.45400000000001"/>
    <n v="-1"/>
    <n v="0"/>
    <x v="177"/>
    <x v="164"/>
    <n v="45.905562000000003"/>
    <n v="-288.450423"/>
    <n v="1.581175"/>
    <n v="45.913531999999996"/>
    <n v="-288.45642099999998"/>
    <n v="1.5808450000000001"/>
    <n v="0.99748499999999996"/>
    <n v="3.3E-4"/>
  </r>
  <r>
    <n v="249"/>
    <x v="14"/>
    <n v="-1"/>
    <s v="0-23-40-48-103-108-181-203"/>
    <x v="0"/>
    <x v="247"/>
    <n v="-1"/>
    <n v="393.59199999999998"/>
    <n v="-1"/>
    <n v="0"/>
    <x v="178"/>
    <x v="165"/>
    <n v="45.916105000000002"/>
    <n v="-287.48991899999999"/>
    <n v="1.5786309999999999"/>
    <n v="45.905223999999997"/>
    <n v="-287.48864700000001"/>
    <n v="1.5796749999999999"/>
    <n v="1.0955429999999999"/>
    <n v="1.044E-3"/>
  </r>
  <r>
    <n v="250"/>
    <x v="14"/>
    <n v="-1"/>
    <s v="0-23-40-48-103-108-181-203"/>
    <x v="0"/>
    <x v="248"/>
    <n v="-1"/>
    <n v="470.82"/>
    <n v="-1"/>
    <n v="0"/>
    <x v="179"/>
    <x v="166"/>
    <n v="45.892231000000002"/>
    <n v="-286.75559199999998"/>
    <n v="1.579888"/>
    <n v="45.899386999999997"/>
    <n v="-286.76284800000002"/>
    <n v="1.579094"/>
    <n v="1.019074"/>
    <n v="7.94E-4"/>
  </r>
  <r>
    <n v="251"/>
    <x v="13"/>
    <n v="-1"/>
    <s v="0-11-23-40-48-103-108-181-203"/>
    <x v="0"/>
    <x v="249"/>
    <n v="-1"/>
    <n v="487.57"/>
    <n v="-1"/>
    <n v="0"/>
    <x v="180"/>
    <x v="167"/>
    <n v="45.896600999999997"/>
    <n v="-286.036629"/>
    <n v="1.5785899999999999"/>
    <n v="45.89378"/>
    <n v="-286.03686499999998"/>
    <n v="1.5786929999999999"/>
    <n v="0.28307599999999999"/>
    <n v="1.03E-4"/>
  </r>
  <r>
    <n v="252"/>
    <x v="13"/>
    <n v="-1"/>
    <s v="0-11-23-40-48-103-108-181-203"/>
    <x v="0"/>
    <x v="250"/>
    <n v="-1"/>
    <n v="332.35199999999998"/>
    <n v="-1"/>
    <n v="0"/>
    <x v="181"/>
    <x v="168"/>
    <n v="45.897266999999999"/>
    <n v="-285.32329900000002"/>
    <n v="1.5786089999999999"/>
    <n v="45.888846999999998"/>
    <n v="-285.31106599999998"/>
    <n v="1.5779650000000001"/>
    <n v="1.4850140000000001"/>
    <n v="6.4499999999999996E-4"/>
  </r>
  <r>
    <n v="253"/>
    <x v="14"/>
    <n v="-1"/>
    <s v="0-11-23-40-48-103-181-203"/>
    <x v="0"/>
    <x v="251"/>
    <n v="-1"/>
    <n v="464.30599999999998"/>
    <n v="-1"/>
    <n v="0"/>
    <x v="182"/>
    <x v="169"/>
    <n v="45.877406000000001"/>
    <n v="-284.57330000000002"/>
    <n v="1.57741"/>
    <n v="45.884956000000003"/>
    <n v="-284.58511399999998"/>
    <n v="1.5768249999999999"/>
    <n v="1.401969"/>
    <n v="5.8500000000000002E-4"/>
  </r>
  <r>
    <n v="254"/>
    <x v="15"/>
    <n v="-1"/>
    <s v="0-11-23-40-103-181-203"/>
    <x v="0"/>
    <x v="252"/>
    <n v="-1"/>
    <n v="307.61799999999999"/>
    <n v="-1"/>
    <n v="0"/>
    <x v="183"/>
    <x v="170"/>
    <n v="45.900331999999999"/>
    <n v="-283.63475599999998"/>
    <n v="1.576236"/>
    <n v="45.880629999999996"/>
    <n v="-283.61734000000001"/>
    <n v="1.5756060000000001"/>
    <n v="2.6295389999999998"/>
    <n v="6.3000000000000003E-4"/>
  </r>
  <r>
    <n v="255"/>
    <x v="19"/>
    <n v="-1"/>
    <s v="0-11-23-103-181-203"/>
    <x v="0"/>
    <x v="253"/>
    <n v="-1"/>
    <n v="377.75299999999999"/>
    <n v="-1"/>
    <n v="0"/>
    <x v="184"/>
    <x v="171"/>
    <n v="45.906253999999997"/>
    <n v="-282.90803"/>
    <n v="1.576106"/>
    <n v="45.877811000000001"/>
    <n v="-282.89154100000002"/>
    <n v="1.5749759999999999"/>
    <n v="3.2877040000000002"/>
    <n v="1.129E-3"/>
  </r>
  <r>
    <n v="256"/>
    <x v="19"/>
    <n v="-1"/>
    <s v="0-11-23-103-181-203"/>
    <x v="0"/>
    <x v="254"/>
    <n v="-1"/>
    <n v="491.08"/>
    <n v="-1"/>
    <n v="0"/>
    <x v="185"/>
    <x v="172"/>
    <n v="45.843766000000002"/>
    <n v="-282.155778"/>
    <n v="1.5766560000000001"/>
    <n v="45.875228999999997"/>
    <n v="-282.16555799999998"/>
    <n v="1.5745450000000001"/>
    <n v="3.2947850000000001"/>
    <n v="2.1099999999999999E-3"/>
  </r>
  <r>
    <n v="257"/>
    <x v="19"/>
    <n v="-1"/>
    <s v="0-11-23-103-181-203"/>
    <x v="0"/>
    <x v="255"/>
    <n v="-1"/>
    <n v="447.99400000000003"/>
    <n v="-1"/>
    <n v="0"/>
    <x v="186"/>
    <x v="173"/>
    <n v="45.889806999999998"/>
    <n v="-281.44973599999997"/>
    <n v="1.572951"/>
    <n v="45.872810000000001"/>
    <n v="-281.43975799999998"/>
    <n v="1.5742419999999999"/>
    <n v="1.9708810000000001"/>
    <n v="1.291E-3"/>
  </r>
  <r>
    <n v="258"/>
    <x v="19"/>
    <n v="-1"/>
    <s v="0-11-23-103-181-203"/>
    <x v="0"/>
    <x v="256"/>
    <n v="-1"/>
    <n v="637.21500000000003"/>
    <n v="-1"/>
    <n v="0"/>
    <x v="187"/>
    <x v="174"/>
    <n v="45.882717"/>
    <n v="-280.70430099999999"/>
    <n v="1.573221"/>
    <n v="45.870598000000001"/>
    <n v="-280.713776"/>
    <n v="1.5739620000000001"/>
    <n v="1.5383100000000001"/>
    <n v="7.4200000000000004E-4"/>
  </r>
  <r>
    <n v="259"/>
    <x v="19"/>
    <n v="-1"/>
    <s v="0-11-23-103-181-203"/>
    <x v="0"/>
    <x v="257"/>
    <n v="-1"/>
    <n v="312.28699999999998"/>
    <n v="-1"/>
    <n v="0"/>
    <x v="188"/>
    <x v="175"/>
    <n v="45.869754999999998"/>
    <n v="-279.75018"/>
    <n v="1.5724929999999999"/>
    <n v="45.868366000000002"/>
    <n v="-279.74594100000002"/>
    <n v="1.573304"/>
    <n v="0.4461"/>
    <n v="8.1099999999999998E-4"/>
  </r>
  <r>
    <n v="260"/>
    <x v="19"/>
    <n v="-1"/>
    <s v="0-11-23-103-181-203"/>
    <x v="0"/>
    <x v="258"/>
    <n v="-1"/>
    <n v="327.29399999999998"/>
    <n v="-1"/>
    <n v="0"/>
    <x v="189"/>
    <x v="176"/>
    <n v="45.886555999999999"/>
    <n v="-279.04244799999998"/>
    <n v="1.5710679999999999"/>
    <n v="45.866996999999998"/>
    <n v="-279.02014200000002"/>
    <n v="1.5729029999999999"/>
    <n v="2.9667029999999999"/>
    <n v="1.835E-3"/>
  </r>
  <r>
    <n v="261"/>
    <x v="19"/>
    <n v="-1"/>
    <s v="0-11-23-103-181-203"/>
    <x v="0"/>
    <x v="259"/>
    <n v="-1"/>
    <n v="342.82"/>
    <n v="-1"/>
    <n v="0"/>
    <x v="190"/>
    <x v="177"/>
    <n v="45.843780000000002"/>
    <n v="-278.26662599999997"/>
    <n v="1.5736289999999999"/>
    <n v="45.865783999999998"/>
    <n v="-278.29415899999998"/>
    <n v="1.5726089999999999"/>
    <n v="3.524499"/>
    <n v="1.0189999999999999E-3"/>
  </r>
  <r>
    <n v="262"/>
    <x v="16"/>
    <n v="-1"/>
    <s v="0-11-23-181-203"/>
    <x v="0"/>
    <x v="260"/>
    <n v="-1"/>
    <n v="386.35399999999998"/>
    <n v="-1"/>
    <n v="0"/>
    <x v="191"/>
    <x v="178"/>
    <n v="45.848463000000002"/>
    <n v="-277.55246"/>
    <n v="1.572387"/>
    <n v="45.864677"/>
    <n v="-277.56835899999999"/>
    <n v="1.5724100000000001"/>
    <n v="2.270934"/>
    <n v="2.3E-5"/>
  </r>
  <r>
    <n v="263"/>
    <x v="18"/>
    <n v="-1"/>
    <s v="0-11-23-181"/>
    <x v="0"/>
    <x v="261"/>
    <n v="-1"/>
    <n v="376.31700000000001"/>
    <n v="-1"/>
    <n v="0"/>
    <x v="192"/>
    <x v="179"/>
    <n v="45.878314000000003"/>
    <n v="-276.61270200000001"/>
    <n v="1.5727139999999999"/>
    <n v="45.863342000000003"/>
    <n v="-276.60049400000003"/>
    <n v="1.5722229999999999"/>
    <n v="1.9318"/>
    <n v="4.8999999999999998E-4"/>
  </r>
  <r>
    <n v="264"/>
    <x v="18"/>
    <n v="-1"/>
    <s v="0-11-23-181"/>
    <x v="0"/>
    <x v="262"/>
    <n v="-1"/>
    <n v="531.49099999999999"/>
    <n v="-1"/>
    <n v="0"/>
    <x v="193"/>
    <x v="180"/>
    <n v="45.923856000000001"/>
    <n v="-275.928676"/>
    <n v="1.57351"/>
    <n v="45.862324000000001"/>
    <n v="-275.87451199999998"/>
    <n v="1.572193"/>
    <n v="8.1975800000000003"/>
    <n v="1.317E-3"/>
  </r>
  <r>
    <n v="265"/>
    <x v="16"/>
    <n v="-1"/>
    <s v="0-11-23-30-181"/>
    <x v="0"/>
    <x v="263"/>
    <n v="-1"/>
    <n v="488.738"/>
    <n v="-1"/>
    <n v="0"/>
    <x v="194"/>
    <x v="181"/>
    <n v="45.888331999999998"/>
    <n v="-275.155666"/>
    <n v="1.568533"/>
    <n v="45.861511"/>
    <n v="-275.14871199999999"/>
    <n v="1.5720190000000001"/>
    <n v="2.7707290000000002"/>
    <n v="3.4859999999999999E-3"/>
  </r>
  <r>
    <n v="266"/>
    <x v="16"/>
    <n v="-1"/>
    <s v="0-11-23-30-181"/>
    <x v="0"/>
    <x v="264"/>
    <n v="-1"/>
    <n v="334.12799999999999"/>
    <n v="-1"/>
    <n v="0"/>
    <x v="195"/>
    <x v="182"/>
    <n v="45.911700000000003"/>
    <n v="-274.23314699999997"/>
    <n v="1.568222"/>
    <n v="45.860649000000002"/>
    <n v="-274.18087800000001"/>
    <n v="1.571761"/>
    <n v="7.3063849999999997"/>
    <n v="3.539E-3"/>
  </r>
  <r>
    <n v="267"/>
    <x v="16"/>
    <n v="-1"/>
    <s v="0-11-23-30-181"/>
    <x v="0"/>
    <x v="265"/>
    <n v="-1"/>
    <n v="310.40300000000002"/>
    <n v="-1"/>
    <n v="0"/>
    <x v="196"/>
    <x v="183"/>
    <n v="45.868053000000003"/>
    <n v="-273.41628600000001"/>
    <n v="1.5758190000000001"/>
    <n v="45.860129999999998"/>
    <n v="-273.45489500000002"/>
    <n v="1.5716000000000001"/>
    <n v="3.941357"/>
    <n v="4.2189999999999997E-3"/>
  </r>
  <r>
    <n v="268"/>
    <x v="16"/>
    <n v="-1"/>
    <s v="0-11-23-30-181"/>
    <x v="0"/>
    <x v="266"/>
    <n v="-1"/>
    <n v="475.96100000000001"/>
    <n v="-1"/>
    <n v="0"/>
    <x v="197"/>
    <x v="184"/>
    <n v="45.842602999999997"/>
    <n v="-272.68618600000002"/>
    <n v="1.5772299999999999"/>
    <n v="45.859637999999997"/>
    <n v="-272.72909499999997"/>
    <n v="1.5715060000000001"/>
    <n v="4.616689"/>
    <n v="5.7250000000000001E-3"/>
  </r>
  <r>
    <n v="269"/>
    <x v="16"/>
    <n v="-1"/>
    <s v="0-11-23-30-181"/>
    <x v="0"/>
    <x v="267"/>
    <n v="-1"/>
    <n v="407.73899999999998"/>
    <n v="-1"/>
    <n v="0"/>
    <x v="198"/>
    <x v="185"/>
    <n v="45.889823"/>
    <n v="-272.03970399999997"/>
    <n v="1.5698190000000001"/>
    <n v="45.859192"/>
    <n v="-272.00311299999998"/>
    <n v="1.571445"/>
    <n v="4.7720190000000002"/>
    <n v="1.6260000000000001E-3"/>
  </r>
  <r>
    <n v="270"/>
    <x v="16"/>
    <n v="-1"/>
    <s v="0-11-23-30-181"/>
    <x v="0"/>
    <x v="268"/>
    <n v="-1"/>
    <n v="309.28899999999999"/>
    <n v="-1"/>
    <n v="0"/>
    <x v="199"/>
    <x v="186"/>
    <n v="45.823655000000002"/>
    <n v="-271.015874"/>
    <n v="1.574403"/>
    <n v="45.858607999999997"/>
    <n v="-271.03527800000001"/>
    <n v="1.5714159999999999"/>
    <n v="3.9978370000000001"/>
    <n v="2.9870000000000001E-3"/>
  </r>
  <r>
    <n v="271"/>
    <x v="16"/>
    <n v="-1"/>
    <s v="0-11-23-30-181"/>
    <x v="0"/>
    <x v="269"/>
    <n v="-1"/>
    <n v="344.46300000000002"/>
    <n v="-1"/>
    <n v="0"/>
    <x v="200"/>
    <x v="187"/>
    <n v="45.858350999999999"/>
    <n v="-270.31379399999997"/>
    <n v="1.5700529999999999"/>
    <n v="45.858246000000001"/>
    <n v="-270.30947900000001"/>
    <n v="1.5713379999999999"/>
    <n v="0.43169099999999999"/>
    <n v="1.2849999999999999E-3"/>
  </r>
  <r>
    <n v="272"/>
    <x v="16"/>
    <n v="-1"/>
    <s v="0-11-23-30-181"/>
    <x v="0"/>
    <x v="270"/>
    <n v="-1"/>
    <n v="323.16899999999998"/>
    <n v="-1"/>
    <n v="0"/>
    <x v="62"/>
    <x v="188"/>
    <n v="45.848844999999997"/>
    <n v="-269.570269"/>
    <n v="1.5704549999999999"/>
    <n v="45.857891000000002"/>
    <n v="-269.58349600000003"/>
    <n v="1.571302"/>
    <n v="1.602479"/>
    <n v="8.4800000000000001E-4"/>
  </r>
  <r>
    <n v="273"/>
    <x v="16"/>
    <n v="-1"/>
    <s v="0-11-23-30-181"/>
    <x v="0"/>
    <x v="271"/>
    <n v="-1"/>
    <n v="434.70800000000003"/>
    <n v="-1"/>
    <n v="0"/>
    <x v="65"/>
    <x v="189"/>
    <n v="45.796785"/>
    <n v="-268.55669999999998"/>
    <n v="1.5734030000000001"/>
    <n v="45.857464"/>
    <n v="-268.61563100000001"/>
    <n v="1.5712470000000001"/>
    <n v="8.4585469999999994"/>
    <n v="2.1559999999999999E-3"/>
  </r>
  <r>
    <n v="274"/>
    <x v="18"/>
    <n v="-1"/>
    <s v="11-23-30-181"/>
    <x v="0"/>
    <x v="272"/>
    <n v="-1"/>
    <n v="305.39499999999998"/>
    <n v="-1"/>
    <n v="0"/>
    <x v="201"/>
    <x v="190"/>
    <n v="45.845528999999999"/>
    <n v="-267.87815699999999"/>
    <n v="1.571145"/>
    <n v="45.857196999999999"/>
    <n v="-267.88983200000001"/>
    <n v="1.571194"/>
    <n v="1.6506149999999999"/>
    <n v="4.8999999999999998E-5"/>
  </r>
  <r>
    <n v="275"/>
    <x v="18"/>
    <n v="-1"/>
    <s v="11-23-30-181"/>
    <x v="0"/>
    <x v="273"/>
    <n v="-1"/>
    <n v="493.47500000000002"/>
    <n v="-1"/>
    <n v="0"/>
    <x v="202"/>
    <x v="191"/>
    <n v="45.875072000000003"/>
    <n v="-267.18457599999999"/>
    <n v="1.569672"/>
    <n v="45.856976000000003"/>
    <n v="-267.16387900000001"/>
    <n v="1.5711360000000001"/>
    <n v="2.7492670000000001"/>
    <n v="1.464E-3"/>
  </r>
  <r>
    <n v="276"/>
    <x v="18"/>
    <n v="-1"/>
    <s v="11-23-30-181"/>
    <x v="0"/>
    <x v="274"/>
    <n v="-1"/>
    <n v="282.32900000000001"/>
    <n v="-1"/>
    <n v="0"/>
    <x v="203"/>
    <x v="192"/>
    <n v="45.858111000000001"/>
    <n v="-266.23096700000002"/>
    <n v="1.567299"/>
    <n v="45.856712000000002"/>
    <n v="-266.19818099999998"/>
    <n v="1.5710839999999999"/>
    <n v="3.2815949999999998"/>
    <n v="3.7850000000000002E-3"/>
  </r>
  <r>
    <n v="277"/>
    <x v="17"/>
    <n v="-1"/>
    <s v="23-30-181"/>
    <x v="0"/>
    <x v="275"/>
    <n v="-1"/>
    <n v="435.67"/>
    <n v="-1"/>
    <n v="0"/>
    <x v="204"/>
    <x v="193"/>
    <n v="45.972273999999999"/>
    <n v="-265.56770599999999"/>
    <n v="1.560127"/>
    <n v="45.856537000000003"/>
    <n v="-265.48086499999999"/>
    <n v="1.571053"/>
    <n v="14.469374999999999"/>
    <n v="1.0926E-2"/>
  </r>
  <r>
    <n v="278"/>
    <x v="20"/>
    <n v="-1"/>
    <s v="23-30"/>
    <x v="0"/>
    <x v="276"/>
    <n v="-1"/>
    <n v="368.161"/>
    <n v="-1"/>
    <n v="0"/>
    <x v="205"/>
    <x v="194"/>
    <n v="45.905316999999997"/>
    <n v="-264.80483299999997"/>
    <n v="1.5656669999999999"/>
    <n v="45.856358"/>
    <n v="-264.77355999999997"/>
    <n v="1.5710470000000001"/>
    <n v="5.809526"/>
    <n v="5.3800000000000002E-3"/>
  </r>
  <r>
    <n v="279"/>
    <x v="20"/>
    <n v="-1"/>
    <s v="23-30"/>
    <x v="0"/>
    <x v="277"/>
    <n v="-1"/>
    <n v="280.99900000000002"/>
    <n v="-1"/>
    <n v="0"/>
    <x v="206"/>
    <x v="195"/>
    <n v="45.948864999999998"/>
    <n v="-264.13114999999999"/>
    <n v="1.560808"/>
    <n v="45.856181999999997"/>
    <n v="-264.07809400000002"/>
    <n v="1.5710459999999999"/>
    <n v="10.679413"/>
    <n v="1.0237E-2"/>
  </r>
  <r>
    <n v="280"/>
    <x v="17"/>
    <n v="-1"/>
    <s v="21-23-30"/>
    <x v="0"/>
    <x v="278"/>
    <n v="-1"/>
    <n v="753.74900000000002"/>
    <n v="-1"/>
    <n v="0"/>
    <x v="207"/>
    <x v="196"/>
    <n v="45.889688999999997"/>
    <n v="-263.15992399999999"/>
    <n v="1.5747310000000001"/>
    <n v="45.855946000000003"/>
    <n v="-263.16687000000002"/>
    <n v="1.571045"/>
    <n v="3.4450460000000001"/>
    <n v="3.6870000000000002E-3"/>
  </r>
  <r>
    <n v="281"/>
    <x v="17"/>
    <n v="-1"/>
    <s v="21-23-30"/>
    <x v="0"/>
    <x v="279"/>
    <n v="-1"/>
    <n v="361.00900000000001"/>
    <n v="-1"/>
    <n v="0"/>
    <x v="208"/>
    <x v="197"/>
    <n v="45.837859999999999"/>
    <n v="-262.506439"/>
    <n v="1.5666610000000001"/>
    <n v="45.855820000000001"/>
    <n v="-262.49285900000001"/>
    <n v="1.5710120000000001"/>
    <n v="2.2515559999999999"/>
    <n v="4.3509999999999998E-3"/>
  </r>
  <r>
    <n v="282"/>
    <x v="17"/>
    <n v="-1"/>
    <s v="21-23-30"/>
    <x v="0"/>
    <x v="280"/>
    <n v="-1"/>
    <n v="425.23599999999999"/>
    <n v="-1"/>
    <n v="0"/>
    <x v="209"/>
    <x v="198"/>
    <n v="45.913634000000002"/>
    <n v="-261.81730499999998"/>
    <n v="1.573302"/>
    <n v="45.855716999999999"/>
    <n v="-261.82547"/>
    <n v="1.5709789999999999"/>
    <n v="5.8490190000000002"/>
    <n v="2.3240000000000001E-3"/>
  </r>
  <r>
    <n v="283"/>
    <x v="17"/>
    <n v="-1"/>
    <s v="21-23-30"/>
    <x v="0"/>
    <x v="281"/>
    <n v="-1"/>
    <n v="412.92099999999999"/>
    <n v="-1"/>
    <n v="0"/>
    <x v="210"/>
    <x v="199"/>
    <n v="45.887220999999997"/>
    <n v="-260.88896599999998"/>
    <n v="1.5809409999999999"/>
    <n v="45.855595000000001"/>
    <n v="-260.945312"/>
    <n v="1.570967"/>
    <n v="6.4615309999999999"/>
    <n v="9.9740000000000002E-3"/>
  </r>
  <r>
    <n v="284"/>
    <x v="17"/>
    <n v="-1"/>
    <s v="21-23-30"/>
    <x v="0"/>
    <x v="282"/>
    <n v="-1"/>
    <n v="477.51900000000001"/>
    <n v="-1"/>
    <n v="0"/>
    <x v="211"/>
    <x v="123"/>
    <n v="45.844423999999997"/>
    <n v="-260.29821099999998"/>
    <n v="1.5739019999999999"/>
    <n v="45.855507000000003"/>
    <n v="-260.29336499999999"/>
    <n v="1.5709649999999999"/>
    <n v="1.209589"/>
    <n v="2.9380000000000001E-3"/>
  </r>
  <r>
    <n v="285"/>
    <x v="17"/>
    <n v="-1"/>
    <s v="21-23-30"/>
    <x v="0"/>
    <x v="283"/>
    <n v="-1"/>
    <n v="541.42399999999998"/>
    <n v="-1"/>
    <n v="0"/>
    <x v="212"/>
    <x v="196"/>
    <n v="45.844301999999999"/>
    <n v="-259.642742"/>
    <n v="1.5714760000000001"/>
    <n v="45.855418999999998"/>
    <n v="-259.64953600000001"/>
    <n v="1.570964"/>
    <n v="1.3028949999999999"/>
    <n v="5.1199999999999998E-4"/>
  </r>
  <r>
    <n v="286"/>
    <x v="17"/>
    <n v="-1"/>
    <s v="21-23-30"/>
    <x v="0"/>
    <x v="284"/>
    <n v="-1"/>
    <n v="394.005"/>
    <n v="-1"/>
    <n v="0"/>
    <x v="213"/>
    <x v="125"/>
    <n v="45.840643"/>
    <n v="-258.79532899999998"/>
    <n v="1.5683849999999999"/>
    <n v="45.855300999999997"/>
    <n v="-258.803741"/>
    <n v="1.570964"/>
    <n v="1.689997"/>
    <n v="2.5790000000000001E-3"/>
  </r>
  <r>
    <n v="287"/>
    <x v="17"/>
    <n v="-1"/>
    <s v="21-23-30"/>
    <x v="0"/>
    <x v="285"/>
    <n v="-1"/>
    <n v="498.077"/>
    <n v="-1"/>
    <n v="0"/>
    <x v="214"/>
    <x v="124"/>
    <n v="45.994596000000001"/>
    <n v="-258.289244"/>
    <n v="1.574754"/>
    <n v="45.855212999999999"/>
    <n v="-258.17843599999998"/>
    <n v="1.570964"/>
    <n v="17.806158"/>
    <n v="3.79E-3"/>
  </r>
  <r>
    <n v="288"/>
    <x v="17"/>
    <n v="-1"/>
    <s v="21-23-30"/>
    <x v="0"/>
    <x v="286"/>
    <n v="-1"/>
    <n v="554.86500000000001"/>
    <n v="-1"/>
    <n v="0"/>
    <x v="215"/>
    <x v="200"/>
    <n v="45.840955999999998"/>
    <n v="-257.554824"/>
    <n v="1.5685020000000001"/>
    <n v="45.855128999999998"/>
    <n v="-257.560608"/>
    <n v="1.570951"/>
    <n v="1.5308170000000001"/>
    <n v="2.4489999999999998E-3"/>
  </r>
  <r>
    <n v="289"/>
    <x v="17"/>
    <n v="-1"/>
    <s v="21-23-30"/>
    <x v="0"/>
    <x v="287"/>
    <n v="-1"/>
    <n v="311.69"/>
    <n v="-1"/>
    <n v="0"/>
    <x v="216"/>
    <x v="201"/>
    <n v="45.855566000000003"/>
    <n v="-256.95103599999999"/>
    <n v="1.5707549999999999"/>
    <n v="45.855049000000001"/>
    <n v="-256.94940200000002"/>
    <n v="1.5709379999999999"/>
    <n v="0.17136399999999999"/>
    <n v="1.83E-4"/>
  </r>
  <r>
    <n v="290"/>
    <x v="18"/>
    <n v="-1"/>
    <s v="21-23-30-180"/>
    <x v="0"/>
    <x v="288"/>
    <n v="-1"/>
    <n v="885.86099999999999"/>
    <n v="-1"/>
    <n v="0"/>
    <x v="217"/>
    <x v="202"/>
    <n v="45.698720000000002"/>
    <n v="-256.28813700000001"/>
    <n v="1.5792459999999999"/>
    <n v="45.854987999999999"/>
    <n v="-256.34515399999998"/>
    <n v="1.57091"/>
    <n v="16.634485999999999"/>
    <n v="8.3359999999999997E-3"/>
  </r>
  <r>
    <n v="291"/>
    <x v="18"/>
    <n v="-1"/>
    <s v="21-23-30-180"/>
    <x v="0"/>
    <x v="289"/>
    <n v="-1"/>
    <n v="337.495"/>
    <n v="-1"/>
    <n v="0"/>
    <x v="218"/>
    <x v="203"/>
    <n v="45.84451"/>
    <n v="-255.51043000000001"/>
    <n v="1.574589"/>
    <n v="45.854953999999999"/>
    <n v="-255.54998800000001"/>
    <n v="1.5708660000000001"/>
    <n v="4.0913170000000001"/>
    <n v="3.7230000000000002E-3"/>
  </r>
  <r>
    <n v="292"/>
    <x v="18"/>
    <n v="-1"/>
    <s v="21-23-30-180"/>
    <x v="0"/>
    <x v="290"/>
    <n v="-1"/>
    <n v="402.88"/>
    <n v="-1"/>
    <n v="0"/>
    <x v="219"/>
    <x v="204"/>
    <n v="45.850451999999997"/>
    <n v="-254.96019100000001"/>
    <n v="1.568443"/>
    <n v="45.854911999999999"/>
    <n v="-254.96174600000001"/>
    <n v="1.570862"/>
    <n v="0.47230499999999997"/>
    <n v="2.4190000000000001E-3"/>
  </r>
  <r>
    <n v="293"/>
    <x v="18"/>
    <n v="-1"/>
    <s v="21-23-30-180"/>
    <x v="0"/>
    <x v="291"/>
    <n v="-1"/>
    <n v="290.63400000000001"/>
    <n v="-1"/>
    <n v="0"/>
    <x v="220"/>
    <x v="205"/>
    <n v="45.865938"/>
    <n v="-254.38939199999999"/>
    <n v="1.5718479999999999"/>
    <n v="45.854866000000001"/>
    <n v="-254.380753"/>
    <n v="1.5708610000000001"/>
    <n v="1.404412"/>
    <n v="9.8700000000000003E-4"/>
  </r>
  <r>
    <n v="294"/>
    <x v="18"/>
    <n v="-1"/>
    <s v="21-23-30-180"/>
    <x v="0"/>
    <x v="292"/>
    <n v="-1"/>
    <n v="315.09100000000001"/>
    <n v="-1"/>
    <n v="0"/>
    <x v="221"/>
    <x v="124"/>
    <n v="45.899526000000002"/>
    <n v="-253.82488699999999"/>
    <n v="1.569002"/>
    <n v="45.854824000000001"/>
    <n v="-253.80639600000001"/>
    <n v="1.5708610000000001"/>
    <n v="4.8375320000000004"/>
    <n v="1.859E-3"/>
  </r>
  <r>
    <n v="295"/>
    <x v="16"/>
    <n v="-1"/>
    <s v="16-21-23-30-180"/>
    <x v="0"/>
    <x v="293"/>
    <n v="-1"/>
    <n v="833.24300000000005"/>
    <n v="-1"/>
    <n v="0"/>
    <x v="222"/>
    <x v="56"/>
    <n v="45.865251999999998"/>
    <n v="-253.063301"/>
    <n v="1.572398"/>
    <n v="45.854762999999998"/>
    <n v="-253.05110199999999"/>
    <n v="1.5708610000000001"/>
    <n v="1.6088389999999999"/>
    <n v="1.536E-3"/>
  </r>
  <r>
    <n v="296"/>
    <x v="16"/>
    <n v="-1"/>
    <s v="16-21-23-30-180"/>
    <x v="0"/>
    <x v="294"/>
    <n v="-1"/>
    <n v="552.20899999999995"/>
    <n v="-1"/>
    <n v="0"/>
    <x v="223"/>
    <x v="125"/>
    <n v="45.861521000000003"/>
    <n v="-252.48332600000001"/>
    <n v="1.571682"/>
    <n v="45.854720999999998"/>
    <n v="-252.49232499999999"/>
    <n v="1.5708610000000001"/>
    <n v="1.127874"/>
    <n v="8.2100000000000001E-4"/>
  </r>
  <r>
    <n v="297"/>
    <x v="16"/>
    <n v="-1"/>
    <s v="16-21-23-30-180"/>
    <x v="0"/>
    <x v="295"/>
    <n v="-1"/>
    <n v="322.20600000000002"/>
    <n v="-1"/>
    <n v="0"/>
    <x v="224"/>
    <x v="56"/>
    <n v="45.847648"/>
    <n v="-251.92773800000001"/>
    <n v="1.5740449999999999"/>
    <n v="45.854675"/>
    <n v="-251.939682"/>
    <n v="1.5708610000000001"/>
    <n v="1.385799"/>
    <n v="3.1840000000000002E-3"/>
  </r>
  <r>
    <n v="298"/>
    <x v="16"/>
    <n v="-1"/>
    <s v="16-21-23-30-180"/>
    <x v="0"/>
    <x v="296"/>
    <n v="-1"/>
    <n v="421.70499999999998"/>
    <n v="-1"/>
    <n v="0"/>
    <x v="225"/>
    <x v="206"/>
    <n v="45.864852999999997"/>
    <n v="-251.41548499999999"/>
    <n v="1.569396"/>
    <n v="45.854664"/>
    <n v="-251.39372299999999"/>
    <n v="1.570837"/>
    <n v="2.4029609999999999"/>
    <n v="1.441E-3"/>
  </r>
  <r>
    <n v="299"/>
    <x v="16"/>
    <n v="-1"/>
    <s v="16-21-30-180-184"/>
    <x v="0"/>
    <x v="297"/>
    <n v="-1"/>
    <n v="364.83600000000001"/>
    <n v="-1"/>
    <n v="0"/>
    <x v="226"/>
    <x v="207"/>
    <n v="45.827871999999999"/>
    <n v="-250.826404"/>
    <n v="1.5694380000000001"/>
    <n v="45.854655999999999"/>
    <n v="-250.853882"/>
    <n v="1.5708279999999999"/>
    <n v="3.837243"/>
    <n v="1.39E-3"/>
  </r>
  <r>
    <n v="300"/>
    <x v="16"/>
    <n v="-1"/>
    <s v="16-21-30-180-184"/>
    <x v="0"/>
    <x v="298"/>
    <n v="-1"/>
    <n v="331.12299999999999"/>
    <n v="-1"/>
    <n v="0"/>
    <x v="227"/>
    <x v="208"/>
    <n v="45.893085999999997"/>
    <n v="-250.163873"/>
    <n v="1.5660369999999999"/>
    <n v="45.862102999999998"/>
    <n v="-250.14370700000001"/>
    <n v="1.564889"/>
    <n v="3.6967880000000002"/>
    <n v="1.1479999999999999E-3"/>
  </r>
  <r>
    <n v="301"/>
    <x v="16"/>
    <n v="-1"/>
    <s v="16-21-30-180-184"/>
    <x v="0"/>
    <x v="299"/>
    <n v="-1"/>
    <n v="457.25200000000001"/>
    <n v="-1"/>
    <n v="0"/>
    <x v="228"/>
    <x v="209"/>
    <n v="45.873683999999997"/>
    <n v="-249.618908"/>
    <n v="1.5594790000000001"/>
    <n v="45.871780000000001"/>
    <n v="-249.616623"/>
    <n v="1.559491"/>
    <n v="0.29743999999999998"/>
    <n v="1.2E-5"/>
  </r>
  <r>
    <n v="302"/>
    <x v="16"/>
    <n v="-1"/>
    <s v="16-21-30-180-184"/>
    <x v="0"/>
    <x v="300"/>
    <n v="-1"/>
    <n v="398.04199999999997"/>
    <n v="-1"/>
    <n v="0"/>
    <x v="229"/>
    <x v="210"/>
    <n v="45.932879999999997"/>
    <n v="-249.14788200000001"/>
    <n v="1.5546469999999999"/>
    <n v="45.883288999999998"/>
    <n v="-249.09382600000001"/>
    <n v="1.5549269999999999"/>
    <n v="7.3356979999999998"/>
    <n v="2.7999999999999998E-4"/>
  </r>
  <r>
    <n v="303"/>
    <x v="16"/>
    <n v="-1"/>
    <s v="16-21-30-180-184"/>
    <x v="0"/>
    <x v="301"/>
    <n v="-1"/>
    <n v="476.3"/>
    <n v="-1"/>
    <n v="0"/>
    <x v="230"/>
    <x v="211"/>
    <n v="45.905318999999999"/>
    <n v="-248.384556"/>
    <n v="1.552481"/>
    <n v="45.900444"/>
    <n v="-248.405869"/>
    <n v="1.5502210000000001"/>
    <n v="2.1863079999999999"/>
    <n v="2.261E-3"/>
  </r>
  <r>
    <n v="304"/>
    <x v="16"/>
    <n v="-1"/>
    <s v="16-21-30-180-184"/>
    <x v="0"/>
    <x v="302"/>
    <n v="-1"/>
    <n v="374.80700000000002"/>
    <n v="-1"/>
    <n v="0"/>
    <x v="231"/>
    <x v="212"/>
    <n v="45.891221999999999"/>
    <n v="-247.857213"/>
    <n v="1.548292"/>
    <n v="45.914237999999997"/>
    <n v="-247.89794900000001"/>
    <n v="1.5475140000000001"/>
    <n v="4.678884"/>
    <n v="7.7800000000000005E-4"/>
  </r>
  <r>
    <n v="305"/>
    <x v="19"/>
    <n v="-1"/>
    <s v="16-21-30-58-180-184"/>
    <x v="0"/>
    <x v="303"/>
    <n v="-1"/>
    <n v="333.03100000000001"/>
    <n v="-1"/>
    <n v="0"/>
    <x v="232"/>
    <x v="213"/>
    <n v="45.912033999999998"/>
    <n v="-247.36900199999999"/>
    <n v="1.534975"/>
    <n v="45.936058000000003"/>
    <n v="-247.397491"/>
    <n v="1.5389440000000001"/>
    <n v="3.7266469999999998"/>
    <n v="3.9690000000000003E-3"/>
  </r>
  <r>
    <n v="306"/>
    <x v="19"/>
    <n v="-1"/>
    <s v="16-21-30-58-180-184"/>
    <x v="0"/>
    <x v="304"/>
    <n v="-1"/>
    <n v="380.85"/>
    <n v="-1"/>
    <n v="0"/>
    <x v="233"/>
    <x v="214"/>
    <n v="45.941462999999999"/>
    <n v="-246.90103500000001"/>
    <n v="1.525142"/>
    <n v="45.966453999999999"/>
    <n v="-246.90399199999999"/>
    <n v="1.5269189999999999"/>
    <n v="2.5165109999999999"/>
    <n v="1.7769999999999999E-3"/>
  </r>
  <r>
    <n v="307"/>
    <x v="19"/>
    <n v="-1"/>
    <s v="16-21-30-58-180-184"/>
    <x v="0"/>
    <x v="305"/>
    <n v="-1"/>
    <n v="468.00099999999998"/>
    <n v="-1"/>
    <n v="0"/>
    <x v="234"/>
    <x v="215"/>
    <n v="46.062956"/>
    <n v="-246.234105"/>
    <n v="1.499411"/>
    <n v="46.034500000000001"/>
    <n v="-246.256699"/>
    <n v="1.495482"/>
    <n v="3.633451"/>
    <n v="3.9290000000000002E-3"/>
  </r>
  <r>
    <n v="308"/>
    <x v="19"/>
    <n v="-1"/>
    <s v="16-21-30-58-180-184"/>
    <x v="0"/>
    <x v="306"/>
    <n v="-1"/>
    <n v="441.77499999999998"/>
    <n v="-1"/>
    <n v="0"/>
    <x v="235"/>
    <x v="216"/>
    <n v="46.079510999999997"/>
    <n v="-245.723308"/>
    <n v="1.4637519999999999"/>
    <n v="46.112361999999997"/>
    <n v="-245.76554899999999"/>
    <n v="1.463236"/>
    <n v="5.3511350000000002"/>
    <n v="5.1599999999999997E-4"/>
  </r>
  <r>
    <n v="309"/>
    <x v="19"/>
    <n v="-1"/>
    <s v="16-21-30-58-180-184"/>
    <x v="0"/>
    <x v="307"/>
    <n v="-1"/>
    <n v="420.64499999999998"/>
    <n v="-1"/>
    <n v="0"/>
    <x v="236"/>
    <x v="217"/>
    <n v="46.241154999999999"/>
    <n v="-245.25612000000001"/>
    <n v="1.4198409999999999"/>
    <n v="46.218864000000004"/>
    <n v="-245.255157"/>
    <n v="1.4228460000000001"/>
    <n v="2.231179"/>
    <n v="3.0049999999999999E-3"/>
  </r>
  <r>
    <n v="310"/>
    <x v="19"/>
    <n v="-1"/>
    <s v="16-21-30-58-180-184"/>
    <x v="0"/>
    <x v="308"/>
    <n v="-1"/>
    <n v="377.28699999999998"/>
    <n v="-1"/>
    <n v="0"/>
    <x v="237"/>
    <x v="218"/>
    <n v="46.423399000000003"/>
    <n v="-244.543352"/>
    <n v="1.351979"/>
    <n v="46.423121999999999"/>
    <n v="-244.53587300000001"/>
    <n v="1.3528770000000001"/>
    <n v="0.74840399999999996"/>
    <n v="8.9800000000000004E-4"/>
  </r>
  <r>
    <n v="311"/>
    <x v="19"/>
    <n v="-1"/>
    <s v="16-21-30-58-180-184"/>
    <x v="0"/>
    <x v="309"/>
    <n v="-1"/>
    <n v="370.14699999999999"/>
    <n v="-1"/>
    <n v="0"/>
    <x v="238"/>
    <x v="219"/>
    <n v="46.647474000000003"/>
    <n v="-243.99200999999999"/>
    <n v="1.2911360000000001"/>
    <n v="46.630057999999998"/>
    <n v="-243.963043"/>
    <n v="1.2918069999999999"/>
    <n v="3.3799480000000002"/>
    <n v="6.7199999999999996E-4"/>
  </r>
  <r>
    <n v="312"/>
    <x v="19"/>
    <n v="-1"/>
    <s v="16-21-30-58-180-184"/>
    <x v="0"/>
    <x v="310"/>
    <n v="-1"/>
    <n v="339.15199999999999"/>
    <n v="-1"/>
    <n v="0"/>
    <x v="239"/>
    <x v="220"/>
    <n v="46.887721999999997"/>
    <n v="-243.37685999999999"/>
    <n v="1.2083250000000001"/>
    <n v="46.902003999999998"/>
    <n v="-243.37808200000001"/>
    <n v="1.211681"/>
    <n v="1.433478"/>
    <n v="3.356E-3"/>
  </r>
  <r>
    <n v="313"/>
    <x v="19"/>
    <n v="-1"/>
    <s v="16-21-30-58-180-184"/>
    <x v="0"/>
    <x v="311"/>
    <n v="-1"/>
    <n v="446.125"/>
    <n v="-1"/>
    <n v="0"/>
    <x v="240"/>
    <x v="221"/>
    <n v="47.269419999999997"/>
    <n v="-242.832695"/>
    <n v="1.1112679999999999"/>
    <n v="47.253875999999998"/>
    <n v="-242.79959099999999"/>
    <n v="1.108886"/>
    <n v="3.6571760000000002"/>
    <n v="2.382E-3"/>
  </r>
  <r>
    <n v="314"/>
    <x v="19"/>
    <n v="-1"/>
    <s v="16-21-30-58-180-184"/>
    <x v="0"/>
    <x v="312"/>
    <n v="-1"/>
    <n v="302.99"/>
    <n v="-1"/>
    <n v="0"/>
    <x v="241"/>
    <x v="222"/>
    <n v="47.851315999999997"/>
    <n v="-242.07715899999999"/>
    <n v="0.93099500000000002"/>
    <n v="47.865101000000003"/>
    <n v="-242.08642599999999"/>
    <n v="0.93290899999999999"/>
    <n v="1.661038"/>
    <n v="1.9139999999999999E-3"/>
  </r>
  <r>
    <n v="315"/>
    <x v="19"/>
    <n v="-1"/>
    <s v="21-30-56-58-180-184"/>
    <x v="0"/>
    <x v="313"/>
    <n v="-1"/>
    <n v="427.74299999999999"/>
    <n v="-1"/>
    <n v="0"/>
    <x v="242"/>
    <x v="223"/>
    <n v="48.433087"/>
    <n v="-241.58068399999999"/>
    <n v="0.784972"/>
    <n v="48.417217000000001"/>
    <n v="-241.62977599999999"/>
    <n v="0.78369500000000003"/>
    <n v="5.1593629999999999"/>
    <n v="1.2769999999999999E-3"/>
  </r>
  <r>
    <n v="316"/>
    <x v="19"/>
    <n v="-1"/>
    <s v="21-30-56-58-180-184"/>
    <x v="0"/>
    <x v="314"/>
    <n v="-1"/>
    <n v="371.48899999999998"/>
    <n v="-1"/>
    <n v="0"/>
    <x v="243"/>
    <x v="224"/>
    <n v="49.006200999999997"/>
    <n v="-241.33437699999999"/>
    <n v="0.62771500000000002"/>
    <n v="49.027907999999996"/>
    <n v="-241.264816"/>
    <n v="0.62895199999999996"/>
    <n v="7.2869020000000004"/>
    <n v="1.237E-3"/>
  </r>
  <r>
    <n v="317"/>
    <x v="19"/>
    <n v="-1"/>
    <s v="21-30-56-58-180-184"/>
    <x v="0"/>
    <x v="315"/>
    <n v="-1"/>
    <n v="399.63299999999998"/>
    <n v="-1"/>
    <n v="0"/>
    <x v="244"/>
    <x v="225"/>
    <n v="49.679952999999998"/>
    <n v="-240.989498"/>
    <n v="0.47830400000000001"/>
    <n v="49.681961000000001"/>
    <n v="-240.99174500000001"/>
    <n v="0.47928900000000002"/>
    <n v="0.30131200000000002"/>
    <n v="9.859999999999999E-4"/>
  </r>
  <r>
    <n v="318"/>
    <x v="19"/>
    <n v="-1"/>
    <s v="21-30-56-58-180-184"/>
    <x v="0"/>
    <x v="316"/>
    <n v="-1"/>
    <n v="339.38099999999997"/>
    <n v="-1"/>
    <n v="0"/>
    <x v="245"/>
    <x v="226"/>
    <n v="50.602479000000002"/>
    <n v="-240.76343199999999"/>
    <n v="0.30344199999999999"/>
    <n v="50.605682000000002"/>
    <n v="-240.75183100000001"/>
    <n v="0.30405199999999999"/>
    <n v="1.2035229999999999"/>
    <n v="6.11E-4"/>
  </r>
  <r>
    <n v="319"/>
    <x v="19"/>
    <n v="-1"/>
    <s v="21-30-56-58-180-184"/>
    <x v="0"/>
    <x v="317"/>
    <n v="-1"/>
    <n v="395.45400000000001"/>
    <n v="-1"/>
    <n v="0"/>
    <x v="246"/>
    <x v="227"/>
    <n v="51.314253999999998"/>
    <n v="-240.663839"/>
    <n v="0.20072999999999999"/>
    <n v="51.324325999999999"/>
    <n v="-240.64546200000001"/>
    <n v="0.19878199999999999"/>
    <n v="2.0955309999999998"/>
    <n v="1.9480000000000001E-3"/>
  </r>
  <r>
    <n v="320"/>
    <x v="19"/>
    <n v="-1"/>
    <s v="21-30-56-58-180-184"/>
    <x v="0"/>
    <x v="318"/>
    <n v="-1"/>
    <n v="314.87200000000001"/>
    <n v="-1"/>
    <n v="0"/>
    <x v="247"/>
    <x v="228"/>
    <n v="52.068134000000001"/>
    <n v="-240.57142999999999"/>
    <n v="0.115662"/>
    <n v="52.051704000000001"/>
    <n v="-240.58943199999999"/>
    <n v="0.11534800000000001"/>
    <n v="2.4371700000000001"/>
    <n v="3.1399999999999999E-4"/>
  </r>
  <r>
    <n v="321"/>
    <x v="19"/>
    <n v="-1"/>
    <s v="21-30-56-58-180-184"/>
    <x v="0"/>
    <x v="12"/>
    <n v="-1"/>
    <n v="266.89600000000002"/>
    <n v="-1"/>
    <n v="0"/>
    <x v="248"/>
    <x v="229"/>
    <n v="52.819920000000003"/>
    <n v="-240.51916499999999"/>
    <n v="6.4228999999999994E-2"/>
    <n v="52.78125"/>
    <n v="-240.56201200000001"/>
    <n v="5.9963000000000002E-2"/>
    <n v="5.7716710000000004"/>
    <n v="4.2659999999999998E-3"/>
  </r>
  <r>
    <n v="322"/>
    <x v="19"/>
    <n v="-1"/>
    <s v="21-30-56-58-180-184"/>
    <x v="0"/>
    <x v="319"/>
    <n v="-1"/>
    <n v="417.6"/>
    <n v="-1"/>
    <n v="0"/>
    <x v="249"/>
    <x v="230"/>
    <n v="53.509715"/>
    <n v="-240.561509"/>
    <n v="2.1870000000000001E-2"/>
    <n v="53.507503999999997"/>
    <n v="-240.555801"/>
    <n v="2.2907E-2"/>
    <n v="0.61210600000000004"/>
    <n v="1.0369999999999999E-3"/>
  </r>
  <r>
    <n v="323"/>
    <x v="19"/>
    <n v="-1"/>
    <s v="21-30-56-58-180-184"/>
    <x v="0"/>
    <x v="320"/>
    <n v="-1"/>
    <n v="334.25299999999999"/>
    <n v="-1"/>
    <n v="0"/>
    <x v="250"/>
    <x v="231"/>
    <n v="54.478198999999996"/>
    <n v="-240.58697100000001"/>
    <n v="-1.2607999999999999E-2"/>
    <n v="54.471043000000002"/>
    <n v="-240.57115200000001"/>
    <n v="-9.5849999999999998E-3"/>
    <n v="1.7362839999999999"/>
    <n v="3.0230000000000001E-3"/>
  </r>
  <r>
    <n v="324"/>
    <x v="19"/>
    <n v="-1"/>
    <s v="21-30-56-58-180-184"/>
    <x v="0"/>
    <x v="321"/>
    <n v="-1"/>
    <n v="423.49799999999999"/>
    <n v="-1"/>
    <n v="0"/>
    <x v="251"/>
    <x v="232"/>
    <n v="55.156618999999999"/>
    <n v="-240.63552200000001"/>
    <n v="-2.6755000000000001E-2"/>
    <n v="55.193161000000003"/>
    <n v="-240.59487899999999"/>
    <n v="-2.5905999999999998E-2"/>
    <n v="5.4655279999999999"/>
    <n v="8.4999999999999995E-4"/>
  </r>
  <r>
    <n v="325"/>
    <x v="19"/>
    <n v="-1"/>
    <s v="21-30-56-58-180-184"/>
    <x v="0"/>
    <x v="322"/>
    <n v="-1"/>
    <n v="302.46300000000002"/>
    <n v="-1"/>
    <n v="0"/>
    <x v="252"/>
    <x v="233"/>
    <n v="55.907141000000003"/>
    <n v="-240.624731"/>
    <n v="-3.2045999999999998E-2"/>
    <n v="55.916992"/>
    <n v="-240.61862199999999"/>
    <n v="-3.1642000000000003E-2"/>
    <n v="1.1591830000000001"/>
    <n v="4.0299999999999998E-4"/>
  </r>
  <r>
    <n v="326"/>
    <x v="16"/>
    <n v="-1"/>
    <s v="21-30-58-180-184"/>
    <x v="0"/>
    <x v="323"/>
    <n v="-1"/>
    <n v="259.09899999999999"/>
    <n v="-1"/>
    <n v="0"/>
    <x v="253"/>
    <x v="234"/>
    <n v="56.884005000000002"/>
    <n v="-240.65029000000001"/>
    <n v="-3.1468000000000003E-2"/>
    <n v="56.885292"/>
    <n v="-240.64866599999999"/>
    <n v="-3.1946000000000002E-2"/>
    <n v="0.2072"/>
    <n v="4.7800000000000002E-4"/>
  </r>
  <r>
    <n v="327"/>
    <x v="16"/>
    <n v="-1"/>
    <s v="21-30-58-180-184"/>
    <x v="0"/>
    <x v="324"/>
    <n v="-1"/>
    <n v="291.35000000000002"/>
    <n v="-1"/>
    <n v="0"/>
    <x v="254"/>
    <x v="235"/>
    <n v="57.617702999999999"/>
    <n v="-240.671064"/>
    <n v="-2.8929E-2"/>
    <n v="57.612502999999997"/>
    <n v="-240.67073099999999"/>
    <n v="-3.1167E-2"/>
    <n v="0.52109499999999997"/>
    <n v="2.238E-3"/>
  </r>
  <r>
    <n v="328"/>
    <x v="16"/>
    <n v="-1"/>
    <s v="21-30-58-180-184"/>
    <x v="0"/>
    <x v="325"/>
    <n v="-1"/>
    <n v="310.08199999999999"/>
    <n v="-1"/>
    <n v="0"/>
    <x v="255"/>
    <x v="236"/>
    <n v="58.333356000000002"/>
    <n v="-240.69449499999999"/>
    <n v="-3.1565000000000003E-2"/>
    <n v="58.339035000000003"/>
    <n v="-240.69248999999999"/>
    <n v="-3.0408000000000001E-2"/>
    <n v="0.60231699999999999"/>
    <n v="1.157E-3"/>
  </r>
  <r>
    <n v="329"/>
    <x v="16"/>
    <n v="-1"/>
    <s v="21-30-58-180-184"/>
    <x v="0"/>
    <x v="326"/>
    <n v="-1"/>
    <n v="393.952"/>
    <n v="-1"/>
    <n v="0"/>
    <x v="256"/>
    <x v="237"/>
    <n v="59.061078000000002"/>
    <n v="-240.71926300000001"/>
    <n v="-2.9637E-2"/>
    <n v="59.064785000000001"/>
    <n v="-240.713898"/>
    <n v="-2.9817E-2"/>
    <n v="0.65212700000000001"/>
    <n v="1.8000000000000001E-4"/>
  </r>
  <r>
    <n v="330"/>
    <x v="18"/>
    <n v="-1"/>
    <s v="21-30-58-180"/>
    <x v="0"/>
    <x v="327"/>
    <n v="-1"/>
    <n v="440.69400000000002"/>
    <n v="-1"/>
    <n v="0"/>
    <x v="257"/>
    <x v="238"/>
    <n v="60.023260999999998"/>
    <n v="-240.76082400000001"/>
    <n v="-2.9857999999999999E-2"/>
    <n v="60.031357"/>
    <n v="-240.74208100000001"/>
    <n v="-2.9271999999999999E-2"/>
    <n v="2.0417070000000002"/>
    <n v="5.8500000000000002E-4"/>
  </r>
  <r>
    <n v="331"/>
    <x v="18"/>
    <n v="-1"/>
    <s v="21-30-58-180"/>
    <x v="0"/>
    <x v="328"/>
    <n v="-1"/>
    <n v="393.447"/>
    <n v="-1"/>
    <n v="0"/>
    <x v="258"/>
    <x v="239"/>
    <n v="60.767764"/>
    <n v="-240.74864400000001"/>
    <n v="-2.6244E-2"/>
    <n v="60.756225999999998"/>
    <n v="-240.75962799999999"/>
    <n v="-2.6195E-2"/>
    <n v="1.5930200000000001"/>
    <n v="4.8999999999999998E-5"/>
  </r>
  <r>
    <n v="332"/>
    <x v="18"/>
    <n v="-1"/>
    <s v="21-30-58-180"/>
    <x v="0"/>
    <x v="329"/>
    <n v="-1"/>
    <n v="279.42599999999999"/>
    <n v="-1"/>
    <n v="0"/>
    <x v="259"/>
    <x v="240"/>
    <n v="61.429575999999997"/>
    <n v="-240.816508"/>
    <n v="-2.6689000000000001E-2"/>
    <n v="61.481731000000003"/>
    <n v="-240.77420000000001"/>
    <n v="-2.2377000000000001E-2"/>
    <n v="6.7157309999999999"/>
    <n v="4.313E-3"/>
  </r>
  <r>
    <n v="333"/>
    <x v="18"/>
    <n v="-1"/>
    <s v="21-30-58-180"/>
    <x v="0"/>
    <x v="330"/>
    <n v="-1"/>
    <n v="297.47500000000002"/>
    <n v="-1"/>
    <n v="0"/>
    <x v="260"/>
    <x v="241"/>
    <n v="62.499231999999999"/>
    <n v="-240.755234"/>
    <n v="-2.1565000000000001E-2"/>
    <n v="62.449672999999997"/>
    <n v="-240.79093900000001"/>
    <n v="-1.8415000000000001E-2"/>
    <n v="6.1081640000000004"/>
    <n v="3.1510000000000002E-3"/>
  </r>
  <r>
    <n v="334"/>
    <x v="18"/>
    <n v="-1"/>
    <s v="21-30-58-180"/>
    <x v="0"/>
    <x v="331"/>
    <n v="-1"/>
    <n v="356.65"/>
    <n v="-1"/>
    <n v="0"/>
    <x v="261"/>
    <x v="242"/>
    <n v="63.144846000000001"/>
    <n v="-240.823995"/>
    <n v="-1.5576E-2"/>
    <n v="63.175732000000004"/>
    <n v="-240.80213900000001"/>
    <n v="-1.6371E-2"/>
    <n v="3.7836430000000001"/>
    <n v="7.9500000000000003E-4"/>
  </r>
  <r>
    <n v="335"/>
    <x v="18"/>
    <n v="-1"/>
    <s v="21-30-58-180"/>
    <x v="0"/>
    <x v="332"/>
    <n v="-1"/>
    <n v="384.86700000000002"/>
    <n v="-1"/>
    <n v="0"/>
    <x v="262"/>
    <x v="243"/>
    <n v="63.884372999999997"/>
    <n v="-240.77727400000001"/>
    <n v="-1.2371999999999999E-2"/>
    <n v="63.901825000000002"/>
    <n v="-240.81251499999999"/>
    <n v="-1.4925000000000001E-2"/>
    <n v="3.9325519999999998"/>
    <n v="2.5530000000000001E-3"/>
  </r>
  <r>
    <n v="336"/>
    <x v="17"/>
    <n v="-1"/>
    <s v="30-58-180"/>
    <x v="0"/>
    <x v="333"/>
    <n v="-1"/>
    <n v="513.34100000000001"/>
    <n v="-1"/>
    <n v="0"/>
    <x v="263"/>
    <x v="244"/>
    <n v="64.614727999999999"/>
    <n v="-240.84053"/>
    <n v="-1.7021000000000001E-2"/>
    <n v="64.627533"/>
    <n v="-240.82229599999999"/>
    <n v="-1.3919000000000001E-2"/>
    <n v="2.2280899999999999"/>
    <n v="3.1020000000000002E-3"/>
  </r>
  <r>
    <n v="337"/>
    <x v="18"/>
    <n v="-1"/>
    <s v="30-58-82-180"/>
    <x v="0"/>
    <x v="334"/>
    <n v="-1"/>
    <n v="249.13399999999999"/>
    <n v="-1"/>
    <n v="0"/>
    <x v="264"/>
    <x v="245"/>
    <n v="65.574099000000004"/>
    <n v="-240.841207"/>
    <n v="-1.1795E-2"/>
    <n v="65.595070000000007"/>
    <n v="-240.833923"/>
    <n v="-1.2322E-2"/>
    <n v="2.220005"/>
    <n v="5.2700000000000002E-4"/>
  </r>
  <r>
    <n v="338"/>
    <x v="18"/>
    <n v="-1"/>
    <s v="30-58-82-180"/>
    <x v="0"/>
    <x v="335"/>
    <n v="-1"/>
    <n v="468.173"/>
    <n v="-1"/>
    <n v="0"/>
    <x v="265"/>
    <x v="246"/>
    <n v="66.319902999999996"/>
    <n v="-240.83129"/>
    <n v="-1.0885000000000001E-2"/>
    <n v="66.320830999999998"/>
    <n v="-240.84065200000001"/>
    <n v="-1.0382000000000001E-2"/>
    <n v="0.94082100000000002"/>
    <n v="5.0299999999999997E-4"/>
  </r>
  <r>
    <n v="339"/>
    <x v="18"/>
    <n v="-1"/>
    <s v="30-58-82-180"/>
    <x v="0"/>
    <x v="336"/>
    <n v="-1"/>
    <n v="368.81599999999997"/>
    <n v="-1"/>
    <n v="0"/>
    <x v="266"/>
    <x v="247"/>
    <n v="67.102067000000005"/>
    <n v="-240.792079"/>
    <n v="-8.9180000000000006E-3"/>
    <n v="67.046538999999996"/>
    <n v="-240.84641999999999"/>
    <n v="-8.7770000000000001E-3"/>
    <n v="7.7693539999999999"/>
    <n v="1.4100000000000001E-4"/>
  </r>
  <r>
    <n v="340"/>
    <x v="18"/>
    <n v="-1"/>
    <s v="30-58-82-180"/>
    <x v="0"/>
    <x v="337"/>
    <n v="-1"/>
    <n v="261.93599999999998"/>
    <n v="-1"/>
    <n v="0"/>
    <x v="267"/>
    <x v="248"/>
    <n v="67.735028"/>
    <n v="-240.90363600000001"/>
    <n v="-8.4910000000000003E-3"/>
    <n v="67.772521999999995"/>
    <n v="-240.85153199999999"/>
    <n v="-7.5849999999999997E-3"/>
    <n v="6.4191950000000002"/>
    <n v="9.0600000000000001E-4"/>
  </r>
  <r>
    <n v="341"/>
    <x v="18"/>
    <n v="-1"/>
    <s v="30-58-82-180"/>
    <x v="0"/>
    <x v="338"/>
    <n v="-1"/>
    <n v="237.803"/>
    <n v="-1"/>
    <n v="0"/>
    <x v="268"/>
    <x v="249"/>
    <n v="68.724435999999997"/>
    <n v="-240.87318400000001"/>
    <n v="-5.476E-3"/>
    <n v="68.740432999999996"/>
    <n v="-240.85760500000001"/>
    <n v="-6.5230000000000002E-3"/>
    <n v="2.2329059999999998"/>
    <n v="1.047E-3"/>
  </r>
  <r>
    <n v="342"/>
    <x v="18"/>
    <n v="-1"/>
    <s v="30-58-82-180"/>
    <x v="0"/>
    <x v="339"/>
    <n v="-1"/>
    <n v="407.89100000000002"/>
    <n v="-1"/>
    <n v="0"/>
    <x v="269"/>
    <x v="250"/>
    <n v="69.483304000000004"/>
    <n v="-240.83194399999999"/>
    <n v="-5.4990000000000004E-3"/>
    <n v="69.466239999999999"/>
    <n v="-240.86183199999999"/>
    <n v="-6.0049999999999999E-3"/>
    <n v="3.4416120000000001"/>
    <n v="5.0699999999999996E-4"/>
  </r>
  <r>
    <n v="343"/>
    <x v="18"/>
    <n v="-1"/>
    <s v="30-58-82-180"/>
    <x v="0"/>
    <x v="340"/>
    <n v="-1"/>
    <n v="301.50900000000001"/>
    <n v="-1"/>
    <n v="0"/>
    <x v="270"/>
    <x v="251"/>
    <n v="70.208044000000001"/>
    <n v="-240.845767"/>
    <n v="-4.9109999999999996E-3"/>
    <n v="70.192169000000007"/>
    <n v="-240.865814"/>
    <n v="-5.6490000000000004E-3"/>
    <n v="2.5571389999999998"/>
    <n v="7.3800000000000005E-4"/>
  </r>
  <r>
    <n v="344"/>
    <x v="18"/>
    <n v="-1"/>
    <s v="30-58-82-180"/>
    <x v="0"/>
    <x v="341"/>
    <n v="-1"/>
    <n v="343.697"/>
    <n v="-1"/>
    <n v="0"/>
    <x v="271"/>
    <x v="252"/>
    <n v="71.178965000000005"/>
    <n v="-240.868708"/>
    <n v="-5.6280000000000002E-3"/>
    <n v="71.15992"/>
    <n v="-240.87011699999999"/>
    <n v="-4.6880000000000003E-3"/>
    <n v="1.9097059999999999"/>
    <n v="9.3999999999999997E-4"/>
  </r>
  <r>
    <n v="345"/>
    <x v="17"/>
    <n v="-1"/>
    <s v="58-82-180"/>
    <x v="0"/>
    <x v="342"/>
    <n v="-1"/>
    <n v="359.01900000000001"/>
    <n v="-1"/>
    <n v="0"/>
    <x v="272"/>
    <x v="253"/>
    <n v="71.908313000000007"/>
    <n v="-240.87463500000001"/>
    <n v="2.2230000000000001E-3"/>
    <n v="71.885666000000001"/>
    <n v="-240.87271100000001"/>
    <n v="-3.9789999999999999E-3"/>
    <n v="2.2728609999999998"/>
    <n v="1.756E-3"/>
  </r>
  <r>
    <n v="346"/>
    <x v="17"/>
    <n v="-1"/>
    <s v="58-82-180"/>
    <x v="0"/>
    <x v="343"/>
    <n v="-1"/>
    <n v="414.19499999999999"/>
    <n v="-1"/>
    <n v="0"/>
    <x v="273"/>
    <x v="254"/>
    <n v="72.674204000000003"/>
    <n v="-240.814696"/>
    <n v="-2.1749999999999999E-3"/>
    <n v="72.611609999999999"/>
    <n v="-240.87501499999999"/>
    <n v="-3.4420000000000002E-3"/>
    <n v="8.692717"/>
    <n v="1.268E-3"/>
  </r>
  <r>
    <n v="347"/>
    <x v="17"/>
    <n v="-1"/>
    <s v="58-82-180"/>
    <x v="0"/>
    <x v="344"/>
    <n v="-1"/>
    <n v="384.79500000000002"/>
    <n v="-1"/>
    <n v="0"/>
    <x v="274"/>
    <x v="255"/>
    <n v="73.374979999999994"/>
    <n v="-240.85637299999999"/>
    <n v="8.7609999999999997E-3"/>
    <n v="73.337395000000001"/>
    <n v="-240.877106"/>
    <n v="-3.0500000000000002E-3"/>
    <n v="4.2924110000000004"/>
    <n v="5.7109999999999999E-3"/>
  </r>
  <r>
    <n v="348"/>
    <x v="17"/>
    <n v="-1"/>
    <s v="58-82-180"/>
    <x v="0"/>
    <x v="345"/>
    <n v="-1"/>
    <n v="382.42399999999998"/>
    <n v="-1"/>
    <n v="0"/>
    <x v="275"/>
    <x v="256"/>
    <n v="74.291855999999996"/>
    <n v="-240.899258"/>
    <n v="-6.692E-3"/>
    <n v="74.305228999999997"/>
    <n v="-240.87960799999999"/>
    <n v="-2.709E-3"/>
    <n v="2.3769070000000001"/>
    <n v="3.9830000000000004E-3"/>
  </r>
  <r>
    <n v="349"/>
    <x v="17"/>
    <n v="-1"/>
    <s v="58-82-180"/>
    <x v="0"/>
    <x v="346"/>
    <n v="-1"/>
    <n v="415.67599999999999"/>
    <n v="-1"/>
    <n v="0"/>
    <x v="276"/>
    <x v="257"/>
    <n v="75.022075999999998"/>
    <n v="-240.846667"/>
    <n v="-9.5420000000000001E-3"/>
    <n v="75.031181000000004"/>
    <n v="-240.88142400000001"/>
    <n v="-2.5569999999999998E-3"/>
    <n v="3.5929380000000002"/>
    <n v="6.9849999999999999E-3"/>
  </r>
  <r>
    <n v="350"/>
    <x v="17"/>
    <n v="-1"/>
    <s v="58-82-180"/>
    <x v="0"/>
    <x v="347"/>
    <n v="-1"/>
    <n v="277.77600000000001"/>
    <n v="-1"/>
    <n v="0"/>
    <x v="277"/>
    <x v="258"/>
    <n v="75.817408999999998"/>
    <n v="-240.81383500000001"/>
    <n v="-3.1809999999999998E-3"/>
    <n v="75.756957999999997"/>
    <n v="-240.88291899999999"/>
    <n v="-2.258E-3"/>
    <n v="9.1798490000000008"/>
    <n v="9.2299999999999999E-4"/>
  </r>
  <r>
    <n v="351"/>
    <x v="17"/>
    <n v="-1"/>
    <s v="58-82-180"/>
    <x v="0"/>
    <x v="348"/>
    <n v="-1"/>
    <n v="457.15300000000002"/>
    <n v="-1"/>
    <n v="0"/>
    <x v="278"/>
    <x v="259"/>
    <n v="76.716337999999993"/>
    <n v="-240.852451"/>
    <n v="4.1289999999999999E-3"/>
    <n v="76.724770000000007"/>
    <n v="-240.884659"/>
    <n v="-1.8799999999999999E-3"/>
    <n v="3.3293400000000002"/>
    <n v="2.2490000000000001E-3"/>
  </r>
  <r>
    <n v="352"/>
    <x v="17"/>
    <n v="-1"/>
    <s v="58-82-180"/>
    <x v="0"/>
    <x v="349"/>
    <n v="-1"/>
    <n v="351.28300000000002"/>
    <n v="-1"/>
    <n v="0"/>
    <x v="279"/>
    <x v="260"/>
    <n v="77.486667999999995"/>
    <n v="-240.833755"/>
    <n v="-3.21E-4"/>
    <n v="77.450714000000005"/>
    <n v="-240.885818"/>
    <n v="-1.7129999999999999E-3"/>
    <n v="6.327121"/>
    <n v="1.392E-3"/>
  </r>
  <r>
    <n v="353"/>
    <x v="17"/>
    <n v="-1"/>
    <s v="58-82-180"/>
    <x v="0"/>
    <x v="350"/>
    <n v="-1"/>
    <n v="361.60300000000001"/>
    <n v="-1"/>
    <n v="0"/>
    <x v="280"/>
    <x v="261"/>
    <n v="78.414845999999997"/>
    <n v="-240.89500000000001"/>
    <n v="-3.1700000000000001E-3"/>
    <n v="78.418532999999996"/>
    <n v="-240.887283"/>
    <n v="-1.591E-3"/>
    <n v="0.85523000000000005"/>
    <n v="1.5790000000000001E-3"/>
  </r>
  <r>
    <n v="354"/>
    <x v="17"/>
    <n v="-1"/>
    <s v="58-82-180"/>
    <x v="0"/>
    <x v="351"/>
    <n v="-1"/>
    <n v="368.44799999999998"/>
    <n v="-1"/>
    <n v="0"/>
    <x v="40"/>
    <x v="44"/>
    <n v="79.126621999999998"/>
    <n v="-240.916494"/>
    <n v="-2.3730000000000001E-3"/>
    <n v="79.144317999999998"/>
    <n v="-240.888351"/>
    <n v="-1.487E-3"/>
    <n v="3.32437"/>
    <n v="8.8599999999999996E-4"/>
  </r>
  <r>
    <n v="355"/>
    <x v="17"/>
    <n v="-1"/>
    <s v="58-82-180"/>
    <x v="0"/>
    <x v="352"/>
    <n v="-1"/>
    <n v="308.23599999999999"/>
    <n v="-1"/>
    <n v="0"/>
    <x v="281"/>
    <x v="262"/>
    <n v="79.863866000000002"/>
    <n v="-240.93413100000001"/>
    <n v="-6.9620000000000003E-3"/>
    <n v="79.870270000000005"/>
    <n v="-240.889374"/>
    <n v="-1.4369999999999999E-3"/>
    <n v="4.5212580000000004"/>
    <n v="5.5240000000000003E-3"/>
  </r>
  <r>
    <n v="356"/>
    <x v="20"/>
    <n v="-1"/>
    <s v="58-82"/>
    <x v="0"/>
    <x v="353"/>
    <n v="-1"/>
    <n v="423.11500000000001"/>
    <n v="-1"/>
    <n v="0"/>
    <x v="64"/>
    <x v="263"/>
    <n v="80.738175999999996"/>
    <n v="-240.73098100000001"/>
    <n v="-6.1500000000000001E-3"/>
    <n v="80.596046000000001"/>
    <n v="-240.89030500000001"/>
    <n v="-1.3129999999999999E-3"/>
    <n v="21.350625000000001"/>
    <n v="4.8380000000000003E-3"/>
  </r>
  <r>
    <n v="357"/>
    <x v="20"/>
    <n v="-1"/>
    <s v="58-82"/>
    <x v="0"/>
    <x v="354"/>
    <n v="-1"/>
    <n v="472.76600000000002"/>
    <n v="-1"/>
    <n v="0"/>
    <x v="282"/>
    <x v="264"/>
    <n v="81.592798000000002"/>
    <n v="-240.82216600000001"/>
    <n v="4.1000000000000003E-3"/>
    <n v="81.563866000000004"/>
    <n v="-240.89141799999999"/>
    <n v="-1.1900000000000001E-3"/>
    <n v="7.5053650000000003"/>
    <n v="2.9090000000000001E-3"/>
  </r>
  <r>
    <n v="358"/>
    <x v="20"/>
    <n v="-1"/>
    <s v="58-82"/>
    <x v="0"/>
    <x v="355"/>
    <n v="-1"/>
    <n v="348.24799999999999"/>
    <n v="-1"/>
    <n v="0"/>
    <x v="283"/>
    <x v="265"/>
    <n v="82.283991"/>
    <n v="-240.90234799999999"/>
    <n v="-1.6509999999999999E-3"/>
    <n v="82.289803000000006"/>
    <n v="-240.89213599999999"/>
    <n v="-1.1039999999999999E-3"/>
    <n v="1.175014"/>
    <n v="5.4699999999999996E-4"/>
  </r>
  <r>
    <n v="359"/>
    <x v="20"/>
    <n v="-1"/>
    <s v="58-82"/>
    <x v="0"/>
    <x v="356"/>
    <n v="-1"/>
    <n v="560.63"/>
    <n v="-1"/>
    <n v="0"/>
    <x v="284"/>
    <x v="266"/>
    <n v="83.008996999999994"/>
    <n v="-240.82615100000001"/>
    <n v="-1.7365999999999999E-2"/>
    <n v="83.015586999999996"/>
    <n v="-240.89288300000001"/>
    <n v="-1.0280000000000001E-3"/>
    <n v="6.705673"/>
    <n v="1.6337999999999998E-2"/>
  </r>
  <r>
    <n v="360"/>
    <x v="20"/>
    <n v="-1"/>
    <s v="58-82"/>
    <x v="0"/>
    <x v="357"/>
    <n v="-1"/>
    <n v="413.51299999999998"/>
    <n v="-1"/>
    <n v="0"/>
    <x v="285"/>
    <x v="267"/>
    <n v="84.045292000000003"/>
    <n v="-240.809496"/>
    <n v="1.792E-3"/>
    <n v="83.983406000000002"/>
    <n v="-240.89382900000001"/>
    <n v="-9.9099999999999991E-4"/>
    <n v="10.460364"/>
    <n v="8.0099999999999995E-4"/>
  </r>
  <r>
    <n v="361"/>
    <x v="20"/>
    <n v="-1"/>
    <s v="58-82"/>
    <x v="0"/>
    <x v="358"/>
    <n v="-1"/>
    <n v="263.06900000000002"/>
    <n v="-1"/>
    <n v="0"/>
    <x v="286"/>
    <x v="268"/>
    <n v="84.720072000000002"/>
    <n v="-240.89460800000001"/>
    <n v="5.4079999999999996E-3"/>
    <n v="84.709366000000003"/>
    <n v="-240.894531"/>
    <n v="-9.3899999999999995E-4"/>
    <n v="1.0706370000000001"/>
    <n v="4.4689999999999999E-3"/>
  </r>
  <r>
    <n v="362"/>
    <x v="17"/>
    <n v="-1"/>
    <s v="51-58-82"/>
    <x v="0"/>
    <x v="359"/>
    <n v="-1"/>
    <n v="327.76799999999997"/>
    <n v="-1"/>
    <n v="0"/>
    <x v="287"/>
    <x v="269"/>
    <n v="85.437518999999995"/>
    <n v="-240.89275499999999"/>
    <n v="-8.9099999999999997E-4"/>
    <n v="85.435158000000001"/>
    <n v="-240.895126"/>
    <n v="-8.8599999999999996E-4"/>
    <n v="0.33461400000000002"/>
    <n v="5.0000000000000004E-6"/>
  </r>
  <r>
    <n v="363"/>
    <x v="17"/>
    <n v="-1"/>
    <s v="51-58-82"/>
    <x v="0"/>
    <x v="360"/>
    <n v="-1"/>
    <n v="366.90899999999999"/>
    <n v="-1"/>
    <n v="0"/>
    <x v="64"/>
    <x v="270"/>
    <n v="86.408479"/>
    <n v="-240.887731"/>
    <n v="-2.532E-3"/>
    <n v="86.402985000000001"/>
    <n v="-240.895859"/>
    <n v="-8.1800000000000004E-4"/>
    <n v="0.98103200000000002"/>
    <n v="1.714E-3"/>
  </r>
  <r>
    <n v="364"/>
    <x v="17"/>
    <n v="-1"/>
    <s v="51-58-82"/>
    <x v="0"/>
    <x v="361"/>
    <n v="-1"/>
    <n v="453.47300000000001"/>
    <n v="-1"/>
    <n v="0"/>
    <x v="288"/>
    <x v="271"/>
    <n v="87.093581999999998"/>
    <n v="-240.92670699999999"/>
    <n v="8.0500000000000005E-4"/>
    <n v="87.128936999999993"/>
    <n v="-240.89640800000001"/>
    <n v="-7.94E-4"/>
    <n v="4.6561589999999997"/>
    <n v="1.0000000000000001E-5"/>
  </r>
  <r>
    <n v="365"/>
    <x v="17"/>
    <n v="-1"/>
    <s v="51-58-82"/>
    <x v="0"/>
    <x v="362"/>
    <n v="-1"/>
    <n v="420.48500000000001"/>
    <n v="-1"/>
    <n v="0"/>
    <x v="289"/>
    <x v="272"/>
    <n v="87.857653999999997"/>
    <n v="-240.89400800000001"/>
    <n v="-6.0700000000000001E-4"/>
    <n v="87.854713000000004"/>
    <n v="-240.89692700000001"/>
    <n v="-7.4700000000000005E-4"/>
    <n v="0.41432000000000002"/>
    <n v="1.3999999999999999E-4"/>
  </r>
  <r>
    <n v="366"/>
    <x v="17"/>
    <n v="-1"/>
    <s v="51-58-82"/>
    <x v="0"/>
    <x v="363"/>
    <n v="-1"/>
    <n v="340.40499999999997"/>
    <n v="-1"/>
    <n v="0"/>
    <x v="60"/>
    <x v="273"/>
    <n v="88.819208000000003"/>
    <n v="-240.899272"/>
    <n v="-7.9299999999999998E-4"/>
    <n v="88.822547999999998"/>
    <n v="-240.89764400000001"/>
    <n v="-7.2300000000000001E-4"/>
    <n v="0.37158600000000003"/>
    <n v="6.9999999999999994E-5"/>
  </r>
  <r>
    <n v="367"/>
    <x v="17"/>
    <n v="-1"/>
    <s v="51-58-82"/>
    <x v="0"/>
    <x v="364"/>
    <n v="-1"/>
    <n v="298.86700000000002"/>
    <n v="-1"/>
    <n v="0"/>
    <x v="290"/>
    <x v="274"/>
    <n v="89.525991000000005"/>
    <n v="-240.91737499999999"/>
    <n v="5.2300000000000003E-4"/>
    <n v="89.548500000000004"/>
    <n v="-240.898178"/>
    <n v="-7.2000000000000005E-4"/>
    <n v="2.9583300000000001"/>
    <n v="1.9699999999999999E-4"/>
  </r>
  <r>
    <n v="368"/>
    <x v="17"/>
    <n v="-1"/>
    <s v="51-58-82"/>
    <x v="0"/>
    <x v="365"/>
    <n v="-1"/>
    <n v="337.29300000000001"/>
    <n v="-1"/>
    <n v="0"/>
    <x v="291"/>
    <x v="275"/>
    <n v="90.286334999999994"/>
    <n v="-240.88599199999999"/>
    <n v="-3.39E-4"/>
    <n v="90.274292000000003"/>
    <n v="-240.89868200000001"/>
    <n v="-6.9200000000000002E-4"/>
    <n v="1.749441"/>
    <n v="3.5199999999999999E-4"/>
  </r>
  <r>
    <n v="369"/>
    <x v="17"/>
    <n v="-1"/>
    <s v="51-58-82"/>
    <x v="0"/>
    <x v="366"/>
    <n v="-1"/>
    <n v="501.94900000000001"/>
    <n v="-1"/>
    <n v="0"/>
    <x v="67"/>
    <x v="276"/>
    <n v="91.019716000000003"/>
    <n v="-240.88105999999999"/>
    <n v="-1.243E-3"/>
    <n v="91.000252000000003"/>
    <n v="-240.89920000000001"/>
    <n v="-6.6399999999999999E-4"/>
    <n v="2.6607249999999998"/>
    <n v="5.7899999999999998E-4"/>
  </r>
  <r>
    <n v="370"/>
    <x v="20"/>
    <n v="-1"/>
    <s v="51-82"/>
    <x v="0"/>
    <x v="367"/>
    <n v="-1"/>
    <n v="366.78699999999998"/>
    <n v="-1"/>
    <n v="0"/>
    <x v="63"/>
    <x v="277"/>
    <n v="91.973049000000003"/>
    <n v="-240.911948"/>
    <n v="9.810000000000001E-4"/>
    <n v="91.968086"/>
    <n v="-240.899857"/>
    <n v="-6.3900000000000003E-4"/>
    <n v="1.306994"/>
    <n v="3.4299999999999999E-4"/>
  </r>
  <r>
    <n v="371"/>
    <x v="20"/>
    <n v="-1"/>
    <s v="51-82"/>
    <x v="0"/>
    <x v="368"/>
    <n v="-1"/>
    <n v="334.399"/>
    <n v="-1"/>
    <n v="0"/>
    <x v="69"/>
    <x v="278"/>
    <n v="92.665164000000004"/>
    <n v="-240.93724800000001"/>
    <n v="-2.9650000000000002E-3"/>
    <n v="92.693877999999998"/>
    <n v="-240.90039100000001"/>
    <n v="-6.3599999999999996E-4"/>
    <n v="4.6722190000000001"/>
    <n v="2.33E-3"/>
  </r>
  <r>
    <n v="372"/>
    <x v="20"/>
    <n v="-1"/>
    <s v="51-82"/>
    <x v="0"/>
    <x v="369"/>
    <n v="-1"/>
    <n v="290.75599999999997"/>
    <n v="-1"/>
    <n v="0"/>
    <x v="70"/>
    <x v="279"/>
    <n v="93.425712000000004"/>
    <n v="-240.88719800000001"/>
    <n v="8.7000000000000001E-4"/>
    <n v="93.419830000000005"/>
    <n v="-240.90090900000001"/>
    <n v="-6.3500000000000004E-4"/>
    <n v="1.4919389999999999"/>
    <n v="2.34E-4"/>
  </r>
  <r>
    <n v="373"/>
    <x v="20"/>
    <n v="-1"/>
    <s v="51-82"/>
    <x v="0"/>
    <x v="370"/>
    <n v="-1"/>
    <n v="224.2"/>
    <n v="-1"/>
    <n v="0"/>
    <x v="70"/>
    <x v="280"/>
    <n v="94.380976000000004"/>
    <n v="-240.912463"/>
    <n v="1.4139999999999999E-3"/>
    <n v="94.387664999999998"/>
    <n v="-240.90145899999999"/>
    <n v="-5.7700000000000004E-4"/>
    <n v="1.2877289999999999"/>
    <n v="8.3699999999999996E-4"/>
  </r>
  <r>
    <n v="374"/>
    <x v="20"/>
    <n v="-1"/>
    <s v="51-82"/>
    <x v="0"/>
    <x v="371"/>
    <n v="-1"/>
    <n v="413.12"/>
    <n v="-1"/>
    <n v="0"/>
    <x v="60"/>
    <x v="281"/>
    <n v="95.116895"/>
    <n v="-240.892538"/>
    <n v="-2.5119999999999999E-3"/>
    <n v="95.113456999999997"/>
    <n v="-240.901825"/>
    <n v="-5.62E-4"/>
    <n v="0.99026499999999995"/>
    <n v="1.9499999999999999E-3"/>
  </r>
  <r>
    <n v="375"/>
    <x v="20"/>
    <n v="-1"/>
    <s v="51-82"/>
    <x v="0"/>
    <x v="372"/>
    <n v="-1"/>
    <n v="314.36500000000001"/>
    <n v="-1"/>
    <n v="0"/>
    <x v="70"/>
    <x v="282"/>
    <n v="95.835060999999996"/>
    <n v="-240.91331099999999"/>
    <n v="-1.8900000000000001E-4"/>
    <n v="95.839409000000003"/>
    <n v="-240.902176"/>
    <n v="-5.5900000000000004E-4"/>
    <n v="1.1953739999999999"/>
    <n v="3.7100000000000002E-4"/>
  </r>
  <r>
    <n v="376"/>
    <x v="20"/>
    <n v="-1"/>
    <s v="51-82"/>
    <x v="0"/>
    <x v="373"/>
    <n v="-1"/>
    <n v="430.29899999999998"/>
    <n v="-1"/>
    <n v="0"/>
    <x v="67"/>
    <x v="279"/>
    <n v="96.794724000000002"/>
    <n v="-240.899383"/>
    <n v="-2.0079999999999998E-3"/>
    <n v="96.807243"/>
    <n v="-240.902649"/>
    <n v="-5.5900000000000004E-4"/>
    <n v="1.293857"/>
    <n v="1.449E-3"/>
  </r>
  <r>
    <n v="377"/>
    <x v="17"/>
    <n v="-1"/>
    <s v="51-82-182"/>
    <x v="0"/>
    <x v="374"/>
    <n v="-1"/>
    <n v="321.03699999999998"/>
    <n v="-1"/>
    <n v="0"/>
    <x v="60"/>
    <x v="0"/>
    <n v="97.541248999999993"/>
    <n v="-240.896591"/>
    <n v="-1.4400000000000001E-3"/>
    <n v="97.533034999999998"/>
    <n v="-240.90299999999999"/>
    <n v="-5.5800000000000001E-4"/>
    <n v="1.0418430000000001"/>
    <n v="8.8199999999999997E-4"/>
  </r>
  <r>
    <n v="378"/>
    <x v="17"/>
    <n v="-1"/>
    <s v="51-82-182"/>
    <x v="0"/>
    <x v="375"/>
    <n v="-1"/>
    <n v="393.048"/>
    <n v="-1"/>
    <n v="0"/>
    <x v="63"/>
    <x v="57"/>
    <n v="98.306183000000004"/>
    <n v="-240.850167"/>
    <n v="7.6800000000000002E-4"/>
    <n v="98.258994999999999"/>
    <n v="-240.90335099999999"/>
    <n v="-5.5800000000000001E-4"/>
    <n v="7.109972"/>
    <n v="2.0900000000000001E-4"/>
  </r>
  <r>
    <n v="379"/>
    <x v="17"/>
    <n v="-1"/>
    <s v="51-82-182"/>
    <x v="0"/>
    <x v="376"/>
    <n v="-1"/>
    <n v="291.56099999999998"/>
    <n v="-1"/>
    <n v="0"/>
    <x v="65"/>
    <x v="57"/>
    <n v="99.234827999999993"/>
    <n v="-240.902513"/>
    <n v="-3.3519999999999999E-3"/>
    <n v="99.226821999999999"/>
    <n v="-240.90382399999999"/>
    <n v="-5.5800000000000001E-4"/>
    <n v="0.81123900000000004"/>
    <n v="2.794E-3"/>
  </r>
  <r>
    <n v="380"/>
    <x v="17"/>
    <n v="-1"/>
    <s v="51-82-182"/>
    <x v="0"/>
    <x v="377"/>
    <n v="-1"/>
    <n v="251.137"/>
    <n v="-1"/>
    <n v="0"/>
    <x v="69"/>
    <x v="0"/>
    <n v="99.925329000000005"/>
    <n v="-240.93347700000001"/>
    <n v="-1.132E-3"/>
    <n v="99.952613999999997"/>
    <n v="-240.90417500000001"/>
    <n v="-5.5800000000000001E-4"/>
    <n v="4.0038229999999997"/>
    <n v="5.7399999999999997E-4"/>
  </r>
  <r>
    <n v="381"/>
    <x v="17"/>
    <n v="-1"/>
    <s v="51-82-182"/>
    <x v="0"/>
    <x v="378"/>
    <n v="-1"/>
    <n v="283.42399999999998"/>
    <n v="-1"/>
    <n v="0"/>
    <x v="66"/>
    <x v="0"/>
    <n v="100.919236"/>
    <n v="-240.90846400000001"/>
    <n v="-7.7499999999999997E-4"/>
    <n v="100.92044799999999"/>
    <n v="-240.90464800000001"/>
    <n v="-5.5800000000000001E-4"/>
    <n v="0.40043499999999999"/>
    <n v="2.1699999999999999E-4"/>
  </r>
  <r>
    <n v="382"/>
    <x v="18"/>
    <n v="-1"/>
    <s v="3-51-82-182"/>
    <x v="0"/>
    <x v="379"/>
    <n v="-1"/>
    <n v="347.31900000000002"/>
    <n v="-1"/>
    <n v="0"/>
    <x v="67"/>
    <x v="0"/>
    <n v="101.704748"/>
    <n v="-240.922169"/>
    <n v="4.5890000000000002E-3"/>
    <n v="101.6464"/>
    <n v="-240.904999"/>
    <n v="-5.5800000000000001E-4"/>
    <n v="6.0821779999999999"/>
    <n v="4.0309999999999999E-3"/>
  </r>
  <r>
    <n v="383"/>
    <x v="18"/>
    <n v="-1"/>
    <s v="3-51-82-182"/>
    <x v="0"/>
    <x v="380"/>
    <n v="-1"/>
    <n v="429.52699999999999"/>
    <n v="-1"/>
    <n v="0"/>
    <x v="291"/>
    <x v="0"/>
    <n v="102.37483"/>
    <n v="-240.90336400000001"/>
    <n v="-6.1499999999999999E-4"/>
    <n v="102.372192"/>
    <n v="-240.90535"/>
    <n v="-5.5800000000000001E-4"/>
    <n v="0.33013199999999998"/>
    <n v="5.7000000000000003E-5"/>
  </r>
  <r>
    <n v="384"/>
    <x v="18"/>
    <n v="-1"/>
    <s v="3-51-82-182"/>
    <x v="0"/>
    <x v="381"/>
    <n v="-1"/>
    <n v="268.471"/>
    <n v="-1"/>
    <n v="0"/>
    <x v="291"/>
    <x v="0"/>
    <n v="103.342184"/>
    <n v="-240.89074199999999"/>
    <n v="-2.5960000000000002E-3"/>
    <n v="103.34002700000001"/>
    <n v="-240.90580700000001"/>
    <n v="-5.5800000000000001E-4"/>
    <n v="1.5219529999999999"/>
    <n v="2.0379999999999999E-3"/>
  </r>
  <r>
    <n v="385"/>
    <x v="18"/>
    <n v="-1"/>
    <s v="3-51-82-182"/>
    <x v="0"/>
    <x v="382"/>
    <n v="-1"/>
    <n v="317.637"/>
    <n v="-1"/>
    <n v="0"/>
    <x v="68"/>
    <x v="0"/>
    <n v="104.061537"/>
    <n v="-240.86662100000001"/>
    <n v="-3.2569999999999999E-3"/>
    <n v="104.06598700000001"/>
    <n v="-240.90617399999999"/>
    <n v="-5.5800000000000001E-4"/>
    <n v="3.9802430000000002"/>
    <n v="2.699E-3"/>
  </r>
  <r>
    <n v="386"/>
    <x v="18"/>
    <n v="-1"/>
    <s v="3-51-82-182"/>
    <x v="0"/>
    <x v="383"/>
    <n v="-1"/>
    <n v="228.84899999999999"/>
    <n v="-1"/>
    <n v="0"/>
    <x v="64"/>
    <x v="56"/>
    <n v="104.80247900000001"/>
    <n v="-240.93172300000001"/>
    <n v="2.3990000000000001E-3"/>
    <n v="104.79177900000001"/>
    <n v="-240.90652499999999"/>
    <n v="-5.5800000000000001E-4"/>
    <n v="2.7376239999999998"/>
    <n v="1.841E-3"/>
  </r>
  <r>
    <n v="387"/>
    <x v="18"/>
    <n v="-1"/>
    <s v="3-51-82-182"/>
    <x v="0"/>
    <x v="384"/>
    <n v="-1"/>
    <n v="308.64999999999998"/>
    <n v="-1"/>
    <n v="0"/>
    <x v="292"/>
    <x v="56"/>
    <n v="105.738106"/>
    <n v="-240.873356"/>
    <n v="-2.483E-3"/>
    <n v="105.75959"/>
    <n v="-240.906982"/>
    <n v="-5.5800000000000001E-4"/>
    <n v="3.9903469999999999"/>
    <n v="1.9250000000000001E-3"/>
  </r>
  <r>
    <n v="388"/>
    <x v="18"/>
    <n v="-1"/>
    <s v="3-51-82-182"/>
    <x v="0"/>
    <x v="385"/>
    <n v="-1"/>
    <n v="432.42"/>
    <n v="-1"/>
    <n v="0"/>
    <x v="293"/>
    <x v="0"/>
    <n v="106.450726"/>
    <n v="-240.94099700000001"/>
    <n v="-5.7200000000000003E-4"/>
    <n v="106.484467"/>
    <n v="-240.90733299999999"/>
    <n v="-5.5800000000000001E-4"/>
    <n v="4.7662120000000003"/>
    <n v="1.4E-5"/>
  </r>
  <r>
    <n v="389"/>
    <x v="16"/>
    <n v="-1"/>
    <s v="3-51-74-82-182"/>
    <x v="0"/>
    <x v="386"/>
    <n v="-1"/>
    <n v="463.08600000000001"/>
    <n v="-1"/>
    <n v="0"/>
    <x v="294"/>
    <x v="124"/>
    <n v="107.214501"/>
    <n v="-240.86562900000001"/>
    <n v="-2.0119999999999999E-3"/>
    <n v="107.20414"/>
    <n v="-240.90768399999999"/>
    <n v="-5.5900000000000004E-4"/>
    <n v="4.3312559999999998"/>
    <n v="1.4530000000000001E-3"/>
  </r>
  <r>
    <n v="390"/>
    <x v="16"/>
    <n v="-1"/>
    <s v="3-51-74-82-182"/>
    <x v="0"/>
    <x v="387"/>
    <n v="-1"/>
    <n v="379.87"/>
    <n v="-1"/>
    <n v="0"/>
    <x v="295"/>
    <x v="124"/>
    <n v="108.00832699999999"/>
    <n v="-240.82141100000001"/>
    <n v="4.8999999999999998E-5"/>
    <n v="107.914619"/>
    <n v="-240.90803500000001"/>
    <n v="-5.5900000000000004E-4"/>
    <n v="12.761158999999999"/>
    <n v="5.1000000000000004E-4"/>
  </r>
  <r>
    <n v="391"/>
    <x v="16"/>
    <n v="-1"/>
    <s v="3-51-74-82-182"/>
    <x v="0"/>
    <x v="388"/>
    <n v="-1"/>
    <n v="275.79700000000003"/>
    <n v="-1"/>
    <n v="0"/>
    <x v="296"/>
    <x v="283"/>
    <n v="108.877576"/>
    <n v="-240.901186"/>
    <n v="2.9139999999999999E-3"/>
    <n v="108.843872"/>
    <n v="-240.908524"/>
    <n v="-5.7499999999999999E-4"/>
    <n v="3.4493100000000001"/>
    <n v="2.3389999999999999E-3"/>
  </r>
  <r>
    <n v="392"/>
    <x v="19"/>
    <n v="-1"/>
    <s v="3-51-74-82-182-191"/>
    <x v="0"/>
    <x v="389"/>
    <n v="-1"/>
    <n v="272.536"/>
    <n v="-1"/>
    <n v="0"/>
    <x v="297"/>
    <x v="284"/>
    <n v="109.515263"/>
    <n v="-240.84893400000001"/>
    <n v="-3.3530000000000001E-3"/>
    <n v="109.528221"/>
    <n v="-240.909042"/>
    <n v="-6.2399999999999999E-4"/>
    <n v="6.1489599999999998"/>
    <n v="2.7299999999999998E-3"/>
  </r>
  <r>
    <n v="393"/>
    <x v="19"/>
    <n v="-1"/>
    <s v="3-51-74-82-182-191"/>
    <x v="0"/>
    <x v="390"/>
    <n v="-1"/>
    <n v="296.67399999999998"/>
    <n v="-1"/>
    <n v="0"/>
    <x v="298"/>
    <x v="285"/>
    <n v="110.210818"/>
    <n v="-240.91528099999999"/>
    <n v="-1.2470000000000001E-3"/>
    <n v="110.204292"/>
    <n v="-240.90947"/>
    <n v="-6.38E-4"/>
    <n v="0.87377700000000003"/>
    <n v="6.0899999999999995E-4"/>
  </r>
  <r>
    <n v="394"/>
    <x v="19"/>
    <n v="-1"/>
    <s v="3-51-74-82-182-191"/>
    <x v="0"/>
    <x v="391"/>
    <n v="-1"/>
    <n v="360.84300000000002"/>
    <n v="-1"/>
    <n v="0"/>
    <x v="299"/>
    <x v="195"/>
    <n v="111.097308"/>
    <n v="-240.907366"/>
    <n v="-6.6200000000000005E-4"/>
    <n v="111.09524500000001"/>
    <n v="-240.909943"/>
    <n v="-6.4199999999999999E-4"/>
    <n v="0.33005400000000001"/>
    <n v="2.0999999999999999E-5"/>
  </r>
  <r>
    <n v="395"/>
    <x v="19"/>
    <n v="-1"/>
    <s v="3-51-74-82-182-191"/>
    <x v="0"/>
    <x v="392"/>
    <n v="-1"/>
    <n v="263.94400000000002"/>
    <n v="-1"/>
    <n v="0"/>
    <x v="300"/>
    <x v="196"/>
    <n v="111.72904200000001"/>
    <n v="-240.92784700000001"/>
    <n v="-2.5379999999999999E-3"/>
    <n v="111.75608800000001"/>
    <n v="-240.91029399999999"/>
    <n v="-6.4199999999999999E-4"/>
    <n v="3.2243689999999998"/>
    <n v="1.895E-3"/>
  </r>
  <r>
    <n v="396"/>
    <x v="19"/>
    <n v="-1"/>
    <s v="3-51-74-82-182-191"/>
    <x v="0"/>
    <x v="393"/>
    <n v="-1"/>
    <n v="306.43799999999999"/>
    <n v="-1"/>
    <n v="0"/>
    <x v="301"/>
    <x v="286"/>
    <n v="112.625929"/>
    <n v="-240.91821100000001"/>
    <n v="-3.79E-4"/>
    <n v="112.626396"/>
    <n v="-240.910934"/>
    <n v="-6.6799999999999997E-4"/>
    <n v="0.72916400000000003"/>
    <n v="2.8899999999999998E-4"/>
  </r>
  <r>
    <n v="397"/>
    <x v="19"/>
    <n v="-1"/>
    <s v="3-51-74-82-182-191"/>
    <x v="0"/>
    <x v="394"/>
    <n v="-1"/>
    <n v="393.64499999999998"/>
    <n v="-1"/>
    <n v="0"/>
    <x v="302"/>
    <x v="287"/>
    <n v="113.252456"/>
    <n v="-240.932311"/>
    <n v="-1.9699999999999999E-4"/>
    <n v="113.269989"/>
    <n v="-240.911407"/>
    <n v="-6.9300000000000004E-4"/>
    <n v="2.728288"/>
    <n v="4.9700000000000005E-4"/>
  </r>
  <r>
    <n v="398"/>
    <x v="19"/>
    <n v="-1"/>
    <s v="3-51-74-82-182-191"/>
    <x v="0"/>
    <x v="395"/>
    <n v="-1"/>
    <n v="410.91800000000001"/>
    <n v="-1"/>
    <n v="0"/>
    <x v="303"/>
    <x v="199"/>
    <n v="113.852667"/>
    <n v="-240.94338999999999"/>
    <n v="-2.2330000000000002E-3"/>
    <n v="113.905136"/>
    <n v="-240.91192599999999"/>
    <n v="-6.9999999999999999E-4"/>
    <n v="6.1179810000000003"/>
    <n v="1.5330000000000001E-3"/>
  </r>
  <r>
    <n v="399"/>
    <x v="19"/>
    <n v="-1"/>
    <s v="3-51-74-82-182-191"/>
    <x v="0"/>
    <x v="396"/>
    <n v="-1"/>
    <n v="445.48099999999999"/>
    <n v="-1"/>
    <n v="0"/>
    <x v="304"/>
    <x v="288"/>
    <n v="114.740588"/>
    <n v="-240.90547799999999"/>
    <n v="-2.006E-3"/>
    <n v="114.73992200000001"/>
    <n v="-240.91262800000001"/>
    <n v="-7.2599999999999997E-4"/>
    <n v="0.71809400000000001"/>
    <n v="1.2800000000000001E-3"/>
  </r>
  <r>
    <n v="400"/>
    <x v="16"/>
    <n v="-1"/>
    <s v="3-51-74-182-191"/>
    <x v="0"/>
    <x v="397"/>
    <n v="-1"/>
    <n v="373.70499999999998"/>
    <n v="-1"/>
    <n v="0"/>
    <x v="305"/>
    <x v="289"/>
    <n v="115.391408"/>
    <n v="-240.84633500000001"/>
    <n v="-5.8459999999999996E-3"/>
    <n v="115.357635"/>
    <n v="-240.913162"/>
    <n v="-7.2999999999999996E-4"/>
    <n v="7.4876019999999999"/>
    <n v="5.1159999999999999E-3"/>
  </r>
  <r>
    <n v="401"/>
    <x v="16"/>
    <n v="-1"/>
    <s v="3-51-74-182-191"/>
    <x v="0"/>
    <x v="398"/>
    <n v="-1"/>
    <n v="311.64800000000002"/>
    <n v="-1"/>
    <n v="0"/>
    <x v="306"/>
    <x v="290"/>
    <n v="115.991983"/>
    <n v="-240.89703399999999"/>
    <n v="-7.8999999999999996E-5"/>
    <n v="115.968307"/>
    <n v="-240.913681"/>
    <n v="-7.3099999999999999E-4"/>
    <n v="2.894183"/>
    <n v="6.5099999999999999E-4"/>
  </r>
  <r>
    <n v="402"/>
    <x v="16"/>
    <n v="-1"/>
    <s v="3-51-74-182-191"/>
    <x v="0"/>
    <x v="399"/>
    <n v="-1"/>
    <n v="271.04700000000003"/>
    <n v="-1"/>
    <n v="0"/>
    <x v="307"/>
    <x v="125"/>
    <n v="116.734877"/>
    <n v="-240.92909900000001"/>
    <n v="-3.692E-3"/>
    <n v="116.77217899999999"/>
    <n v="-240.91430700000001"/>
    <n v="-7.3099999999999999E-4"/>
    <n v="4.0128029999999999"/>
    <n v="2.9610000000000001E-3"/>
  </r>
  <r>
    <n v="403"/>
    <x v="16"/>
    <n v="-1"/>
    <s v="3-51-74-182-191"/>
    <x v="0"/>
    <x v="400"/>
    <n v="-1"/>
    <n v="341.27499999999998"/>
    <n v="-1"/>
    <n v="0"/>
    <x v="308"/>
    <x v="56"/>
    <n v="117.392852"/>
    <n v="-240.902795"/>
    <n v="1.2899999999999999E-4"/>
    <n v="117.367126"/>
    <n v="-240.914658"/>
    <n v="-7.3099999999999999E-4"/>
    <n v="2.8329309999999999"/>
    <n v="6.0300000000000002E-4"/>
  </r>
  <r>
    <n v="404"/>
    <x v="16"/>
    <n v="-1"/>
    <s v="3-51-74-182-191"/>
    <x v="0"/>
    <x v="401"/>
    <n v="-1"/>
    <n v="391.57799999999997"/>
    <n v="-1"/>
    <n v="0"/>
    <x v="309"/>
    <x v="124"/>
    <n v="117.951561"/>
    <n v="-240.91663600000001"/>
    <n v="-8.5499999999999997E-4"/>
    <n v="117.954842"/>
    <n v="-240.915009"/>
    <n v="-7.3200000000000001E-4"/>
    <n v="0.36614799999999997"/>
    <n v="1.2400000000000001E-4"/>
  </r>
  <r>
    <n v="405"/>
    <x v="16"/>
    <n v="-1"/>
    <s v="3-51-74-182-191"/>
    <x v="0"/>
    <x v="402"/>
    <n v="-1"/>
    <n v="429.15800000000002"/>
    <n v="-1"/>
    <n v="0"/>
    <x v="310"/>
    <x v="125"/>
    <n v="118.72625499999999"/>
    <n v="-240.94766200000001"/>
    <n v="2.101E-3"/>
    <n v="118.727699"/>
    <n v="-240.915482"/>
    <n v="-7.3200000000000001E-4"/>
    <n v="3.2213029999999998"/>
    <n v="1.369E-3"/>
  </r>
  <r>
    <n v="406"/>
    <x v="16"/>
    <n v="-1"/>
    <s v="3-51-74-182-191"/>
    <x v="0"/>
    <x v="403"/>
    <n v="-1"/>
    <n v="290.55200000000002"/>
    <n v="-1"/>
    <n v="0"/>
    <x v="311"/>
    <x v="56"/>
    <n v="119.290611"/>
    <n v="-240.92300299999999"/>
    <n v="-9.19E-4"/>
    <n v="119.299469"/>
    <n v="-240.91583299999999"/>
    <n v="-7.3200000000000001E-4"/>
    <n v="1.139689"/>
    <n v="1.8699999999999999E-4"/>
  </r>
  <r>
    <n v="407"/>
    <x v="16"/>
    <n v="-1"/>
    <s v="3-51-74-182-191"/>
    <x v="0"/>
    <x v="404"/>
    <n v="-1"/>
    <n v="350.94600000000003"/>
    <n v="-1"/>
    <n v="0"/>
    <x v="312"/>
    <x v="124"/>
    <n v="119.874313"/>
    <n v="-240.914198"/>
    <n v="1.041E-3"/>
    <n v="119.864418"/>
    <n v="-240.91618299999999"/>
    <n v="-7.3200000000000001E-4"/>
    <n v="1.009179"/>
    <n v="3.0899999999999998E-4"/>
  </r>
  <r>
    <n v="408"/>
    <x v="16"/>
    <n v="-1"/>
    <s v="3-51-74-182-191"/>
    <x v="0"/>
    <x v="405"/>
    <n v="-1"/>
    <n v="685.78200000000004"/>
    <n v="-1"/>
    <n v="0"/>
    <x v="313"/>
    <x v="124"/>
    <n v="120.60673"/>
    <n v="-240.91915900000001"/>
    <n v="-2.2950000000000002E-3"/>
    <n v="120.607788"/>
    <n v="-240.91665599999999"/>
    <n v="-7.3200000000000001E-4"/>
    <n v="0.27166800000000002"/>
    <n v="1.5629999999999999E-3"/>
  </r>
  <r>
    <n v="409"/>
    <x v="16"/>
    <n v="-1"/>
    <s v="3-51-74-182-191"/>
    <x v="0"/>
    <x v="406"/>
    <n v="-1"/>
    <n v="340.39800000000002"/>
    <n v="-1"/>
    <n v="0"/>
    <x v="314"/>
    <x v="291"/>
    <n v="121.149795"/>
    <n v="-240.923192"/>
    <n v="6.1200000000000002E-4"/>
    <n v="121.15795900000001"/>
    <n v="-240.91700700000001"/>
    <n v="-6.9899999999999997E-4"/>
    <n v="1.024241"/>
    <n v="8.7999999999999998E-5"/>
  </r>
  <r>
    <n v="410"/>
    <x v="16"/>
    <n v="-1"/>
    <s v="3-51-74-182-191"/>
    <x v="0"/>
    <x v="407"/>
    <n v="-1"/>
    <n v="297.64"/>
    <n v="-1"/>
    <n v="0"/>
    <x v="315"/>
    <x v="292"/>
    <n v="121.887199"/>
    <n v="-240.912204"/>
    <n v="-6.4700000000000001E-4"/>
    <n v="121.881424"/>
    <n v="-240.917496"/>
    <n v="-6.7599999999999995E-4"/>
    <n v="0.783327"/>
    <n v="2.8E-5"/>
  </r>
  <r>
    <n v="411"/>
    <x v="16"/>
    <n v="-1"/>
    <s v="3-51-74-182-191"/>
    <x v="0"/>
    <x v="408"/>
    <n v="-1"/>
    <n v="420.86200000000002"/>
    <n v="-1"/>
    <n v="0"/>
    <x v="316"/>
    <x v="62"/>
    <n v="122.40921"/>
    <n v="-240.92698300000001"/>
    <n v="-3.0490000000000001E-3"/>
    <n v="122.416512"/>
    <n v="-240.91784699999999"/>
    <n v="-6.7400000000000001E-4"/>
    <n v="1.1695249999999999"/>
    <n v="2.3749999999999999E-3"/>
  </r>
  <r>
    <n v="412"/>
    <x v="16"/>
    <n v="-1"/>
    <s v="3-51-74-182-191"/>
    <x v="0"/>
    <x v="409"/>
    <n v="-1"/>
    <n v="253.37100000000001"/>
    <n v="-1"/>
    <n v="0"/>
    <x v="317"/>
    <x v="293"/>
    <n v="122.94723999999999"/>
    <n v="-240.93538000000001"/>
    <n v="2.2490000000000001E-3"/>
    <n v="122.94555699999999"/>
    <n v="-240.91819799999999"/>
    <n v="-6.6E-4"/>
    <n v="1.7265010000000001"/>
    <n v="1.588E-3"/>
  </r>
  <r>
    <n v="413"/>
    <x v="19"/>
    <n v="-1"/>
    <s v="3-51-74-182-191-197"/>
    <x v="0"/>
    <x v="410"/>
    <n v="-1"/>
    <n v="270.75400000000002"/>
    <n v="-1"/>
    <n v="0"/>
    <x v="318"/>
    <x v="294"/>
    <n v="123.637377"/>
    <n v="-240.922"/>
    <n v="-3.5300000000000002E-4"/>
    <n v="123.641228"/>
    <n v="-240.91867099999999"/>
    <n v="-6.4199999999999999E-4"/>
    <n v="0.509015"/>
    <n v="2.8899999999999998E-4"/>
  </r>
  <r>
    <n v="414"/>
    <x v="19"/>
    <n v="-1"/>
    <s v="3-51-74-182-191-197"/>
    <x v="0"/>
    <x v="411"/>
    <n v="-1"/>
    <n v="358.86399999999998"/>
    <n v="-1"/>
    <n v="0"/>
    <x v="319"/>
    <x v="295"/>
    <n v="124.175093"/>
    <n v="-240.898405"/>
    <n v="-1.426E-3"/>
    <n v="124.155838"/>
    <n v="-240.91897599999999"/>
    <n v="-6.0999999999999997E-4"/>
    <n v="2.8176160000000001"/>
    <n v="8.1700000000000002E-4"/>
  </r>
  <r>
    <n v="415"/>
    <x v="19"/>
    <n v="-1"/>
    <s v="3-51-74-182-191-197"/>
    <x v="0"/>
    <x v="412"/>
    <n v="-1"/>
    <n v="381.553"/>
    <n v="-1"/>
    <n v="0"/>
    <x v="320"/>
    <x v="296"/>
    <n v="124.833963"/>
    <n v="-240.91628299999999"/>
    <n v="-3.5100000000000002E-4"/>
    <n v="124.83292400000001"/>
    <n v="-240.91944899999999"/>
    <n v="-6.0800000000000003E-4"/>
    <n v="0.33322200000000002"/>
    <n v="2.5700000000000001E-4"/>
  </r>
  <r>
    <n v="416"/>
    <x v="19"/>
    <n v="-1"/>
    <s v="3-51-74-182-191-197"/>
    <x v="0"/>
    <x v="413"/>
    <n v="-1"/>
    <n v="642.322"/>
    <n v="-1"/>
    <n v="0"/>
    <x v="321"/>
    <x v="297"/>
    <n v="125.31035"/>
    <n v="-240.929438"/>
    <n v="-1.6540000000000001E-3"/>
    <n v="125.334244"/>
    <n v="-240.91975400000001"/>
    <n v="-6.0300000000000002E-4"/>
    <n v="2.5781459999999998"/>
    <n v="1.0510000000000001E-3"/>
  </r>
  <r>
    <n v="417"/>
    <x v="15"/>
    <n v="-1"/>
    <s v="3-37-51-74-182-191-197"/>
    <x v="0"/>
    <x v="414"/>
    <n v="-1"/>
    <n v="426.22800000000001"/>
    <n v="-1"/>
    <n v="0"/>
    <x v="322"/>
    <x v="298"/>
    <n v="126.01863899999999"/>
    <n v="-240.90560400000001"/>
    <n v="-2.43E-4"/>
    <n v="126.00605"/>
    <n v="-240.92016599999999"/>
    <n v="-6.0700000000000001E-4"/>
    <n v="1.9249620000000001"/>
    <n v="3.6400000000000001E-4"/>
  </r>
  <r>
    <n v="418"/>
    <x v="15"/>
    <n v="-1"/>
    <s v="3-37-51-74-182-191-197"/>
    <x v="0"/>
    <x v="415"/>
    <n v="-1"/>
    <n v="244.441"/>
    <n v="-1"/>
    <n v="0"/>
    <x v="323"/>
    <x v="201"/>
    <n v="126.53204700000001"/>
    <n v="-240.919635"/>
    <n v="-1.513E-3"/>
    <n v="126.533119"/>
    <n v="-240.92051699999999"/>
    <n v="-6.2200000000000005E-4"/>
    <n v="0.138821"/>
    <n v="8.9099999999999997E-4"/>
  </r>
  <r>
    <n v="419"/>
    <x v="15"/>
    <n v="-1"/>
    <s v="3-37-51-74-182-191-197"/>
    <x v="0"/>
    <x v="416"/>
    <n v="-1"/>
    <n v="269.81200000000001"/>
    <n v="-1"/>
    <n v="0"/>
    <x v="324"/>
    <x v="299"/>
    <n v="127.288404"/>
    <n v="-240.93568999999999"/>
    <n v="-2.624E-3"/>
    <n v="127.289101"/>
    <n v="-240.92098999999999"/>
    <n v="-6.2299999999999996E-4"/>
    <n v="1.4716199999999999"/>
    <n v="2E-3"/>
  </r>
  <r>
    <n v="420"/>
    <x v="15"/>
    <n v="-1"/>
    <s v="3-37-51-74-182-191-197"/>
    <x v="0"/>
    <x v="417"/>
    <n v="-1"/>
    <n v="378.69600000000003"/>
    <n v="-1"/>
    <n v="0"/>
    <x v="325"/>
    <x v="300"/>
    <n v="127.923573"/>
    <n v="-240.89925500000001"/>
    <n v="-1.2509999999999999E-3"/>
    <n v="127.90325900000001"/>
    <n v="-240.92134100000001"/>
    <n v="-6.2299999999999996E-4"/>
    <n v="3.000686"/>
    <n v="6.2699999999999995E-4"/>
  </r>
  <r>
    <n v="421"/>
    <x v="15"/>
    <n v="-1"/>
    <s v="3-37-51-74-182-191-197"/>
    <x v="0"/>
    <x v="418"/>
    <n v="-1"/>
    <n v="314.37299999999999"/>
    <n v="-1"/>
    <n v="0"/>
    <x v="326"/>
    <x v="301"/>
    <n v="128.54707099999999"/>
    <n v="-240.93707900000001"/>
    <n v="2.8200000000000002E-4"/>
    <n v="128.560349"/>
    <n v="-240.921707"/>
    <n v="-5.6499999999999996E-4"/>
    <n v="2.0311629999999998"/>
    <n v="2.8299999999999999E-4"/>
  </r>
  <r>
    <n v="422"/>
    <x v="15"/>
    <n v="-1"/>
    <s v="3-37-51-74-182-191-197"/>
    <x v="0"/>
    <x v="419"/>
    <n v="-1"/>
    <n v="370.339"/>
    <n v="-1"/>
    <n v="0"/>
    <x v="327"/>
    <x v="302"/>
    <n v="129.49578"/>
    <n v="-240.926196"/>
    <n v="-9.41E-4"/>
    <n v="129.50473"/>
    <n v="-240.92218"/>
    <n v="-5.5099999999999995E-4"/>
    <n v="0.98099999999999998"/>
    <n v="3.8999999999999999E-4"/>
  </r>
  <r>
    <n v="423"/>
    <x v="15"/>
    <n v="-1"/>
    <s v="3-37-51-74-182-191-197"/>
    <x v="0"/>
    <x v="420"/>
    <n v="-1"/>
    <n v="269.31599999999997"/>
    <n v="-1"/>
    <n v="0"/>
    <x v="328"/>
    <x v="303"/>
    <n v="130.243348"/>
    <n v="-240.912081"/>
    <n v="-1.474E-3"/>
    <n v="130.25259399999999"/>
    <n v="-240.92253099999999"/>
    <n v="-5.4799999999999998E-4"/>
    <n v="1.395354"/>
    <n v="9.2599999999999996E-4"/>
  </r>
  <r>
    <n v="424"/>
    <x v="15"/>
    <n v="-1"/>
    <s v="3-37-51-74-182-191-197"/>
    <x v="0"/>
    <x v="421"/>
    <n v="-1"/>
    <n v="273.041"/>
    <n v="-1"/>
    <n v="0"/>
    <x v="329"/>
    <x v="0"/>
    <n v="131.257316"/>
    <n v="-240.92076599999999"/>
    <n v="-3.6099999999999999E-4"/>
    <n v="131.255325"/>
    <n v="-240.92300399999999"/>
    <n v="-5.4699999999999996E-4"/>
    <n v="0.29952099999999998"/>
    <n v="1.8699999999999999E-4"/>
  </r>
  <r>
    <n v="425"/>
    <x v="15"/>
    <n v="-1"/>
    <s v="3-37-51-74-182-191-197"/>
    <x v="0"/>
    <x v="422"/>
    <n v="-1"/>
    <n v="352.09899999999999"/>
    <n v="-1"/>
    <n v="0"/>
    <x v="330"/>
    <x v="196"/>
    <n v="132.00201300000001"/>
    <n v="-240.91482999999999"/>
    <n v="-1.1800000000000001E-3"/>
    <n v="131.992661"/>
    <n v="-240.92335499999999"/>
    <n v="-5.4799999999999998E-4"/>
    <n v="1.2655019999999999"/>
    <n v="6.3299999999999999E-4"/>
  </r>
  <r>
    <n v="426"/>
    <x v="15"/>
    <n v="-1"/>
    <s v="3-37-51-74-182-191-197"/>
    <x v="0"/>
    <x v="423"/>
    <n v="-1"/>
    <n v="315.79000000000002"/>
    <n v="-1"/>
    <n v="0"/>
    <x v="331"/>
    <x v="125"/>
    <n v="132.714563"/>
    <n v="-240.925712"/>
    <n v="-1.0529999999999999E-3"/>
    <n v="132.71517900000001"/>
    <n v="-240.92370600000001"/>
    <n v="-5.4799999999999998E-4"/>
    <n v="0.20980599999999999"/>
    <n v="5.0500000000000002E-4"/>
  </r>
  <r>
    <n v="427"/>
    <x v="15"/>
    <n v="-1"/>
    <s v="3-35-37-74-182-191-197"/>
    <x v="0"/>
    <x v="424"/>
    <n v="-1"/>
    <n v="371.58800000000002"/>
    <n v="-1"/>
    <n v="0"/>
    <x v="332"/>
    <x v="0"/>
    <n v="133.647424"/>
    <n v="-240.93757600000001"/>
    <n v="-1.5839999999999999E-3"/>
    <n v="133.667236"/>
    <n v="-240.92417900000001"/>
    <n v="-5.4799999999999998E-4"/>
    <n v="2.3917280000000001"/>
    <n v="1.036E-3"/>
  </r>
  <r>
    <n v="428"/>
    <x v="15"/>
    <n v="-1"/>
    <s v="3-35-37-74-182-191-197"/>
    <x v="0"/>
    <x v="425"/>
    <n v="-1"/>
    <n v="302.947"/>
    <n v="-1"/>
    <n v="0"/>
    <x v="333"/>
    <x v="57"/>
    <n v="134.426785"/>
    <n v="-240.903978"/>
    <n v="2.6440000000000001E-3"/>
    <n v="134.38436899999999"/>
    <n v="-240.92453"/>
    <n v="-5.4799999999999998E-4"/>
    <n v="4.7132779999999999"/>
    <n v="2.0950000000000001E-3"/>
  </r>
  <r>
    <n v="429"/>
    <x v="15"/>
    <n v="-1"/>
    <s v="3-35-37-74-182-191-197"/>
    <x v="0"/>
    <x v="426"/>
    <n v="-1"/>
    <n v="431.029"/>
    <n v="-1"/>
    <n v="0"/>
    <x v="334"/>
    <x v="304"/>
    <n v="135.14010500000001"/>
    <n v="-240.879515"/>
    <n v="1.1180000000000001E-3"/>
    <n v="135.10931400000001"/>
    <n v="-240.924881"/>
    <n v="-5.4799999999999998E-4"/>
    <n v="5.4828859999999997"/>
    <n v="5.6899999999999995E-4"/>
  </r>
  <r>
    <n v="430"/>
    <x v="15"/>
    <n v="-1"/>
    <s v="3-35-37-74-182-191-197"/>
    <x v="0"/>
    <x v="427"/>
    <n v="-1"/>
    <n v="270.29300000000001"/>
    <n v="-1"/>
    <n v="0"/>
    <x v="335"/>
    <x v="57"/>
    <n v="136.063422"/>
    <n v="-240.95133200000001"/>
    <n v="-1.018E-3"/>
    <n v="136.08369400000001"/>
    <n v="-240.92533900000001"/>
    <n v="-5.4799999999999998E-4"/>
    <n v="3.2963520000000002"/>
    <n v="4.6999999999999999E-4"/>
  </r>
  <r>
    <n v="431"/>
    <x v="19"/>
    <n v="-1"/>
    <s v="35-37-74-182-191-197"/>
    <x v="0"/>
    <x v="428"/>
    <n v="-1"/>
    <n v="289.13200000000001"/>
    <n v="-1"/>
    <n v="0"/>
    <x v="336"/>
    <x v="56"/>
    <n v="136.84353899999999"/>
    <n v="-240.89676299999999"/>
    <n v="2.4899999999999998E-4"/>
    <n v="136.814392"/>
    <n v="-240.92570499999999"/>
    <n v="-5.4799999999999998E-4"/>
    <n v="4.1075470000000003"/>
    <n v="2.99E-4"/>
  </r>
  <r>
    <n v="432"/>
    <x v="19"/>
    <n v="-1"/>
    <s v="35-37-74-182-191-197"/>
    <x v="0"/>
    <x v="429"/>
    <n v="-1"/>
    <n v="342.32299999999998"/>
    <n v="-1"/>
    <n v="0"/>
    <x v="337"/>
    <x v="0"/>
    <n v="137.54612800000001"/>
    <n v="-240.92454799999999"/>
    <n v="-1.45E-4"/>
    <n v="137.54212999999999"/>
    <n v="-240.92605599999999"/>
    <n v="-5.4799999999999998E-4"/>
    <n v="0.42730200000000002"/>
    <n v="4.0299999999999998E-4"/>
  </r>
  <r>
    <n v="433"/>
    <x v="19"/>
    <n v="-1"/>
    <s v="35-37-74-182-191-197"/>
    <x v="0"/>
    <x v="430"/>
    <n v="-1"/>
    <n v="279.065"/>
    <n v="-1"/>
    <n v="0"/>
    <x v="338"/>
    <x v="0"/>
    <n v="138.516535"/>
    <n v="-240.917226"/>
    <n v="-2.9999999999999997E-4"/>
    <n v="138.507812"/>
    <n v="-240.926514"/>
    <n v="-5.4799999999999998E-4"/>
    <n v="1.2741309999999999"/>
    <n v="2.4800000000000001E-4"/>
  </r>
  <r>
    <n v="434"/>
    <x v="19"/>
    <n v="-1"/>
    <s v="35-37-74-182-191-197"/>
    <x v="0"/>
    <x v="431"/>
    <n v="-1"/>
    <n v="485.43099999999998"/>
    <n v="-1"/>
    <n v="0"/>
    <x v="339"/>
    <x v="0"/>
    <n v="139.23453900000001"/>
    <n v="-240.91608600000001"/>
    <n v="-1.65E-4"/>
    <n v="139.231033"/>
    <n v="-240.92686499999999"/>
    <n v="-5.4799999999999998E-4"/>
    <n v="1.133472"/>
    <n v="3.8299999999999999E-4"/>
  </r>
  <r>
    <n v="435"/>
    <x v="19"/>
    <n v="-1"/>
    <s v="35-37-74-182-191-197"/>
    <x v="0"/>
    <x v="432"/>
    <n v="-1"/>
    <n v="326.46300000000002"/>
    <n v="-1"/>
    <n v="0"/>
    <x v="340"/>
    <x v="57"/>
    <n v="139.95280199999999"/>
    <n v="-240.937073"/>
    <n v="1.2999999999999999E-5"/>
    <n v="139.955521"/>
    <n v="-240.92721599999999"/>
    <n v="-5.4799999999999998E-4"/>
    <n v="1.0225230000000001"/>
    <n v="5.3499999999999999E-4"/>
  </r>
  <r>
    <n v="436"/>
    <x v="19"/>
    <n v="-1"/>
    <s v="35-37-74-182-191-197"/>
    <x v="0"/>
    <x v="433"/>
    <n v="-1"/>
    <n v="314.41300000000001"/>
    <n v="-1"/>
    <n v="0"/>
    <x v="341"/>
    <x v="57"/>
    <n v="140.99251000000001"/>
    <n v="-240.89334299999999"/>
    <n v="1.457E-3"/>
    <n v="140.923767"/>
    <n v="-240.92768899999999"/>
    <n v="-5.4799999999999998E-4"/>
    <n v="7.6844939999999999"/>
    <n v="9.0899999999999998E-4"/>
  </r>
  <r>
    <n v="437"/>
    <x v="19"/>
    <n v="-1"/>
    <s v="35-37-74-182-191-197"/>
    <x v="0"/>
    <x v="434"/>
    <n v="-1"/>
    <n v="338.23099999999999"/>
    <n v="-1"/>
    <n v="0"/>
    <x v="342"/>
    <x v="0"/>
    <n v="141.64028200000001"/>
    <n v="-240.950334"/>
    <n v="-2.4659999999999999E-3"/>
    <n v="141.65072599999999"/>
    <n v="-240.92804000000001"/>
    <n v="-5.4799999999999998E-4"/>
    <n v="2.4619759999999999"/>
    <n v="1.918E-3"/>
  </r>
  <r>
    <n v="438"/>
    <x v="19"/>
    <n v="-1"/>
    <s v="35-37-74-182-191-197"/>
    <x v="0"/>
    <x v="435"/>
    <n v="-1"/>
    <n v="361.04300000000001"/>
    <n v="-1"/>
    <n v="0"/>
    <x v="343"/>
    <x v="305"/>
    <n v="142.34600499999999"/>
    <n v="-240.93883600000001"/>
    <n v="-2.7369999999999998E-3"/>
    <n v="142.377579"/>
    <n v="-240.928436"/>
    <n v="-5.6400000000000005E-4"/>
    <n v="3.3242419999999999"/>
    <n v="2.1719999999999999E-3"/>
  </r>
  <r>
    <n v="439"/>
    <x v="19"/>
    <n v="-1"/>
    <s v="35-37-74-182-191-197"/>
    <x v="0"/>
    <x v="436"/>
    <n v="-1"/>
    <n v="419.39600000000002"/>
    <n v="-1"/>
    <n v="0"/>
    <x v="344"/>
    <x v="306"/>
    <n v="143.331232"/>
    <n v="-240.95076"/>
    <n v="-1.1119999999999999E-3"/>
    <n v="143.345551"/>
    <n v="-240.929092"/>
    <n v="-6.3599999999999996E-4"/>
    <n v="2.5971099999999998"/>
    <n v="4.7699999999999999E-4"/>
  </r>
  <r>
    <n v="440"/>
    <x v="19"/>
    <n v="-1"/>
    <s v="35-37-74-182-191-197"/>
    <x v="0"/>
    <x v="437"/>
    <n v="-1"/>
    <n v="467.65699999999998"/>
    <n v="-1"/>
    <n v="0"/>
    <x v="345"/>
    <x v="287"/>
    <n v="144.07910200000001"/>
    <n v="-240.94284099999999"/>
    <n v="-4.7879999999999997E-3"/>
    <n v="144.07084699999999"/>
    <n v="-240.92962600000001"/>
    <n v="-6.7599999999999995E-4"/>
    <n v="1.558076"/>
    <n v="4.1130000000000003E-3"/>
  </r>
  <r>
    <n v="441"/>
    <x v="19"/>
    <n v="-1"/>
    <s v="35-37-74-182-191-197"/>
    <x v="0"/>
    <x v="438"/>
    <n v="-1"/>
    <n v="404.90699999999998"/>
    <n v="-1"/>
    <n v="0"/>
    <x v="346"/>
    <x v="307"/>
    <n v="144.79620499999999"/>
    <n v="-240.92879099999999"/>
    <n v="-8.3199999999999995E-4"/>
    <n v="144.79628"/>
    <n v="-240.930206"/>
    <n v="-7.5699999999999997E-4"/>
    <n v="0.141709"/>
    <n v="7.3999999999999996E-5"/>
  </r>
  <r>
    <n v="442"/>
    <x v="19"/>
    <n v="-1"/>
    <s v="35-37-74-182-191-197"/>
    <x v="0"/>
    <x v="439"/>
    <n v="-1"/>
    <n v="413.12599999999998"/>
    <n v="-1"/>
    <n v="0"/>
    <x v="347"/>
    <x v="308"/>
    <n v="145.776476"/>
    <n v="-240.90931"/>
    <n v="2.5000000000000001E-5"/>
    <n v="145.76387"/>
    <n v="-240.93095400000001"/>
    <n v="-7.9799999999999999E-4"/>
    <n v="2.5047030000000001"/>
    <n v="7.7300000000000003E-4"/>
  </r>
  <r>
    <n v="443"/>
    <x v="19"/>
    <n v="-1"/>
    <s v="35-37-74-182-191-197"/>
    <x v="0"/>
    <x v="440"/>
    <n v="-1"/>
    <n v="358.649"/>
    <n v="-1"/>
    <n v="0"/>
    <x v="348"/>
    <x v="309"/>
    <n v="146.50052600000001"/>
    <n v="-240.945863"/>
    <n v="2.6059999999999998E-3"/>
    <n v="146.48980700000001"/>
    <n v="-240.93145799999999"/>
    <n v="-8.0199999999999998E-4"/>
    <n v="1.7955749999999999"/>
    <n v="1.804E-3"/>
  </r>
  <r>
    <n v="444"/>
    <x v="16"/>
    <n v="-1"/>
    <s v="35-37-74-191-197"/>
    <x v="0"/>
    <x v="441"/>
    <n v="-1"/>
    <n v="354.05500000000001"/>
    <n v="-1"/>
    <n v="0"/>
    <x v="349"/>
    <x v="125"/>
    <n v="147.443241"/>
    <n v="-240.96426299999999"/>
    <n v="8.1099999999999998E-4"/>
    <n v="147.45794699999999"/>
    <n v="-240.93215900000001"/>
    <n v="-8.03E-4"/>
    <n v="3.5311279999999998"/>
    <n v="7.9999999999999996E-6"/>
  </r>
  <r>
    <n v="445"/>
    <x v="16"/>
    <n v="-1"/>
    <s v="35-37-74-191-197"/>
    <x v="0"/>
    <x v="442"/>
    <n v="-1"/>
    <n v="281.75799999999998"/>
    <n v="-1"/>
    <n v="0"/>
    <x v="350"/>
    <x v="310"/>
    <n v="148.23709600000001"/>
    <n v="-240.90114700000001"/>
    <n v="3.7290000000000001E-3"/>
    <n v="148.18400600000001"/>
    <n v="-240.93270899999999"/>
    <n v="-7.8100000000000001E-4"/>
    <n v="6.1763139999999996"/>
    <n v="2.9480000000000001E-3"/>
  </r>
  <r>
    <n v="446"/>
    <x v="16"/>
    <n v="-1"/>
    <s v="35-37-74-191-197"/>
    <x v="0"/>
    <x v="443"/>
    <n v="-1"/>
    <n v="502.11099999999999"/>
    <n v="-1"/>
    <n v="0"/>
    <x v="351"/>
    <x v="311"/>
    <n v="148.909435"/>
    <n v="-240.93124399999999"/>
    <n v="-1.1689999999999999E-3"/>
    <n v="148.90974399999999"/>
    <n v="-240.933212"/>
    <n v="-7.2199999999999999E-4"/>
    <n v="0.19927600000000001"/>
    <n v="4.4700000000000002E-4"/>
  </r>
  <r>
    <n v="447"/>
    <x v="18"/>
    <n v="-1"/>
    <s v="35-37-74-197"/>
    <x v="0"/>
    <x v="444"/>
    <n v="-1"/>
    <n v="410.95699999999999"/>
    <n v="-1"/>
    <n v="0"/>
    <x v="352"/>
    <x v="312"/>
    <n v="149.87965199999999"/>
    <n v="-240.92326"/>
    <n v="-1.6199999999999999E-3"/>
    <n v="149.877411"/>
    <n v="-240.933899"/>
    <n v="-6.96E-4"/>
    <n v="1.0872200000000001"/>
    <n v="9.2299999999999999E-4"/>
  </r>
  <r>
    <n v="448"/>
    <x v="17"/>
    <n v="-1"/>
    <s v="35-74-197"/>
    <x v="0"/>
    <x v="445"/>
    <n v="-1"/>
    <n v="380.803"/>
    <n v="-1"/>
    <n v="0"/>
    <x v="353"/>
    <x v="313"/>
    <n v="150.625077"/>
    <n v="-240.93746100000001"/>
    <n v="2.1619999999999999E-3"/>
    <n v="150.60327100000001"/>
    <n v="-240.93443300000001"/>
    <n v="-7.0299999999999996E-4"/>
    <n v="2.2015099999999999"/>
    <n v="1.459E-3"/>
  </r>
  <r>
    <n v="449"/>
    <x v="18"/>
    <n v="-1"/>
    <s v="17-35-74-197"/>
    <x v="0"/>
    <x v="446"/>
    <n v="-1"/>
    <n v="266.06400000000002"/>
    <n v="-1"/>
    <n v="0"/>
    <x v="354"/>
    <x v="314"/>
    <n v="151.553067"/>
    <n v="-240.95301000000001"/>
    <n v="-9.4700000000000003E-4"/>
    <n v="151.571091"/>
    <n v="-240.935135"/>
    <n v="-7.0899999999999999E-4"/>
    <n v="2.5384609999999999"/>
    <n v="2.3900000000000001E-4"/>
  </r>
  <r>
    <n v="450"/>
    <x v="18"/>
    <n v="-1"/>
    <s v="17-35-74-197"/>
    <x v="0"/>
    <x v="447"/>
    <n v="-1"/>
    <n v="259.17099999999999"/>
    <n v="-1"/>
    <n v="0"/>
    <x v="355"/>
    <x v="315"/>
    <n v="152.29022699999999"/>
    <n v="-240.93435299999999"/>
    <n v="-2.3040000000000001E-3"/>
    <n v="152.29690600000001"/>
    <n v="-240.93563800000001"/>
    <n v="-6.9499999999999998E-4"/>
    <n v="0.680118"/>
    <n v="1.609E-3"/>
  </r>
  <r>
    <n v="451"/>
    <x v="18"/>
    <n v="-1"/>
    <s v="17-35-74-197"/>
    <x v="0"/>
    <x v="448"/>
    <n v="-1"/>
    <n v="378.86599999999999"/>
    <n v="-1"/>
    <n v="0"/>
    <x v="356"/>
    <x v="316"/>
    <n v="153.019048"/>
    <n v="-240.92226199999999"/>
    <n v="1.2899999999999999E-4"/>
    <n v="153.02290300000001"/>
    <n v="-240.936081"/>
    <n v="-6.4400000000000004E-4"/>
    <n v="1.434701"/>
    <n v="5.1599999999999997E-4"/>
  </r>
  <r>
    <n v="452"/>
    <x v="18"/>
    <n v="-1"/>
    <s v="17-35-74-197"/>
    <x v="0"/>
    <x v="449"/>
    <n v="-1"/>
    <n v="327.37700000000001"/>
    <n v="-1"/>
    <n v="0"/>
    <x v="357"/>
    <x v="302"/>
    <n v="153.99110999999999"/>
    <n v="-240.936014"/>
    <n v="-7.8299999999999995E-4"/>
    <n v="153.990723"/>
    <n v="-240.93679800000001"/>
    <n v="-6.3400000000000001E-4"/>
    <n v="8.7461999999999998E-2"/>
    <n v="1.4899999999999999E-4"/>
  </r>
  <r>
    <n v="453"/>
    <x v="16"/>
    <n v="-1"/>
    <s v="17-35-74-196-197"/>
    <x v="0"/>
    <x v="450"/>
    <n v="-1"/>
    <n v="365.15800000000002"/>
    <n v="-1"/>
    <n v="0"/>
    <x v="358"/>
    <x v="62"/>
    <n v="154.73315099999999"/>
    <n v="-240.925704"/>
    <n v="-1.8799999999999999E-4"/>
    <n v="154.71650700000001"/>
    <n v="-240.93731700000001"/>
    <n v="-6.3299999999999999E-4"/>
    <n v="2.0294599999999998"/>
    <n v="4.4499999999999997E-4"/>
  </r>
  <r>
    <n v="454"/>
    <x v="16"/>
    <n v="-1"/>
    <s v="17-35-74-196-197"/>
    <x v="0"/>
    <x v="451"/>
    <n v="-1"/>
    <n v="228.535"/>
    <n v="-1"/>
    <n v="0"/>
    <x v="359"/>
    <x v="57"/>
    <n v="155.64210800000001"/>
    <n v="-240.982912"/>
    <n v="-3.5170000000000002E-3"/>
    <n v="155.68428"/>
    <n v="-240.938019"/>
    <n v="-6.3299999999999999E-4"/>
    <n v="6.1594439999999997"/>
    <n v="2.8839999999999998E-3"/>
  </r>
  <r>
    <n v="455"/>
    <x v="16"/>
    <n v="-1"/>
    <s v="17-35-74-196-197"/>
    <x v="0"/>
    <x v="452"/>
    <n v="-1"/>
    <n v="269.31200000000001"/>
    <n v="-1"/>
    <n v="0"/>
    <x v="196"/>
    <x v="57"/>
    <n v="156.419376"/>
    <n v="-240.91965099999999"/>
    <n v="-1.7060000000000001E-3"/>
    <n v="156.41021699999999"/>
    <n v="-240.93855300000001"/>
    <n v="-6.3299999999999999E-4"/>
    <n v="2.1003569999999998"/>
    <n v="1.0740000000000001E-3"/>
  </r>
  <r>
    <n v="456"/>
    <x v="18"/>
    <n v="-1"/>
    <s v="17-35-196-197"/>
    <x v="0"/>
    <x v="453"/>
    <n v="-1"/>
    <n v="381.767"/>
    <n v="-1"/>
    <n v="0"/>
    <x v="360"/>
    <x v="317"/>
    <n v="157.38314399999999"/>
    <n v="-240.96204599999999"/>
    <n v="1.1999999999999999E-3"/>
    <n v="157.37806699999999"/>
    <n v="-240.939041"/>
    <n v="-6.02E-4"/>
    <n v="2.3558379999999999"/>
    <n v="5.9800000000000001E-4"/>
  </r>
  <r>
    <n v="457"/>
    <x v="18"/>
    <n v="-1"/>
    <s v="17-35-196-197"/>
    <x v="0"/>
    <x v="454"/>
    <n v="-1"/>
    <n v="463.29500000000002"/>
    <n v="-1"/>
    <n v="0"/>
    <x v="361"/>
    <x v="318"/>
    <n v="158.07924199999999"/>
    <n v="-240.950142"/>
    <n v="-1.6999999999999999E-3"/>
    <n v="158.10386700000001"/>
    <n v="-240.93949900000001"/>
    <n v="-6.2699999999999995E-4"/>
    <n v="2.6826370000000002"/>
    <n v="1.072E-3"/>
  </r>
  <r>
    <n v="458"/>
    <x v="18"/>
    <n v="-1"/>
    <s v="17-35-196-197"/>
    <x v="0"/>
    <x v="455"/>
    <n v="-1"/>
    <n v="370.16399999999999"/>
    <n v="-1"/>
    <n v="0"/>
    <x v="362"/>
    <x v="319"/>
    <n v="158.83254700000001"/>
    <n v="-240.94085699999999"/>
    <n v="-6.7999999999999999E-5"/>
    <n v="158.829849"/>
    <n v="-240.939941"/>
    <n v="-6.1300000000000005E-4"/>
    <n v="0.28490900000000002"/>
    <n v="5.4500000000000002E-4"/>
  </r>
  <r>
    <n v="459"/>
    <x v="18"/>
    <n v="-1"/>
    <s v="17-35-196-197"/>
    <x v="0"/>
    <x v="456"/>
    <n v="-1"/>
    <n v="329.58800000000002"/>
    <n v="-1"/>
    <n v="0"/>
    <x v="363"/>
    <x v="320"/>
    <n v="159.79655099999999"/>
    <n v="-240.94103200000001"/>
    <n v="-1.183E-3"/>
    <n v="159.79766799999999"/>
    <n v="-240.94058200000001"/>
    <n v="-6.2200000000000005E-4"/>
    <n v="0.12049"/>
    <n v="5.62E-4"/>
  </r>
  <r>
    <n v="460"/>
    <x v="18"/>
    <n v="-1"/>
    <s v="17-35-196-197"/>
    <x v="0"/>
    <x v="457"/>
    <n v="-1"/>
    <n v="283.92500000000001"/>
    <n v="-1"/>
    <n v="0"/>
    <x v="364"/>
    <x v="321"/>
    <n v="160.507171"/>
    <n v="-240.96135799999999"/>
    <n v="2.8890000000000001E-3"/>
    <n v="160.52345299999999"/>
    <n v="-240.94099399999999"/>
    <n v="-6.1700000000000004E-4"/>
    <n v="2.6072790000000001"/>
    <n v="2.2720000000000001E-3"/>
  </r>
  <r>
    <n v="461"/>
    <x v="18"/>
    <n v="-1"/>
    <s v="17-35-196-197"/>
    <x v="0"/>
    <x v="458"/>
    <n v="-1"/>
    <n v="425.483"/>
    <n v="-1"/>
    <n v="0"/>
    <x v="365"/>
    <x v="322"/>
    <n v="161.509038"/>
    <n v="-240.923676"/>
    <n v="-6.3400000000000001E-4"/>
    <n v="161.49127200000001"/>
    <n v="-240.94163499999999"/>
    <n v="-6.1700000000000004E-4"/>
    <n v="2.5261589999999998"/>
    <n v="1.8E-5"/>
  </r>
  <r>
    <n v="462"/>
    <x v="18"/>
    <n v="-1"/>
    <s v="17-35-196-197"/>
    <x v="0"/>
    <x v="459"/>
    <n v="-1"/>
    <n v="277.91500000000002"/>
    <n v="-1"/>
    <n v="0"/>
    <x v="366"/>
    <x v="323"/>
    <n v="162.242805"/>
    <n v="-240.92381"/>
    <n v="2.251E-3"/>
    <n v="162.21722399999999"/>
    <n v="-240.94198600000001"/>
    <n v="-6.0099999999999997E-4"/>
    <n v="3.1380690000000002"/>
    <n v="1.65E-3"/>
  </r>
  <r>
    <n v="463"/>
    <x v="18"/>
    <n v="-1"/>
    <s v="17-35-196-197"/>
    <x v="0"/>
    <x v="460"/>
    <n v="-1"/>
    <n v="292.05799999999999"/>
    <n v="-1"/>
    <n v="0"/>
    <x v="367"/>
    <x v="324"/>
    <n v="163.22086300000001"/>
    <n v="-240.84920500000001"/>
    <n v="6.0410000000000004E-3"/>
    <n v="163.185013"/>
    <n v="-240.94245900000001"/>
    <n v="-5.9900000000000003E-4"/>
    <n v="9.9907920000000008"/>
    <n v="5.4429999999999999E-3"/>
  </r>
  <r>
    <n v="464"/>
    <x v="18"/>
    <n v="-1"/>
    <s v="17-35-196-197"/>
    <x v="0"/>
    <x v="461"/>
    <n v="-1"/>
    <n v="348.34"/>
    <n v="-1"/>
    <n v="0"/>
    <x v="368"/>
    <x v="325"/>
    <n v="163.967446"/>
    <n v="-240.89627899999999"/>
    <n v="9.2980000000000007E-3"/>
    <n v="163.90921"/>
    <n v="-240.94291699999999"/>
    <n v="-6.2699999999999995E-4"/>
    <n v="7.4609079999999999"/>
    <n v="8.6709999999999999E-3"/>
  </r>
  <r>
    <n v="465"/>
    <x v="18"/>
    <n v="-1"/>
    <s v="17-35-196-197"/>
    <x v="0"/>
    <x v="462"/>
    <n v="-1"/>
    <n v="300.62"/>
    <n v="-1"/>
    <n v="0"/>
    <x v="369"/>
    <x v="326"/>
    <n v="164.62193199999999"/>
    <n v="-240.94940800000001"/>
    <n v="-5.2899999999999996E-4"/>
    <n v="164.627869"/>
    <n v="-240.94343599999999"/>
    <n v="-6.38E-4"/>
    <n v="0.842109"/>
    <n v="1.0900000000000001E-4"/>
  </r>
  <r>
    <n v="466"/>
    <x v="18"/>
    <n v="-1"/>
    <s v="17-35-196-197"/>
    <x v="0"/>
    <x v="463"/>
    <n v="-1"/>
    <n v="392.45"/>
    <n v="-1"/>
    <n v="0"/>
    <x v="370"/>
    <x v="195"/>
    <n v="165.60263900000001"/>
    <n v="-240.845708"/>
    <n v="-8.914E-3"/>
    <n v="165.57032799999999"/>
    <n v="-240.94413800000001"/>
    <n v="-6.4099999999999997E-4"/>
    <n v="10.359695"/>
    <n v="8.2730000000000008E-3"/>
  </r>
  <r>
    <n v="467"/>
    <x v="16"/>
    <n v="-1"/>
    <s v="17-35-96-196-197"/>
    <x v="0"/>
    <x v="464"/>
    <n v="-1"/>
    <n v="458.774"/>
    <n v="-1"/>
    <n v="0"/>
    <x v="371"/>
    <x v="290"/>
    <n v="166.258702"/>
    <n v="-240.97311199999999"/>
    <n v="1.5590000000000001E-3"/>
    <n v="166.26362599999999"/>
    <n v="-240.94465600000001"/>
    <n v="-6.4099999999999997E-4"/>
    <n v="2.887842"/>
    <n v="9.1799999999999998E-4"/>
  </r>
  <r>
    <n v="468"/>
    <x v="19"/>
    <n v="-1"/>
    <s v="17-35-96-196-197-199"/>
    <x v="0"/>
    <x v="465"/>
    <n v="-1"/>
    <n v="310.89800000000002"/>
    <n v="-1"/>
    <n v="0"/>
    <x v="372"/>
    <x v="125"/>
    <n v="167.194199"/>
    <n v="-240.95007699999999"/>
    <n v="8.8400000000000002E-4"/>
    <n v="167.17253099999999"/>
    <n v="-240.94517500000001"/>
    <n v="-6.4199999999999999E-4"/>
    <n v="2.2215210000000001"/>
    <n v="2.42E-4"/>
  </r>
  <r>
    <n v="469"/>
    <x v="19"/>
    <n v="-1"/>
    <s v="17-35-96-196-197-199"/>
    <x v="0"/>
    <x v="466"/>
    <n v="-1"/>
    <n v="321.73099999999999"/>
    <n v="-1"/>
    <n v="0"/>
    <x v="373"/>
    <x v="124"/>
    <n v="167.84183200000001"/>
    <n v="-240.94106400000001"/>
    <n v="-1.8619999999999999E-3"/>
    <n v="167.845291"/>
    <n v="-240.945526"/>
    <n v="-6.4199999999999999E-4"/>
    <n v="0.564554"/>
    <n v="1.2199999999999999E-3"/>
  </r>
  <r>
    <n v="470"/>
    <x v="19"/>
    <n v="-1"/>
    <s v="17-35-96-196-197-199"/>
    <x v="0"/>
    <x v="467"/>
    <n v="-1"/>
    <n v="461.70699999999999"/>
    <n v="-1"/>
    <n v="0"/>
    <x v="374"/>
    <x v="56"/>
    <n v="168.72101799999999"/>
    <n v="-240.991287"/>
    <n v="3.5049999999999999E-3"/>
    <n v="168.73228499999999"/>
    <n v="-240.94598400000001"/>
    <n v="-6.4199999999999999E-4"/>
    <n v="4.6683240000000001"/>
    <n v="2.8630000000000001E-3"/>
  </r>
  <r>
    <n v="471"/>
    <x v="19"/>
    <n v="-1"/>
    <s v="17-35-96-196-197-199"/>
    <x v="0"/>
    <x v="468"/>
    <n v="-1"/>
    <n v="367.74299999999999"/>
    <n v="-1"/>
    <n v="0"/>
    <x v="375"/>
    <x v="124"/>
    <n v="169.388823"/>
    <n v="-240.93675400000001"/>
    <n v="-2.7390000000000001E-3"/>
    <n v="169.389893"/>
    <n v="-240.946335"/>
    <n v="-6.4300000000000002E-4"/>
    <n v="0.964059"/>
    <n v="2.0969999999999999E-3"/>
  </r>
  <r>
    <n v="472"/>
    <x v="19"/>
    <n v="-1"/>
    <s v="17-35-96-196-197-199"/>
    <x v="0"/>
    <x v="469"/>
    <n v="-1"/>
    <n v="376.95699999999999"/>
    <n v="-1"/>
    <n v="0"/>
    <x v="376"/>
    <x v="56"/>
    <n v="170.045051"/>
    <n v="-240.95430400000001"/>
    <n v="2.4199999999999998E-3"/>
    <n v="170.040344"/>
    <n v="-240.94670099999999"/>
    <n v="-6.4300000000000002E-4"/>
    <n v="0.89423399999999997"/>
    <n v="1.7780000000000001E-3"/>
  </r>
  <r>
    <n v="473"/>
    <x v="19"/>
    <n v="-1"/>
    <s v="17-35-96-196-197-199"/>
    <x v="0"/>
    <x v="470"/>
    <n v="-1"/>
    <n v="255.08600000000001"/>
    <n v="-1"/>
    <n v="0"/>
    <x v="377"/>
    <x v="124"/>
    <n v="170.869899"/>
    <n v="-240.972531"/>
    <n v="-2.7599999999999999E-4"/>
    <n v="170.89494300000001"/>
    <n v="-240.947159"/>
    <n v="-6.4300000000000002E-4"/>
    <n v="3.565035"/>
    <n v="3.6699999999999998E-4"/>
  </r>
  <r>
    <n v="474"/>
    <x v="16"/>
    <n v="-1"/>
    <s v="17-35-96-196-199"/>
    <x v="0"/>
    <x v="471"/>
    <n v="-1"/>
    <n v="299.26"/>
    <n v="-1"/>
    <n v="0"/>
    <x v="378"/>
    <x v="125"/>
    <n v="171.53691800000001"/>
    <n v="-240.964687"/>
    <n v="4.3540000000000002E-3"/>
    <n v="171.52624499999999"/>
    <n v="-240.94750999999999"/>
    <n v="-6.4300000000000002E-4"/>
    <n v="2.0222980000000002"/>
    <n v="3.7109999999999999E-3"/>
  </r>
  <r>
    <n v="475"/>
    <x v="19"/>
    <n v="-1"/>
    <s v="17-35-59-96-196-199"/>
    <x v="0"/>
    <x v="472"/>
    <n v="-1"/>
    <n v="282.24"/>
    <n v="-1"/>
    <n v="0"/>
    <x v="379"/>
    <x v="327"/>
    <n v="172.34903499999999"/>
    <n v="-240.98080300000001"/>
    <n v="4.8970000000000003E-3"/>
    <n v="172.35626199999999"/>
    <n v="-240.948059"/>
    <n v="-6.6799999999999997E-4"/>
    <n v="3.353164"/>
    <n v="4.2290000000000001E-3"/>
  </r>
  <r>
    <n v="476"/>
    <x v="15"/>
    <n v="-1"/>
    <s v="17-35-59-96-196-199-201"/>
    <x v="0"/>
    <x v="473"/>
    <n v="-1"/>
    <n v="291.40499999999997"/>
    <n v="-1"/>
    <n v="0"/>
    <x v="380"/>
    <x v="328"/>
    <n v="172.984432"/>
    <n v="-240.929316"/>
    <n v="-5.2090000000000001E-3"/>
    <n v="172.97065699999999"/>
    <n v="-240.94841"/>
    <n v="-6.7100000000000005E-4"/>
    <n v="2.354371"/>
    <n v="4.5380000000000004E-3"/>
  </r>
  <r>
    <n v="477"/>
    <x v="15"/>
    <n v="-1"/>
    <s v="17-35-59-96-196-199-201"/>
    <x v="0"/>
    <x v="474"/>
    <n v="-1"/>
    <n v="392.79399999999998"/>
    <n v="-1"/>
    <n v="0"/>
    <x v="381"/>
    <x v="329"/>
    <n v="173.57335499999999"/>
    <n v="-240.95307700000001"/>
    <n v="-1.4419999999999999E-3"/>
    <n v="173.578125"/>
    <n v="-240.94876099999999"/>
    <n v="-6.4599999999999998E-4"/>
    <n v="0.64326700000000003"/>
    <n v="7.9600000000000005E-4"/>
  </r>
  <r>
    <n v="478"/>
    <x v="15"/>
    <n v="-1"/>
    <s v="17-35-59-96-196-199-201"/>
    <x v="0"/>
    <x v="475"/>
    <n v="-1"/>
    <n v="490.46499999999997"/>
    <n v="-1"/>
    <n v="0"/>
    <x v="382"/>
    <x v="330"/>
    <n v="174.39176800000001"/>
    <n v="-240.94127700000001"/>
    <n v="1.2880000000000001E-3"/>
    <n v="174.37760900000001"/>
    <n v="-240.94923399999999"/>
    <n v="-6.3599999999999996E-4"/>
    <n v="1.6241350000000001"/>
    <n v="6.5200000000000002E-4"/>
  </r>
  <r>
    <n v="479"/>
    <x v="15"/>
    <n v="-1"/>
    <s v="17-35-59-96-196-199-201"/>
    <x v="0"/>
    <x v="93"/>
    <n v="-1"/>
    <n v="513.63900000000001"/>
    <n v="-1"/>
    <n v="0"/>
    <x v="383"/>
    <x v="319"/>
    <n v="174.98093399999999"/>
    <n v="-240.94708700000001"/>
    <n v="-2.24E-4"/>
    <n v="174.96919299999999"/>
    <n v="-240.9496"/>
    <n v="-6.1499999999999999E-4"/>
    <n v="1.2007939999999999"/>
    <n v="3.9100000000000002E-4"/>
  </r>
  <r>
    <n v="480"/>
    <x v="14"/>
    <n v="-1"/>
    <s v="17-35-59-72-96-196-199-201"/>
    <x v="0"/>
    <x v="290"/>
    <n v="-1"/>
    <n v="438.61500000000001"/>
    <n v="-1"/>
    <n v="0"/>
    <x v="384"/>
    <x v="330"/>
    <n v="175.554564"/>
    <n v="-240.94956199999999"/>
    <n v="-1.088E-3"/>
    <n v="175.553528"/>
    <n v="-240.949951"/>
    <n v="-6.0999999999999997E-4"/>
    <n v="0.11068500000000001"/>
    <n v="4.7899999999999999E-4"/>
  </r>
  <r>
    <n v="481"/>
    <x v="14"/>
    <n v="-1"/>
    <s v="17-35-59-72-96-196-199-201"/>
    <x v="0"/>
    <x v="476"/>
    <n v="-1"/>
    <n v="367.75"/>
    <n v="-1"/>
    <n v="0"/>
    <x v="385"/>
    <x v="0"/>
    <n v="176.314626"/>
    <n v="-240.960038"/>
    <n v="1.274E-3"/>
    <n v="176.32200599999999"/>
    <n v="-240.950424"/>
    <n v="-6.0899999999999995E-4"/>
    <n v="1.2119800000000001"/>
    <n v="6.6500000000000001E-4"/>
  </r>
  <r>
    <n v="482"/>
    <x v="14"/>
    <n v="-1"/>
    <s v="17-35-59-72-96-196-199-201"/>
    <x v="0"/>
    <x v="477"/>
    <n v="-1"/>
    <n v="296.18400000000003"/>
    <n v="-1"/>
    <n v="0"/>
    <x v="386"/>
    <x v="56"/>
    <n v="176.89504500000001"/>
    <n v="-240.94564099999999"/>
    <n v="-7.2599999999999997E-4"/>
    <n v="176.89059399999999"/>
    <n v="-240.95077499999999"/>
    <n v="-6.0899999999999995E-4"/>
    <n v="0.67948299999999995"/>
    <n v="1.17E-4"/>
  </r>
  <r>
    <n v="483"/>
    <x v="14"/>
    <n v="-1"/>
    <s v="17-35-59-72-96-196-199-201"/>
    <x v="0"/>
    <x v="478"/>
    <n v="-1"/>
    <n v="848.96299999999997"/>
    <n v="-1"/>
    <n v="0"/>
    <x v="387"/>
    <x v="56"/>
    <n v="177.65185199999999"/>
    <n v="-240.93967699999999"/>
    <n v="-2.1589999999999999E-3"/>
    <n v="177.638428"/>
    <n v="-240.95124799999999"/>
    <n v="-6.0899999999999995E-4"/>
    <n v="1.7722599999999999"/>
    <n v="1.5499999999999999E-3"/>
  </r>
  <r>
    <n v="484"/>
    <x v="13"/>
    <n v="-1"/>
    <s v="17-32-35-59-72-96-196-199-201"/>
    <x v="0"/>
    <x v="479"/>
    <n v="-1"/>
    <n v="301.51"/>
    <n v="-1"/>
    <n v="0"/>
    <x v="388"/>
    <x v="331"/>
    <n v="178.19037299999999"/>
    <n v="-240.95638500000001"/>
    <n v="-3.6900000000000001E-3"/>
    <n v="178.19154399999999"/>
    <n v="-240.95579499999999"/>
    <n v="-4.1650000000000003E-3"/>
    <n v="0.131129"/>
    <n v="4.7399999999999997E-4"/>
  </r>
  <r>
    <n v="485"/>
    <x v="13"/>
    <n v="-1"/>
    <s v="17-32-35-59-72-96-196-199-201"/>
    <x v="0"/>
    <x v="480"/>
    <n v="-1"/>
    <n v="410.08699999999999"/>
    <n v="-1"/>
    <n v="0"/>
    <x v="389"/>
    <x v="332"/>
    <n v="178.92140800000001"/>
    <n v="-240.965126"/>
    <n v="-1.0394E-2"/>
    <n v="178.919174"/>
    <n v="-240.966949"/>
    <n v="-1.0407E-2"/>
    <n v="0.28842400000000001"/>
    <n v="1.2999999999999999E-5"/>
  </r>
  <r>
    <n v="486"/>
    <x v="13"/>
    <n v="-1"/>
    <s v="17-32-35-59-72-96-196-199-201"/>
    <x v="0"/>
    <x v="481"/>
    <n v="-1"/>
    <n v="340.04399999999998"/>
    <n v="-1"/>
    <n v="0"/>
    <x v="390"/>
    <x v="333"/>
    <n v="179.452135"/>
    <n v="-240.97453200000001"/>
    <n v="-1.4879E-2"/>
    <n v="179.45768699999999"/>
    <n v="-240.97714199999999"/>
    <n v="-1.4226000000000001E-2"/>
    <n v="0.61352499999999999"/>
    <n v="6.5399999999999996E-4"/>
  </r>
  <r>
    <n v="487"/>
    <x v="12"/>
    <n v="-1"/>
    <s v="17-32-35-59-72-95-96-196-199-201"/>
    <x v="0"/>
    <x v="482"/>
    <n v="-1"/>
    <n v="295.43099999999998"/>
    <n v="-1"/>
    <n v="0"/>
    <x v="391"/>
    <x v="334"/>
    <n v="180.149304"/>
    <n v="-241.01307199999999"/>
    <n v="-1.9921999999999999E-2"/>
    <n v="180.16587799999999"/>
    <n v="-240.992233"/>
    <n v="-1.8058000000000001E-2"/>
    <n v="2.6626270000000001"/>
    <n v="1.864E-3"/>
  </r>
  <r>
    <n v="488"/>
    <x v="13"/>
    <n v="-1"/>
    <s v="17-32-59-72-95-96-196-199-201"/>
    <x v="0"/>
    <x v="483"/>
    <n v="-1"/>
    <n v="346.23099999999999"/>
    <n v="-1"/>
    <n v="0"/>
    <x v="392"/>
    <x v="335"/>
    <n v="180.707335"/>
    <n v="-240.98745199999999"/>
    <n v="-2.0178000000000001E-2"/>
    <n v="180.68962099999999"/>
    <n v="-241.004333"/>
    <n v="-2.0197E-2"/>
    <n v="2.4469590000000001"/>
    <n v="1.9000000000000001E-5"/>
  </r>
  <r>
    <n v="489"/>
    <x v="13"/>
    <n v="-1"/>
    <s v="17-32-59-72-95-96-196-199-201"/>
    <x v="0"/>
    <x v="484"/>
    <n v="-1"/>
    <n v="439.47"/>
    <n v="-1"/>
    <n v="0"/>
    <x v="393"/>
    <x v="336"/>
    <n v="181.19791000000001"/>
    <n v="-241.00807599999999"/>
    <n v="-2.2903E-2"/>
    <n v="181.20744300000001"/>
    <n v="-241.01684599999999"/>
    <n v="-2.188E-2"/>
    <n v="1.295307"/>
    <n v="1.024E-3"/>
  </r>
  <r>
    <n v="490"/>
    <x v="13"/>
    <n v="-1"/>
    <s v="17-32-59-72-95-96-196-199-201"/>
    <x v="0"/>
    <x v="485"/>
    <n v="-1"/>
    <n v="387.38"/>
    <n v="-1"/>
    <n v="0"/>
    <x v="394"/>
    <x v="337"/>
    <n v="181.871227"/>
    <n v="-241.05238900000001"/>
    <n v="-2.3337E-2"/>
    <n v="181.888351"/>
    <n v="-241.033997"/>
    <n v="-2.3578999999999999E-2"/>
    <n v="2.5130629999999998"/>
    <n v="2.41E-4"/>
  </r>
  <r>
    <n v="491"/>
    <x v="13"/>
    <n v="-1"/>
    <s v="17-32-59-72-95-96-196-199-201"/>
    <x v="0"/>
    <x v="486"/>
    <n v="-1"/>
    <n v="351.21499999999997"/>
    <n v="-1"/>
    <n v="0"/>
    <x v="395"/>
    <x v="338"/>
    <n v="182.401869"/>
    <n v="-241.05769599999999"/>
    <n v="-2.333E-2"/>
    <n v="182.39205899999999"/>
    <n v="-241.04710399999999"/>
    <n v="-2.4556000000000001E-2"/>
    <n v="1.4436800000000001"/>
    <n v="1.227E-3"/>
  </r>
  <r>
    <n v="492"/>
    <x v="13"/>
    <n v="-1"/>
    <s v="17-32-59-72-95-96-196-199-201"/>
    <x v="0"/>
    <x v="487"/>
    <n v="-1"/>
    <n v="259.33800000000002"/>
    <n v="-1"/>
    <n v="0"/>
    <x v="396"/>
    <x v="339"/>
    <n v="183.051997"/>
    <n v="-241.07629499999999"/>
    <n v="-3.1959000000000001E-2"/>
    <n v="183.05444299999999"/>
    <n v="-241.072678"/>
    <n v="-3.2410000000000001E-2"/>
    <n v="0.43665900000000002"/>
    <n v="4.4999999999999999E-4"/>
  </r>
  <r>
    <n v="493"/>
    <x v="13"/>
    <n v="-1"/>
    <s v="17-32-59-72-95-96-196-199-201"/>
    <x v="0"/>
    <x v="488"/>
    <n v="-1"/>
    <n v="277.51299999999998"/>
    <n v="-1"/>
    <n v="0"/>
    <x v="397"/>
    <x v="340"/>
    <n v="183.541089"/>
    <n v="-241.11724899999999"/>
    <n v="-5.1056999999999998E-2"/>
    <n v="183.54411300000001"/>
    <n v="-241.111908"/>
    <n v="-5.1673999999999998E-2"/>
    <n v="0.61376900000000001"/>
    <n v="6.1700000000000004E-4"/>
  </r>
  <r>
    <n v="494"/>
    <x v="13"/>
    <n v="-1"/>
    <s v="17-32-59-72-95-96-196-199-201"/>
    <x v="0"/>
    <x v="489"/>
    <n v="-1"/>
    <n v="311.79199999999997"/>
    <n v="-1"/>
    <n v="0"/>
    <x v="398"/>
    <x v="341"/>
    <n v="184.19231199999999"/>
    <n v="-241.18617"/>
    <n v="-8.6915999999999993E-2"/>
    <n v="184.189255"/>
    <n v="-241.190933"/>
    <n v="-8.7382000000000001E-2"/>
    <n v="0.56599200000000005"/>
    <n v="4.66E-4"/>
  </r>
  <r>
    <n v="495"/>
    <x v="13"/>
    <n v="-1"/>
    <s v="17-32-59-72-95-96-196-199-201"/>
    <x v="0"/>
    <x v="490"/>
    <n v="-1"/>
    <n v="308.90699999999998"/>
    <n v="-1"/>
    <n v="0"/>
    <x v="399"/>
    <x v="342"/>
    <n v="184.83525900000001"/>
    <n v="-241.31721400000001"/>
    <n v="-0.137681"/>
    <n v="184.839157"/>
    <n v="-241.315933"/>
    <n v="-0.13839099999999999"/>
    <n v="0.41029700000000002"/>
    <n v="7.1000000000000002E-4"/>
  </r>
  <r>
    <n v="496"/>
    <x v="13"/>
    <n v="-1"/>
    <s v="17-32-59-72-95-96-196-199-201"/>
    <x v="0"/>
    <x v="491"/>
    <n v="-1"/>
    <n v="308.214"/>
    <n v="-1"/>
    <n v="0"/>
    <x v="400"/>
    <x v="343"/>
    <n v="185.33175499999999"/>
    <n v="-241.46215599999999"/>
    <n v="-0.18201400000000001"/>
    <n v="185.34899899999999"/>
    <n v="-241.44503800000001"/>
    <n v="-0.18315400000000001"/>
    <n v="2.4297909999999998"/>
    <n v="1.14E-3"/>
  </r>
  <r>
    <n v="497"/>
    <x v="13"/>
    <n v="-1"/>
    <s v="17-32-59-72-95-96-196-199-201"/>
    <x v="0"/>
    <x v="492"/>
    <n v="-1"/>
    <n v="435.75299999999999"/>
    <n v="-1"/>
    <n v="0"/>
    <x v="401"/>
    <x v="344"/>
    <n v="185.88020900000001"/>
    <n v="-241.62203600000001"/>
    <n v="-0.24404400000000001"/>
    <n v="185.87941000000001"/>
    <n v="-241.622849"/>
    <n v="-0.24401300000000001"/>
    <n v="0.11393200000000001"/>
    <n v="3.1999999999999999E-5"/>
  </r>
  <r>
    <n v="498"/>
    <x v="13"/>
    <n v="-1"/>
    <s v="17-32-59-72-95-96-196-199-201"/>
    <x v="0"/>
    <x v="493"/>
    <n v="-1"/>
    <n v="505.87"/>
    <n v="-1"/>
    <n v="0"/>
    <x v="402"/>
    <x v="345"/>
    <n v="186.6249"/>
    <n v="-241.94698199999999"/>
    <n v="-0.349491"/>
    <n v="186.61442600000001"/>
    <n v="-241.95384200000001"/>
    <n v="-0.34758099999999997"/>
    <n v="1.25206"/>
    <n v="1.91E-3"/>
  </r>
  <r>
    <n v="499"/>
    <x v="13"/>
    <n v="-1"/>
    <s v="17-32-59-72-95-96-196-199-201"/>
    <x v="0"/>
    <x v="494"/>
    <n v="-1"/>
    <n v="351.85500000000002"/>
    <n v="-1"/>
    <n v="0"/>
    <x v="403"/>
    <x v="346"/>
    <n v="187.19171299999999"/>
    <n v="-242.27301600000001"/>
    <n v="-0.43531599999999998"/>
    <n v="187.17553699999999"/>
    <n v="-242.27590900000001"/>
    <n v="-0.435749"/>
    <n v="1.6432530000000001"/>
    <n v="4.3300000000000001E-4"/>
  </r>
  <r>
    <n v="500"/>
    <x v="13"/>
    <n v="-1"/>
    <s v="17-32-59-72-95-96-196-199-201"/>
    <x v="0"/>
    <x v="495"/>
    <n v="-1"/>
    <n v="295.63799999999998"/>
    <n v="-1"/>
    <n v="0"/>
    <x v="404"/>
    <x v="347"/>
    <n v="187.92443299999999"/>
    <n v="-242.82282799999999"/>
    <n v="-0.57599"/>
    <n v="187.90774500000001"/>
    <n v="-242.82556199999999"/>
    <n v="-0.57652999999999999"/>
    <n v="1.6909749999999999"/>
    <n v="5.4000000000000001E-4"/>
  </r>
  <r>
    <n v="501"/>
    <x v="13"/>
    <n v="-1"/>
    <s v="17-32-59-72-95-96-196-199-201"/>
    <x v="0"/>
    <x v="496"/>
    <n v="-1"/>
    <n v="536.44799999999998"/>
    <n v="-1"/>
    <n v="0"/>
    <x v="405"/>
    <x v="348"/>
    <n v="188.43746999999999"/>
    <n v="-243.34245300000001"/>
    <n v="-0.70037700000000003"/>
    <n v="188.413589"/>
    <n v="-243.333923"/>
    <n v="-0.70230099999999995"/>
    <n v="2.5358329999999998"/>
    <n v="1.9239999999999999E-3"/>
  </r>
  <r>
    <n v="502"/>
    <x v="13"/>
    <n v="-1"/>
    <s v="17-32-59-72-95-96-196-199-201"/>
    <x v="0"/>
    <x v="497"/>
    <n v="-1"/>
    <n v="398.50299999999999"/>
    <n v="-1"/>
    <n v="0"/>
    <x v="406"/>
    <x v="349"/>
    <n v="188.87529000000001"/>
    <n v="-243.90822199999999"/>
    <n v="-0.83701099999999995"/>
    <n v="188.85450700000001"/>
    <n v="-243.90982099999999"/>
    <n v="-0.83733199999999997"/>
    <n v="2.08439"/>
    <n v="3.2200000000000002E-4"/>
  </r>
  <r>
    <n v="503"/>
    <x v="13"/>
    <n v="-1"/>
    <s v="17-32-59-95-96-156-196-199-201"/>
    <x v="0"/>
    <x v="498"/>
    <n v="-1"/>
    <n v="460.39800000000002"/>
    <n v="-1"/>
    <n v="0"/>
    <x v="407"/>
    <x v="350"/>
    <n v="189.30934099999999"/>
    <n v="-244.74746999999999"/>
    <n v="-1.0195909999999999"/>
    <n v="189.314392"/>
    <n v="-244.74934400000001"/>
    <n v="-1.0195399999999999"/>
    <n v="0.53871599999999997"/>
    <n v="5.1E-5"/>
  </r>
  <r>
    <n v="504"/>
    <x v="13"/>
    <n v="-1"/>
    <s v="17-32-59-95-96-156-196-199-201"/>
    <x v="0"/>
    <x v="499"/>
    <n v="-1"/>
    <n v="438.91699999999997"/>
    <n v="-1"/>
    <n v="0"/>
    <x v="408"/>
    <x v="351"/>
    <n v="189.57210599999999"/>
    <n v="-245.41265000000001"/>
    <n v="-1.150128"/>
    <n v="189.560959"/>
    <n v="-245.41661099999999"/>
    <n v="-1.1494420000000001"/>
    <n v="1.182955"/>
    <n v="6.8499999999999995E-4"/>
  </r>
  <r>
    <n v="505"/>
    <x v="13"/>
    <n v="-1"/>
    <s v="17-32-59-95-96-156-196-199-201"/>
    <x v="0"/>
    <x v="500"/>
    <n v="-1"/>
    <n v="356.149"/>
    <n v="-1"/>
    <n v="0"/>
    <x v="409"/>
    <x v="352"/>
    <n v="189.722534"/>
    <n v="-246.10368700000001"/>
    <n v="-1.2660530000000001"/>
    <n v="189.73388700000001"/>
    <n v="-246.10940600000001"/>
    <n v="-1.265801"/>
    <n v="1.2711440000000001"/>
    <n v="2.52E-4"/>
  </r>
  <r>
    <n v="506"/>
    <x v="12"/>
    <n v="-1"/>
    <s v="17-32-39-59-95-96-156-196-199-201"/>
    <x v="0"/>
    <x v="501"/>
    <n v="-1"/>
    <n v="263.79199999999997"/>
    <n v="-1"/>
    <n v="0"/>
    <x v="410"/>
    <x v="353"/>
    <n v="189.88727600000001"/>
    <n v="-247.068502"/>
    <n v="-1.3911359999999999"/>
    <n v="189.87527499999999"/>
    <n v="-247.06320199999999"/>
    <n v="-1.3908290000000001"/>
    <n v="1.3119940000000001"/>
    <n v="3.0600000000000001E-4"/>
  </r>
  <r>
    <n v="507"/>
    <x v="12"/>
    <n v="-1"/>
    <s v="17-32-39-59-95-96-156-196-199-201"/>
    <x v="0"/>
    <x v="502"/>
    <n v="-1"/>
    <n v="355.452"/>
    <n v="-1"/>
    <n v="0"/>
    <x v="411"/>
    <x v="354"/>
    <n v="189.95066499999999"/>
    <n v="-247.804081"/>
    <n v="-1.458245"/>
    <n v="189.93446399999999"/>
    <n v="-247.79106100000001"/>
    <n v="-1.4586600000000001"/>
    <n v="2.0784379999999998"/>
    <n v="4.15E-4"/>
  </r>
  <r>
    <n v="508"/>
    <x v="12"/>
    <n v="-1"/>
    <s v="17-32-39-59-95-96-156-196-199-201"/>
    <x v="0"/>
    <x v="503"/>
    <n v="-1"/>
    <n v="475.24299999999999"/>
    <n v="-1"/>
    <n v="0"/>
    <x v="412"/>
    <x v="355"/>
    <n v="189.978184"/>
    <n v="-248.53458800000001"/>
    <n v="-1.5085580000000001"/>
    <n v="189.96400499999999"/>
    <n v="-248.520523"/>
    <n v="-1.5086949999999999"/>
    <n v="1.9971950000000001"/>
    <n v="1.37E-4"/>
  </r>
  <r>
    <n v="509"/>
    <x v="12"/>
    <n v="-1"/>
    <s v="17-32-39-59-95-96-156-196-199-201"/>
    <x v="0"/>
    <x v="504"/>
    <n v="-1"/>
    <n v="436.11599999999999"/>
    <n v="-1"/>
    <n v="0"/>
    <x v="413"/>
    <x v="356"/>
    <n v="189.96692300000001"/>
    <n v="-249.48708199999999"/>
    <n v="-1.5548979999999999"/>
    <n v="189.969955"/>
    <n v="-249.48876999999999"/>
    <n v="-1.555105"/>
    <n v="0.34704000000000002"/>
    <n v="2.0699999999999999E-4"/>
  </r>
  <r>
    <n v="510"/>
    <x v="12"/>
    <n v="-1"/>
    <s v="17-32-39-59-95-96-156-196-199-201"/>
    <x v="0"/>
    <x v="505"/>
    <n v="-1"/>
    <n v="308.01400000000001"/>
    <n v="-1"/>
    <n v="0"/>
    <x v="414"/>
    <x v="357"/>
    <n v="189.963076"/>
    <n v="-250.21471399999999"/>
    <n v="-1.576077"/>
    <n v="189.960205"/>
    <n v="-250.211884"/>
    <n v="-1.5759099999999999"/>
    <n v="0.40318999999999999"/>
    <n v="1.6699999999999999E-4"/>
  </r>
  <r>
    <n v="511"/>
    <x v="13"/>
    <n v="-1"/>
    <s v="17-32-39-59-95-96-156-196-201"/>
    <x v="0"/>
    <x v="506"/>
    <n v="-1"/>
    <n v="463.45499999999998"/>
    <n v="-1"/>
    <n v="0"/>
    <x v="415"/>
    <x v="358"/>
    <n v="189.95282900000001"/>
    <n v="-250.94098099999999"/>
    <n v="-1.5862270000000001"/>
    <n v="189.947205"/>
    <n v="-250.934708"/>
    <n v="-1.58585"/>
    <n v="0.84256600000000004"/>
    <n v="3.7800000000000003E-4"/>
  </r>
  <r>
    <n v="512"/>
    <x v="13"/>
    <n v="-1"/>
    <s v="17-32-39-59-95-96-156-196-201"/>
    <x v="0"/>
    <x v="507"/>
    <n v="-1"/>
    <n v="381.16"/>
    <n v="-1"/>
    <n v="0"/>
    <x v="416"/>
    <x v="359"/>
    <n v="189.92459700000001"/>
    <n v="-251.90257099999999"/>
    <n v="-1.592662"/>
    <n v="189.92503400000001"/>
    <n v="-251.90089399999999"/>
    <n v="-1.5928089999999999"/>
    <n v="0.17330899999999999"/>
    <n v="1.47E-4"/>
  </r>
  <r>
    <n v="513"/>
    <x v="13"/>
    <n v="-1"/>
    <s v="17-32-39-59-95-96-156-196-201"/>
    <x v="0"/>
    <x v="508"/>
    <n v="-1"/>
    <n v="519.06899999999996"/>
    <n v="-1"/>
    <n v="0"/>
    <x v="417"/>
    <x v="360"/>
    <n v="189.906598"/>
    <n v="-252.63596999999999"/>
    <n v="-1.5960030000000001"/>
    <n v="189.905914"/>
    <n v="-252.63505599999999"/>
    <n v="-1.595869"/>
    <n v="0.11416900000000001"/>
    <n v="1.34E-4"/>
  </r>
  <r>
    <n v="514"/>
    <x v="13"/>
    <n v="-1"/>
    <s v="17-32-39-59-95-96-156-196-201"/>
    <x v="0"/>
    <x v="509"/>
    <n v="-1"/>
    <n v="291.96100000000001"/>
    <n v="-1"/>
    <n v="0"/>
    <x v="418"/>
    <x v="361"/>
    <n v="189.875733"/>
    <n v="-253.65074300000001"/>
    <n v="-1.5983959999999999"/>
    <n v="189.877319"/>
    <n v="-253.65248099999999"/>
    <n v="-1.5984229999999999"/>
    <n v="0.23530799999999999"/>
    <n v="2.6999999999999999E-5"/>
  </r>
  <r>
    <n v="515"/>
    <x v="13"/>
    <n v="-1"/>
    <s v="17-32-39-59-95-96-156-196-201"/>
    <x v="0"/>
    <x v="510"/>
    <n v="-1"/>
    <n v="497.29399999999998"/>
    <n v="-1"/>
    <n v="0"/>
    <x v="419"/>
    <x v="362"/>
    <n v="189.851778"/>
    <n v="-254.45332400000001"/>
    <n v="-1.6002080000000001"/>
    <n v="189.85368299999999"/>
    <n v="-254.45619199999999"/>
    <n v="-1.5996250000000001"/>
    <n v="0.34433200000000003"/>
    <n v="5.8200000000000005E-4"/>
  </r>
  <r>
    <n v="516"/>
    <x v="13"/>
    <n v="-1"/>
    <s v="17-32-39-59-95-96-156-196-201"/>
    <x v="0"/>
    <x v="511"/>
    <n v="-1"/>
    <n v="365.06400000000002"/>
    <n v="-1"/>
    <n v="0"/>
    <x v="420"/>
    <x v="363"/>
    <n v="189.81751600000001"/>
    <n v="-255.583958"/>
    <n v="-1.598946"/>
    <n v="189.824005"/>
    <n v="-255.59106399999999"/>
    <n v="-1.5970740000000001"/>
    <n v="0.96234200000000003"/>
    <n v="1.872E-3"/>
  </r>
  <r>
    <n v="517"/>
    <x v="13"/>
    <n v="-1"/>
    <s v="17-32-39-59-95-96-156-196-201"/>
    <x v="0"/>
    <x v="512"/>
    <n v="-1"/>
    <n v="373.11399999999998"/>
    <n v="-1"/>
    <n v="0"/>
    <x v="421"/>
    <x v="364"/>
    <n v="189.81083799999999"/>
    <n v="-256.49778900000001"/>
    <n v="-1.5928899999999999"/>
    <n v="189.805252"/>
    <n v="-256.49334700000003"/>
    <n v="-1.593119"/>
    <n v="0.71369400000000005"/>
    <n v="2.3000000000000001E-4"/>
  </r>
  <r>
    <n v="518"/>
    <x v="12"/>
    <n v="-1"/>
    <s v="17-32-39-59-95-96-119-156-196-201"/>
    <x v="0"/>
    <x v="513"/>
    <n v="-1"/>
    <n v="397.63400000000001"/>
    <n v="-1"/>
    <n v="0"/>
    <x v="422"/>
    <x v="365"/>
    <n v="189.78246300000001"/>
    <n v="-257.44041499999997"/>
    <n v="-1.588878"/>
    <n v="189.78791799999999"/>
    <n v="-257.43917800000003"/>
    <n v="-1.5896380000000001"/>
    <n v="0.55939399999999995"/>
    <n v="7.6000000000000004E-4"/>
  </r>
  <r>
    <n v="519"/>
    <x v="21"/>
    <n v="-1"/>
    <s v="17-32-39-59-95-96-100-119-156-196-201"/>
    <x v="0"/>
    <x v="514"/>
    <n v="-1"/>
    <n v="506.726"/>
    <n v="-1"/>
    <n v="0"/>
    <x v="423"/>
    <x v="366"/>
    <n v="189.77936600000001"/>
    <n v="-258.77964800000001"/>
    <n v="-1.5870340000000001"/>
    <n v="189.766525"/>
    <n v="-258.76550300000002"/>
    <n v="-1.586633"/>
    <n v="1.9103939999999999"/>
    <n v="4.0099999999999999E-4"/>
  </r>
  <r>
    <n v="520"/>
    <x v="12"/>
    <n v="-1"/>
    <s v="17-32-39-95-96-100-119-156-196-201"/>
    <x v="0"/>
    <x v="515"/>
    <n v="-1"/>
    <n v="384.62200000000001"/>
    <n v="-1"/>
    <n v="0"/>
    <x v="424"/>
    <x v="367"/>
    <n v="189.77299600000001"/>
    <n v="-259.81925699999999"/>
    <n v="-1.584792"/>
    <n v="189.75122099999999"/>
    <n v="-259.807861"/>
    <n v="-1.5852580000000001"/>
    <n v="2.4577200000000001"/>
    <n v="4.6700000000000002E-4"/>
  </r>
  <r>
    <n v="521"/>
    <x v="12"/>
    <n v="-1"/>
    <s v="17-32-39-95-96-100-119-156-196-201"/>
    <x v="0"/>
    <x v="516"/>
    <n v="-1"/>
    <n v="382.81599999999997"/>
    <n v="-1"/>
    <n v="0"/>
    <x v="425"/>
    <x v="368"/>
    <n v="189.733183"/>
    <n v="-261.26231899999999"/>
    <n v="-1.581188"/>
    <n v="189.73468"/>
    <n v="-261.25872800000002"/>
    <n v="-1.5816220000000001"/>
    <n v="0.38908599999999999"/>
    <n v="4.3399999999999998E-4"/>
  </r>
  <r>
    <n v="522"/>
    <x v="12"/>
    <n v="-1"/>
    <s v="17-32-39-95-96-100-119-156-196-201"/>
    <x v="0"/>
    <x v="517"/>
    <n v="-1"/>
    <n v="358.03500000000003"/>
    <n v="-1"/>
    <n v="0"/>
    <x v="426"/>
    <x v="369"/>
    <n v="189.73068499999999"/>
    <n v="-262.38286099999999"/>
    <n v="-1.578662"/>
    <n v="189.72482299999999"/>
    <n v="-262.38510100000002"/>
    <n v="-1.579094"/>
    <n v="0.62751500000000004"/>
    <n v="4.3199999999999998E-4"/>
  </r>
  <r>
    <n v="523"/>
    <x v="12"/>
    <n v="-1"/>
    <s v="17-32-39-95-96-100-119-156-196-201"/>
    <x v="0"/>
    <x v="518"/>
    <n v="-1"/>
    <n v="379.82900000000001"/>
    <n v="-1"/>
    <n v="0"/>
    <x v="427"/>
    <x v="370"/>
    <n v="189.716756"/>
    <n v="-263.89020499999998"/>
    <n v="-1.5755220000000001"/>
    <n v="189.71418800000001"/>
    <n v="-263.89080799999999"/>
    <n v="-1.576962"/>
    <n v="0.26385500000000001"/>
    <n v="1.4400000000000001E-3"/>
  </r>
  <r>
    <n v="524"/>
    <x v="13"/>
    <n v="-1"/>
    <s v="32-39-95-96-100-119-156-196-201"/>
    <x v="0"/>
    <x v="519"/>
    <n v="-1"/>
    <n v="431.12799999999999"/>
    <n v="-1"/>
    <n v="0"/>
    <x v="428"/>
    <x v="371"/>
    <n v="189.71117100000001"/>
    <n v="-264.996757"/>
    <n v="-1.576098"/>
    <n v="189.70790099999999"/>
    <n v="-264.99288899999999"/>
    <n v="-1.5761670000000001"/>
    <n v="0.50645300000000004"/>
    <n v="6.8999999999999997E-5"/>
  </r>
  <r>
    <n v="525"/>
    <x v="13"/>
    <n v="-1"/>
    <s v="32-39-41-95-96-100-119-156-201"/>
    <x v="0"/>
    <x v="520"/>
    <n v="-1"/>
    <n v="325.69600000000003"/>
    <n v="-1"/>
    <n v="0"/>
    <x v="429"/>
    <x v="372"/>
    <n v="189.66483400000001"/>
    <n v="-266.40519"/>
    <n v="-1.5733870000000001"/>
    <n v="189.70185900000001"/>
    <n v="-266.41326900000001"/>
    <n v="-1.574743"/>
    <n v="3.7895660000000002"/>
    <n v="1.3569999999999999E-3"/>
  </r>
  <r>
    <n v="526"/>
    <x v="13"/>
    <n v="-1"/>
    <s v="32-39-41-95-96-100-119-156-201"/>
    <x v="0"/>
    <x v="521"/>
    <n v="-1"/>
    <n v="312.19400000000002"/>
    <n v="-1"/>
    <n v="0"/>
    <x v="430"/>
    <x v="373"/>
    <n v="189.691419"/>
    <n v="-267.43921899999998"/>
    <n v="-1.571564"/>
    <n v="189.69834900000001"/>
    <n v="-267.44430499999999"/>
    <n v="-1.573693"/>
    <n v="0.85964099999999999"/>
    <n v="2.1289999999999998E-3"/>
  </r>
  <r>
    <n v="527"/>
    <x v="12"/>
    <n v="-1"/>
    <s v="32-39-41-95-96-100-119-153-156-201"/>
    <x v="0"/>
    <x v="522"/>
    <n v="-1"/>
    <n v="529.62599999999998"/>
    <n v="-1"/>
    <n v="0"/>
    <x v="431"/>
    <x v="374"/>
    <n v="189.67412999999999"/>
    <n v="-268.43344400000001"/>
    <n v="-1.5727040000000001"/>
    <n v="189.695663"/>
    <n v="-268.45275900000001"/>
    <n v="-1.573474"/>
    <n v="2.8926400000000001"/>
    <n v="7.6999999999999996E-4"/>
  </r>
  <r>
    <n v="528"/>
    <x v="21"/>
    <n v="-1"/>
    <s v="32-39-41-95-96-100-119-146-153-156-201"/>
    <x v="0"/>
    <x v="523"/>
    <n v="-1"/>
    <n v="479.21699999999998"/>
    <n v="-1"/>
    <n v="0"/>
    <x v="432"/>
    <x v="375"/>
    <n v="189.69240300000001"/>
    <n v="-269.77272900000003"/>
    <n v="-1.573718"/>
    <n v="189.69255100000001"/>
    <n v="-269.77175899999997"/>
    <n v="-1.573153"/>
    <n v="9.8072000000000006E-2"/>
    <n v="5.6400000000000005E-4"/>
  </r>
  <r>
    <n v="529"/>
    <x v="21"/>
    <n v="-1"/>
    <s v="32-39-41-95-96-100-119-146-153-156-201"/>
    <x v="0"/>
    <x v="524"/>
    <n v="-1"/>
    <n v="444.5"/>
    <n v="-1"/>
    <n v="0"/>
    <x v="433"/>
    <x v="376"/>
    <n v="189.680904"/>
    <n v="-270.73193800000001"/>
    <n v="-1.5709949999999999"/>
    <n v="189.69053600000001"/>
    <n v="-270.74508700000001"/>
    <n v="-1.572559"/>
    <n v="1.629991"/>
    <n v="1.5640000000000001E-3"/>
  </r>
  <r>
    <n v="530"/>
    <x v="11"/>
    <n v="-1"/>
    <s v="32-39-41-95-96-100-119-140-146-153-156-201"/>
    <x v="0"/>
    <x v="525"/>
    <n v="-1"/>
    <n v="493.04500000000002"/>
    <n v="-1"/>
    <n v="0"/>
    <x v="434"/>
    <x v="377"/>
    <n v="189.68815000000001"/>
    <n v="-272.02055999999999"/>
    <n v="-1.5721350000000001"/>
    <n v="189.688492"/>
    <n v="-272.020782"/>
    <n v="-1.572165"/>
    <n v="4.0807000000000003E-2"/>
    <n v="3.0000000000000001E-5"/>
  </r>
  <r>
    <n v="531"/>
    <x v="11"/>
    <n v="-1"/>
    <s v="32-39-41-95-96-100-119-140-146-153-156-201"/>
    <x v="0"/>
    <x v="508"/>
    <n v="-1"/>
    <n v="401.65"/>
    <n v="-1"/>
    <n v="0"/>
    <x v="435"/>
    <x v="378"/>
    <n v="189.68644800000001"/>
    <n v="-272.955939"/>
    <n v="-1.5725830000000001"/>
    <n v="189.68730199999999"/>
    <n v="-272.95898399999999"/>
    <n v="-1.5723199999999999"/>
    <n v="0.31625399999999998"/>
    <n v="2.6400000000000002E-4"/>
  </r>
  <r>
    <n v="532"/>
    <x v="10"/>
    <n v="-1"/>
    <s v="32-39-41-77-95-96-100-119-140-142-146-153-156-201"/>
    <x v="0"/>
    <x v="526"/>
    <n v="-1"/>
    <n v="330.53899999999999"/>
    <n v="-1"/>
    <n v="0"/>
    <x v="436"/>
    <x v="379"/>
    <n v="189.69274200000001"/>
    <n v="-274.187614"/>
    <n v="-1.5724119999999999"/>
    <n v="189.68575999999999"/>
    <n v="-274.18331899999998"/>
    <n v="-1.572211"/>
    <n v="0.81970200000000004"/>
    <n v="2.0100000000000001E-4"/>
  </r>
  <r>
    <n v="533"/>
    <x v="11"/>
    <n v="-1"/>
    <s v="32-39-41-77-95-96-100-140-142-146-153-156"/>
    <x v="0"/>
    <x v="527"/>
    <n v="-1"/>
    <n v="450.23200000000003"/>
    <n v="-1"/>
    <n v="0"/>
    <x v="437"/>
    <x v="380"/>
    <n v="189.68356900000001"/>
    <n v="-275.08849199999997"/>
    <n v="-1.5714429999999999"/>
    <n v="189.68460099999999"/>
    <n v="-275.081726"/>
    <n v="-1.5717559999999999"/>
    <n v="0.68444400000000005"/>
    <n v="3.1300000000000002E-4"/>
  </r>
  <r>
    <n v="534"/>
    <x v="10"/>
    <n v="-1"/>
    <s v="6-32-39-41-77-95-96-100-140-142-146-153-156-162"/>
    <x v="0"/>
    <x v="528"/>
    <n v="-1"/>
    <n v="535.16700000000003"/>
    <n v="-1"/>
    <n v="0"/>
    <x v="438"/>
    <x v="381"/>
    <n v="189.679573"/>
    <n v="-275.95967200000001"/>
    <n v="-1.572114"/>
    <n v="189.68367000000001"/>
    <n v="-275.96383700000001"/>
    <n v="-1.5721020000000001"/>
    <n v="0.58418499999999995"/>
    <n v="1.2E-5"/>
  </r>
  <r>
    <n v="535"/>
    <x v="10"/>
    <n v="-1"/>
    <s v="6-32-39-41-77-95-96-100-140-142-146-153-156-162"/>
    <x v="0"/>
    <x v="529"/>
    <n v="-1"/>
    <n v="611.46600000000001"/>
    <n v="-1"/>
    <n v="0"/>
    <x v="439"/>
    <x v="382"/>
    <n v="189.68280100000001"/>
    <n v="-277.11752000000001"/>
    <n v="-1.5718369999999999"/>
    <n v="189.68254099999999"/>
    <n v="-277.11617999999999"/>
    <n v="-1.571993"/>
    <n v="0.13644899999999999"/>
    <n v="1.55E-4"/>
  </r>
  <r>
    <n v="536"/>
    <x v="9"/>
    <n v="-1"/>
    <s v="6-32-39-41-77-95-96-100-140-142-146-153-156-158-162"/>
    <x v="0"/>
    <x v="530"/>
    <n v="-1"/>
    <n v="549.23"/>
    <n v="-1"/>
    <n v="0"/>
    <x v="440"/>
    <x v="383"/>
    <n v="189.706132"/>
    <n v="-277.97797700000001"/>
    <n v="-1.571888"/>
    <n v="189.681656"/>
    <n v="-277.96331800000002"/>
    <n v="-1.571482"/>
    <n v="2.8530090000000001"/>
    <n v="4.06E-4"/>
  </r>
  <r>
    <n v="537"/>
    <x v="10"/>
    <n v="-1"/>
    <s v="6-32-39-41-77-95-100-140-142-146-153-156-158-162"/>
    <x v="0"/>
    <x v="531"/>
    <n v="-1"/>
    <n v="444.12900000000002"/>
    <n v="-1"/>
    <n v="0"/>
    <x v="441"/>
    <x v="384"/>
    <n v="189.699916"/>
    <n v="-279.09069199999999"/>
    <n v="-1.570236"/>
    <n v="189.68069499999999"/>
    <n v="-279.07043499999997"/>
    <n v="-1.5714509999999999"/>
    <n v="2.7925409999999999"/>
    <n v="1.214E-3"/>
  </r>
  <r>
    <n v="538"/>
    <x v="9"/>
    <n v="-1"/>
    <s v="6-32-39-41-77-95-100-140-142-144-146-153-156-158-162"/>
    <x v="0"/>
    <x v="532"/>
    <n v="-1"/>
    <n v="313.78399999999999"/>
    <n v="-1"/>
    <n v="0"/>
    <x v="442"/>
    <x v="385"/>
    <n v="189.69388499999999"/>
    <n v="-279.89067899999998"/>
    <n v="-1.571105"/>
    <n v="189.68014500000001"/>
    <n v="-279.88403299999999"/>
    <n v="-1.5719000000000001"/>
    <n v="1.526268"/>
    <n v="7.94E-4"/>
  </r>
  <r>
    <n v="539"/>
    <x v="9"/>
    <n v="-1"/>
    <s v="6-32-39-41-77-95-100-140-142-144-146-153-156-158-162"/>
    <x v="0"/>
    <x v="533"/>
    <n v="-1"/>
    <n v="438.36599999999999"/>
    <n v="-1"/>
    <n v="0"/>
    <x v="443"/>
    <x v="386"/>
    <n v="189.67863299999999"/>
    <n v="-280.93525199999999"/>
    <n v="-1.571834"/>
    <n v="189.67926"/>
    <n v="-280.935089"/>
    <n v="-1.571858"/>
    <n v="6.4792000000000002E-2"/>
    <n v="2.5000000000000001E-5"/>
  </r>
  <r>
    <n v="540"/>
    <x v="8"/>
    <n v="-1"/>
    <s v="6-32-39-41-77-95-100-140-142-144-146-153-155-156-158-162"/>
    <x v="0"/>
    <x v="534"/>
    <n v="-1"/>
    <n v="479.04500000000002"/>
    <n v="-1"/>
    <n v="0"/>
    <x v="444"/>
    <x v="387"/>
    <n v="189.68665200000001"/>
    <n v="-281.69967700000001"/>
    <n v="-1.571312"/>
    <n v="189.67854299999999"/>
    <n v="-281.69155899999998"/>
    <n v="-1.5713060000000001"/>
    <n v="1.147475"/>
    <n v="6.0000000000000002E-6"/>
  </r>
  <r>
    <n v="541"/>
    <x v="9"/>
    <n v="-1"/>
    <s v="6-39-41-77-95-100-140-142-144-146-153-155-156-158-162"/>
    <x v="0"/>
    <x v="535"/>
    <n v="-1"/>
    <n v="344.93599999999998"/>
    <n v="-1"/>
    <n v="0"/>
    <x v="445"/>
    <x v="388"/>
    <n v="189.687735"/>
    <n v="-282.66648500000002"/>
    <n v="-1.5715669999999999"/>
    <n v="189.67782600000001"/>
    <n v="-282.66021699999999"/>
    <n v="-1.5712520000000001"/>
    <n v="1.1724779999999999"/>
    <n v="3.1500000000000001E-4"/>
  </r>
  <r>
    <n v="542"/>
    <x v="8"/>
    <n v="-1"/>
    <s v="6-39-41-77-95-100-140-142-144-146-153-155-156-158-162-164"/>
    <x v="0"/>
    <x v="536"/>
    <n v="-1"/>
    <n v="409.93900000000002"/>
    <n v="-1"/>
    <n v="0"/>
    <x v="446"/>
    <x v="389"/>
    <n v="189.67553799999999"/>
    <n v="-283.36782599999998"/>
    <n v="-1.5716920000000001"/>
    <n v="189.67746"/>
    <n v="-283.36807299999998"/>
    <n v="-1.571752"/>
    <n v="0.19378799999999999"/>
    <n v="6.0999999999999999E-5"/>
  </r>
  <r>
    <n v="543"/>
    <x v="9"/>
    <n v="-1"/>
    <s v="6-39-41-77-100-140-142-144-146-153-155-156-158-162-164"/>
    <x v="0"/>
    <x v="537"/>
    <n v="-1"/>
    <n v="963.62699999999995"/>
    <n v="-1"/>
    <n v="0"/>
    <x v="447"/>
    <x v="390"/>
    <n v="189.674925"/>
    <n v="-284.31061199999999"/>
    <n v="-1.5720240000000001"/>
    <n v="189.67678799999999"/>
    <n v="-284.313873"/>
    <n v="-1.571709"/>
    <n v="0.37560900000000003"/>
    <n v="3.1500000000000001E-4"/>
  </r>
  <r>
    <n v="544"/>
    <x v="9"/>
    <n v="-1"/>
    <s v="6-39-41-77-100-140-142-144-146-153-155-156-158-162-164"/>
    <x v="0"/>
    <x v="538"/>
    <n v="-1"/>
    <n v="462.52100000000002"/>
    <n v="-1"/>
    <n v="0"/>
    <x v="448"/>
    <x v="391"/>
    <n v="189.67575099999999"/>
    <n v="-285.03466600000002"/>
    <n v="-1.571332"/>
    <n v="189.67614699999999"/>
    <n v="-285.03662100000003"/>
    <n v="-1.571205"/>
    <n v="0.19950000000000001"/>
    <n v="1.27E-4"/>
  </r>
  <r>
    <n v="545"/>
    <x v="8"/>
    <n v="-1"/>
    <s v="6-39-41-77-100-140-142-144-146-153-155-156-158-162-164-170"/>
    <x v="0"/>
    <x v="539"/>
    <n v="-1"/>
    <n v="331.35300000000001"/>
    <n v="-1"/>
    <n v="0"/>
    <x v="449"/>
    <x v="392"/>
    <n v="189.670964"/>
    <n v="-286.00625200000002"/>
    <n v="-1.5705370000000001"/>
    <n v="189.675522"/>
    <n v="-286"/>
    <n v="-1.57114"/>
    <n v="0.77370099999999997"/>
    <n v="6.02E-4"/>
  </r>
  <r>
    <n v="546"/>
    <x v="8"/>
    <n v="-1"/>
    <s v="6-39-41-77-100-140-142-144-146-153-155-156-158-162-164-170"/>
    <x v="0"/>
    <x v="540"/>
    <n v="-1"/>
    <n v="293.70299999999997"/>
    <n v="-1"/>
    <n v="0"/>
    <x v="450"/>
    <x v="393"/>
    <n v="189.674789"/>
    <n v="-286.69823300000002"/>
    <n v="-1.571569"/>
    <n v="189.675217"/>
    <n v="-286.699341"/>
    <n v="-1.5716920000000001"/>
    <n v="0.11877799999999999"/>
    <n v="1.2300000000000001E-4"/>
  </r>
  <r>
    <n v="547"/>
    <x v="0"/>
    <n v="-1"/>
    <s v="6-39-41-77-100-140-142-144-146-153-155-156-158-162-164-170-171"/>
    <x v="0"/>
    <x v="541"/>
    <n v="-1"/>
    <n v="431.61099999999999"/>
    <n v="-1"/>
    <n v="0"/>
    <x v="451"/>
    <x v="394"/>
    <n v="189.67576399999999"/>
    <n v="-287.37717900000001"/>
    <n v="-1.5711809999999999"/>
    <n v="189.67453"/>
    <n v="-287.37600700000002"/>
    <n v="-1.571178"/>
    <n v="0.170205"/>
    <n v="3.0000000000000001E-6"/>
  </r>
  <r>
    <n v="548"/>
    <x v="0"/>
    <n v="-1"/>
    <s v="6-39-41-77-100-140-142-144-146-153-155-156-158-162-164-170-171"/>
    <x v="0"/>
    <x v="542"/>
    <n v="-1"/>
    <n v="395.34800000000001"/>
    <n v="-1"/>
    <n v="0"/>
    <x v="452"/>
    <x v="395"/>
    <n v="189.67996099999999"/>
    <n v="-288.25188500000002"/>
    <n v="-1.571469"/>
    <n v="189.67396500000001"/>
    <n v="-288.250092"/>
    <n v="-1.5711869999999999"/>
    <n v="0.62581900000000001"/>
    <n v="2.8200000000000002E-4"/>
  </r>
  <r>
    <n v="549"/>
    <x v="0"/>
    <n v="-1"/>
    <s v="6-39-41-77-100-140-142-144-146-153-155-156-158-162-164-170-171"/>
    <x v="0"/>
    <x v="543"/>
    <n v="-1"/>
    <n v="379.64"/>
    <n v="-1"/>
    <n v="0"/>
    <x v="453"/>
    <x v="396"/>
    <n v="189.655821"/>
    <n v="-288.88228500000002"/>
    <n v="-1.572587"/>
    <n v="189.67379800000001"/>
    <n v="-288.89828499999999"/>
    <n v="-1.5717129999999999"/>
    <n v="2.4065750000000001"/>
    <n v="8.7399999999999999E-4"/>
  </r>
  <r>
    <n v="550"/>
    <x v="0"/>
    <n v="-1"/>
    <s v="6-39-41-76-77-100-140-142-144-146-153-155-158-162-164-170-171"/>
    <x v="0"/>
    <x v="544"/>
    <n v="-1"/>
    <n v="416.851"/>
    <n v="-1"/>
    <n v="0"/>
    <x v="454"/>
    <x v="397"/>
    <n v="189.65960100000001"/>
    <n v="-289.80060700000001"/>
    <n v="-1.5696110000000001"/>
    <n v="189.67330899999999"/>
    <n v="-289.77453600000001"/>
    <n v="-1.5716779999999999"/>
    <n v="2.9455049999999998"/>
    <n v="2.0669999999999998E-3"/>
  </r>
  <r>
    <n v="551"/>
    <x v="0"/>
    <n v="-1"/>
    <s v="6-39-41-76-77-100-140-142-144-146-153-155-158-162-164-170-171"/>
    <x v="0"/>
    <x v="545"/>
    <n v="-1"/>
    <n v="407.19200000000001"/>
    <n v="-1"/>
    <n v="0"/>
    <x v="455"/>
    <x v="398"/>
    <n v="189.65099699999999"/>
    <n v="-290.47123599999998"/>
    <n v="-1.580173"/>
    <n v="189.66026299999999"/>
    <n v="-290.44500699999998"/>
    <n v="-1.58186"/>
    <n v="2.7817219999999998"/>
    <n v="1.6869999999999999E-3"/>
  </r>
  <r>
    <n v="552"/>
    <x v="0"/>
    <n v="-1"/>
    <s v="6-39-41-76-77-100-140-142-144-146-153-155-158-162-164-170-171"/>
    <x v="0"/>
    <x v="546"/>
    <n v="-1"/>
    <n v="373.05900000000003"/>
    <n v="-1"/>
    <n v="0"/>
    <x v="456"/>
    <x v="399"/>
    <n v="189.61523700000001"/>
    <n v="-291.36254300000002"/>
    <n v="-1.6106419999999999"/>
    <n v="189.61244199999999"/>
    <n v="-291.369598"/>
    <n v="-1.6099699999999999"/>
    <n v="0.75885599999999998"/>
    <n v="6.7199999999999996E-4"/>
  </r>
  <r>
    <n v="553"/>
    <x v="0"/>
    <n v="-1"/>
    <s v="6-39-41-76-77-100-140-142-144-146-153-155-158-162-164-170-171"/>
    <x v="0"/>
    <x v="547"/>
    <n v="-1"/>
    <n v="431.22300000000001"/>
    <n v="-1"/>
    <n v="0"/>
    <x v="457"/>
    <x v="400"/>
    <n v="189.563142"/>
    <n v="-292.08741300000003"/>
    <n v="-1.6289610000000001"/>
    <n v="189.56257600000001"/>
    <n v="-292.08670000000001"/>
    <n v="-1.6289739999999999"/>
    <n v="9.0956999999999996E-2"/>
    <n v="1.2999999999999999E-5"/>
  </r>
  <r>
    <n v="554"/>
    <x v="0"/>
    <n v="-1"/>
    <s v="6-39-41-76-77-100-140-142-144-146-153-155-158-162-164-170-171"/>
    <x v="0"/>
    <x v="548"/>
    <n v="-1"/>
    <n v="535.74300000000005"/>
    <n v="-1"/>
    <n v="0"/>
    <x v="458"/>
    <x v="401"/>
    <n v="189.50982099999999"/>
    <n v="-292.81"/>
    <n v="-1.6427929999999999"/>
    <n v="189.504593"/>
    <n v="-292.80779999999999"/>
    <n v="-1.6429400000000001"/>
    <n v="0.56722600000000001"/>
    <n v="1.47E-4"/>
  </r>
  <r>
    <n v="555"/>
    <x v="0"/>
    <n v="-1"/>
    <s v="6-39-41-76-77-100-140-142-144-146-153-155-158-162-164-170-171"/>
    <x v="0"/>
    <x v="549"/>
    <n v="-1"/>
    <n v="415.61799999999999"/>
    <n v="-1"/>
    <n v="0"/>
    <x v="459"/>
    <x v="402"/>
    <n v="189.419737"/>
    <n v="-293.75557600000002"/>
    <n v="-1.656695"/>
    <n v="189.41973899999999"/>
    <n v="-293.75640900000002"/>
    <n v="-1.6565939999999999"/>
    <n v="8.3307000000000006E-2"/>
    <n v="1E-4"/>
  </r>
  <r>
    <n v="556"/>
    <x v="0"/>
    <n v="-1"/>
    <s v="6-39-41-76-77-100-140-142-144-146-153-155-158-162-164-170-171"/>
    <x v="0"/>
    <x v="550"/>
    <n v="-1"/>
    <n v="335.86900000000003"/>
    <n v="-1"/>
    <n v="0"/>
    <x v="460"/>
    <x v="403"/>
    <n v="189.33959899999999"/>
    <n v="-294.43540999999999"/>
    <n v="-1.6647449999999999"/>
    <n v="189.35240200000001"/>
    <n v="-294.45571899999999"/>
    <n v="-1.664201"/>
    <n v="2.400709"/>
    <n v="5.44E-4"/>
  </r>
  <r>
    <n v="557"/>
    <x v="0"/>
    <n v="-1"/>
    <s v="6-39-41-76-77-100-140-142-144-146-153-155-158-162-164-170-171"/>
    <x v="0"/>
    <x v="551"/>
    <n v="-1"/>
    <n v="472.05399999999997"/>
    <n v="-1"/>
    <n v="0"/>
    <x v="461"/>
    <x v="404"/>
    <n v="189.245475"/>
    <n v="-295.36010900000002"/>
    <n v="-1.6803090000000001"/>
    <n v="189.248199"/>
    <n v="-295.37994400000002"/>
    <n v="-1.6794610000000001"/>
    <n v="2.0021450000000001"/>
    <n v="8.4800000000000001E-4"/>
  </r>
  <r>
    <n v="558"/>
    <x v="0"/>
    <n v="-1"/>
    <s v="6-36-41-76-77-100-140-142-144-146-153-155-158-162-164-170-171"/>
    <x v="0"/>
    <x v="552"/>
    <n v="-1"/>
    <n v="372.43799999999999"/>
    <n v="-1"/>
    <n v="0"/>
    <x v="462"/>
    <x v="405"/>
    <n v="189.13522599999999"/>
    <n v="-296.07837699999999"/>
    <n v="-1.709109"/>
    <n v="189.13658100000001"/>
    <n v="-296.07531699999998"/>
    <n v="-1.70963"/>
    <n v="0.33460099999999998"/>
    <n v="5.2099999999999998E-4"/>
  </r>
  <r>
    <n v="559"/>
    <x v="0"/>
    <n v="-1"/>
    <s v="6-36-41-76-77-100-140-142-144-146-153-155-158-162-164-170-171"/>
    <x v="0"/>
    <x v="553"/>
    <n v="-1"/>
    <n v="351.25099999999998"/>
    <n v="-1"/>
    <n v="0"/>
    <x v="463"/>
    <x v="406"/>
    <n v="188.89677"/>
    <n v="-296.99060200000002"/>
    <n v="-1.7897369999999999"/>
    <n v="188.90417500000001"/>
    <n v="-297.00271600000002"/>
    <n v="-1.7894540000000001"/>
    <n v="1.419824"/>
    <n v="2.8299999999999999E-4"/>
  </r>
  <r>
    <n v="560"/>
    <x v="0"/>
    <n v="-1"/>
    <s v="6-36-41-76-77-100-140-142-144-146-153-155-158-162-164-170-171"/>
    <x v="0"/>
    <x v="554"/>
    <n v="-1"/>
    <n v="418.86099999999999"/>
    <n v="-1"/>
    <n v="0"/>
    <x v="464"/>
    <x v="407"/>
    <n v="188.664796"/>
    <n v="-297.69018899999998"/>
    <n v="-1.8619810000000001"/>
    <n v="188.666504"/>
    <n v="-297.69131499999997"/>
    <n v="-1.8621080000000001"/>
    <n v="0.204514"/>
    <n v="1.27E-4"/>
  </r>
  <r>
    <n v="561"/>
    <x v="0"/>
    <n v="-1"/>
    <s v="6-36-41-76-77-100-140-142-144-146-153-155-158-162-164-170-171"/>
    <x v="0"/>
    <x v="332"/>
    <n v="-1"/>
    <n v="350.40100000000001"/>
    <n v="-1"/>
    <n v="0"/>
    <x v="465"/>
    <x v="408"/>
    <n v="188.370577"/>
    <n v="-298.35333300000002"/>
    <n v="-1.9458260000000001"/>
    <n v="188.37046799999999"/>
    <n v="-298.35443099999998"/>
    <n v="-1.9457629999999999"/>
    <n v="0.110378"/>
    <n v="6.3E-5"/>
  </r>
  <r>
    <n v="562"/>
    <x v="0"/>
    <n v="-1"/>
    <s v="6-36-41-76-77-100-140-142-144-146-153-155-158-162-164-170-171"/>
    <x v="0"/>
    <x v="555"/>
    <n v="-1"/>
    <n v="334.44400000000002"/>
    <n v="-1"/>
    <n v="0"/>
    <x v="466"/>
    <x v="409"/>
    <n v="187.87536299999999"/>
    <n v="-299.16900099999998"/>
    <n v="-2.0817809999999999"/>
    <n v="187.87576300000001"/>
    <n v="-299.16421500000001"/>
    <n v="-2.0819220000000001"/>
    <n v="0.48026400000000002"/>
    <n v="1.3999999999999999E-4"/>
  </r>
  <r>
    <n v="563"/>
    <x v="0"/>
    <n v="-1"/>
    <s v="6-36-41-76-77-100-140-142-144-146-153-155-158-162-164-170-171"/>
    <x v="0"/>
    <x v="556"/>
    <n v="-1"/>
    <n v="416.791"/>
    <n v="-1"/>
    <n v="0"/>
    <x v="467"/>
    <x v="410"/>
    <n v="187.433334"/>
    <n v="-299.68447400000002"/>
    <n v="-2.1926320000000001"/>
    <n v="187.43147300000001"/>
    <n v="-299.71365400000002"/>
    <n v="-2.1911580000000002"/>
    <n v="2.9239009999999999"/>
    <n v="1.474E-3"/>
  </r>
  <r>
    <n v="564"/>
    <x v="0"/>
    <n v="-1"/>
    <s v="6-36-41-76-77-100-140-142-144-146-153-155-158-162-164-170-171"/>
    <x v="0"/>
    <x v="557"/>
    <n v="-1"/>
    <n v="575.28899999999999"/>
    <n v="-1"/>
    <n v="0"/>
    <x v="468"/>
    <x v="411"/>
    <n v="186.91280499999999"/>
    <n v="-300.21344199999999"/>
    <n v="-2.296443"/>
    <n v="186.92823799999999"/>
    <n v="-300.22042800000003"/>
    <n v="-2.2948339999999998"/>
    <n v="1.694072"/>
    <n v="1.609E-3"/>
  </r>
  <r>
    <n v="565"/>
    <x v="0"/>
    <n v="-1"/>
    <s v="6-36-41-76-77-100-140-142-144-146-153-155-158-162-164-170-171"/>
    <x v="0"/>
    <x v="558"/>
    <n v="-1"/>
    <n v="422.76400000000001"/>
    <n v="-1"/>
    <n v="0"/>
    <x v="469"/>
    <x v="412"/>
    <n v="186.18036799999999"/>
    <n v="-300.819231"/>
    <n v="-2.4252880000000001"/>
    <n v="186.179306"/>
    <n v="-300.827179"/>
    <n v="-2.4253670000000001"/>
    <n v="0.80183499999999996"/>
    <n v="7.8999999999999996E-5"/>
  </r>
  <r>
    <n v="566"/>
    <x v="0"/>
    <n v="-1"/>
    <s v="6-36-41-76-77-100-140-142-144-146-153-155-158-162-164-170-171"/>
    <x v="0"/>
    <x v="559"/>
    <n v="-1"/>
    <n v="385.36599999999999"/>
    <n v="-1"/>
    <n v="0"/>
    <x v="470"/>
    <x v="413"/>
    <n v="185.574397"/>
    <n v="-301.228433"/>
    <n v="-2.5197949999999998"/>
    <n v="185.571304"/>
    <n v="-301.22088600000001"/>
    <n v="-2.5201989999999999"/>
    <n v="0.81557800000000003"/>
    <n v="4.0400000000000001E-4"/>
  </r>
  <r>
    <n v="567"/>
    <x v="0"/>
    <n v="-1"/>
    <s v="6-36-41-76-77-100-140-142-144-146-153-155-158-162-164-170-171"/>
    <x v="0"/>
    <x v="560"/>
    <n v="-1"/>
    <n v="400.39299999999997"/>
    <n v="-1"/>
    <n v="0"/>
    <x v="471"/>
    <x v="414"/>
    <n v="184.93161599999999"/>
    <n v="-301.56349899999998"/>
    <n v="-2.6098699999999999"/>
    <n v="184.933029"/>
    <n v="-301.55892899999998"/>
    <n v="-2.6098430000000001"/>
    <n v="0.47828700000000002"/>
    <n v="2.6999999999999999E-5"/>
  </r>
  <r>
    <n v="568"/>
    <x v="0"/>
    <n v="-1"/>
    <s v="6-36-41-76-100-107-140-142-144-146-153-155-158-162-164-170-171"/>
    <x v="0"/>
    <x v="561"/>
    <n v="-1"/>
    <n v="428.56299999999999"/>
    <n v="-1"/>
    <n v="0"/>
    <x v="472"/>
    <x v="415"/>
    <n v="184.053101"/>
    <n v="-301.89791500000001"/>
    <n v="-2.7338550000000001"/>
    <n v="184.04711900000001"/>
    <n v="-301.90917999999999"/>
    <n v="-2.7344949999999999"/>
    <n v="1.275474"/>
    <n v="6.4000000000000005E-4"/>
  </r>
  <r>
    <n v="569"/>
    <x v="0"/>
    <n v="-1"/>
    <s v="6-36-41-76-100-107-140-142-144-146-153-155-158-162-164-170-171"/>
    <x v="0"/>
    <x v="562"/>
    <n v="-1"/>
    <n v="424.51600000000002"/>
    <n v="-1"/>
    <n v="0"/>
    <x v="473"/>
    <x v="416"/>
    <n v="183.35579300000001"/>
    <n v="-302.10114499999997"/>
    <n v="-2.8277169999999998"/>
    <n v="183.358688"/>
    <n v="-302.09646600000002"/>
    <n v="-2.8274919999999999"/>
    <n v="0.550261"/>
    <n v="2.2499999999999999E-4"/>
  </r>
  <r>
    <n v="570"/>
    <x v="8"/>
    <n v="-1"/>
    <s v="6-36-41-100-107-140-142-144-146-153-155-158-162-164-170-171"/>
    <x v="0"/>
    <x v="563"/>
    <n v="-1"/>
    <n v="407.76499999999999"/>
    <n v="-1"/>
    <n v="0"/>
    <x v="474"/>
    <x v="417"/>
    <n v="182.41822199999999"/>
    <n v="-302.288253"/>
    <n v="-2.9276430000000002"/>
    <n v="182.41026299999999"/>
    <n v="-302.27844199999998"/>
    <n v="-2.9266839999999998"/>
    <n v="1.263296"/>
    <n v="9.59E-4"/>
  </r>
  <r>
    <n v="571"/>
    <x v="8"/>
    <n v="-1"/>
    <s v="6-36-41-100-107-140-142-144-146-153-155-158-162-164-170-171"/>
    <x v="0"/>
    <x v="564"/>
    <n v="-1"/>
    <n v="578.76"/>
    <n v="-1"/>
    <n v="0"/>
    <x v="475"/>
    <x v="418"/>
    <n v="181.674845"/>
    <n v="-302.354893"/>
    <n v="-2.984426"/>
    <n v="181.68563800000001"/>
    <n v="-302.37493899999998"/>
    <n v="-2.9831569999999998"/>
    <n v="2.2766540000000002"/>
    <n v="1.2689999999999999E-3"/>
  </r>
  <r>
    <n v="572"/>
    <x v="8"/>
    <n v="-1"/>
    <s v="6-36-41-100-107-140-142-144-146-153-155-158-162-164-170-171"/>
    <x v="0"/>
    <x v="565"/>
    <n v="-1"/>
    <n v="470.59800000000001"/>
    <n v="-1"/>
    <n v="0"/>
    <x v="476"/>
    <x v="419"/>
    <n v="180.954384"/>
    <n v="-302.444031"/>
    <n v="-3.0311400000000002"/>
    <n v="180.95863299999999"/>
    <n v="-302.441284"/>
    <n v="-3.030627"/>
    <n v="0.50597000000000003"/>
    <n v="5.13E-4"/>
  </r>
  <r>
    <n v="573"/>
    <x v="9"/>
    <n v="-1"/>
    <s v="6-36-41-100-107-140-142-144-146-155-158-162-164-170-171"/>
    <x v="0"/>
    <x v="566"/>
    <n v="-1"/>
    <n v="543.78800000000001"/>
    <n v="-1"/>
    <n v="0"/>
    <x v="477"/>
    <x v="420"/>
    <n v="179.98921300000001"/>
    <n v="-302.48639100000003"/>
    <n v="-3.0759569999999998"/>
    <n v="179.99163799999999"/>
    <n v="-302.49713100000002"/>
    <n v="-3.0754839999999999"/>
    <n v="1.1011230000000001"/>
    <n v="4.7199999999999998E-4"/>
  </r>
  <r>
    <n v="574"/>
    <x v="10"/>
    <n v="-1"/>
    <s v="6-36-41-100-107-140-142-144-155-158-162-164-170-171"/>
    <x v="0"/>
    <x v="567"/>
    <n v="-1"/>
    <n v="444.08699999999999"/>
    <n v="-1"/>
    <n v="0"/>
    <x v="478"/>
    <x v="421"/>
    <n v="179.26102"/>
    <n v="-302.54001899999997"/>
    <n v="-3.0973649999999999"/>
    <n v="179.268585"/>
    <n v="-302.52209499999998"/>
    <n v="-3.0977749999999999"/>
    <n v="1.945581"/>
    <n v="4.1100000000000002E-4"/>
  </r>
  <r>
    <n v="575"/>
    <x v="22"/>
    <n v="-1"/>
    <s v="6-36-41-100-107-142-144-155-158-162-164-170-171"/>
    <x v="0"/>
    <x v="568"/>
    <n v="-1"/>
    <n v="561.45699999999999"/>
    <n v="-1"/>
    <n v="0"/>
    <x v="479"/>
    <x v="422"/>
    <n v="178.55660700000001"/>
    <n v="-302.54326600000002"/>
    <n v="-3.1136750000000002"/>
    <n v="178.54577599999999"/>
    <n v="-302.53753699999999"/>
    <n v="-3.1144029999999998"/>
    <n v="1.2252320000000001"/>
    <n v="7.2800000000000002E-4"/>
  </r>
  <r>
    <n v="576"/>
    <x v="21"/>
    <n v="-1"/>
    <s v="6-36-41-100-107-111-144-155-158-164-170"/>
    <x v="0"/>
    <x v="569"/>
    <n v="-1"/>
    <n v="503.38200000000001"/>
    <n v="-1"/>
    <n v="0"/>
    <x v="480"/>
    <x v="423"/>
    <n v="177.586433"/>
    <n v="-302.55059499999999"/>
    <n v="-3.128241"/>
    <n v="177.57983400000001"/>
    <n v="-302.54748499999999"/>
    <n v="-3.1288589999999998"/>
    <n v="0.72952300000000003"/>
    <n v="6.1799999999999995E-4"/>
  </r>
  <r>
    <n v="577"/>
    <x v="19"/>
    <n v="-1"/>
    <s v="6-36-41-100-107-111"/>
    <x v="0"/>
    <x v="570"/>
    <n v="-1"/>
    <n v="501.87099999999998"/>
    <n v="-1"/>
    <n v="0"/>
    <x v="481"/>
    <x v="424"/>
    <n v="176.83973800000001"/>
    <n v="-302.54539299999999"/>
    <n v="-3.132889"/>
    <n v="176.85348500000001"/>
    <n v="-302.550476"/>
    <n v="-3.1347320000000001"/>
    <n v="1.465668"/>
    <n v="1.843E-3"/>
  </r>
  <r>
    <n v="578"/>
    <x v="19"/>
    <n v="-1"/>
    <s v="6-36-41-100-107-111"/>
    <x v="0"/>
    <x v="571"/>
    <n v="-1"/>
    <n v="513.91700000000003"/>
    <n v="-1"/>
    <n v="0"/>
    <x v="482"/>
    <x v="425"/>
    <n v="175.89529999999999"/>
    <n v="-302.55149999999998"/>
    <n v="-3.1402060000000001"/>
    <n v="175.88407900000001"/>
    <n v="-302.55148300000002"/>
    <n v="-3.1395970000000002"/>
    <n v="1.1220680000000001"/>
    <n v="6.0899999999999995E-4"/>
  </r>
  <r>
    <n v="579"/>
    <x v="15"/>
    <n v="-1"/>
    <s v="6-36-41-83-100-107-111"/>
    <x v="0"/>
    <x v="572"/>
    <n v="-1"/>
    <n v="617.59500000000003"/>
    <n v="-1"/>
    <n v="0"/>
    <x v="483"/>
    <x v="426"/>
    <n v="175.162992"/>
    <n v="-302.547663"/>
    <n v="3.1409829999999999"/>
    <n v="175.157532"/>
    <n v="-302.55078099999997"/>
    <n v="3.1409060000000002"/>
    <n v="0.62883900000000004"/>
    <n v="7.7000000000000001E-5"/>
  </r>
  <r>
    <n v="580"/>
    <x v="15"/>
    <n v="-1"/>
    <s v="6-36-41-83-100-107-111"/>
    <x v="0"/>
    <x v="573"/>
    <n v="-1"/>
    <n v="690.75400000000002"/>
    <n v="-1"/>
    <n v="0"/>
    <x v="484"/>
    <x v="427"/>
    <n v="174.425365"/>
    <n v="-302.55466699999999"/>
    <n v="3.1398549999999998"/>
    <n v="174.43171699999999"/>
    <n v="-302.54888899999997"/>
    <n v="3.139945"/>
    <n v="0.85865800000000003"/>
    <n v="9.0000000000000006E-5"/>
  </r>
  <r>
    <n v="581"/>
    <x v="19"/>
    <n v="-1"/>
    <s v="6-36-83-100-107-111"/>
    <x v="0"/>
    <x v="574"/>
    <n v="-1"/>
    <n v="672.98"/>
    <n v="-1"/>
    <n v="0"/>
    <x v="485"/>
    <x v="428"/>
    <n v="173.42157900000001"/>
    <n v="-302.587107"/>
    <n v="3.1411750000000001"/>
    <n v="173.46463"/>
    <n v="-302.54574600000001"/>
    <n v="3.138706"/>
    <n v="5.97004"/>
    <n v="2.47E-3"/>
  </r>
  <r>
    <n v="582"/>
    <x v="19"/>
    <n v="-1"/>
    <s v="6-36-83-100-107-111"/>
    <x v="0"/>
    <x v="575"/>
    <n v="-1"/>
    <n v="574.43600000000004"/>
    <n v="-1"/>
    <n v="0"/>
    <x v="486"/>
    <x v="429"/>
    <n v="172.751351"/>
    <n v="-302.57622900000001"/>
    <n v="3.134468"/>
    <n v="172.73925800000001"/>
    <n v="-302.54306000000003"/>
    <n v="3.1376149999999998"/>
    <n v="3.530459"/>
    <n v="3.1470000000000001E-3"/>
  </r>
  <r>
    <n v="583"/>
    <x v="19"/>
    <n v="-1"/>
    <s v="6-36-83-100-107-111"/>
    <x v="0"/>
    <x v="576"/>
    <n v="-1"/>
    <n v="569.83299999999997"/>
    <n v="-1"/>
    <n v="0"/>
    <x v="487"/>
    <x v="430"/>
    <n v="172.04301000000001"/>
    <n v="-302.503669"/>
    <n v="3.1368800000000001"/>
    <n v="172.013565"/>
    <n v="-302.54022200000003"/>
    <n v="3.1380789999999998"/>
    <n v="4.6936960000000001"/>
    <n v="1.1999999999999999E-3"/>
  </r>
  <r>
    <n v="584"/>
    <x v="16"/>
    <n v="-1"/>
    <s v="6-36-83-107-111"/>
    <x v="0"/>
    <x v="577"/>
    <n v="-1"/>
    <n v="579.72400000000005"/>
    <n v="-1"/>
    <n v="0"/>
    <x v="488"/>
    <x v="431"/>
    <n v="171.045019"/>
    <n v="-302.54506700000002"/>
    <n v="3.1381220000000001"/>
    <n v="171.045547"/>
    <n v="-302.53756700000002"/>
    <n v="3.1388090000000002"/>
    <n v="0.75188699999999997"/>
    <n v="6.87E-4"/>
  </r>
  <r>
    <n v="585"/>
    <x v="19"/>
    <n v="-1"/>
    <s v="6-36-47-83-107-111"/>
    <x v="0"/>
    <x v="578"/>
    <n v="-1"/>
    <n v="706.91399999999999"/>
    <n v="-1"/>
    <n v="0"/>
    <x v="489"/>
    <x v="432"/>
    <n v="170.30685099999999"/>
    <n v="-302.55512199999998"/>
    <n v="3.1393360000000001"/>
    <n v="170.31942699999999"/>
    <n v="-302.53607199999999"/>
    <n v="3.1388180000000001"/>
    <n v="2.2826930000000001"/>
    <n v="5.1800000000000001E-4"/>
  </r>
  <r>
    <n v="586"/>
    <x v="19"/>
    <n v="-1"/>
    <s v="6-36-47-83-107-111"/>
    <x v="0"/>
    <x v="579"/>
    <n v="-1"/>
    <n v="526.94500000000005"/>
    <n v="-1"/>
    <n v="0"/>
    <x v="490"/>
    <x v="433"/>
    <n v="169.486616"/>
    <n v="-302.63637999999997"/>
    <n v="3.1353879999999998"/>
    <n v="169.59347500000001"/>
    <n v="-302.534515"/>
    <n v="3.1396999999999999"/>
    <n v="14.763242"/>
    <n v="4.3119999999999999E-3"/>
  </r>
  <r>
    <n v="587"/>
    <x v="19"/>
    <n v="-1"/>
    <s v="6-36-47-83-107-111"/>
    <x v="0"/>
    <x v="580"/>
    <n v="-1"/>
    <n v="534.08199999999999"/>
    <n v="-1"/>
    <n v="0"/>
    <x v="491"/>
    <x v="434"/>
    <n v="168.592938"/>
    <n v="-302.51209"/>
    <n v="-3.1379679999999999"/>
    <n v="168.625732"/>
    <n v="-302.53286700000001"/>
    <n v="3.14005"/>
    <n v="3.8822429999999999"/>
    <n v="2.0820000000000001E-3"/>
  </r>
  <r>
    <n v="588"/>
    <x v="19"/>
    <n v="-1"/>
    <s v="6-36-47-83-107-111"/>
    <x v="0"/>
    <x v="581"/>
    <n v="-1"/>
    <n v="697.26800000000003"/>
    <n v="-1"/>
    <n v="0"/>
    <x v="492"/>
    <x v="435"/>
    <n v="167.90289799999999"/>
    <n v="-302.52637600000003"/>
    <n v="3.139993"/>
    <n v="167.90010100000001"/>
    <n v="-302.53192100000001"/>
    <n v="3.1397430000000002"/>
    <n v="0.62111700000000003"/>
    <n v="2.5099999999999998E-4"/>
  </r>
  <r>
    <n v="589"/>
    <x v="19"/>
    <n v="-1"/>
    <s v="6-36-47-83-107-111"/>
    <x v="0"/>
    <x v="582"/>
    <n v="-1"/>
    <n v="487.31799999999998"/>
    <n v="-1"/>
    <n v="0"/>
    <x v="493"/>
    <x v="436"/>
    <n v="166.93912700000001"/>
    <n v="-302.52394399999997"/>
    <n v="3.14"/>
    <n v="166.93237300000001"/>
    <n v="-302.530731"/>
    <n v="3.1400779999999999"/>
    <n v="0.95744600000000002"/>
    <n v="7.7000000000000001E-5"/>
  </r>
  <r>
    <n v="590"/>
    <x v="19"/>
    <n v="-1"/>
    <s v="6-36-47-83-107-111"/>
    <x v="0"/>
    <x v="583"/>
    <n v="-1"/>
    <n v="626.30600000000004"/>
    <n v="-1"/>
    <n v="0"/>
    <x v="494"/>
    <x v="437"/>
    <n v="166.211367"/>
    <n v="-302.526636"/>
    <n v="-3.1413829999999998"/>
    <n v="166.20657299999999"/>
    <n v="-302.53012100000001"/>
    <n v="3.1409850000000001"/>
    <n v="0.59263100000000002"/>
    <n v="3.9800000000000002E-4"/>
  </r>
  <r>
    <n v="591"/>
    <x v="19"/>
    <n v="-1"/>
    <s v="6-36-47-83-107-111"/>
    <x v="0"/>
    <x v="584"/>
    <n v="-1"/>
    <n v="558.34"/>
    <n v="-1"/>
    <n v="0"/>
    <x v="495"/>
    <x v="438"/>
    <n v="165.51494500000001"/>
    <n v="-302.523256"/>
    <n v="3.1381589999999999"/>
    <n v="165.48075900000001"/>
    <n v="-302.52999899999998"/>
    <n v="3.1408320000000001"/>
    <n v="3.484467"/>
    <n v="2.6719999999999999E-3"/>
  </r>
  <r>
    <n v="592"/>
    <x v="19"/>
    <n v="-1"/>
    <s v="6-36-47-83-107-111"/>
    <x v="0"/>
    <x v="585"/>
    <n v="-1"/>
    <n v="661.53700000000003"/>
    <n v="-1"/>
    <n v="0"/>
    <x v="496"/>
    <x v="439"/>
    <n v="164.513533"/>
    <n v="-302.52427799999998"/>
    <n v="-3.1414680000000001"/>
    <n v="164.51300000000001"/>
    <n v="-302.529877"/>
    <n v="3.1411560000000001"/>
    <n v="0.56236299999999995"/>
    <n v="3.1199999999999999E-4"/>
  </r>
  <r>
    <n v="593"/>
    <x v="19"/>
    <n v="-1"/>
    <s v="6-36-47-83-107-111"/>
    <x v="0"/>
    <x v="586"/>
    <n v="-1"/>
    <n v="605.20799999999997"/>
    <n v="-1"/>
    <n v="0"/>
    <x v="497"/>
    <x v="440"/>
    <n v="163.77425099999999"/>
    <n v="-302.52844299999998"/>
    <n v="-3.1396809999999999"/>
    <n v="163.787216"/>
    <n v="-302.52972399999999"/>
    <n v="-3.1413769999999999"/>
    <n v="1.3028219999999999"/>
    <n v="1.696E-3"/>
  </r>
  <r>
    <n v="594"/>
    <x v="19"/>
    <n v="-1"/>
    <s v="6-36-47-83-107-111"/>
    <x v="0"/>
    <x v="587"/>
    <n v="-1"/>
    <n v="671.91499999999996"/>
    <n v="-1"/>
    <n v="0"/>
    <x v="498"/>
    <x v="441"/>
    <n v="163.088975"/>
    <n v="-302.488179"/>
    <n v="-3.139697"/>
    <n v="163.06141700000001"/>
    <n v="-302.52999899999998"/>
    <n v="3.141429"/>
    <n v="5.0083209999999996"/>
    <n v="1.732E-3"/>
  </r>
  <r>
    <n v="595"/>
    <x v="19"/>
    <n v="-1"/>
    <s v="6-36-47-83-107-111"/>
    <x v="0"/>
    <x v="588"/>
    <n v="-1"/>
    <n v="590.86500000000001"/>
    <n v="-1"/>
    <n v="0"/>
    <x v="499"/>
    <x v="442"/>
    <n v="162.08584500000001"/>
    <n v="-302.53400599999998"/>
    <n v="-3.1411929999999999"/>
    <n v="162.09367399999999"/>
    <n v="-302.53024299999998"/>
    <n v="3.1415850000000001"/>
    <n v="0.86863699999999999"/>
    <n v="3.9199999999999999E-4"/>
  </r>
  <r>
    <n v="596"/>
    <x v="19"/>
    <n v="-1"/>
    <s v="6-36-47-83-107-111"/>
    <x v="0"/>
    <x v="589"/>
    <n v="-1"/>
    <n v="517.79300000000001"/>
    <n v="-1"/>
    <n v="0"/>
    <x v="500"/>
    <x v="443"/>
    <n v="161.381913"/>
    <n v="-302.54081500000001"/>
    <n v="3.1385399999999999"/>
    <n v="161.367874"/>
    <n v="-302.53045700000001"/>
    <n v="-3.1409310000000001"/>
    <n v="1.7446539999999999"/>
    <n v="2.3909999999999999E-3"/>
  </r>
  <r>
    <n v="597"/>
    <x v="19"/>
    <n v="-1"/>
    <s v="6-36-47-83-107-111"/>
    <x v="0"/>
    <x v="590"/>
    <n v="-1"/>
    <n v="824.53399999999999"/>
    <n v="-1"/>
    <n v="0"/>
    <x v="501"/>
    <x v="444"/>
    <n v="160.64531299999999"/>
    <n v="-302.55210199999999"/>
    <n v="3.139783"/>
    <n v="160.64207500000001"/>
    <n v="-302.53106700000001"/>
    <n v="-3.1412770000000001"/>
    <n v="2.1283430000000001"/>
    <n v="1.4940000000000001E-3"/>
  </r>
  <r>
    <n v="598"/>
    <x v="19"/>
    <n v="-1"/>
    <s v="6-36-47-83-107-111"/>
    <x v="0"/>
    <x v="591"/>
    <n v="-1"/>
    <n v="687.71900000000005"/>
    <n v="-1"/>
    <n v="0"/>
    <x v="502"/>
    <x v="445"/>
    <n v="159.66752399999999"/>
    <n v="-302.54552899999999"/>
    <n v="-3.1395719999999998"/>
    <n v="159.67434700000001"/>
    <n v="-302.53173800000002"/>
    <n v="-3.1411319999999998"/>
    <n v="1.5386280000000001"/>
    <n v="1.56E-3"/>
  </r>
  <r>
    <n v="599"/>
    <x v="19"/>
    <n v="-1"/>
    <s v="6-36-47-83-107-111"/>
    <x v="0"/>
    <x v="592"/>
    <n v="-1"/>
    <n v="700.91200000000003"/>
    <n v="-1"/>
    <n v="0"/>
    <x v="503"/>
    <x v="446"/>
    <n v="158.960061"/>
    <n v="-302.523662"/>
    <n v="-3.1414249999999999"/>
    <n v="158.94854699999999"/>
    <n v="-302.53222699999998"/>
    <n v="-3.1405409999999998"/>
    <n v="1.4349879999999999"/>
    <n v="8.8400000000000002E-4"/>
  </r>
  <r>
    <n v="600"/>
    <x v="19"/>
    <n v="-1"/>
    <s v="6-36-47-83-107-111"/>
    <x v="0"/>
    <x v="593"/>
    <n v="-1"/>
    <n v="555.35799999999995"/>
    <n v="-1"/>
    <n v="0"/>
    <x v="504"/>
    <x v="447"/>
    <n v="158.21174400000001"/>
    <n v="-302.54202299999997"/>
    <n v="-3.1402809999999999"/>
    <n v="158.222748"/>
    <n v="-302.533051"/>
    <n v="-3.1409660000000001"/>
    <n v="1.419805"/>
    <n v="6.8499999999999995E-4"/>
  </r>
  <r>
    <n v="601"/>
    <x v="19"/>
    <n v="-1"/>
    <s v="6-36-47-83-107-111"/>
    <x v="0"/>
    <x v="594"/>
    <n v="-1"/>
    <n v="560.88599999999997"/>
    <n v="-1"/>
    <n v="0"/>
    <x v="505"/>
    <x v="448"/>
    <n v="157.259736"/>
    <n v="-302.543567"/>
    <n v="-3.140333"/>
    <n v="157.25500500000001"/>
    <n v="-302.533905"/>
    <n v="-3.1409590000000001"/>
    <n v="1.0757699999999999"/>
    <n v="6.2600000000000004E-4"/>
  </r>
  <r>
    <n v="602"/>
    <x v="16"/>
    <n v="-1"/>
    <s v="36-47-83-107-111"/>
    <x v="0"/>
    <x v="595"/>
    <n v="-1"/>
    <n v="703.98"/>
    <n v="-1"/>
    <n v="0"/>
    <x v="506"/>
    <x v="449"/>
    <n v="156.53397100000001"/>
    <n v="-302.52855299999999"/>
    <n v="-3.1392319999999998"/>
    <n v="156.52920499999999"/>
    <n v="-302.53448500000002"/>
    <n v="-3.1403729999999999"/>
    <n v="0.76092800000000005"/>
    <n v="1.1410000000000001E-3"/>
  </r>
  <r>
    <n v="603"/>
    <x v="16"/>
    <n v="-1"/>
    <s v="36-47-83-107-111"/>
    <x v="0"/>
    <x v="596"/>
    <n v="-1"/>
    <n v="745.78200000000004"/>
    <n v="-1"/>
    <n v="0"/>
    <x v="507"/>
    <x v="450"/>
    <n v="155.81875700000001"/>
    <n v="-302.49809900000002"/>
    <n v="-3.137559"/>
    <n v="155.80223100000001"/>
    <n v="-302.53543100000002"/>
    <n v="-3.1407799999999999"/>
    <n v="4.0826669999999998"/>
    <n v="3.2209999999999999E-3"/>
  </r>
  <r>
    <n v="604"/>
    <x v="16"/>
    <n v="-1"/>
    <s v="36-47-83-107-111"/>
    <x v="0"/>
    <x v="597"/>
    <n v="-1"/>
    <n v="489.86700000000002"/>
    <n v="-1"/>
    <n v="0"/>
    <x v="508"/>
    <x v="451"/>
    <n v="154.782847"/>
    <n v="-302.545075"/>
    <n v="3.1385200000000002"/>
    <n v="154.81191999999999"/>
    <n v="-302.53646900000001"/>
    <n v="-3.1407159999999998"/>
    <n v="3.0320499999999999"/>
    <n v="2.196E-3"/>
  </r>
  <r>
    <n v="605"/>
    <x v="16"/>
    <n v="-1"/>
    <s v="36-47-83-107-111"/>
    <x v="0"/>
    <x v="598"/>
    <n v="-1"/>
    <n v="546.68700000000001"/>
    <n v="-1"/>
    <n v="0"/>
    <x v="509"/>
    <x v="452"/>
    <n v="154.035786"/>
    <n v="-302.54157600000002"/>
    <n v="-3.1339999999999999"/>
    <n v="154.03633099999999"/>
    <n v="-302.53723100000002"/>
    <n v="-3.1402950000000001"/>
    <n v="0.43788199999999999"/>
    <n v="6.2950000000000002E-3"/>
  </r>
  <r>
    <n v="606"/>
    <x v="16"/>
    <n v="-1"/>
    <s v="36-47-83-107-111"/>
    <x v="0"/>
    <x v="599"/>
    <n v="-1"/>
    <n v="829.93100000000004"/>
    <n v="-1"/>
    <n v="0"/>
    <x v="510"/>
    <x v="453"/>
    <n v="153.22301100000001"/>
    <n v="-302.53992"/>
    <n v="-3.1406939999999999"/>
    <n v="153.22396900000001"/>
    <n v="-302.53839099999999"/>
    <n v="-3.140571"/>
    <n v="0.1804"/>
    <n v="1.22E-4"/>
  </r>
  <r>
    <n v="607"/>
    <x v="16"/>
    <n v="-1"/>
    <s v="36-47-83-107-111"/>
    <x v="0"/>
    <x v="600"/>
    <n v="-1"/>
    <n v="674.03200000000004"/>
    <n v="-1"/>
    <n v="0"/>
    <x v="511"/>
    <x v="454"/>
    <n v="152.07593700000001"/>
    <n v="-302.54107199999999"/>
    <n v="-3.140466"/>
    <n v="152.07704200000001"/>
    <n v="-302.53988600000002"/>
    <n v="-3.1404260000000002"/>
    <n v="0.16206400000000001"/>
    <n v="4.0000000000000003E-5"/>
  </r>
  <r>
    <n v="608"/>
    <x v="16"/>
    <n v="-1"/>
    <s v="36-47-83-107-111"/>
    <x v="0"/>
    <x v="601"/>
    <n v="-1"/>
    <n v="563.899"/>
    <n v="-1"/>
    <n v="0"/>
    <x v="512"/>
    <x v="455"/>
    <n v="151.180474"/>
    <n v="-302.53549400000003"/>
    <n v="-3.1395499999999998"/>
    <n v="151.165741"/>
    <n v="-302.54101600000001"/>
    <n v="-3.1402480000000002"/>
    <n v="1.5733360000000001"/>
    <n v="6.9800000000000005E-4"/>
  </r>
  <r>
    <n v="609"/>
    <x v="19"/>
    <n v="-1"/>
    <s v="36-47-52-83-107-111"/>
    <x v="0"/>
    <x v="602"/>
    <n v="-1"/>
    <n v="512.98599999999999"/>
    <n v="-1"/>
    <n v="0"/>
    <x v="513"/>
    <x v="456"/>
    <n v="149.88754900000001"/>
    <n v="-302.55274000000003"/>
    <n v="3.1412529999999999"/>
    <n v="149.883194"/>
    <n v="-302.542664"/>
    <n v="-3.140288"/>
    <n v="1.097739"/>
    <n v="9.6500000000000004E-4"/>
  </r>
  <r>
    <n v="610"/>
    <x v="19"/>
    <n v="-1"/>
    <s v="36-47-52-83-107-111"/>
    <x v="0"/>
    <x v="603"/>
    <n v="-1"/>
    <n v="813.58900000000006"/>
    <n v="-1"/>
    <n v="0"/>
    <x v="514"/>
    <x v="457"/>
    <n v="148.87294700000001"/>
    <n v="-302.54322200000001"/>
    <n v="-3.1403279999999998"/>
    <n v="148.87226899999999"/>
    <n v="-302.54391500000003"/>
    <n v="-3.140368"/>
    <n v="9.6924999999999997E-2"/>
    <n v="4.0000000000000003E-5"/>
  </r>
  <r>
    <n v="611"/>
    <x v="19"/>
    <n v="-1"/>
    <s v="36-47-52-83-107-111"/>
    <x v="0"/>
    <x v="604"/>
    <n v="-1"/>
    <n v="758.79300000000001"/>
    <n v="-1"/>
    <n v="0"/>
    <x v="515"/>
    <x v="458"/>
    <n v="147.82903899999999"/>
    <n v="-302.538723"/>
    <n v="-3.1380150000000002"/>
    <n v="147.82075499999999"/>
    <n v="-302.54519699999997"/>
    <n v="-3.140323"/>
    <n v="1.05131"/>
    <n v="2.3080000000000002E-3"/>
  </r>
  <r>
    <n v="612"/>
    <x v="19"/>
    <n v="-1"/>
    <s v="36-47-52-83-107-111"/>
    <x v="0"/>
    <x v="605"/>
    <n v="-1"/>
    <n v="701.83299999999997"/>
    <n v="-1"/>
    <n v="0"/>
    <x v="516"/>
    <x v="459"/>
    <n v="146.35298499999999"/>
    <n v="-302.55202700000001"/>
    <n v="-3.1403379999999999"/>
    <n v="146.35787999999999"/>
    <n v="-302.54708900000003"/>
    <n v="-3.1403340000000002"/>
    <n v="0.69534399999999996"/>
    <n v="5.0000000000000004E-6"/>
  </r>
  <r>
    <n v="613"/>
    <x v="19"/>
    <n v="-1"/>
    <s v="36-47-52-83-107-111"/>
    <x v="0"/>
    <x v="606"/>
    <n v="-1"/>
    <n v="900.95"/>
    <n v="-1"/>
    <n v="0"/>
    <x v="517"/>
    <x v="460"/>
    <n v="145.22791699999999"/>
    <n v="-302.54400600000002"/>
    <n v="-3.138236"/>
    <n v="145.21641500000001"/>
    <n v="-302.54849200000001"/>
    <n v="-3.1403370000000002"/>
    <n v="1.2345250000000001"/>
    <n v="2.101E-3"/>
  </r>
  <r>
    <n v="614"/>
    <x v="16"/>
    <n v="-1"/>
    <s v="47-52-83-107-111"/>
    <x v="0"/>
    <x v="607"/>
    <n v="-1"/>
    <n v="599.29700000000003"/>
    <n v="-1"/>
    <n v="0"/>
    <x v="518"/>
    <x v="461"/>
    <n v="143.62872999999999"/>
    <n v="-302.54057999999998"/>
    <n v="-3.1410100000000001"/>
    <n v="143.63681"/>
    <n v="-302.550568"/>
    <n v="-3.1402839999999999"/>
    <n v="1.2847059999999999"/>
    <n v="7.2599999999999997E-4"/>
  </r>
  <r>
    <n v="615"/>
    <x v="16"/>
    <n v="-1"/>
    <s v="47-52-83-107-111"/>
    <x v="0"/>
    <x v="608"/>
    <n v="-1"/>
    <n v="698.38900000000001"/>
    <n v="-1"/>
    <n v="0"/>
    <x v="519"/>
    <x v="462"/>
    <n v="142.411205"/>
    <n v="-302.57988"/>
    <n v="-3.1366749999999999"/>
    <n v="142.40953099999999"/>
    <n v="-302.55215500000003"/>
    <n v="-3.1402749999999999"/>
    <n v="2.7776420000000002"/>
    <n v="3.5999999999999999E-3"/>
  </r>
  <r>
    <n v="616"/>
    <x v="16"/>
    <n v="-1"/>
    <s v="47-52-83-107-111"/>
    <x v="0"/>
    <x v="609"/>
    <n v="-1"/>
    <n v="1097.1289999999999"/>
    <n v="-1"/>
    <n v="0"/>
    <x v="520"/>
    <x v="463"/>
    <n v="141.148358"/>
    <n v="-302.56901399999998"/>
    <n v="-3.1392449999999998"/>
    <n v="141.14622499999999"/>
    <n v="-302.55358899999999"/>
    <n v="-3.1404619999999999"/>
    <n v="1.5571729999999999"/>
    <n v="1.2179999999999999E-3"/>
  </r>
  <r>
    <n v="617"/>
    <x v="16"/>
    <n v="-1"/>
    <s v="47-52-83-107-111"/>
    <x v="0"/>
    <x v="610"/>
    <n v="-1"/>
    <n v="594.50599999999997"/>
    <n v="-1"/>
    <n v="0"/>
    <x v="521"/>
    <x v="464"/>
    <n v="139.402625"/>
    <n v="-302.55523399999998"/>
    <n v="-3.1408809999999998"/>
    <n v="139.40644800000001"/>
    <n v="-302.55526700000001"/>
    <n v="-3.1407379999999998"/>
    <n v="0.38233099999999998"/>
    <n v="1.44E-4"/>
  </r>
  <r>
    <n v="618"/>
    <x v="18"/>
    <n v="-1"/>
    <s v="47-52-107-111"/>
    <x v="0"/>
    <x v="611"/>
    <n v="-1"/>
    <n v="544.93200000000002"/>
    <n v="-1"/>
    <n v="0"/>
    <x v="522"/>
    <x v="465"/>
    <n v="138.068523"/>
    <n v="-302.51182699999998"/>
    <n v="3.1391200000000001"/>
    <n v="138.06053199999999"/>
    <n v="-302.55636600000003"/>
    <n v="-3.1408809999999998"/>
    <n v="4.5250519999999996"/>
    <n v="1.761E-3"/>
  </r>
  <r>
    <n v="619"/>
    <x v="17"/>
    <n v="-1"/>
    <s v="47-52-111"/>
    <x v="0"/>
    <x v="612"/>
    <n v="-1"/>
    <n v="633.67999999999995"/>
    <n v="-1"/>
    <n v="0"/>
    <x v="523"/>
    <x v="466"/>
    <n v="136.260682"/>
    <n v="-302.51298500000001"/>
    <n v="3.1379519999999999"/>
    <n v="136.211884"/>
    <n v="-302.55740400000002"/>
    <n v="-3.1411739999999999"/>
    <n v="6.5987090000000004"/>
    <n v="3.2230000000000002E-3"/>
  </r>
  <r>
    <n v="620"/>
    <x v="17"/>
    <n v="-1"/>
    <s v="47-52-111"/>
    <x v="0"/>
    <x v="613"/>
    <n v="-1"/>
    <n v="563.53"/>
    <n v="-1"/>
    <n v="0"/>
    <x v="524"/>
    <x v="467"/>
    <n v="134.79842300000001"/>
    <n v="-302.541876"/>
    <n v="3.1410420000000001"/>
    <n v="134.787048"/>
    <n v="-302.557861"/>
    <n v="-3.1414270000000002"/>
    <n v="1.9619260000000001"/>
    <n v="3.8499999999999998E-4"/>
  </r>
  <r>
    <n v="621"/>
    <x v="17"/>
    <n v="-1"/>
    <s v="47-52-111"/>
    <x v="0"/>
    <x v="614"/>
    <n v="-1"/>
    <n v="645.50900000000001"/>
    <n v="-1"/>
    <n v="0"/>
    <x v="525"/>
    <x v="468"/>
    <n v="133.346035"/>
    <n v="-302.58594199999999"/>
    <n v="-3.1385839999999998"/>
    <n v="133.340439"/>
    <n v="-302.55819700000001"/>
    <n v="-3.1415199999999999"/>
    <n v="2.8304179999999999"/>
    <n v="2.9359999999999998E-3"/>
  </r>
  <r>
    <n v="622"/>
    <x v="18"/>
    <n v="-1"/>
    <s v="47-52-60-111"/>
    <x v="0"/>
    <x v="615"/>
    <n v="-1"/>
    <n v="1168.913"/>
    <n v="-1"/>
    <n v="0"/>
    <x v="526"/>
    <x v="469"/>
    <n v="131.400553"/>
    <n v="-302.55611900000002"/>
    <n v="-3.141213"/>
    <n v="131.40422100000001"/>
    <n v="-302.55816700000003"/>
    <n v="3.141445"/>
    <n v="0.42007"/>
    <n v="2.32E-4"/>
  </r>
  <r>
    <n v="623"/>
    <x v="18"/>
    <n v="-1"/>
    <s v="47-52-60-111"/>
    <x v="0"/>
    <x v="616"/>
    <n v="-1"/>
    <n v="787.43200000000002"/>
    <n v="-1"/>
    <n v="0"/>
    <x v="527"/>
    <x v="470"/>
    <n v="129.96094400000001"/>
    <n v="-302.55120299999999"/>
    <n v="-3.1410360000000002"/>
    <n v="129.95954900000001"/>
    <n v="-302.557953"/>
    <n v="3.1413449999999998"/>
    <n v="0.68925000000000003"/>
    <n v="3.0899999999999998E-4"/>
  </r>
  <r>
    <n v="624"/>
    <x v="17"/>
    <n v="-1"/>
    <s v="47-52-60"/>
    <x v="0"/>
    <x v="617"/>
    <n v="-1"/>
    <n v="705.24"/>
    <n v="-1"/>
    <n v="0"/>
    <x v="528"/>
    <x v="471"/>
    <n v="128.02750900000001"/>
    <n v="-302.56828100000001"/>
    <n v="-3.141038"/>
    <n v="128.046661"/>
    <n v="-302.557526"/>
    <n v="3.1412969999999998"/>
    <n v="2.1966269999999999"/>
    <n v="2.5900000000000001E-4"/>
  </r>
  <r>
    <n v="625"/>
    <x v="17"/>
    <n v="-1"/>
    <s v="47-52-60"/>
    <x v="0"/>
    <x v="618"/>
    <n v="-1"/>
    <n v="529.18499999999995"/>
    <n v="-1"/>
    <n v="0"/>
    <x v="529"/>
    <x v="472"/>
    <n v="126.578811"/>
    <n v="-302.57583799999998"/>
    <n v="-3.1389529999999999"/>
    <n v="126.61790499999999"/>
    <n v="-302.55706800000002"/>
    <n v="3.1412279999999999"/>
    <n v="4.3366769999999999"/>
    <n v="2.274E-3"/>
  </r>
  <r>
    <n v="626"/>
    <x v="17"/>
    <n v="-1"/>
    <s v="47-52-60"/>
    <x v="0"/>
    <x v="619"/>
    <n v="-1"/>
    <n v="722.14400000000001"/>
    <n v="-1"/>
    <n v="0"/>
    <x v="530"/>
    <x v="473"/>
    <n v="125.153914"/>
    <n v="-302.64281499999998"/>
    <n v="-3.1394660000000001"/>
    <n v="125.18985000000001"/>
    <n v="-302.55658"/>
    <n v="3.1411709999999999"/>
    <n v="9.3423510000000007"/>
    <n v="1.7049999999999999E-3"/>
  </r>
  <r>
    <n v="627"/>
    <x v="17"/>
    <n v="-1"/>
    <s v="47-52-60"/>
    <x v="0"/>
    <x v="620"/>
    <n v="-1"/>
    <n v="710.27499999999998"/>
    <n v="-1"/>
    <n v="0"/>
    <x v="531"/>
    <x v="285"/>
    <n v="123.313047"/>
    <n v="-302.54045600000001"/>
    <n v="3.1358229999999998"/>
    <n v="123.28288999999999"/>
    <n v="-302.55587800000001"/>
    <n v="3.1411509999999998"/>
    <n v="3.3871120000000001"/>
    <n v="5.3290000000000004E-3"/>
  </r>
  <r>
    <n v="628"/>
    <x v="17"/>
    <n v="-1"/>
    <s v="47-52-60"/>
    <x v="0"/>
    <x v="621"/>
    <n v="-1"/>
    <n v="553.46199999999999"/>
    <n v="-1"/>
    <n v="0"/>
    <x v="532"/>
    <x v="299"/>
    <n v="121.892854"/>
    <n v="-302.49038300000001"/>
    <n v="3.1361129999999999"/>
    <n v="121.850121"/>
    <n v="-302.55523699999998"/>
    <n v="3.1411479999999998"/>
    <n v="7.7666849999999998"/>
    <n v="5.0350000000000004E-3"/>
  </r>
  <r>
    <n v="629"/>
    <x v="20"/>
    <n v="-1"/>
    <s v="52-60"/>
    <x v="0"/>
    <x v="622"/>
    <n v="-1"/>
    <n v="797.55799999999999"/>
    <n v="-1"/>
    <n v="0"/>
    <x v="533"/>
    <x v="474"/>
    <n v="120.434303"/>
    <n v="-302.53673199999997"/>
    <n v="3.1370640000000001"/>
    <n v="120.416061"/>
    <n v="-302.55453499999999"/>
    <n v="3.1411470000000001"/>
    <n v="2.5488789999999999"/>
    <n v="4.0829999999999998E-3"/>
  </r>
  <r>
    <n v="630"/>
    <x v="20"/>
    <n v="-1"/>
    <s v="52-60"/>
    <x v="0"/>
    <x v="623"/>
    <n v="-1"/>
    <n v="658.81"/>
    <n v="-1"/>
    <n v="0"/>
    <x v="534"/>
    <x v="56"/>
    <n v="118.48805"/>
    <n v="-302.56951700000002"/>
    <n v="-3.1357379999999999"/>
    <n v="118.503815"/>
    <n v="-302.55361900000003"/>
    <n v="3.1411470000000001"/>
    <n v="2.2388270000000001"/>
    <n v="5.4089999999999997E-3"/>
  </r>
  <r>
    <n v="631"/>
    <x v="20"/>
    <n v="-1"/>
    <s v="52-60"/>
    <x v="0"/>
    <x v="624"/>
    <n v="-1"/>
    <n v="651.89499999999998"/>
    <n v="-1"/>
    <n v="0"/>
    <x v="535"/>
    <x v="56"/>
    <n v="117.093377"/>
    <n v="-302.54677900000002"/>
    <n v="3.1294550000000001"/>
    <n v="117.07019"/>
    <n v="-302.55291699999998"/>
    <n v="3.1411470000000001"/>
    <n v="2.3985799999999999"/>
    <n v="1.1691999999999999E-2"/>
  </r>
  <r>
    <n v="632"/>
    <x v="20"/>
    <n v="-1"/>
    <s v="52-60"/>
    <x v="0"/>
    <x v="625"/>
    <n v="-1"/>
    <n v="534.31700000000001"/>
    <n v="-1"/>
    <n v="0"/>
    <x v="536"/>
    <x v="0"/>
    <n v="115.154972"/>
    <n v="-302.574162"/>
    <n v="3.1379649999999999"/>
    <n v="115.15954600000001"/>
    <n v="-302.55197099999998"/>
    <n v="3.1411470000000001"/>
    <n v="2.2656860000000001"/>
    <n v="3.1819999999999999E-3"/>
  </r>
  <r>
    <n v="633"/>
    <x v="20"/>
    <n v="-1"/>
    <s v="52-60"/>
    <x v="0"/>
    <x v="626"/>
    <n v="-1"/>
    <n v="536.61099999999999"/>
    <n v="-1"/>
    <n v="0"/>
    <x v="537"/>
    <x v="56"/>
    <n v="113.69193"/>
    <n v="-302.60108700000001"/>
    <n v="3.1372260000000001"/>
    <n v="113.72867599999999"/>
    <n v="-302.55126999999999"/>
    <n v="3.1411470000000001"/>
    <n v="6.1903309999999996"/>
    <n v="3.921E-3"/>
  </r>
  <r>
    <n v="634"/>
    <x v="20"/>
    <n v="-1"/>
    <s v="52-60"/>
    <x v="0"/>
    <x v="627"/>
    <n v="-1"/>
    <n v="925.95100000000002"/>
    <n v="-1"/>
    <n v="0"/>
    <x v="538"/>
    <x v="196"/>
    <n v="112.267404"/>
    <n v="-302.62926099999999"/>
    <n v="3.1268639999999999"/>
    <n v="112.307648"/>
    <n v="-302.550568"/>
    <n v="3.141146"/>
    <n v="8.8386650000000007"/>
    <n v="1.4281E-2"/>
  </r>
  <r>
    <n v="635"/>
    <x v="17"/>
    <n v="-1"/>
    <s v="50-52-60"/>
    <x v="0"/>
    <x v="628"/>
    <n v="-1"/>
    <n v="602.89200000000005"/>
    <n v="-1"/>
    <n v="0"/>
    <x v="539"/>
    <x v="475"/>
    <n v="110.454562"/>
    <n v="-302.53230000000002"/>
    <n v="3.1361750000000002"/>
    <n v="110.445221"/>
    <n v="-302.549622"/>
    <n v="3.1411449999999999"/>
    <n v="1.9679739999999999"/>
    <n v="4.9699999999999996E-3"/>
  </r>
  <r>
    <n v="636"/>
    <x v="17"/>
    <n v="-1"/>
    <s v="50-52-60"/>
    <x v="0"/>
    <x v="629"/>
    <n v="-1"/>
    <n v="694.44200000000001"/>
    <n v="-1"/>
    <n v="0"/>
    <x v="540"/>
    <x v="476"/>
    <n v="109.07429"/>
    <n v="-302.55532299999999"/>
    <n v="3.1408999999999998"/>
    <n v="109.080635"/>
    <n v="-302.549103"/>
    <n v="3.1411899999999999"/>
    <n v="0.88855499999999998"/>
    <n v="2.9100000000000003E-4"/>
  </r>
  <r>
    <n v="637"/>
    <x v="17"/>
    <n v="-1"/>
    <s v="50-52-60"/>
    <x v="0"/>
    <x v="630"/>
    <n v="-1"/>
    <n v="639.46400000000006"/>
    <n v="-1"/>
    <n v="0"/>
    <x v="541"/>
    <x v="292"/>
    <n v="107.325337"/>
    <n v="-302.53719000000001"/>
    <n v="-3.1385480000000001"/>
    <n v="107.30613700000001"/>
    <n v="-302.54836999999998"/>
    <n v="3.1412040000000001"/>
    <n v="2.2217950000000002"/>
    <n v="2.6559999999999999E-3"/>
  </r>
  <r>
    <n v="638"/>
    <x v="17"/>
    <n v="-1"/>
    <s v="50-52-60"/>
    <x v="0"/>
    <x v="631"/>
    <n v="-1"/>
    <n v="757.09799999999996"/>
    <n v="-1"/>
    <n v="0"/>
    <x v="542"/>
    <x v="324"/>
    <n v="106.010853"/>
    <n v="-302.53367800000001"/>
    <n v="3.1384050000000001"/>
    <n v="106.00604199999999"/>
    <n v="-302.54785199999998"/>
    <n v="3.1412059999999999"/>
    <n v="1.4967569999999999"/>
    <n v="2.8010000000000001E-3"/>
  </r>
  <r>
    <n v="639"/>
    <x v="17"/>
    <n v="-1"/>
    <s v="50-52-60"/>
    <x v="0"/>
    <x v="632"/>
    <n v="-1"/>
    <n v="554.56100000000004"/>
    <n v="-1"/>
    <n v="0"/>
    <x v="543"/>
    <x v="196"/>
    <n v="104.31372500000001"/>
    <n v="-302.57106099999999"/>
    <n v="-3.1363430000000001"/>
    <n v="104.30811300000001"/>
    <n v="-302.54714999999999"/>
    <n v="3.1412059999999999"/>
    <n v="2.4560819999999999"/>
    <n v="4.8630000000000001E-3"/>
  </r>
  <r>
    <n v="640"/>
    <x v="17"/>
    <n v="-1"/>
    <s v="50-52-60"/>
    <x v="0"/>
    <x v="633"/>
    <n v="-1"/>
    <n v="733.78200000000004"/>
    <n v="-1"/>
    <n v="0"/>
    <x v="544"/>
    <x v="477"/>
    <n v="103.071911"/>
    <n v="-302.46747099999999"/>
    <n v="3.1369400000000001"/>
    <n v="103.058876"/>
    <n v="-302.54666099999997"/>
    <n v="3.1412260000000001"/>
    <n v="8.0256299999999996"/>
    <n v="4.2859999999999999E-3"/>
  </r>
  <r>
    <n v="641"/>
    <x v="20"/>
    <n v="-1"/>
    <s v="50-60"/>
    <x v="0"/>
    <x v="634"/>
    <n v="-1"/>
    <n v="1627.191"/>
    <n v="-1"/>
    <n v="0"/>
    <x v="545"/>
    <x v="478"/>
    <n v="101.820156"/>
    <n v="-302.52463999999998"/>
    <n v="3.1372420000000001"/>
    <n v="101.829781"/>
    <n v="-302.54629499999999"/>
    <n v="3.1413000000000002"/>
    <n v="2.3697370000000002"/>
    <n v="4.0569999999999998E-3"/>
  </r>
  <r>
    <n v="642"/>
    <x v="20"/>
    <n v="-1"/>
    <s v="50-60"/>
    <x v="0"/>
    <x v="635"/>
    <n v="-1"/>
    <n v="645.55200000000002"/>
    <n v="-1"/>
    <n v="0"/>
    <x v="546"/>
    <x v="479"/>
    <n v="100.226699"/>
    <n v="-302.55609800000002"/>
    <n v="3.138172"/>
    <n v="100.222702"/>
    <n v="-302.54580700000002"/>
    <n v="3.1413199999999999"/>
    <n v="1.1039840000000001"/>
    <n v="3.1480000000000002E-3"/>
  </r>
  <r>
    <n v="643"/>
    <x v="20"/>
    <n v="-1"/>
    <s v="50-60"/>
    <x v="0"/>
    <x v="636"/>
    <n v="-1"/>
    <n v="518.06200000000001"/>
    <n v="-1"/>
    <n v="0"/>
    <x v="547"/>
    <x v="480"/>
    <n v="99.045867000000001"/>
    <n v="-302.52081099999998"/>
    <n v="3.1393550000000001"/>
    <n v="99.041556999999997"/>
    <n v="-302.545502"/>
    <n v="3.141343"/>
    <n v="2.50644"/>
    <n v="1.9880000000000002E-3"/>
  </r>
  <r>
    <n v="644"/>
    <x v="17"/>
    <n v="-1"/>
    <s v="50-60-102"/>
    <x v="0"/>
    <x v="637"/>
    <n v="-1"/>
    <n v="775.84699999999998"/>
    <n v="-1"/>
    <n v="0"/>
    <x v="548"/>
    <x v="481"/>
    <n v="97.882885000000002"/>
    <n v="-302.54056500000002"/>
    <n v="-3.1415250000000001"/>
    <n v="97.881141999999997"/>
    <n v="-302.54531900000001"/>
    <n v="3.1414070000000001"/>
    <n v="0.50630900000000001"/>
    <n v="1.17E-4"/>
  </r>
  <r>
    <n v="645"/>
    <x v="17"/>
    <n v="-1"/>
    <s v="50-60-102"/>
    <x v="0"/>
    <x v="638"/>
    <n v="-1"/>
    <n v="761.84400000000005"/>
    <n v="-1"/>
    <n v="0"/>
    <x v="549"/>
    <x v="482"/>
    <n v="96.359739000000005"/>
    <n v="-302.53772099999998"/>
    <n v="3.1403479999999999"/>
    <n v="96.365455999999995"/>
    <n v="-302.544983"/>
    <n v="3.1413859999999998"/>
    <n v="0.92414399999999997"/>
    <n v="1.0380000000000001E-3"/>
  </r>
  <r>
    <n v="646"/>
    <x v="17"/>
    <n v="-1"/>
    <s v="50-60-102"/>
    <x v="0"/>
    <x v="639"/>
    <n v="-1"/>
    <n v="583.41"/>
    <n v="-1"/>
    <n v="0"/>
    <x v="550"/>
    <x v="483"/>
    <n v="95.235977000000005"/>
    <n v="-302.47759200000002"/>
    <n v="-3.1361849999999998"/>
    <n v="95.251686000000007"/>
    <n v="-302.54482999999999"/>
    <n v="3.1413950000000002"/>
    <n v="6.9048910000000001"/>
    <n v="5.2100000000000002E-3"/>
  </r>
  <r>
    <n v="647"/>
    <x v="18"/>
    <n v="-1"/>
    <s v="34-50-60-102"/>
    <x v="0"/>
    <x v="640"/>
    <n v="-1"/>
    <n v="454.358"/>
    <n v="-1"/>
    <n v="0"/>
    <x v="551"/>
    <x v="484"/>
    <n v="93.800815999999998"/>
    <n v="-302.47553399999998"/>
    <n v="-3.1365509999999999"/>
    <n v="93.796279999999996"/>
    <n v="-302.54434199999997"/>
    <n v="3.1414300000000002"/>
    <n v="6.8957030000000001"/>
    <n v="4.8789999999999997E-3"/>
  </r>
  <r>
    <n v="648"/>
    <x v="18"/>
    <n v="-1"/>
    <s v="34-50-60-102"/>
    <x v="0"/>
    <x v="641"/>
    <n v="-1"/>
    <n v="693.86599999999999"/>
    <n v="-1"/>
    <n v="0"/>
    <x v="552"/>
    <x v="485"/>
    <n v="92.732141999999996"/>
    <n v="-302.55153300000001"/>
    <n v="-3.141105"/>
    <n v="92.726356999999993"/>
    <n v="-302.54406699999998"/>
    <n v="3.141197"/>
    <n v="0.944469"/>
    <n v="9.2E-5"/>
  </r>
  <r>
    <n v="649"/>
    <x v="18"/>
    <n v="-1"/>
    <s v="34-50-60-102"/>
    <x v="0"/>
    <x v="642"/>
    <n v="-1"/>
    <n v="775.86900000000003"/>
    <n v="-1"/>
    <n v="0"/>
    <x v="553"/>
    <x v="486"/>
    <n v="91.668712999999997"/>
    <n v="-302.53882299999998"/>
    <n v="3.140835"/>
    <n v="91.674835000000002"/>
    <n v="-302.54367100000002"/>
    <n v="3.1414680000000001"/>
    <n v="0.78084799999999999"/>
    <n v="6.3299999999999999E-4"/>
  </r>
  <r>
    <n v="650"/>
    <x v="18"/>
    <n v="-1"/>
    <s v="34-50-60-102"/>
    <x v="0"/>
    <x v="643"/>
    <n v="-1"/>
    <n v="369.74799999999999"/>
    <n v="-1"/>
    <n v="0"/>
    <x v="554"/>
    <x v="487"/>
    <n v="90.350192000000007"/>
    <n v="-302.52046300000001"/>
    <n v="3.1384979999999998"/>
    <n v="90.301338000000001"/>
    <n v="-302.54342700000001"/>
    <n v="3.141562"/>
    <n v="5.3981880000000002"/>
    <n v="3.0639999999999999E-3"/>
  </r>
  <r>
    <n v="651"/>
    <x v="18"/>
    <n v="-1"/>
    <s v="34-50-60-102"/>
    <x v="0"/>
    <x v="644"/>
    <n v="-1"/>
    <n v="483.96100000000001"/>
    <n v="-1"/>
    <n v="0"/>
    <x v="555"/>
    <x v="488"/>
    <n v="89.308424000000002"/>
    <n v="-302.45508699999999"/>
    <n v="-3.1366740000000002"/>
    <n v="89.292274000000006"/>
    <n v="-302.54336499999999"/>
    <n v="3.1413139999999999"/>
    <n v="8.9743739999999992"/>
    <n v="4.64E-3"/>
  </r>
  <r>
    <n v="652"/>
    <x v="18"/>
    <n v="-1"/>
    <s v="34-50-60-102"/>
    <x v="0"/>
    <x v="645"/>
    <n v="-1"/>
    <n v="503.55599999999998"/>
    <n v="-1"/>
    <n v="0"/>
    <x v="556"/>
    <x v="489"/>
    <n v="87.979760999999996"/>
    <n v="-302.54046199999999"/>
    <n v="3.140978"/>
    <n v="87.974174000000005"/>
    <n v="-302.54312099999999"/>
    <n v="3.1413150000000001"/>
    <n v="0.61875199999999997"/>
    <n v="3.3799999999999998E-4"/>
  </r>
  <r>
    <n v="653"/>
    <x v="18"/>
    <n v="-1"/>
    <s v="34-50-60-102"/>
    <x v="0"/>
    <x v="646"/>
    <n v="-1"/>
    <n v="537.64700000000005"/>
    <n v="-1"/>
    <n v="0"/>
    <x v="557"/>
    <x v="490"/>
    <n v="86.984189000000001"/>
    <n v="-302.553496"/>
    <n v="-3.1399159999999999"/>
    <n v="87.005584999999996"/>
    <n v="-302.54278599999998"/>
    <n v="3.1415519999999999"/>
    <n v="2.392652"/>
    <n v="1.6360000000000001E-3"/>
  </r>
  <r>
    <n v="654"/>
    <x v="18"/>
    <n v="-1"/>
    <s v="34-50-60-102"/>
    <x v="0"/>
    <x v="647"/>
    <n v="-1"/>
    <n v="666.625"/>
    <n v="-1"/>
    <n v="0"/>
    <x v="558"/>
    <x v="491"/>
    <n v="86.071624999999997"/>
    <n v="-302.53369300000003"/>
    <n v="3.1395819999999999"/>
    <n v="86.053725999999997"/>
    <n v="-302.542755"/>
    <n v="3.1411929999999999"/>
    <n v="2.006221"/>
    <n v="1.611E-3"/>
  </r>
  <r>
    <n v="655"/>
    <x v="18"/>
    <n v="-1"/>
    <s v="34-50-60-102"/>
    <x v="0"/>
    <x v="648"/>
    <n v="-1"/>
    <n v="748.52200000000005"/>
    <n v="-1"/>
    <n v="0"/>
    <x v="559"/>
    <x v="492"/>
    <n v="84.846106000000006"/>
    <n v="-302.53900499999997"/>
    <n v="-3.1400739999999998"/>
    <n v="84.810196000000005"/>
    <n v="-302.54248000000001"/>
    <n v="3.1411829999999998"/>
    <n v="3.607837"/>
    <n v="1.109E-3"/>
  </r>
  <r>
    <n v="656"/>
    <x v="18"/>
    <n v="-1"/>
    <s v="34-50-60-102"/>
    <x v="0"/>
    <x v="649"/>
    <n v="-1"/>
    <n v="612.86199999999997"/>
    <n v="-1"/>
    <n v="0"/>
    <x v="560"/>
    <x v="493"/>
    <n v="83.903385"/>
    <n v="-302.52286299999997"/>
    <n v="-3.1404239999999999"/>
    <n v="83.896407999999994"/>
    <n v="-302.54208399999999"/>
    <n v="3.1414780000000002"/>
    <n v="2.0447839999999999"/>
    <n v="1.054E-3"/>
  </r>
  <r>
    <n v="657"/>
    <x v="18"/>
    <n v="-1"/>
    <s v="34-50-60-102"/>
    <x v="0"/>
    <x v="650"/>
    <n v="-1"/>
    <n v="595.34900000000005"/>
    <n v="-1"/>
    <n v="0"/>
    <x v="561"/>
    <x v="494"/>
    <n v="82.735941999999994"/>
    <n v="-302.508171"/>
    <n v="3.1409899999999999"/>
    <n v="82.702690000000004"/>
    <n v="-302.54162600000001"/>
    <n v="3.1414610000000001"/>
    <n v="4.7169189999999999"/>
    <n v="4.7199999999999998E-4"/>
  </r>
  <r>
    <n v="658"/>
    <x v="17"/>
    <n v="-1"/>
    <s v="34-50-102"/>
    <x v="0"/>
    <x v="651"/>
    <n v="-1"/>
    <n v="523.88900000000001"/>
    <n v="-1"/>
    <n v="0"/>
    <x v="562"/>
    <x v="495"/>
    <n v="81.811372000000006"/>
    <n v="-302.573014"/>
    <n v="3.138061"/>
    <n v="81.825584000000006"/>
    <n v="-302.54141199999998"/>
    <n v="3.1410689999999999"/>
    <n v="3.4650560000000001"/>
    <n v="3.0079999999999998E-3"/>
  </r>
  <r>
    <n v="659"/>
    <x v="17"/>
    <n v="-1"/>
    <s v="34-50-102"/>
    <x v="0"/>
    <x v="652"/>
    <n v="-1"/>
    <n v="623.08799999999997"/>
    <n v="-1"/>
    <n v="0"/>
    <x v="563"/>
    <x v="496"/>
    <n v="80.965897999999996"/>
    <n v="-302.55141200000003"/>
    <n v="3.1376439999999999"/>
    <n v="80.963745000000003"/>
    <n v="-302.54092400000002"/>
    <n v="3.1414550000000001"/>
    <n v="1.070697"/>
    <n v="3.8110000000000002E-3"/>
  </r>
  <r>
    <n v="660"/>
    <x v="18"/>
    <n v="-1"/>
    <s v="34-50-102-203"/>
    <x v="0"/>
    <x v="653"/>
    <n v="-1"/>
    <n v="530.346"/>
    <n v="-1"/>
    <n v="0"/>
    <x v="564"/>
    <x v="497"/>
    <n v="79.818533000000002"/>
    <n v="-302.57129900000001"/>
    <n v="3.139723"/>
    <n v="79.837913999999998"/>
    <n v="-302.54046599999998"/>
    <n v="3.1414339999999998"/>
    <n v="3.6418170000000001"/>
    <n v="1.7110000000000001E-3"/>
  </r>
  <r>
    <n v="661"/>
    <x v="18"/>
    <n v="-1"/>
    <s v="34-50-102-203"/>
    <x v="0"/>
    <x v="654"/>
    <n v="-1"/>
    <n v="480.34199999999998"/>
    <n v="-1"/>
    <n v="0"/>
    <x v="565"/>
    <x v="498"/>
    <n v="78.961332999999996"/>
    <n v="-302.53099700000001"/>
    <n v="-3.1318640000000002"/>
    <n v="79.010658000000006"/>
    <n v="-302.54025300000001"/>
    <n v="3.1410049999999998"/>
    <n v="5.0185769999999996"/>
    <n v="9.1409999999999998E-3"/>
  </r>
  <r>
    <n v="662"/>
    <x v="18"/>
    <n v="-1"/>
    <s v="34-50-102-203"/>
    <x v="0"/>
    <x v="655"/>
    <n v="-1"/>
    <n v="553.30999999999995"/>
    <n v="-1"/>
    <n v="0"/>
    <x v="566"/>
    <x v="499"/>
    <n v="78.209014999999994"/>
    <n v="-302.52668699999998"/>
    <n v="-3.140117"/>
    <n v="78.197800000000001"/>
    <n v="-302.53988600000002"/>
    <n v="3.1414740000000001"/>
    <n v="1.7320990000000001"/>
    <n v="1.3569999999999999E-3"/>
  </r>
  <r>
    <n v="663"/>
    <x v="16"/>
    <n v="-1"/>
    <s v="34-50-102-108-203"/>
    <x v="0"/>
    <x v="656"/>
    <n v="-1"/>
    <n v="587.39"/>
    <n v="-1"/>
    <n v="0"/>
    <x v="567"/>
    <x v="500"/>
    <n v="77.132975999999999"/>
    <n v="-302.54461199999997"/>
    <n v="3.1413129999999998"/>
    <n v="77.135941000000003"/>
    <n v="-302.53955100000002"/>
    <n v="3.1414879999999998"/>
    <n v="0.58659799999999995"/>
    <n v="1.75E-4"/>
  </r>
  <r>
    <n v="664"/>
    <x v="16"/>
    <n v="-1"/>
    <s v="34-50-102-108-203"/>
    <x v="0"/>
    <x v="657"/>
    <n v="-1"/>
    <n v="537.67899999999997"/>
    <n v="-1"/>
    <n v="0"/>
    <x v="568"/>
    <x v="501"/>
    <n v="76.354899000000003"/>
    <n v="-302.53987100000001"/>
    <n v="3.1376729999999999"/>
    <n v="76.353667999999999"/>
    <n v="-302.53951999999998"/>
    <n v="3.1410170000000002"/>
    <n v="0.12797"/>
    <n v="3.3440000000000002E-3"/>
  </r>
  <r>
    <n v="665"/>
    <x v="16"/>
    <n v="-1"/>
    <s v="34-50-102-108-203"/>
    <x v="0"/>
    <x v="658"/>
    <n v="-1"/>
    <n v="546.04399999999998"/>
    <n v="-1"/>
    <n v="0"/>
    <x v="569"/>
    <x v="502"/>
    <n v="75.340737000000004"/>
    <n v="-302.54290400000002"/>
    <n v="3.1395339999999998"/>
    <n v="75.337295999999995"/>
    <n v="-302.53912400000002"/>
    <n v="3.1409690000000001"/>
    <n v="0.511216"/>
    <n v="1.436E-3"/>
  </r>
  <r>
    <n v="666"/>
    <x v="16"/>
    <n v="-1"/>
    <s v="34-50-102-108-203"/>
    <x v="0"/>
    <x v="659"/>
    <n v="-1"/>
    <n v="714.79899999999998"/>
    <n v="-1"/>
    <n v="0"/>
    <x v="570"/>
    <x v="503"/>
    <n v="74.579887999999997"/>
    <n v="-302.55238600000001"/>
    <n v="-3.139408"/>
    <n v="74.601142999999993"/>
    <n v="-302.53866599999998"/>
    <n v="3.1414749999999998"/>
    <n v="2.5298530000000001"/>
    <n v="2.0669999999999998E-3"/>
  </r>
  <r>
    <n v="667"/>
    <x v="16"/>
    <n v="-1"/>
    <s v="34-50-102-108-203"/>
    <x v="0"/>
    <x v="660"/>
    <n v="-1"/>
    <n v="740.24900000000002"/>
    <n v="-1"/>
    <n v="0"/>
    <x v="571"/>
    <x v="504"/>
    <n v="73.879817000000003"/>
    <n v="-302.54496999999998"/>
    <n v="3.139983"/>
    <n v="73.883812000000006"/>
    <n v="-302.538635"/>
    <n v="3.141006"/>
    <n v="0.74898900000000002"/>
    <n v="1.023E-3"/>
  </r>
  <r>
    <n v="668"/>
    <x v="16"/>
    <n v="-1"/>
    <s v="34-50-102-108-203"/>
    <x v="0"/>
    <x v="661"/>
    <n v="-1"/>
    <n v="670.18799999999999"/>
    <n v="-1"/>
    <n v="0"/>
    <x v="572"/>
    <x v="505"/>
    <n v="72.940380000000005"/>
    <n v="-302.525597"/>
    <n v="3.1386270000000001"/>
    <n v="72.937934999999996"/>
    <n v="-302.53836100000001"/>
    <n v="3.1410230000000001"/>
    <n v="1.2996030000000001"/>
    <n v="2.3960000000000001E-3"/>
  </r>
  <r>
    <n v="669"/>
    <x v="16"/>
    <n v="-1"/>
    <s v="34-50-102-108-203"/>
    <x v="0"/>
    <x v="662"/>
    <n v="-1"/>
    <n v="781.89499999999998"/>
    <n v="-1"/>
    <n v="0"/>
    <x v="573"/>
    <x v="506"/>
    <n v="72.226348999999999"/>
    <n v="-302.53186499999998"/>
    <n v="-3.1407769999999999"/>
    <n v="72.221680000000006"/>
    <n v="-302.53790300000003"/>
    <n v="3.1414879999999998"/>
    <n v="0.76321700000000003"/>
    <n v="7.1100000000000004E-4"/>
  </r>
  <r>
    <n v="670"/>
    <x v="19"/>
    <n v="-1"/>
    <s v="34-48-50-102-108-203"/>
    <x v="0"/>
    <x v="663"/>
    <n v="-1"/>
    <n v="716.16800000000001"/>
    <n v="-1"/>
    <n v="0"/>
    <x v="574"/>
    <x v="507"/>
    <n v="71.272278"/>
    <n v="-302.53197699999998"/>
    <n v="-3.1387659999999999"/>
    <n v="71.253128000000004"/>
    <n v="-302.53750600000001"/>
    <n v="3.1414589999999998"/>
    <n v="1.993215"/>
    <n v="2.6930000000000001E-3"/>
  </r>
  <r>
    <n v="671"/>
    <x v="15"/>
    <n v="-1"/>
    <s v="0-34-48-50-102-108-203"/>
    <x v="0"/>
    <x v="664"/>
    <n v="-1"/>
    <n v="705.93600000000004"/>
    <n v="-1"/>
    <n v="0"/>
    <x v="575"/>
    <x v="508"/>
    <n v="70.524175"/>
    <n v="-302.55033100000003"/>
    <n v="-3.1410049999999998"/>
    <n v="70.528053"/>
    <n v="-302.53732300000001"/>
    <n v="3.140908"/>
    <n v="1.357416"/>
    <n v="9.7999999999999997E-5"/>
  </r>
  <r>
    <n v="672"/>
    <x v="15"/>
    <n v="-1"/>
    <s v="0-34-48-50-102-108-203"/>
    <x v="0"/>
    <x v="665"/>
    <n v="-1"/>
    <n v="755.39400000000001"/>
    <n v="-1"/>
    <n v="0"/>
    <x v="576"/>
    <x v="509"/>
    <n v="69.811447999999999"/>
    <n v="-302.54338999999999"/>
    <n v="3.1412949999999999"/>
    <n v="69.814796000000001"/>
    <n v="-302.53689600000001"/>
    <n v="3.1414430000000002"/>
    <n v="0.73061500000000001"/>
    <n v="1.4799999999999999E-4"/>
  </r>
  <r>
    <n v="673"/>
    <x v="15"/>
    <n v="-1"/>
    <s v="0-34-48-50-102-108-203"/>
    <x v="0"/>
    <x v="666"/>
    <n v="-1"/>
    <n v="564.38199999999995"/>
    <n v="-1"/>
    <n v="0"/>
    <x v="577"/>
    <x v="510"/>
    <n v="68.902156000000005"/>
    <n v="-302.52588900000001"/>
    <n v="-3.1399729999999999"/>
    <n v="68.888260000000002"/>
    <n v="-302.53668199999998"/>
    <n v="3.141473"/>
    <n v="1.7595639999999999"/>
    <n v="1.5E-3"/>
  </r>
  <r>
    <n v="674"/>
    <x v="15"/>
    <n v="-1"/>
    <s v="0-34-48-50-102-108-203"/>
    <x v="0"/>
    <x v="667"/>
    <n v="-1"/>
    <n v="649.22"/>
    <n v="-1"/>
    <n v="0"/>
    <x v="578"/>
    <x v="511"/>
    <n v="68.210842999999997"/>
    <n v="-302.521188"/>
    <n v="3.1391559999999998"/>
    <n v="68.209121999999994"/>
    <n v="-302.53662100000003"/>
    <n v="3.1409349999999998"/>
    <n v="1.552867"/>
    <n v="1.779E-3"/>
  </r>
  <r>
    <n v="675"/>
    <x v="15"/>
    <n v="-1"/>
    <s v="0-34-48-50-102-108-203"/>
    <x v="0"/>
    <x v="668"/>
    <n v="-1"/>
    <n v="651.02099999999996"/>
    <n v="-1"/>
    <n v="0"/>
    <x v="579"/>
    <x v="512"/>
    <n v="67.324921000000003"/>
    <n v="-302.549305"/>
    <n v="-3.1389840000000002"/>
    <n v="67.316399000000004"/>
    <n v="-302.53616299999999"/>
    <n v="3.1409009999999999"/>
    <n v="1.5663530000000001"/>
    <n v="1.918E-3"/>
  </r>
  <r>
    <n v="676"/>
    <x v="15"/>
    <n v="-1"/>
    <s v="0-34-48-50-102-108-203"/>
    <x v="0"/>
    <x v="669"/>
    <n v="-1"/>
    <n v="470.56"/>
    <n v="-1"/>
    <n v="0"/>
    <x v="580"/>
    <x v="513"/>
    <n v="66.654658999999995"/>
    <n v="-302.52961299999998"/>
    <n v="3.1406170000000002"/>
    <n v="66.652428"/>
    <n v="-302.53567500000003"/>
    <n v="3.141445"/>
    <n v="0.64599799999999996"/>
    <n v="8.2799999999999996E-4"/>
  </r>
  <r>
    <n v="677"/>
    <x v="15"/>
    <n v="-1"/>
    <s v="0-34-48-50-102-108-203"/>
    <x v="0"/>
    <x v="670"/>
    <n v="-1"/>
    <n v="590.14"/>
    <n v="-1"/>
    <n v="0"/>
    <x v="581"/>
    <x v="514"/>
    <n v="65.964591999999996"/>
    <n v="-302.564189"/>
    <n v="3.1410499999999999"/>
    <n v="65.992881999999994"/>
    <n v="-302.53558299999997"/>
    <n v="3.1409389999999999"/>
    <n v="4.0231389999999996"/>
    <n v="1.11E-4"/>
  </r>
  <r>
    <n v="678"/>
    <x v="15"/>
    <n v="-1"/>
    <s v="0-34-48-50-102-108-203"/>
    <x v="0"/>
    <x v="671"/>
    <n v="-1"/>
    <n v="572.86300000000006"/>
    <n v="-1"/>
    <n v="0"/>
    <x v="582"/>
    <x v="515"/>
    <n v="65.123232000000002"/>
    <n v="-302.530798"/>
    <n v="-3.1414029999999999"/>
    <n v="65.123465999999993"/>
    <n v="-302.53521699999999"/>
    <n v="3.140924"/>
    <n v="0.44255"/>
    <n v="4.7899999999999999E-4"/>
  </r>
  <r>
    <n v="679"/>
    <x v="15"/>
    <n v="-1"/>
    <s v="0-34-48-50-102-108-203"/>
    <x v="0"/>
    <x v="672"/>
    <n v="-1"/>
    <n v="637.28"/>
    <n v="-1"/>
    <n v="0"/>
    <x v="583"/>
    <x v="516"/>
    <n v="64.481701000000001"/>
    <n v="-302.53509400000002"/>
    <n v="-3.141435"/>
    <n v="64.481246999999996"/>
    <n v="-302.53482100000002"/>
    <n v="3.1414840000000002"/>
    <n v="5.3033999999999998E-2"/>
    <n v="4.8999999999999998E-5"/>
  </r>
  <r>
    <n v="680"/>
    <x v="15"/>
    <n v="-1"/>
    <s v="0-34-48-50-102-108-203"/>
    <x v="0"/>
    <x v="673"/>
    <n v="-1"/>
    <n v="566.93299999999999"/>
    <n v="-1"/>
    <n v="0"/>
    <x v="584"/>
    <x v="517"/>
    <n v="63.615924"/>
    <n v="-302.555971"/>
    <n v="3.1410529999999999"/>
    <n v="63.639083999999997"/>
    <n v="-302.53445399999998"/>
    <n v="3.1414749999999998"/>
    <n v="3.1612559999999998"/>
    <n v="4.2200000000000001E-4"/>
  </r>
  <r>
    <n v="681"/>
    <x v="15"/>
    <n v="-1"/>
    <s v="0-34-48-50-102-108-203"/>
    <x v="0"/>
    <x v="674"/>
    <n v="-1"/>
    <n v="804.74400000000003"/>
    <n v="-1"/>
    <n v="0"/>
    <x v="585"/>
    <x v="518"/>
    <n v="63.012898"/>
    <n v="-302.550274"/>
    <n v="3.1383160000000001"/>
    <n v="63.01717"/>
    <n v="-302.53445399999998"/>
    <n v="3.1409340000000001"/>
    <n v="1.6386160000000001"/>
    <n v="2.617E-3"/>
  </r>
  <r>
    <n v="682"/>
    <x v="19"/>
    <n v="-1"/>
    <s v="0-34-48-102-108-203"/>
    <x v="0"/>
    <x v="675"/>
    <n v="-1"/>
    <n v="557.48699999999997"/>
    <n v="-1"/>
    <n v="0"/>
    <x v="586"/>
    <x v="519"/>
    <n v="62.419728999999997"/>
    <n v="-302.52398599999998"/>
    <n v="-3.139605"/>
    <n v="62.402343999999999"/>
    <n v="-302.534088"/>
    <n v="3.141502"/>
    <n v="2.0107159999999999"/>
    <n v="1.897E-3"/>
  </r>
  <r>
    <n v="683"/>
    <x v="19"/>
    <n v="-1"/>
    <s v="0-34-48-102-108-203"/>
    <x v="0"/>
    <x v="676"/>
    <n v="-1"/>
    <n v="759.16"/>
    <n v="-1"/>
    <n v="0"/>
    <x v="587"/>
    <x v="520"/>
    <n v="61.593243999999999"/>
    <n v="-302.52831200000003"/>
    <n v="-3.1410439999999999"/>
    <n v="61.592464"/>
    <n v="-302.53381300000001"/>
    <n v="3.141502"/>
    <n v="0.55566499999999996"/>
    <n v="4.5800000000000002E-4"/>
  </r>
  <r>
    <n v="684"/>
    <x v="19"/>
    <n v="-1"/>
    <s v="0-34-48-102-108-203"/>
    <x v="0"/>
    <x v="677"/>
    <n v="-1"/>
    <n v="545.63800000000003"/>
    <n v="-1"/>
    <n v="0"/>
    <x v="588"/>
    <x v="521"/>
    <n v="60.987510999999998"/>
    <n v="-302.54505599999999"/>
    <n v="3.1392799999999998"/>
    <n v="60.992466"/>
    <n v="-302.53375199999999"/>
    <n v="3.140927"/>
    <n v="1.234175"/>
    <n v="1.647E-3"/>
  </r>
  <r>
    <n v="685"/>
    <x v="19"/>
    <n v="-1"/>
    <s v="0-34-48-102-108-203"/>
    <x v="0"/>
    <x v="678"/>
    <n v="-1"/>
    <n v="658.745"/>
    <n v="-1"/>
    <n v="0"/>
    <x v="589"/>
    <x v="522"/>
    <n v="60.401384999999998"/>
    <n v="-302.54098800000003"/>
    <n v="3.1403270000000001"/>
    <n v="60.399265"/>
    <n v="-302.53338600000001"/>
    <n v="3.1415549999999999"/>
    <n v="0.78914300000000004"/>
    <n v="1.227E-3"/>
  </r>
  <r>
    <n v="686"/>
    <x v="15"/>
    <n v="-1"/>
    <s v="0-34-48-102-108-181-203"/>
    <x v="0"/>
    <x v="679"/>
    <n v="-1"/>
    <n v="551.72"/>
    <n v="-1"/>
    <n v="0"/>
    <x v="590"/>
    <x v="523"/>
    <n v="59.619103000000003"/>
    <n v="-302.53608500000001"/>
    <n v="3.1402770000000002"/>
    <n v="59.619506999999999"/>
    <n v="-302.533142"/>
    <n v="3.1415470000000001"/>
    <n v="0.29704399999999997"/>
    <n v="1.2700000000000001E-3"/>
  </r>
  <r>
    <n v="687"/>
    <x v="15"/>
    <n v="-1"/>
    <s v="0-34-48-102-108-181-203"/>
    <x v="0"/>
    <x v="680"/>
    <n v="-1"/>
    <n v="591.70000000000005"/>
    <n v="-1"/>
    <n v="0"/>
    <x v="591"/>
    <x v="524"/>
    <n v="59.037408999999997"/>
    <n v="-302.53859999999997"/>
    <n v="-3.1410209999999998"/>
    <n v="59.043098000000001"/>
    <n v="-302.533142"/>
    <n v="3.1409479999999999"/>
    <n v="0.78840200000000005"/>
    <n v="7.3999999999999996E-5"/>
  </r>
  <r>
    <n v="688"/>
    <x v="14"/>
    <n v="-1"/>
    <s v="0-34-48-102-103-108-181-203"/>
    <x v="0"/>
    <x v="681"/>
    <n v="-1"/>
    <n v="774.46199999999999"/>
    <n v="-1"/>
    <n v="0"/>
    <x v="592"/>
    <x v="525"/>
    <n v="58.288105999999999"/>
    <n v="-302.51663400000001"/>
    <n v="-3.141213"/>
    <n v="58.285235999999998"/>
    <n v="-302.53286700000001"/>
    <n v="3.1409319999999998"/>
    <n v="1.648547"/>
    <n v="2.8200000000000002E-4"/>
  </r>
  <r>
    <n v="689"/>
    <x v="14"/>
    <n v="-1"/>
    <s v="0-34-48-102-103-108-181-203"/>
    <x v="0"/>
    <x v="682"/>
    <n v="-1"/>
    <n v="988.82"/>
    <n v="-1"/>
    <n v="0"/>
    <x v="593"/>
    <x v="526"/>
    <n v="57.726235000000003"/>
    <n v="-302.533165"/>
    <n v="3.1413090000000001"/>
    <n v="57.724406999999999"/>
    <n v="-302.53250100000002"/>
    <n v="3.1415310000000001"/>
    <n v="0.19450500000000001"/>
    <n v="2.23E-4"/>
  </r>
  <r>
    <n v="690"/>
    <x v="14"/>
    <n v="-1"/>
    <s v="0-34-48-102-103-108-181-203"/>
    <x v="0"/>
    <x v="683"/>
    <n v="-1"/>
    <n v="617.95000000000005"/>
    <n v="-1"/>
    <n v="0"/>
    <x v="594"/>
    <x v="527"/>
    <n v="56.987831"/>
    <n v="-302.52551199999999"/>
    <n v="3.136774"/>
    <n v="56.986716999999999"/>
    <n v="-302.52636699999999"/>
    <n v="3.1365720000000001"/>
    <n v="0.14045299999999999"/>
    <n v="2.02E-4"/>
  </r>
  <r>
    <n v="691"/>
    <x v="14"/>
    <n v="-1"/>
    <s v="0-34-48-102-103-108-181-203"/>
    <x v="0"/>
    <x v="684"/>
    <n v="-1"/>
    <n v="765.904"/>
    <n v="-1"/>
    <n v="0"/>
    <x v="595"/>
    <x v="528"/>
    <n v="56.453589000000001"/>
    <n v="-302.498985"/>
    <n v="3.130125"/>
    <n v="56.440956"/>
    <n v="-302.51535000000001"/>
    <n v="3.1290149999999999"/>
    <n v="2.067418"/>
    <n v="1.1100000000000001E-3"/>
  </r>
  <r>
    <n v="692"/>
    <x v="13"/>
    <n v="-1"/>
    <s v="0-34-48-102-103-108-181-203-209"/>
    <x v="0"/>
    <x v="685"/>
    <n v="-1"/>
    <n v="426.53399999999999"/>
    <n v="-1"/>
    <n v="0"/>
    <x v="596"/>
    <x v="529"/>
    <n v="55.900925999999998"/>
    <n v="-302.50422600000002"/>
    <n v="3.1228280000000002"/>
    <n v="55.901375000000002"/>
    <n v="-302.501373"/>
    <n v="3.1236009999999998"/>
    <n v="0.28877199999999997"/>
    <n v="7.7300000000000003E-4"/>
  </r>
  <r>
    <n v="693"/>
    <x v="13"/>
    <n v="-1"/>
    <s v="0-34-48-102-103-108-181-203-209"/>
    <x v="0"/>
    <x v="686"/>
    <n v="-1"/>
    <n v="679.41399999999999"/>
    <n v="-1"/>
    <n v="0"/>
    <x v="597"/>
    <x v="530"/>
    <n v="55.190752000000003"/>
    <n v="-302.48155400000002"/>
    <n v="3.11869"/>
    <n v="55.191665999999998"/>
    <n v="-302.480591"/>
    <n v="3.1174909999999998"/>
    <n v="0.132743"/>
    <n v="1.1980000000000001E-3"/>
  </r>
  <r>
    <n v="694"/>
    <x v="13"/>
    <n v="-1"/>
    <s v="0-34-48-102-103-108-181-203-209"/>
    <x v="0"/>
    <x v="687"/>
    <n v="-1"/>
    <n v="519.52800000000002"/>
    <n v="-1"/>
    <n v="0"/>
    <x v="598"/>
    <x v="531"/>
    <n v="54.678874999999998"/>
    <n v="-302.45976000000002"/>
    <n v="3.112174"/>
    <n v="54.666736999999998"/>
    <n v="-302.46392800000001"/>
    <n v="3.11348"/>
    <n v="1.283404"/>
    <n v="1.3060000000000001E-3"/>
  </r>
  <r>
    <n v="695"/>
    <x v="13"/>
    <n v="-1"/>
    <s v="0-34-48-102-103-108-181-203-209"/>
    <x v="0"/>
    <x v="688"/>
    <n v="-1"/>
    <n v="614.99699999999996"/>
    <n v="-1"/>
    <n v="0"/>
    <x v="599"/>
    <x v="532"/>
    <n v="53.976809000000003"/>
    <n v="-302.43903399999999"/>
    <n v="3.109858"/>
    <n v="53.976536000000003"/>
    <n v="-302.44039900000001"/>
    <n v="3.1101160000000001"/>
    <n v="0.13920399999999999"/>
    <n v="2.5799999999999998E-4"/>
  </r>
  <r>
    <n v="696"/>
    <x v="13"/>
    <n v="-1"/>
    <s v="0-34-48-102-103-108-181-203-209"/>
    <x v="0"/>
    <x v="689"/>
    <n v="-1"/>
    <n v="454.80799999999999"/>
    <n v="-1"/>
    <n v="0"/>
    <x v="600"/>
    <x v="533"/>
    <n v="53.445912999999997"/>
    <n v="-302.43883499999998"/>
    <n v="3.1083669999999999"/>
    <n v="53.465964999999997"/>
    <n v="-302.42205799999999"/>
    <n v="3.10886"/>
    <n v="2.6145139999999998"/>
    <n v="4.9299999999999995E-4"/>
  </r>
  <r>
    <n v="697"/>
    <x v="13"/>
    <n v="-1"/>
    <s v="0-34-48-102-103-108-181-203-209"/>
    <x v="0"/>
    <x v="690"/>
    <n v="-1"/>
    <n v="593.11800000000005"/>
    <n v="-1"/>
    <n v="0"/>
    <x v="601"/>
    <x v="534"/>
    <n v="52.786310999999998"/>
    <n v="-302.39986599999997"/>
    <n v="3.10764"/>
    <n v="52.794296000000003"/>
    <n v="-302.39736900000003"/>
    <n v="3.1069629999999999"/>
    <n v="0.83662099999999995"/>
    <n v="6.78E-4"/>
  </r>
  <r>
    <n v="698"/>
    <x v="13"/>
    <n v="-1"/>
    <s v="0-34-48-102-103-108-181-203-209"/>
    <x v="0"/>
    <x v="691"/>
    <n v="-1"/>
    <n v="584.78"/>
    <n v="-1"/>
    <n v="0"/>
    <x v="602"/>
    <x v="535"/>
    <n v="52.308945999999999"/>
    <n v="-302.36626699999999"/>
    <n v="3.1003660000000002"/>
    <n v="52.297665000000002"/>
    <n v="-302.37417599999998"/>
    <n v="3.1009829999999998"/>
    <n v="1.3777649999999999"/>
    <n v="6.1700000000000004E-4"/>
  </r>
  <r>
    <n v="699"/>
    <x v="12"/>
    <n v="-1"/>
    <s v="0-34-40-48-102-103-108-181-203-209"/>
    <x v="0"/>
    <x v="692"/>
    <n v="-1"/>
    <n v="419.37900000000002"/>
    <n v="-1"/>
    <n v="0"/>
    <x v="603"/>
    <x v="536"/>
    <n v="51.811461000000001"/>
    <n v="-302.31907100000001"/>
    <n v="3.0701749999999999"/>
    <n v="51.810153999999997"/>
    <n v="-302.31701700000002"/>
    <n v="3.0700240000000001"/>
    <n v="0.243502"/>
    <n v="1.5100000000000001E-4"/>
  </r>
  <r>
    <n v="700"/>
    <x v="12"/>
    <n v="-1"/>
    <s v="0-34-40-48-102-103-108-181-203-209"/>
    <x v="0"/>
    <x v="693"/>
    <n v="-1"/>
    <n v="460.23099999999999"/>
    <n v="-1"/>
    <n v="0"/>
    <x v="604"/>
    <x v="537"/>
    <n v="51.152414"/>
    <n v="-302.1728"/>
    <n v="2.9966149999999998"/>
    <n v="51.156269000000002"/>
    <n v="-302.17257699999999"/>
    <n v="2.9973740000000002"/>
    <n v="0.38611000000000001"/>
    <n v="7.5900000000000002E-4"/>
  </r>
  <r>
    <n v="701"/>
    <x v="12"/>
    <n v="-1"/>
    <s v="0-34-40-48-102-103-108-181-203-209"/>
    <x v="0"/>
    <x v="694"/>
    <n v="-1"/>
    <n v="367.08699999999999"/>
    <n v="-1"/>
    <n v="0"/>
    <x v="605"/>
    <x v="538"/>
    <n v="50.610709"/>
    <n v="-302.042753"/>
    <n v="2.944823"/>
    <n v="50.637248999999997"/>
    <n v="-302.02676400000001"/>
    <n v="2.9437250000000001"/>
    <n v="3.0984600000000002"/>
    <n v="1.098E-3"/>
  </r>
  <r>
    <n v="702"/>
    <x v="12"/>
    <n v="-1"/>
    <s v="0-34-40-48-102-103-108-181-203-209"/>
    <x v="0"/>
    <x v="695"/>
    <n v="-1"/>
    <n v="339.23500000000001"/>
    <n v="-1"/>
    <n v="0"/>
    <x v="606"/>
    <x v="539"/>
    <n v="49.894300999999999"/>
    <n v="-301.79176699999999"/>
    <n v="2.8839350000000001"/>
    <n v="49.887276"/>
    <n v="-301.78488199999998"/>
    <n v="2.8820420000000002"/>
    <n v="0.98372499999999996"/>
    <n v="1.8929999999999999E-3"/>
  </r>
  <r>
    <n v="703"/>
    <x v="12"/>
    <n v="-1"/>
    <s v="0-34-40-48-102-103-108-181-203-209"/>
    <x v="0"/>
    <x v="696"/>
    <n v="-1"/>
    <n v="895.303"/>
    <n v="-1"/>
    <n v="0"/>
    <x v="607"/>
    <x v="540"/>
    <n v="49.274990000000003"/>
    <n v="-301.57001100000002"/>
    <n v="2.8413170000000001"/>
    <n v="49.281689"/>
    <n v="-301.56906099999998"/>
    <n v="2.842114"/>
    <n v="0.67658300000000005"/>
    <n v="7.9699999999999997E-4"/>
  </r>
  <r>
    <n v="704"/>
    <x v="13"/>
    <n v="-1"/>
    <s v="0-34-40-48-103-108-181-203-209"/>
    <x v="0"/>
    <x v="697"/>
    <n v="-1"/>
    <n v="500.79300000000001"/>
    <n v="-1"/>
    <n v="0"/>
    <x v="608"/>
    <x v="541"/>
    <n v="48.646619999999999"/>
    <n v="-301.32133800000003"/>
    <n v="2.8039960000000002"/>
    <n v="48.641384000000002"/>
    <n v="-301.32241800000003"/>
    <n v="2.80531"/>
    <n v="0.53461400000000003"/>
    <n v="1.3140000000000001E-3"/>
  </r>
  <r>
    <n v="705"/>
    <x v="13"/>
    <n v="-1"/>
    <s v="0-34-40-48-103-108-181-203-209"/>
    <x v="0"/>
    <x v="698"/>
    <n v="-1"/>
    <n v="372.18299999999999"/>
    <n v="-1"/>
    <n v="0"/>
    <x v="609"/>
    <x v="542"/>
    <n v="47.788243999999999"/>
    <n v="-300.896976"/>
    <n v="2.7184080000000002"/>
    <n v="47.775683999999998"/>
    <n v="-300.90060399999999"/>
    <n v="2.7185009999999998"/>
    <n v="1.307315"/>
    <n v="9.3999999999999994E-5"/>
  </r>
  <r>
    <n v="706"/>
    <x v="13"/>
    <n v="-1"/>
    <s v="0-34-40-48-103-108-181-203-209"/>
    <x v="0"/>
    <x v="699"/>
    <n v="-1"/>
    <n v="380.303"/>
    <n v="-1"/>
    <n v="0"/>
    <x v="610"/>
    <x v="543"/>
    <n v="47.188930999999997"/>
    <n v="-300.493224"/>
    <n v="2.608231"/>
    <n v="47.182484000000002"/>
    <n v="-300.494843"/>
    <n v="2.6082429999999999"/>
    <n v="0.66471800000000003"/>
    <n v="1.2E-5"/>
  </r>
  <r>
    <n v="707"/>
    <x v="13"/>
    <n v="-1"/>
    <s v="0-34-40-48-103-108-181-203-209"/>
    <x v="0"/>
    <x v="700"/>
    <n v="-1"/>
    <n v="416.15199999999999"/>
    <n v="-1"/>
    <n v="0"/>
    <x v="611"/>
    <x v="544"/>
    <n v="46.702109999999998"/>
    <n v="-300.01437199999998"/>
    <n v="2.4673310000000002"/>
    <n v="46.680618000000003"/>
    <n v="-300.01782200000002"/>
    <n v="2.4672000000000001"/>
    <n v="2.1766800000000002"/>
    <n v="1.3200000000000001E-4"/>
  </r>
  <r>
    <n v="708"/>
    <x v="13"/>
    <n v="-1"/>
    <s v="0-34-40-48-103-108-181-203-209"/>
    <x v="0"/>
    <x v="701"/>
    <n v="-1"/>
    <n v="516.096"/>
    <n v="-1"/>
    <n v="0"/>
    <x v="612"/>
    <x v="545"/>
    <n v="46.149362000000004"/>
    <n v="-299.26995299999999"/>
    <n v="2.253749"/>
    <n v="46.166232999999998"/>
    <n v="-299.27398699999998"/>
    <n v="2.254302"/>
    <n v="1.734642"/>
    <n v="5.53E-4"/>
  </r>
  <r>
    <n v="709"/>
    <x v="12"/>
    <n v="-1"/>
    <s v="0-23-34-40-48-103-108-181-203-209"/>
    <x v="0"/>
    <x v="702"/>
    <n v="-1"/>
    <n v="348.13200000000001"/>
    <n v="-1"/>
    <n v="0"/>
    <x v="613"/>
    <x v="546"/>
    <n v="45.881117000000003"/>
    <n v="-298.62826200000001"/>
    <n v="2.0893320000000002"/>
    <n v="45.893143000000002"/>
    <n v="-298.63717700000001"/>
    <n v="2.0886559999999998"/>
    <n v="1.496945"/>
    <n v="6.7599999999999995E-4"/>
  </r>
  <r>
    <n v="710"/>
    <x v="12"/>
    <n v="-1"/>
    <s v="0-23-34-40-48-103-108-181-203-209"/>
    <x v="0"/>
    <x v="703"/>
    <n v="-1"/>
    <n v="427.06700000000001"/>
    <n v="-1"/>
    <n v="0"/>
    <x v="614"/>
    <x v="547"/>
    <n v="45.701245999999998"/>
    <n v="-297.94491099999999"/>
    <n v="1.937621"/>
    <n v="45.697865"/>
    <n v="-297.94180299999999"/>
    <n v="1.9373180000000001"/>
    <n v="0.45932600000000001"/>
    <n v="3.0299999999999999E-4"/>
  </r>
  <r>
    <n v="711"/>
    <x v="12"/>
    <n v="-1"/>
    <s v="0-23-34-40-48-103-108-181-203-209"/>
    <x v="0"/>
    <x v="704"/>
    <n v="-1"/>
    <n v="353.07499999999999"/>
    <n v="-1"/>
    <n v="0"/>
    <x v="615"/>
    <x v="548"/>
    <n v="45.570216000000002"/>
    <n v="-297.21298100000001"/>
    <n v="1.812988"/>
    <n v="45.565486999999997"/>
    <n v="-297.21224999999998"/>
    <n v="1.8132619999999999"/>
    <n v="0.47852800000000001"/>
    <n v="2.7500000000000002E-4"/>
  </r>
  <r>
    <n v="712"/>
    <x v="12"/>
    <n v="-1"/>
    <s v="0-23-34-40-48-103-108-181-203-209"/>
    <x v="0"/>
    <x v="705"/>
    <n v="-1"/>
    <n v="521.53499999999997"/>
    <n v="-1"/>
    <n v="0"/>
    <x v="616"/>
    <x v="549"/>
    <n v="45.478909999999999"/>
    <n v="-296.46964100000002"/>
    <n v="1.7163919999999999"/>
    <n v="45.486832"/>
    <n v="-296.474762"/>
    <n v="1.7160280000000001"/>
    <n v="0.94327499999999997"/>
    <n v="3.6400000000000001E-4"/>
  </r>
  <r>
    <n v="713"/>
    <x v="12"/>
    <n v="-1"/>
    <s v="0-23-34-40-48-103-108-181-203-209"/>
    <x v="0"/>
    <x v="706"/>
    <n v="-1"/>
    <n v="355.86200000000002"/>
    <n v="-1"/>
    <n v="0"/>
    <x v="617"/>
    <x v="550"/>
    <n v="45.449730000000002"/>
    <n v="-295.51038499999999"/>
    <n v="1.6266400000000001"/>
    <n v="45.445549"/>
    <n v="-295.50262500000002"/>
    <n v="1.627205"/>
    <n v="0.88155099999999997"/>
    <n v="5.6599999999999999E-4"/>
  </r>
  <r>
    <n v="714"/>
    <x v="12"/>
    <n v="-1"/>
    <s v="0-23-34-40-48-103-108-181-203-209"/>
    <x v="0"/>
    <x v="707"/>
    <n v="-1"/>
    <n v="409.76499999999999"/>
    <n v="-1"/>
    <n v="0"/>
    <x v="618"/>
    <x v="551"/>
    <n v="45.438518999999999"/>
    <n v="-294.78068500000001"/>
    <n v="1.588031"/>
    <n v="45.440212000000002"/>
    <n v="-294.78381300000001"/>
    <n v="1.5898049999999999"/>
    <n v="0.35574800000000001"/>
    <n v="1.7730000000000001E-3"/>
  </r>
  <r>
    <n v="715"/>
    <x v="12"/>
    <n v="-1"/>
    <s v="0-23-34-40-48-103-108-181-203-209"/>
    <x v="0"/>
    <x v="708"/>
    <n v="-1"/>
    <n v="338.17899999999997"/>
    <n v="-1"/>
    <n v="0"/>
    <x v="619"/>
    <x v="552"/>
    <n v="45.447262000000002"/>
    <n v="-294.06446599999998"/>
    <n v="1.564303"/>
    <n v="45.449477999999999"/>
    <n v="-294.06848100000002"/>
    <n v="1.5649630000000001"/>
    <n v="0.45864100000000002"/>
    <n v="6.6E-4"/>
  </r>
  <r>
    <n v="716"/>
    <x v="12"/>
    <n v="-1"/>
    <s v="0-23-34-40-48-103-108-181-203-209"/>
    <x v="0"/>
    <x v="709"/>
    <n v="-1"/>
    <n v="425.791"/>
    <n v="-1"/>
    <n v="0"/>
    <x v="620"/>
    <x v="553"/>
    <n v="45.471432"/>
    <n v="-293.348613"/>
    <n v="1.549086"/>
    <n v="45.469439999999999"/>
    <n v="-293.34997600000003"/>
    <n v="1.5492300000000001"/>
    <n v="0.24126600000000001"/>
    <n v="1.45E-4"/>
  </r>
  <r>
    <n v="717"/>
    <x v="12"/>
    <n v="-1"/>
    <s v="0-23-34-40-48-103-108-181-203-209"/>
    <x v="0"/>
    <x v="710"/>
    <n v="-1"/>
    <n v="285.89100000000002"/>
    <n v="-1"/>
    <n v="0"/>
    <x v="621"/>
    <x v="554"/>
    <n v="45.513725000000001"/>
    <n v="-292.38867699999997"/>
    <n v="1.5346439999999999"/>
    <n v="45.506565000000002"/>
    <n v="-292.382812"/>
    <n v="1.5352220000000001"/>
    <n v="0.92557500000000004"/>
    <n v="5.7799999999999995E-4"/>
  </r>
  <r>
    <n v="718"/>
    <x v="12"/>
    <n v="-1"/>
    <s v="0-23-34-40-48-103-108-181-203-209"/>
    <x v="0"/>
    <x v="711"/>
    <n v="-1"/>
    <n v="362.29199999999997"/>
    <n v="-1"/>
    <n v="0"/>
    <x v="622"/>
    <x v="555"/>
    <n v="45.538243999999999"/>
    <n v="-291.65063300000003"/>
    <n v="1.5275399999999999"/>
    <n v="45.539509000000002"/>
    <n v="-291.65332000000001"/>
    <n v="1.527854"/>
    <n v="0.29704999999999998"/>
    <n v="3.1500000000000001E-4"/>
  </r>
  <r>
    <n v="719"/>
    <x v="13"/>
    <n v="-1"/>
    <s v="0-23-40-48-103-108-181-203-209"/>
    <x v="0"/>
    <x v="712"/>
    <n v="-1"/>
    <n v="333.22800000000001"/>
    <n v="-1"/>
    <n v="0"/>
    <x v="623"/>
    <x v="556"/>
    <n v="45.571596"/>
    <n v="-290.91942599999999"/>
    <n v="1.5258419999999999"/>
    <n v="45.575668"/>
    <n v="-290.92437699999999"/>
    <n v="1.5235129999999999"/>
    <n v="0.64111700000000005"/>
    <n v="2.3280000000000002E-3"/>
  </r>
  <r>
    <n v="720"/>
    <x v="13"/>
    <n v="-1"/>
    <s v="0-23-40-48-103-108-181-203-209"/>
    <x v="0"/>
    <x v="713"/>
    <n v="-1"/>
    <n v="371.702"/>
    <n v="-1"/>
    <n v="0"/>
    <x v="624"/>
    <x v="557"/>
    <n v="45.612566999999999"/>
    <n v="-290.20281599999998"/>
    <n v="1.5244390000000001"/>
    <n v="45.606479999999998"/>
    <n v="-290.19793700000002"/>
    <n v="1.5254209999999999"/>
    <n v="0.78008999999999995"/>
    <n v="9.8200000000000002E-4"/>
  </r>
  <r>
    <n v="721"/>
    <x v="13"/>
    <n v="-1"/>
    <s v="0-23-40-48-103-108-181-203-209"/>
    <x v="0"/>
    <x v="714"/>
    <n v="-1"/>
    <n v="356.524"/>
    <n v="-1"/>
    <n v="0"/>
    <x v="625"/>
    <x v="558"/>
    <n v="45.641919999999999"/>
    <n v="-289.233588"/>
    <n v="1.532038"/>
    <n v="45.641227999999998"/>
    <n v="-289.23272700000001"/>
    <n v="1.532106"/>
    <n v="0.110525"/>
    <n v="6.7000000000000002E-5"/>
  </r>
  <r>
    <n v="722"/>
    <x v="13"/>
    <n v="-1"/>
    <s v="0-23-40-48-103-108-181-203-209"/>
    <x v="0"/>
    <x v="715"/>
    <n v="-1"/>
    <n v="301.65899999999999"/>
    <n v="-1"/>
    <n v="0"/>
    <x v="626"/>
    <x v="559"/>
    <n v="45.652742000000003"/>
    <n v="-288.51219200000003"/>
    <n v="1.538929"/>
    <n v="45.664639000000001"/>
    <n v="-288.50936899999999"/>
    <n v="1.5367569999999999"/>
    <n v="1.2226399999999999"/>
    <n v="2.1719999999999999E-3"/>
  </r>
  <r>
    <n v="723"/>
    <x v="14"/>
    <n v="-1"/>
    <s v="0-23-40-48-103-108-181-203"/>
    <x v="0"/>
    <x v="716"/>
    <n v="-1"/>
    <n v="420.779"/>
    <n v="-1"/>
    <n v="0"/>
    <x v="627"/>
    <x v="560"/>
    <n v="45.676585000000003"/>
    <n v="-287.77224899999999"/>
    <n v="1.5401100000000001"/>
    <n v="45.686089000000003"/>
    <n v="-287.784943"/>
    <n v="1.5393319999999999"/>
    <n v="1.5857300000000001"/>
    <n v="7.7800000000000005E-4"/>
  </r>
  <r>
    <n v="724"/>
    <x v="14"/>
    <n v="-1"/>
    <s v="0-23-40-48-103-108-181-203"/>
    <x v="0"/>
    <x v="717"/>
    <n v="-1"/>
    <n v="452.60399999999998"/>
    <n v="-1"/>
    <n v="0"/>
    <x v="628"/>
    <x v="561"/>
    <n v="45.713334000000003"/>
    <n v="-286.80440599999997"/>
    <n v="1.541123"/>
    <n v="45.713088999999997"/>
    <n v="-286.81710800000002"/>
    <n v="1.542092"/>
    <n v="1.2704679999999999"/>
    <n v="9.6900000000000003E-4"/>
  </r>
  <r>
    <n v="725"/>
    <x v="13"/>
    <n v="-1"/>
    <s v="0-11-23-40-48-103-108-181-203"/>
    <x v="0"/>
    <x v="718"/>
    <n v="-1"/>
    <n v="463.15"/>
    <n v="-1"/>
    <n v="0"/>
    <x v="629"/>
    <x v="562"/>
    <n v="45.717959999999998"/>
    <n v="-286.07587999999998"/>
    <n v="1.544009"/>
    <n v="45.732548000000001"/>
    <n v="-286.09051499999998"/>
    <n v="1.543949"/>
    <n v="2.0663840000000002"/>
    <n v="6.0000000000000002E-5"/>
  </r>
  <r>
    <n v="726"/>
    <x v="13"/>
    <n v="-1"/>
    <s v="0-11-23-40-48-103-108-181-203"/>
    <x v="0"/>
    <x v="719"/>
    <n v="-1"/>
    <n v="305.12400000000002"/>
    <n v="-1"/>
    <n v="0"/>
    <x v="630"/>
    <x v="563"/>
    <n v="45.729531000000001"/>
    <n v="-285.34193499999998"/>
    <n v="1.5469470000000001"/>
    <n v="45.749447000000004"/>
    <n v="-285.36419699999999"/>
    <n v="1.5458810000000001"/>
    <n v="2.9870429999999999"/>
    <n v="1.0660000000000001E-3"/>
  </r>
  <r>
    <n v="727"/>
    <x v="14"/>
    <n v="-1"/>
    <s v="0-11-23-40-48-103-181-203"/>
    <x v="0"/>
    <x v="720"/>
    <n v="-1"/>
    <n v="333.71199999999999"/>
    <n v="-1"/>
    <n v="0"/>
    <x v="631"/>
    <x v="564"/>
    <n v="45.766964999999999"/>
    <n v="-284.63801999999998"/>
    <n v="1.5504199999999999"/>
    <n v="45.763053999999997"/>
    <n v="-284.63842799999998"/>
    <n v="1.5502769999999999"/>
    <n v="0.39323200000000003"/>
    <n v="1.4300000000000001E-4"/>
  </r>
  <r>
    <n v="728"/>
    <x v="15"/>
    <n v="-1"/>
    <s v="0-11-23-40-103-181-203"/>
    <x v="0"/>
    <x v="721"/>
    <n v="-1"/>
    <n v="546.45799999999997"/>
    <n v="-1"/>
    <n v="0"/>
    <x v="632"/>
    <x v="565"/>
    <n v="45.777549999999998"/>
    <n v="-283.91553599999997"/>
    <n v="1.5536909999999999"/>
    <n v="45.774341999999997"/>
    <n v="-283.91305499999999"/>
    <n v="1.553102"/>
    <n v="0.40556399999999998"/>
    <n v="5.8900000000000001E-4"/>
  </r>
  <r>
    <n v="729"/>
    <x v="19"/>
    <n v="-1"/>
    <s v="0-11-23-103-181-203"/>
    <x v="0"/>
    <x v="722"/>
    <n v="-1"/>
    <n v="332.363"/>
    <n v="-1"/>
    <n v="0"/>
    <x v="633"/>
    <x v="566"/>
    <n v="45.826180999999998"/>
    <n v="-282.97746999999998"/>
    <n v="1.5518160000000001"/>
    <n v="45.787517999999999"/>
    <n v="-282.94592299999999"/>
    <n v="1.5562309999999999"/>
    <n v="4.9900589999999996"/>
    <n v="4.4149999999999997E-3"/>
  </r>
  <r>
    <n v="730"/>
    <x v="19"/>
    <n v="-1"/>
    <s v="0-11-23-103-181-203"/>
    <x v="0"/>
    <x v="723"/>
    <n v="-1"/>
    <n v="378.08800000000002"/>
    <n v="-1"/>
    <n v="0"/>
    <x v="634"/>
    <x v="567"/>
    <n v="45.861640000000001"/>
    <n v="-282.26794899999999"/>
    <n v="1.5552189999999999"/>
    <n v="45.796478"/>
    <n v="-282.22027600000001"/>
    <n v="1.5582849999999999"/>
    <n v="8.0738939999999992"/>
    <n v="3.0660000000000001E-3"/>
  </r>
  <r>
    <n v="731"/>
    <x v="19"/>
    <n v="-1"/>
    <s v="0-11-23-103-181-203"/>
    <x v="0"/>
    <x v="724"/>
    <n v="-1"/>
    <n v="343.67500000000001"/>
    <n v="-1"/>
    <n v="0"/>
    <x v="635"/>
    <x v="568"/>
    <n v="45.773072999999997"/>
    <n v="-281.492456"/>
    <n v="1.5632219999999999"/>
    <n v="45.804482"/>
    <n v="-281.49438500000002"/>
    <n v="1.558883"/>
    <n v="3.1467800000000001"/>
    <n v="4.3400000000000001E-3"/>
  </r>
  <r>
    <n v="732"/>
    <x v="19"/>
    <n v="-1"/>
    <s v="0-11-23-103-181-203"/>
    <x v="0"/>
    <x v="725"/>
    <n v="-1"/>
    <n v="334.56700000000001"/>
    <n v="-1"/>
    <n v="0"/>
    <x v="636"/>
    <x v="569"/>
    <n v="45.789459999999998"/>
    <n v="-280.74518699999999"/>
    <n v="1.5599860000000001"/>
    <n v="45.812351"/>
    <n v="-280.76840199999998"/>
    <n v="1.560141"/>
    <n v="3.2603149999999999"/>
    <n v="1.56E-4"/>
  </r>
  <r>
    <n v="733"/>
    <x v="19"/>
    <n v="-1"/>
    <s v="0-11-23-103-181-203"/>
    <x v="0"/>
    <x v="726"/>
    <n v="-1"/>
    <n v="498.834"/>
    <n v="-1"/>
    <n v="0"/>
    <x v="637"/>
    <x v="570"/>
    <n v="45.799087"/>
    <n v="-279.79538100000002"/>
    <n v="1.5637049999999999"/>
    <n v="45.820296999999997"/>
    <n v="-279.80050699999998"/>
    <n v="1.562243"/>
    <n v="2.182077"/>
    <n v="1.4610000000000001E-3"/>
  </r>
  <r>
    <n v="734"/>
    <x v="19"/>
    <n v="-1"/>
    <s v="0-11-23-103-181-203"/>
    <x v="0"/>
    <x v="727"/>
    <n v="-1"/>
    <n v="412.226"/>
    <n v="-1"/>
    <n v="0"/>
    <x v="638"/>
    <x v="571"/>
    <n v="45.855269999999997"/>
    <n v="-279.10592700000001"/>
    <n v="1.56382"/>
    <n v="45.824855999999997"/>
    <n v="-279.07470699999999"/>
    <n v="1.5632740000000001"/>
    <n v="4.3585630000000002"/>
    <n v="5.4699999999999996E-4"/>
  </r>
  <r>
    <n v="735"/>
    <x v="19"/>
    <n v="-1"/>
    <s v="0-11-23-103-181-203"/>
    <x v="0"/>
    <x v="728"/>
    <n v="-1"/>
    <n v="475.13099999999997"/>
    <n v="-1"/>
    <n v="0"/>
    <x v="639"/>
    <x v="572"/>
    <n v="45.831440000000001"/>
    <n v="-278.347509"/>
    <n v="1.564006"/>
    <n v="45.829070999999999"/>
    <n v="-278.348907"/>
    <n v="1.564927"/>
    <n v="0.275086"/>
    <n v="9.2000000000000003E-4"/>
  </r>
  <r>
    <n v="736"/>
    <x v="16"/>
    <n v="-1"/>
    <s v="0-11-23-181-203"/>
    <x v="0"/>
    <x v="729"/>
    <n v="-1"/>
    <n v="350.14100000000002"/>
    <n v="-1"/>
    <n v="0"/>
    <x v="640"/>
    <x v="573"/>
    <n v="45.832352"/>
    <n v="-277.62514199999998"/>
    <n v="1.565598"/>
    <n v="45.832489000000002"/>
    <n v="-277.623108"/>
    <n v="1.565266"/>
    <n v="0.20389499999999999"/>
    <n v="3.3199999999999999E-4"/>
  </r>
  <r>
    <n v="737"/>
    <x v="18"/>
    <n v="-1"/>
    <s v="0-11-23-181"/>
    <x v="0"/>
    <x v="730"/>
    <n v="-1"/>
    <n v="373.839"/>
    <n v="-1"/>
    <n v="0"/>
    <x v="641"/>
    <x v="574"/>
    <n v="45.864505000000001"/>
    <n v="-276.92521599999998"/>
    <n v="1.5659559999999999"/>
    <n v="45.835895999999998"/>
    <n v="-276.89730800000001"/>
    <n v="1.566338"/>
    <n v="3.996686"/>
    <n v="3.8200000000000002E-4"/>
  </r>
  <r>
    <n v="738"/>
    <x v="18"/>
    <n v="-1"/>
    <s v="0-11-23-181"/>
    <x v="0"/>
    <x v="731"/>
    <n v="-1"/>
    <n v="349.64400000000001"/>
    <n v="-1"/>
    <n v="0"/>
    <x v="642"/>
    <x v="575"/>
    <n v="45.852513000000002"/>
    <n v="-275.935654"/>
    <n v="1.566432"/>
    <n v="45.839886"/>
    <n v="-275.92956500000003"/>
    <n v="1.566838"/>
    <n v="1.4018820000000001"/>
    <n v="4.06E-4"/>
  </r>
  <r>
    <n v="739"/>
    <x v="16"/>
    <n v="-1"/>
    <s v="0-11-23-30-181"/>
    <x v="0"/>
    <x v="732"/>
    <n v="-1"/>
    <n v="401.46100000000001"/>
    <n v="-1"/>
    <n v="0"/>
    <x v="643"/>
    <x v="576"/>
    <n v="45.859523000000003"/>
    <n v="-275.212242"/>
    <n v="1.566441"/>
    <n v="45.842078999999998"/>
    <n v="-275.20376599999997"/>
    <n v="1.5669649999999999"/>
    <n v="1.9394309999999999"/>
    <n v="5.2400000000000005E-4"/>
  </r>
  <r>
    <n v="740"/>
    <x v="16"/>
    <n v="-1"/>
    <s v="0-11-23-30-181"/>
    <x v="0"/>
    <x v="733"/>
    <n v="-1"/>
    <n v="465.97399999999999"/>
    <n v="-1"/>
    <n v="0"/>
    <x v="644"/>
    <x v="577"/>
    <n v="45.832909999999998"/>
    <n v="-274.47204499999998"/>
    <n v="1.569701"/>
    <n v="45.844119999999997"/>
    <n v="-274.47796599999998"/>
    <n v="1.568101"/>
    <n v="1.2677560000000001"/>
    <n v="1.6000000000000001E-3"/>
  </r>
  <r>
    <n v="741"/>
    <x v="16"/>
    <n v="-1"/>
    <s v="0-11-23-30-181"/>
    <x v="0"/>
    <x v="734"/>
    <n v="-1"/>
    <n v="504.36599999999999"/>
    <n v="-1"/>
    <n v="0"/>
    <x v="645"/>
    <x v="578"/>
    <n v="45.842193999999999"/>
    <n v="-273.490768"/>
    <n v="1.5716220000000001"/>
    <n v="45.846209999999999"/>
    <n v="-273.510223"/>
    <n v="1.5687340000000001"/>
    <n v="1.986599"/>
    <n v="2.8879999999999999E-3"/>
  </r>
  <r>
    <n v="742"/>
    <x v="16"/>
    <n v="-1"/>
    <s v="0-11-23-30-181"/>
    <x v="0"/>
    <x v="735"/>
    <n v="-1"/>
    <n v="447.71600000000001"/>
    <n v="-1"/>
    <n v="0"/>
    <x v="646"/>
    <x v="579"/>
    <n v="45.808247999999999"/>
    <n v="-272.72842700000001"/>
    <n v="1.5739050000000001"/>
    <n v="45.847431"/>
    <n v="-272.784424"/>
    <n v="1.568527"/>
    <n v="6.8344719999999999"/>
    <n v="5.378E-3"/>
  </r>
  <r>
    <n v="743"/>
    <x v="16"/>
    <n v="-1"/>
    <s v="0-11-23-30-181"/>
    <x v="0"/>
    <x v="736"/>
    <n v="-1"/>
    <n v="439.99400000000003"/>
    <n v="-1"/>
    <n v="0"/>
    <x v="647"/>
    <x v="580"/>
    <n v="45.906906999999997"/>
    <n v="-272.133509"/>
    <n v="1.567407"/>
    <n v="45.848858"/>
    <n v="-272.05862400000001"/>
    <n v="1.5692299999999999"/>
    <n v="9.4749239999999997"/>
    <n v="1.823E-3"/>
  </r>
  <r>
    <n v="744"/>
    <x v="16"/>
    <n v="-1"/>
    <s v="0-11-23-30-181"/>
    <x v="0"/>
    <x v="737"/>
    <n v="-1"/>
    <n v="459.91800000000001"/>
    <n v="-1"/>
    <n v="0"/>
    <x v="648"/>
    <x v="581"/>
    <n v="45.832281999999999"/>
    <n v="-271.333932"/>
    <n v="1.5704180000000001"/>
    <n v="45.849868999999998"/>
    <n v="-271.33282500000001"/>
    <n v="1.5688820000000001"/>
    <n v="1.7621420000000001"/>
    <n v="1.536E-3"/>
  </r>
  <r>
    <n v="745"/>
    <x v="16"/>
    <n v="-1"/>
    <s v="0-11-23-30-181"/>
    <x v="0"/>
    <x v="738"/>
    <n v="-1"/>
    <n v="526.19000000000005"/>
    <n v="-1"/>
    <n v="0"/>
    <x v="649"/>
    <x v="582"/>
    <n v="45.816147999999998"/>
    <n v="-270.33434899999997"/>
    <n v="1.5687150000000001"/>
    <n v="45.851219"/>
    <n v="-270.36508199999997"/>
    <n v="1.569113"/>
    <n v="4.6631470000000004"/>
    <n v="3.9800000000000002E-4"/>
  </r>
  <r>
    <n v="746"/>
    <x v="16"/>
    <n v="-1"/>
    <s v="0-11-23-30-181"/>
    <x v="0"/>
    <x v="739"/>
    <n v="-1"/>
    <n v="340.98399999999998"/>
    <n v="-1"/>
    <n v="0"/>
    <x v="650"/>
    <x v="583"/>
    <n v="45.858784"/>
    <n v="-269.64110399999998"/>
    <n v="1.572262"/>
    <n v="45.852119000000002"/>
    <n v="-269.63928199999998"/>
    <n v="1.569874"/>
    <n v="0.69088000000000005"/>
    <n v="2.3890000000000001E-3"/>
  </r>
  <r>
    <n v="747"/>
    <x v="16"/>
    <n v="-1"/>
    <s v="0-11-23-30-181"/>
    <x v="0"/>
    <x v="740"/>
    <n v="-1"/>
    <n v="425.83"/>
    <n v="-1"/>
    <n v="0"/>
    <x v="651"/>
    <x v="584"/>
    <n v="45.826681999999998"/>
    <n v="-268.88590399999998"/>
    <n v="1.5716939999999999"/>
    <n v="45.852573"/>
    <n v="-268.91348299999999"/>
    <n v="1.569598"/>
    <n v="3.7827790000000001"/>
    <n v="2.0960000000000002E-3"/>
  </r>
  <r>
    <n v="748"/>
    <x v="18"/>
    <n v="-1"/>
    <s v="11-23-30-181"/>
    <x v="0"/>
    <x v="741"/>
    <n v="-1"/>
    <n v="479.88600000000002"/>
    <n v="-1"/>
    <n v="0"/>
    <x v="652"/>
    <x v="585"/>
    <n v="45.903103000000002"/>
    <n v="-267.998313"/>
    <n v="1.569572"/>
    <n v="45.853237"/>
    <n v="-267.94576999999998"/>
    <n v="1.5698099999999999"/>
    <n v="7.2438390000000004"/>
    <n v="2.3699999999999999E-4"/>
  </r>
  <r>
    <n v="749"/>
    <x v="18"/>
    <n v="-1"/>
    <s v="11-23-30-181"/>
    <x v="0"/>
    <x v="742"/>
    <n v="-1"/>
    <n v="473.27499999999998"/>
    <n v="-1"/>
    <n v="0"/>
    <x v="653"/>
    <x v="586"/>
    <n v="45.873618999999998"/>
    <n v="-267.24051700000001"/>
    <n v="1.570613"/>
    <n v="45.853831999999997"/>
    <n v="-267.21994000000001"/>
    <n v="1.5704039999999999"/>
    <n v="2.8546580000000001"/>
    <n v="2.0900000000000001E-4"/>
  </r>
  <r>
    <n v="750"/>
    <x v="18"/>
    <n v="-1"/>
    <s v="11-23-30-181"/>
    <x v="0"/>
    <x v="743"/>
    <n v="-1"/>
    <n v="345.863"/>
    <n v="-1"/>
    <n v="0"/>
    <x v="654"/>
    <x v="587"/>
    <n v="45.751317999999998"/>
    <n v="-266.391685"/>
    <n v="1.571674"/>
    <n v="45.854004000000003"/>
    <n v="-266.49496499999998"/>
    <n v="1.5700240000000001"/>
    <n v="14.564033999999999"/>
    <n v="1.6509999999999999E-3"/>
  </r>
  <r>
    <n v="751"/>
    <x v="17"/>
    <n v="-1"/>
    <s v="23-30-181"/>
    <x v="0"/>
    <x v="744"/>
    <n v="-1"/>
    <n v="331.75900000000001"/>
    <n v="-1"/>
    <n v="0"/>
    <x v="655"/>
    <x v="588"/>
    <n v="45.896129999999999"/>
    <n v="-265.53406899999999"/>
    <n v="1.566913"/>
    <n v="45.854377999999997"/>
    <n v="-265.53591899999998"/>
    <n v="1.5701259999999999"/>
    <n v="4.1792980000000002"/>
    <n v="3.2130000000000001E-3"/>
  </r>
  <r>
    <n v="752"/>
    <x v="20"/>
    <n v="-1"/>
    <s v="23-30"/>
    <x v="0"/>
    <x v="745"/>
    <n v="-1"/>
    <n v="375.65600000000001"/>
    <n v="-1"/>
    <n v="0"/>
    <x v="656"/>
    <x v="589"/>
    <n v="45.797362"/>
    <n v="-264.83608199999998"/>
    <n v="1.5633049999999999"/>
    <n v="45.85474"/>
    <n v="-264.827789"/>
    <n v="1.570735"/>
    <n v="5.7974110000000003"/>
    <n v="7.4289999999999998E-3"/>
  </r>
  <r>
    <n v="753"/>
    <x v="20"/>
    <n v="-1"/>
    <s v="23-30"/>
    <x v="0"/>
    <x v="746"/>
    <n v="-1"/>
    <n v="388.495"/>
    <n v="-1"/>
    <n v="0"/>
    <x v="657"/>
    <x v="590"/>
    <n v="45.856777999999998"/>
    <n v="-264.14734800000002"/>
    <n v="1.561604"/>
    <n v="45.854751999999998"/>
    <n v="-264.13122600000003"/>
    <n v="1.57026"/>
    <n v="1.6249720000000001"/>
    <n v="8.6569999999999998E-3"/>
  </r>
  <r>
    <n v="754"/>
    <x v="17"/>
    <n v="-1"/>
    <s v="21-23-30"/>
    <x v="0"/>
    <x v="747"/>
    <n v="-1"/>
    <n v="730.21"/>
    <n v="-1"/>
    <n v="0"/>
    <x v="658"/>
    <x v="591"/>
    <n v="45.838990000000003"/>
    <n v="-263.24499200000002"/>
    <n v="1.5634790000000001"/>
    <n v="45.854945999999998"/>
    <n v="-263.21902499999999"/>
    <n v="1.5702940000000001"/>
    <n v="3.0478369999999999"/>
    <n v="6.816E-3"/>
  </r>
  <r>
    <n v="755"/>
    <x v="17"/>
    <n v="-1"/>
    <s v="21-23-30"/>
    <x v="0"/>
    <x v="748"/>
    <n v="-1"/>
    <n v="299.29300000000001"/>
    <n v="-1"/>
    <n v="0"/>
    <x v="659"/>
    <x v="592"/>
    <n v="45.818800000000003"/>
    <n v="-262.50956600000001"/>
    <n v="1.570441"/>
    <n v="45.855293000000003"/>
    <n v="-262.54461700000002"/>
    <n v="1.5708200000000001"/>
    <n v="5.059914"/>
    <n v="3.8000000000000002E-4"/>
  </r>
  <r>
    <n v="756"/>
    <x v="17"/>
    <n v="-1"/>
    <s v="21-23-30"/>
    <x v="0"/>
    <x v="749"/>
    <n v="-1"/>
    <n v="418.44499999999999"/>
    <n v="-1"/>
    <n v="0"/>
    <x v="660"/>
    <x v="593"/>
    <n v="45.766945"/>
    <n v="-261.80449299999998"/>
    <n v="1.5742370000000001"/>
    <n v="45.855227999999997"/>
    <n v="-261.876801"/>
    <n v="1.5703240000000001"/>
    <n v="11.411593999999999"/>
    <n v="3.9129999999999998E-3"/>
  </r>
  <r>
    <n v="757"/>
    <x v="17"/>
    <n v="-1"/>
    <s v="21-23-30"/>
    <x v="0"/>
    <x v="750"/>
    <n v="-1"/>
    <n v="465.80099999999999"/>
    <n v="-1"/>
    <n v="0"/>
    <x v="661"/>
    <x v="594"/>
    <n v="45.784846000000002"/>
    <n v="-261.19632300000001"/>
    <n v="1.5668340000000001"/>
    <n v="45.855491999999998"/>
    <n v="-261.21517899999998"/>
    <n v="1.5709120000000001"/>
    <n v="7.3118860000000003"/>
    <n v="4.078E-3"/>
  </r>
  <r>
    <n v="758"/>
    <x v="17"/>
    <n v="-1"/>
    <s v="21-23-30"/>
    <x v="0"/>
    <x v="751"/>
    <n v="-1"/>
    <n v="279.58699999999999"/>
    <n v="-1"/>
    <n v="0"/>
    <x v="662"/>
    <x v="595"/>
    <n v="45.983825000000003"/>
    <n v="-260.45369499999998"/>
    <n v="1.5741959999999999"/>
    <n v="45.855598000000001"/>
    <n v="-260.343658"/>
    <n v="1.57094"/>
    <n v="16.896788000000001"/>
    <n v="3.2560000000000002E-3"/>
  </r>
  <r>
    <n v="759"/>
    <x v="17"/>
    <n v="-1"/>
    <s v="21-23-30"/>
    <x v="0"/>
    <x v="752"/>
    <n v="-1"/>
    <n v="409.27100000000002"/>
    <n v="-1"/>
    <n v="0"/>
    <x v="663"/>
    <x v="596"/>
    <n v="45.867837999999999"/>
    <n v="-259.70297799999997"/>
    <n v="1.571971"/>
    <n v="45.855441999999996"/>
    <n v="-259.69909699999999"/>
    <n v="1.5704359999999999"/>
    <n v="1.29895"/>
    <n v="1.5349999999999999E-3"/>
  </r>
  <r>
    <n v="760"/>
    <x v="17"/>
    <n v="-1"/>
    <s v="21-23-30"/>
    <x v="0"/>
    <x v="753"/>
    <n v="-1"/>
    <n v="400.52199999999999"/>
    <n v="-1"/>
    <n v="0"/>
    <x v="664"/>
    <x v="597"/>
    <n v="45.817124999999997"/>
    <n v="-259.00549599999999"/>
    <n v="1.581599"/>
    <n v="45.855625000000003"/>
    <n v="-259.06271400000003"/>
    <n v="1.571042"/>
    <n v="6.8964359999999996"/>
    <n v="1.0555999999999999E-2"/>
  </r>
  <r>
    <n v="761"/>
    <x v="17"/>
    <n v="-1"/>
    <s v="21-23-30"/>
    <x v="0"/>
    <x v="754"/>
    <n v="-1"/>
    <n v="511.82900000000001"/>
    <n v="-1"/>
    <n v="0"/>
    <x v="665"/>
    <x v="598"/>
    <n v="45.810361999999998"/>
    <n v="-258.410282"/>
    <n v="1.567329"/>
    <n v="45.855449999999998"/>
    <n v="-258.43438700000002"/>
    <n v="1.5704959999999999"/>
    <n v="5.1127149999999997"/>
    <n v="3.1679999999999998E-3"/>
  </r>
  <r>
    <n v="762"/>
    <x v="17"/>
    <n v="-1"/>
    <s v="21-23-30"/>
    <x v="0"/>
    <x v="755"/>
    <n v="-1"/>
    <n v="365.97899999999998"/>
    <n v="-1"/>
    <n v="0"/>
    <x v="666"/>
    <x v="599"/>
    <n v="45.837997999999999"/>
    <n v="-257.590102"/>
    <n v="1.5702020000000001"/>
    <n v="45.855449999999998"/>
    <n v="-257.60818499999999"/>
    <n v="1.570508"/>
    <n v="2.5130539999999999"/>
    <n v="3.0600000000000001E-4"/>
  </r>
  <r>
    <n v="763"/>
    <x v="17"/>
    <n v="-1"/>
    <s v="21-23-30"/>
    <x v="0"/>
    <x v="756"/>
    <n v="-1"/>
    <n v="506.67599999999999"/>
    <n v="-1"/>
    <n v="0"/>
    <x v="667"/>
    <x v="600"/>
    <n v="45.846204"/>
    <n v="-256.92714899999999"/>
    <n v="1.577258"/>
    <n v="45.855651999999999"/>
    <n v="-256.99664300000001"/>
    <n v="1.571069"/>
    <n v="7.0133799999999997"/>
    <n v="6.1890000000000001E-3"/>
  </r>
  <r>
    <n v="764"/>
    <x v="18"/>
    <n v="-1"/>
    <s v="21-23-30-180"/>
    <x v="0"/>
    <x v="757"/>
    <n v="-1"/>
    <n v="498.88099999999997"/>
    <n v="-1"/>
    <n v="0"/>
    <x v="668"/>
    <x v="601"/>
    <n v="45.847240999999997"/>
    <n v="-256.38566700000001"/>
    <n v="1.569512"/>
    <n v="45.855457000000001"/>
    <n v="-256.39178500000003"/>
    <n v="1.5705089999999999"/>
    <n v="1.024324"/>
    <n v="9.9700000000000006E-4"/>
  </r>
  <r>
    <n v="765"/>
    <x v="18"/>
    <n v="-1"/>
    <s v="21-23-30-180"/>
    <x v="0"/>
    <x v="758"/>
    <n v="-1"/>
    <n v="402.90100000000001"/>
    <n v="-1"/>
    <n v="0"/>
    <x v="669"/>
    <x v="602"/>
    <n v="45.846117999999997"/>
    <n v="-255.78085400000001"/>
    <n v="1.5746169999999999"/>
    <n v="45.855651999999999"/>
    <n v="-255.79376199999999"/>
    <n v="1.5710839999999999"/>
    <n v="1.6047359999999999"/>
    <n v="3.532E-3"/>
  </r>
  <r>
    <n v="766"/>
    <x v="18"/>
    <n v="-1"/>
    <s v="21-23-30-180"/>
    <x v="0"/>
    <x v="759"/>
    <n v="-1"/>
    <n v="327.572"/>
    <n v="-1"/>
    <n v="0"/>
    <x v="670"/>
    <x v="603"/>
    <n v="45.834358999999999"/>
    <n v="-255.002082"/>
    <n v="1.570211"/>
    <n v="45.855651999999999"/>
    <n v="-255.007248"/>
    <n v="1.571088"/>
    <n v="2.191071"/>
    <n v="8.7699999999999996E-4"/>
  </r>
  <r>
    <n v="767"/>
    <x v="18"/>
    <n v="-1"/>
    <s v="21-23-30-180"/>
    <x v="0"/>
    <x v="760"/>
    <n v="-1"/>
    <n v="377.29399999999998"/>
    <n v="-1"/>
    <n v="0"/>
    <x v="671"/>
    <x v="604"/>
    <n v="45.828442000000003"/>
    <n v="-254.38388599999999"/>
    <n v="1.5753250000000001"/>
    <n v="45.855473000000003"/>
    <n v="-254.425522"/>
    <n v="1.5704929999999999"/>
    <n v="4.9640820000000003"/>
    <n v="4.8320000000000004E-3"/>
  </r>
  <r>
    <n v="768"/>
    <x v="18"/>
    <n v="-1"/>
    <s v="21-23-30-180"/>
    <x v="0"/>
    <x v="761"/>
    <n v="-1"/>
    <n v="463.065"/>
    <n v="-1"/>
    <n v="0"/>
    <x v="672"/>
    <x v="605"/>
    <n v="45.861317999999997"/>
    <n v="-253.853016"/>
    <n v="1.566961"/>
    <n v="45.855679000000002"/>
    <n v="-253.850739"/>
    <n v="1.5710809999999999"/>
    <n v="0.60821400000000003"/>
    <n v="4.1200000000000004E-3"/>
  </r>
  <r>
    <n v="769"/>
    <x v="16"/>
    <n v="-1"/>
    <s v="16-21-23-30-180"/>
    <x v="0"/>
    <x v="762"/>
    <n v="-1"/>
    <n v="356.65899999999999"/>
    <n v="-1"/>
    <n v="0"/>
    <x v="673"/>
    <x v="606"/>
    <n v="45.843608000000003"/>
    <n v="-253.08525"/>
    <n v="1.570805"/>
    <n v="45.855679000000002"/>
    <n v="-253.09477200000001"/>
    <n v="1.5710949999999999"/>
    <n v="1.53745"/>
    <n v="2.9E-4"/>
  </r>
  <r>
    <n v="770"/>
    <x v="16"/>
    <n v="-1"/>
    <s v="16-21-23-30-180"/>
    <x v="0"/>
    <x v="763"/>
    <n v="-1"/>
    <n v="413.14299999999997"/>
    <n v="-1"/>
    <n v="0"/>
    <x v="674"/>
    <x v="607"/>
    <n v="45.849285999999999"/>
    <n v="-252.53167400000001"/>
    <n v="1.570675"/>
    <n v="45.855476000000003"/>
    <n v="-252.53544600000001"/>
    <n v="1.5705009999999999"/>
    <n v="0.72497400000000001"/>
    <n v="1.74E-4"/>
  </r>
  <r>
    <n v="771"/>
    <x v="16"/>
    <n v="-1"/>
    <s v="16-21-23-30-180"/>
    <x v="0"/>
    <x v="764"/>
    <n v="-1"/>
    <n v="660.726"/>
    <n v="-1"/>
    <n v="0"/>
    <x v="675"/>
    <x v="608"/>
    <n v="45.857317999999999"/>
    <n v="-251.97369499999999"/>
    <n v="1.566154"/>
    <n v="45.855679000000002"/>
    <n v="-251.982437"/>
    <n v="1.5710999999999999"/>
    <n v="0.88943799999999995"/>
    <n v="4.9449999999999997E-3"/>
  </r>
  <r>
    <n v="772"/>
    <x v="16"/>
    <n v="-1"/>
    <s v="16-21-23-30-180"/>
    <x v="0"/>
    <x v="765"/>
    <n v="-1"/>
    <n v="296.19299999999998"/>
    <n v="-1"/>
    <n v="0"/>
    <x v="676"/>
    <x v="609"/>
    <n v="45.845151000000001"/>
    <n v="-251.252724"/>
    <n v="1.5742050000000001"/>
    <n v="45.855648000000002"/>
    <n v="-251.255066"/>
    <n v="1.571129"/>
    <n v="1.075472"/>
    <n v="3.0769999999999999E-3"/>
  </r>
  <r>
    <n v="773"/>
    <x v="16"/>
    <n v="-1"/>
    <s v="16-21-30-180-184"/>
    <x v="0"/>
    <x v="766"/>
    <n v="-1"/>
    <n v="434.28199999999998"/>
    <n v="-1"/>
    <n v="0"/>
    <x v="677"/>
    <x v="610"/>
    <n v="45.847729999999999"/>
    <n v="-250.698714"/>
    <n v="1.571061"/>
    <n v="45.855452999999997"/>
    <n v="-250.71700999999999"/>
    <n v="1.570511"/>
    <n v="1.986008"/>
    <n v="5.5000000000000003E-4"/>
  </r>
  <r>
    <n v="774"/>
    <x v="16"/>
    <n v="-1"/>
    <s v="16-21-30-180-184"/>
    <x v="0"/>
    <x v="767"/>
    <n v="-1"/>
    <n v="310.92399999999998"/>
    <n v="-1"/>
    <n v="0"/>
    <x v="678"/>
    <x v="611"/>
    <n v="45.853180999999999"/>
    <n v="-250.18274299999999"/>
    <n v="1.571124"/>
    <n v="45.855643999999998"/>
    <n v="-250.185226"/>
    <n v="1.571123"/>
    <n v="0.34975899999999999"/>
    <n v="9.9999999999999995E-7"/>
  </r>
  <r>
    <n v="775"/>
    <x v="16"/>
    <n v="-1"/>
    <s v="16-21-30-180-184"/>
    <x v="0"/>
    <x v="768"/>
    <n v="-1"/>
    <n v="414.05200000000002"/>
    <n v="-1"/>
    <n v="0"/>
    <x v="679"/>
    <x v="612"/>
    <n v="45.857466000000002"/>
    <n v="-249.66239300000001"/>
    <n v="1.570276"/>
    <n v="45.855395999999999"/>
    <n v="-249.659637"/>
    <n v="1.5705439999999999"/>
    <n v="0.34462799999999999"/>
    <n v="2.6800000000000001E-4"/>
  </r>
  <r>
    <n v="776"/>
    <x v="16"/>
    <n v="-1"/>
    <s v="16-21-30-180-184"/>
    <x v="0"/>
    <x v="769"/>
    <n v="-1"/>
    <n v="510.71800000000002"/>
    <n v="-1"/>
    <n v="0"/>
    <x v="680"/>
    <x v="613"/>
    <n v="45.866964000000003"/>
    <n v="-248.979478"/>
    <n v="1.5705819999999999"/>
    <n v="45.855353999999998"/>
    <n v="-248.96833799999999"/>
    <n v="1.5705519999999999"/>
    <n v="1.609035"/>
    <n v="3.0000000000000001E-5"/>
  </r>
  <r>
    <n v="777"/>
    <x v="16"/>
    <n v="-1"/>
    <s v="16-21-30-180-184"/>
    <x v="0"/>
    <x v="770"/>
    <n v="-1"/>
    <n v="345.339"/>
    <n v="-1"/>
    <n v="0"/>
    <x v="681"/>
    <x v="614"/>
    <n v="45.847800999999997"/>
    <n v="-248.43435099999999"/>
    <n v="1.5726640000000001"/>
    <n v="45.855536999999998"/>
    <n v="-248.45683299999999"/>
    <n v="1.5711649999999999"/>
    <n v="2.3775559999999998"/>
    <n v="1.4989999999999999E-3"/>
  </r>
  <r>
    <n v="778"/>
    <x v="16"/>
    <n v="-1"/>
    <s v="16-21-30-180-184"/>
    <x v="0"/>
    <x v="771"/>
    <n v="-1"/>
    <n v="394.65"/>
    <n v="-1"/>
    <n v="0"/>
    <x v="682"/>
    <x v="615"/>
    <n v="45.838335000000001"/>
    <n v="-247.95118500000001"/>
    <n v="1.5670470000000001"/>
    <n v="45.855263000000001"/>
    <n v="-247.95121800000001"/>
    <n v="1.5705709999999999"/>
    <n v="1.692828"/>
    <n v="3.5239999999999998E-3"/>
  </r>
  <r>
    <n v="779"/>
    <x v="19"/>
    <n v="-1"/>
    <s v="16-21-30-58-180-184"/>
    <x v="0"/>
    <x v="772"/>
    <n v="-1"/>
    <n v="460.38900000000001"/>
    <n v="-1"/>
    <n v="0"/>
    <x v="683"/>
    <x v="616"/>
    <n v="45.807538000000001"/>
    <n v="-247.235671"/>
    <n v="1.57117"/>
    <n v="45.855206000000003"/>
    <n v="-247.28538499999999"/>
    <n v="1.5705739999999999"/>
    <n v="6.8874360000000001"/>
    <n v="5.9599999999999996E-4"/>
  </r>
  <r>
    <n v="780"/>
    <x v="19"/>
    <n v="-1"/>
    <s v="16-21-30-58-180-184"/>
    <x v="0"/>
    <x v="773"/>
    <n v="-1"/>
    <n v="385.93700000000001"/>
    <n v="-1"/>
    <n v="0"/>
    <x v="684"/>
    <x v="617"/>
    <n v="45.797047999999997"/>
    <n v="-246.71957"/>
    <n v="1.573035"/>
    <n v="45.855365999999997"/>
    <n v="-246.78247099999999"/>
    <n v="1.57115"/>
    <n v="8.5775319999999997"/>
    <n v="1.885E-3"/>
  </r>
  <r>
    <n v="781"/>
    <x v="19"/>
    <n v="-1"/>
    <s v="16-21-30-58-180-184"/>
    <x v="0"/>
    <x v="774"/>
    <n v="-1"/>
    <n v="453.58800000000002"/>
    <n v="-1"/>
    <n v="0"/>
    <x v="685"/>
    <x v="618"/>
    <n v="45.857475000000001"/>
    <n v="-246.28931800000001"/>
    <n v="1.5688439999999999"/>
    <n v="45.855125000000001"/>
    <n v="-246.25860599999999"/>
    <n v="1.5706340000000001"/>
    <n v="3.080171"/>
    <n v="1.7910000000000001E-3"/>
  </r>
  <r>
    <n v="782"/>
    <x v="19"/>
    <n v="-1"/>
    <s v="16-21-30-58-180-184"/>
    <x v="0"/>
    <x v="775"/>
    <n v="-1"/>
    <n v="431.41500000000002"/>
    <n v="-1"/>
    <n v="0"/>
    <x v="686"/>
    <x v="619"/>
    <n v="45.845582"/>
    <n v="-245.708922"/>
    <n v="1.569814"/>
    <n v="45.855227999999997"/>
    <n v="-245.701965"/>
    <n v="1.5711360000000001"/>
    <n v="1.1893629999999999"/>
    <n v="1.322E-3"/>
  </r>
  <r>
    <n v="783"/>
    <x v="19"/>
    <n v="-1"/>
    <s v="16-21-30-58-180-184"/>
    <x v="0"/>
    <x v="776"/>
    <n v="-1"/>
    <n v="491.75700000000001"/>
    <n v="-1"/>
    <n v="0"/>
    <x v="687"/>
    <x v="620"/>
    <n v="45.870645000000003"/>
    <n v="-245.09706800000001"/>
    <n v="1.5727850000000001"/>
    <n v="45.855060999999999"/>
    <n v="-245.10595699999999"/>
    <n v="1.570632"/>
    <n v="1.7941400000000001"/>
    <n v="2.153E-3"/>
  </r>
  <r>
    <n v="784"/>
    <x v="19"/>
    <n v="-1"/>
    <s v="16-21-30-58-180-184"/>
    <x v="0"/>
    <x v="777"/>
    <n v="-1"/>
    <n v="382.31799999999998"/>
    <n v="-1"/>
    <n v="0"/>
    <x v="688"/>
    <x v="621"/>
    <n v="45.842333000000004"/>
    <n v="-244.24004600000001"/>
    <n v="1.572225"/>
    <n v="45.855041999999997"/>
    <n v="-244.24479700000001"/>
    <n v="1.570632"/>
    <n v="1.35673"/>
    <n v="1.593E-3"/>
  </r>
  <r>
    <n v="785"/>
    <x v="19"/>
    <n v="-1"/>
    <s v="16-21-30-58-180-184"/>
    <x v="0"/>
    <x v="778"/>
    <n v="-1"/>
    <n v="379.53100000000001"/>
    <n v="-1"/>
    <n v="0"/>
    <x v="689"/>
    <x v="622"/>
    <n v="45.863618000000002"/>
    <n v="-243.54981100000001"/>
    <n v="1.5704130000000001"/>
    <n v="45.855110000000003"/>
    <n v="-243.54763800000001"/>
    <n v="1.5710660000000001"/>
    <n v="0.878112"/>
    <n v="6.5300000000000004E-4"/>
  </r>
  <r>
    <n v="786"/>
    <x v="19"/>
    <n v="-1"/>
    <s v="16-21-30-58-180-184"/>
    <x v="0"/>
    <x v="779"/>
    <n v="-1"/>
    <n v="458.66399999999999"/>
    <n v="-1"/>
    <n v="0"/>
    <x v="690"/>
    <x v="623"/>
    <n v="45.844366999999998"/>
    <n v="-242.79392999999999"/>
    <n v="1.571418"/>
    <n v="45.854908000000002"/>
    <n v="-242.81085200000001"/>
    <n v="1.5706549999999999"/>
    <n v="1.9936689999999999"/>
    <n v="7.6300000000000001E-4"/>
  </r>
  <r>
    <n v="787"/>
    <x v="19"/>
    <n v="-1"/>
    <s v="16-21-30-58-180-184"/>
    <x v="0"/>
    <x v="780"/>
    <n v="-1"/>
    <n v="475.84199999999998"/>
    <n v="-1"/>
    <n v="0"/>
    <x v="691"/>
    <x v="624"/>
    <n v="45.846691999999997"/>
    <n v="-242.04895099999999"/>
    <n v="1.571305"/>
    <n v="45.855038"/>
    <n v="-242.05720500000001"/>
    <n v="1.571097"/>
    <n v="1.1738390000000001"/>
    <n v="2.0799999999999999E-4"/>
  </r>
  <r>
    <n v="788"/>
    <x v="15"/>
    <n v="-1"/>
    <s v="16-21-30-56-58-180-184"/>
    <x v="0"/>
    <x v="781"/>
    <n v="-1"/>
    <n v="471.07499999999999"/>
    <n v="-1"/>
    <n v="0"/>
    <x v="692"/>
    <x v="625"/>
    <n v="45.848194999999997"/>
    <n v="-241.05604099999999"/>
    <n v="1.571094"/>
    <n v="45.854979999999998"/>
    <n v="-241.06281999999999"/>
    <n v="1.571094"/>
    <n v="0.95916599999999996"/>
    <n v="0"/>
  </r>
  <r>
    <n v="789"/>
    <x v="15"/>
    <n v="-1"/>
    <s v="16-21-30-56-58-180-184"/>
    <x v="0"/>
    <x v="782"/>
    <n v="-1"/>
    <n v="381.01799999999997"/>
    <n v="-1"/>
    <n v="0"/>
    <x v="693"/>
    <x v="626"/>
    <n v="45.851643000000003"/>
    <n v="-240.33215899999999"/>
    <n v="1.5708340000000001"/>
    <n v="45.854762999999998"/>
    <n v="-240.334473"/>
    <n v="1.5705990000000001"/>
    <n v="0.388432"/>
    <n v="2.3499999999999999E-4"/>
  </r>
  <r>
    <n v="790"/>
    <x v="15"/>
    <n v="-1"/>
    <s v="16-21-30-56-58-180-184"/>
    <x v="0"/>
    <x v="783"/>
    <n v="-1"/>
    <n v="485.863"/>
    <n v="-1"/>
    <n v="0"/>
    <x v="694"/>
    <x v="627"/>
    <n v="45.854354000000001"/>
    <n v="-239.61084500000001"/>
    <n v="1.5721149999999999"/>
    <n v="45.854911999999999"/>
    <n v="-239.617706"/>
    <n v="1.571089"/>
    <n v="0.68844000000000005"/>
    <n v="1.026E-3"/>
  </r>
  <r>
    <n v="791"/>
    <x v="15"/>
    <n v="-1"/>
    <s v="16-21-30-56-58-180-184"/>
    <x v="0"/>
    <x v="784"/>
    <n v="-1"/>
    <n v="726.90200000000004"/>
    <n v="-1"/>
    <n v="0"/>
    <x v="695"/>
    <x v="628"/>
    <n v="45.878701999999997"/>
    <n v="-238.926299"/>
    <n v="1.5697449999999999"/>
    <n v="45.854702000000003"/>
    <n v="-238.903809"/>
    <n v="1.5706020000000001"/>
    <n v="3.2891439999999998"/>
    <n v="8.5800000000000004E-4"/>
  </r>
  <r>
    <n v="792"/>
    <x v="15"/>
    <n v="-1"/>
    <s v="16-21-30-56-58-180-184"/>
    <x v="0"/>
    <x v="785"/>
    <n v="-1"/>
    <n v="429.28300000000002"/>
    <n v="-1"/>
    <n v="0"/>
    <x v="696"/>
    <x v="629"/>
    <n v="45.856979000000003"/>
    <n v="-238.194953"/>
    <n v="1.571634"/>
    <n v="45.854773999999999"/>
    <n v="-238.18489099999999"/>
    <n v="1.571121"/>
    <n v="1.030051"/>
    <n v="5.13E-4"/>
  </r>
  <r>
    <n v="793"/>
    <x v="15"/>
    <n v="-1"/>
    <s v="16-21-30-56-58-180-184"/>
    <x v="0"/>
    <x v="786"/>
    <n v="-1"/>
    <n v="344.50099999999998"/>
    <n v="-1"/>
    <n v="0"/>
    <x v="697"/>
    <x v="630"/>
    <n v="45.844413000000003"/>
    <n v="-237.21390600000001"/>
    <n v="1.5701940000000001"/>
    <n v="45.854691000000003"/>
    <n v="-237.21513400000001"/>
    <n v="1.571129"/>
    <n v="1.0351060000000001"/>
    <n v="9.3400000000000004E-4"/>
  </r>
  <r>
    <n v="794"/>
    <x v="15"/>
    <n v="-1"/>
    <s v="16-21-30-56-58-180-184"/>
    <x v="0"/>
    <x v="787"/>
    <n v="-1"/>
    <n v="914.46600000000001"/>
    <n v="-1"/>
    <n v="0"/>
    <x v="698"/>
    <x v="631"/>
    <n v="45.850501999999999"/>
    <n v="-236.478161"/>
    <n v="1.5704290000000001"/>
    <n v="45.854461999999998"/>
    <n v="-236.48374899999999"/>
    <n v="1.5706450000000001"/>
    <n v="0.68485700000000005"/>
    <n v="2.1599999999999999E-4"/>
  </r>
  <r>
    <n v="795"/>
    <x v="15"/>
    <n v="-1"/>
    <s v="16-21-30-56-58-180-184"/>
    <x v="0"/>
    <x v="788"/>
    <n v="-1"/>
    <n v="334.62299999999999"/>
    <n v="-1"/>
    <n v="0"/>
    <x v="699"/>
    <x v="632"/>
    <n v="45.831952999999999"/>
    <n v="-235.48799600000001"/>
    <n v="1.5710759999999999"/>
    <n v="45.854351000000001"/>
    <n v="-235.51087999999999"/>
    <n v="1.570643"/>
    <n v="3.2020919999999999"/>
    <n v="4.3300000000000001E-4"/>
  </r>
  <r>
    <n v="796"/>
    <x v="15"/>
    <n v="-1"/>
    <s v="16-21-30-56-58-180-184"/>
    <x v="0"/>
    <x v="789"/>
    <n v="-1"/>
    <n v="352.78100000000001"/>
    <n v="-1"/>
    <n v="0"/>
    <x v="700"/>
    <x v="633"/>
    <n v="45.858604999999997"/>
    <n v="-234.78493800000001"/>
    <n v="1.5722670000000001"/>
    <n v="45.854412000000004"/>
    <n v="-234.78507999999999"/>
    <n v="1.571167"/>
    <n v="0.41950900000000002"/>
    <n v="1.0989999999999999E-3"/>
  </r>
  <r>
    <n v="797"/>
    <x v="15"/>
    <n v="-1"/>
    <s v="16-21-30-56-58-180-184"/>
    <x v="0"/>
    <x v="790"/>
    <n v="-1"/>
    <n v="331.93700000000001"/>
    <n v="-1"/>
    <n v="0"/>
    <x v="701"/>
    <x v="634"/>
    <n v="45.819726000000003"/>
    <n v="-234.049464"/>
    <n v="1.5720749999999999"/>
    <n v="45.85416"/>
    <n v="-234.06147799999999"/>
    <n v="1.570681"/>
    <n v="3.646976"/>
    <n v="1.3940000000000001E-3"/>
  </r>
  <r>
    <n v="798"/>
    <x v="15"/>
    <n v="-1"/>
    <s v="16-21-30-56-58-180-184"/>
    <x v="0"/>
    <x v="791"/>
    <n v="-1"/>
    <n v="432.49"/>
    <n v="-1"/>
    <n v="0"/>
    <x v="702"/>
    <x v="635"/>
    <n v="45.829281999999999"/>
    <n v="-233.31206499999999"/>
    <n v="1.571739"/>
    <n v="45.854236999999998"/>
    <n v="-233.33807400000001"/>
    <n v="1.5711729999999999"/>
    <n v="3.6044149999999999"/>
    <n v="5.6599999999999999E-4"/>
  </r>
  <r>
    <n v="799"/>
    <x v="19"/>
    <n v="-1"/>
    <s v="21-30-56-58-180-184"/>
    <x v="0"/>
    <x v="792"/>
    <n v="-1"/>
    <n v="432.25700000000001"/>
    <n v="-1"/>
    <n v="0"/>
    <x v="703"/>
    <x v="636"/>
    <n v="45.851607999999999"/>
    <n v="-232.35922199999999"/>
    <n v="1.572611"/>
    <n v="45.854073"/>
    <n v="-232.37150600000001"/>
    <n v="1.571205"/>
    <n v="1.2528280000000001"/>
    <n v="1.4059999999999999E-3"/>
  </r>
  <r>
    <n v="800"/>
    <x v="19"/>
    <n v="-1"/>
    <s v="21-30-56-58-180-184"/>
    <x v="0"/>
    <x v="793"/>
    <n v="-1"/>
    <n v="449.49799999999999"/>
    <n v="-1"/>
    <n v="0"/>
    <x v="704"/>
    <x v="637"/>
    <n v="45.875388000000001"/>
    <n v="-231.668083"/>
    <n v="1.5710109999999999"/>
    <n v="45.853779000000003"/>
    <n v="-231.64497399999999"/>
    <n v="1.5707230000000001"/>
    <n v="3.163869"/>
    <n v="2.8899999999999998E-4"/>
  </r>
  <r>
    <n v="801"/>
    <x v="19"/>
    <n v="-1"/>
    <s v="21-30-56-58-180-184"/>
    <x v="0"/>
    <x v="794"/>
    <n v="-1"/>
    <n v="476.47500000000002"/>
    <n v="-1"/>
    <n v="0"/>
    <x v="705"/>
    <x v="638"/>
    <n v="45.853098000000003"/>
    <n v="-230.926241"/>
    <n v="1.566805"/>
    <n v="45.853813000000002"/>
    <n v="-230.91793799999999"/>
    <n v="1.5712140000000001"/>
    <n v="0.83333500000000005"/>
    <n v="4.4089999999999997E-3"/>
  </r>
  <r>
    <n v="802"/>
    <x v="19"/>
    <n v="-1"/>
    <s v="21-30-56-58-180-184"/>
    <x v="0"/>
    <x v="795"/>
    <n v="-1"/>
    <n v="326.00900000000001"/>
    <n v="-1"/>
    <n v="0"/>
    <x v="706"/>
    <x v="639"/>
    <n v="45.851371999999998"/>
    <n v="-230.19066699999999"/>
    <n v="1.5705499999999999"/>
    <n v="45.853515999999999"/>
    <n v="-230.191284"/>
    <n v="1.5707249999999999"/>
    <n v="0.223111"/>
    <n v="1.75E-4"/>
  </r>
  <r>
    <n v="803"/>
    <x v="15"/>
    <n v="-1"/>
    <s v="9-21-30-56-58-180-184"/>
    <x v="0"/>
    <x v="796"/>
    <n v="-1"/>
    <n v="411.577"/>
    <n v="-1"/>
    <n v="0"/>
    <x v="707"/>
    <x v="640"/>
    <n v="45.867567999999999"/>
    <n v="-229.23658699999999"/>
    <n v="1.567914"/>
    <n v="45.853287000000002"/>
    <n v="-229.22352599999999"/>
    <n v="1.570759"/>
    <n v="1.9352739999999999"/>
    <n v="2.8449999999999999E-3"/>
  </r>
  <r>
    <n v="804"/>
    <x v="15"/>
    <n v="-1"/>
    <s v="9-21-30-56-58-180-184"/>
    <x v="0"/>
    <x v="797"/>
    <n v="-1"/>
    <n v="432.98399999999998"/>
    <n v="-1"/>
    <n v="0"/>
    <x v="708"/>
    <x v="641"/>
    <n v="45.864784"/>
    <n v="-228.509568"/>
    <n v="1.571526"/>
    <n v="45.853298000000002"/>
    <n v="-228.49821499999999"/>
    <n v="1.5712539999999999"/>
    <n v="1.615049"/>
    <n v="2.72E-4"/>
  </r>
  <r>
    <n v="805"/>
    <x v="14"/>
    <n v="-1"/>
    <s v="9-21-30-56-58-180-184-192"/>
    <x v="0"/>
    <x v="798"/>
    <n v="-1"/>
    <n v="370.108"/>
    <n v="-1"/>
    <n v="0"/>
    <x v="709"/>
    <x v="642"/>
    <n v="45.856665999999997"/>
    <n v="-227.768125"/>
    <n v="1.57104"/>
    <n v="45.853015999999997"/>
    <n v="-227.77288799999999"/>
    <n v="1.5707340000000001"/>
    <n v="0.600082"/>
    <n v="3.0600000000000001E-4"/>
  </r>
  <r>
    <n v="806"/>
    <x v="13"/>
    <n v="-1"/>
    <s v="9-21-22-30-56-58-180-184-192"/>
    <x v="0"/>
    <x v="799"/>
    <n v="-1"/>
    <n v="417.96699999999998"/>
    <n v="-1"/>
    <n v="0"/>
    <x v="710"/>
    <x v="643"/>
    <n v="45.849896999999999"/>
    <n v="-226.81879499999999"/>
    <n v="1.571299"/>
    <n v="45.852859000000002"/>
    <n v="-226.80526699999999"/>
    <n v="1.570713"/>
    <n v="1.38486"/>
    <n v="5.8500000000000002E-4"/>
  </r>
  <r>
    <n v="807"/>
    <x v="14"/>
    <n v="-1"/>
    <s v="9-21-22-56-58-180-184-192"/>
    <x v="0"/>
    <x v="800"/>
    <n v="-1"/>
    <n v="334.35899999999998"/>
    <n v="-1"/>
    <n v="0"/>
    <x v="711"/>
    <x v="644"/>
    <n v="45.849482999999999"/>
    <n v="-226.08970099999999"/>
    <n v="1.5736790000000001"/>
    <n v="45.852921000000002"/>
    <n v="-226.07925399999999"/>
    <n v="1.571188"/>
    <n v="1.099763"/>
    <n v="2.4910000000000002E-3"/>
  </r>
  <r>
    <n v="808"/>
    <x v="14"/>
    <n v="-1"/>
    <s v="9-21-22-56-58-180-184-192"/>
    <x v="0"/>
    <x v="801"/>
    <n v="-1"/>
    <n v="441.85300000000001"/>
    <n v="-1"/>
    <n v="0"/>
    <x v="712"/>
    <x v="645"/>
    <n v="45.830430999999997"/>
    <n v="-225.329542"/>
    <n v="1.5711790000000001"/>
    <n v="45.852715000000003"/>
    <n v="-225.35313400000001"/>
    <n v="1.5706450000000001"/>
    <n v="3.2452420000000002"/>
    <n v="5.3399999999999997E-4"/>
  </r>
  <r>
    <n v="809"/>
    <x v="14"/>
    <n v="-1"/>
    <s v="9-21-22-56-58-180-184-192"/>
    <x v="0"/>
    <x v="802"/>
    <n v="-1"/>
    <n v="402.70699999999999"/>
    <n v="-1"/>
    <n v="0"/>
    <x v="713"/>
    <x v="646"/>
    <n v="45.887251999999997"/>
    <n v="-224.41194999999999"/>
    <n v="1.5723609999999999"/>
    <n v="45.852702999999998"/>
    <n v="-224.38520800000001"/>
    <n v="1.5705849999999999"/>
    <n v="4.368932"/>
    <n v="1.776E-3"/>
  </r>
  <r>
    <n v="810"/>
    <x v="14"/>
    <n v="-1"/>
    <s v="9-21-22-56-58-180-184-192"/>
    <x v="0"/>
    <x v="803"/>
    <n v="-1"/>
    <n v="375.81099999999998"/>
    <n v="-1"/>
    <n v="0"/>
    <x v="714"/>
    <x v="647"/>
    <n v="45.850109000000003"/>
    <n v="-223.65652700000001"/>
    <n v="1.5710470000000001"/>
    <n v="45.852843999999997"/>
    <n v="-223.65940900000001"/>
    <n v="1.5710820000000001"/>
    <n v="0.39729399999999998"/>
    <n v="3.4999999999999997E-5"/>
  </r>
  <r>
    <n v="811"/>
    <x v="14"/>
    <n v="-1"/>
    <s v="9-21-22-56-58-180-184-192"/>
    <x v="0"/>
    <x v="804"/>
    <n v="-1"/>
    <n v="477.92599999999999"/>
    <n v="-1"/>
    <n v="0"/>
    <x v="715"/>
    <x v="648"/>
    <n v="45.858389000000003"/>
    <n v="-222.939697"/>
    <n v="1.5701149999999999"/>
    <n v="45.852612000000001"/>
    <n v="-222.933685"/>
    <n v="1.5706199999999999"/>
    <n v="0.83379700000000001"/>
    <n v="5.0500000000000002E-4"/>
  </r>
  <r>
    <n v="812"/>
    <x v="14"/>
    <n v="-1"/>
    <s v="9-21-22-56-58-180-184-192"/>
    <x v="0"/>
    <x v="805"/>
    <n v="-1"/>
    <n v="456.67599999999999"/>
    <n v="-1"/>
    <n v="0"/>
    <x v="716"/>
    <x v="649"/>
    <n v="45.854038000000003"/>
    <n v="-221.96768700000001"/>
    <n v="1.570513"/>
    <n v="45.852607999999996"/>
    <n v="-221.965958"/>
    <n v="1.5705830000000001"/>
    <n v="0.22439899999999999"/>
    <n v="6.9999999999999994E-5"/>
  </r>
  <r>
    <n v="813"/>
    <x v="14"/>
    <n v="-1"/>
    <s v="9-21-22-56-58-180-184-192"/>
    <x v="0"/>
    <x v="806"/>
    <n v="-1"/>
    <n v="383.29700000000003"/>
    <n v="-1"/>
    <n v="0"/>
    <x v="717"/>
    <x v="650"/>
    <n v="45.904336000000001"/>
    <n v="-221.28609299999999"/>
    <n v="1.5698270000000001"/>
    <n v="45.852767999999998"/>
    <n v="-221.24015800000001"/>
    <n v="1.571067"/>
    <n v="6.9060410000000001"/>
    <n v="1.2409999999999999E-3"/>
  </r>
  <r>
    <n v="814"/>
    <x v="15"/>
    <n v="-1"/>
    <s v="9-21-22-56-180-184-192"/>
    <x v="0"/>
    <x v="807"/>
    <n v="-1"/>
    <n v="412.79599999999999"/>
    <n v="-1"/>
    <n v="0"/>
    <x v="718"/>
    <x v="651"/>
    <n v="45.846764999999998"/>
    <n v="-220.505168"/>
    <n v="1.5726009999999999"/>
    <n v="45.852600000000002"/>
    <n v="-220.514343"/>
    <n v="1.5705769999999999"/>
    <n v="1.087345"/>
    <n v="2.0240000000000002E-3"/>
  </r>
  <r>
    <n v="815"/>
    <x v="15"/>
    <n v="-1"/>
    <s v="9-21-22-56-180-184-192"/>
    <x v="0"/>
    <x v="808"/>
    <n v="-1"/>
    <n v="453.08300000000003"/>
    <n v="-1"/>
    <n v="0"/>
    <x v="719"/>
    <x v="652"/>
    <n v="45.855192000000002"/>
    <n v="-219.545998"/>
    <n v="1.5704629999999999"/>
    <n v="45.852547000000001"/>
    <n v="-219.546616"/>
    <n v="1.5705960000000001"/>
    <n v="0.27164899999999997"/>
    <n v="1.3300000000000001E-4"/>
  </r>
  <r>
    <n v="816"/>
    <x v="15"/>
    <n v="-1"/>
    <s v="9-21-22-56-180-184-192"/>
    <x v="0"/>
    <x v="809"/>
    <n v="-1"/>
    <n v="303.32900000000001"/>
    <n v="-1"/>
    <n v="0"/>
    <x v="720"/>
    <x v="653"/>
    <n v="45.857480000000002"/>
    <n v="-218.82524599999999"/>
    <n v="1.5708580000000001"/>
    <n v="45.852668999999999"/>
    <n v="-218.82081600000001"/>
    <n v="1.5711029999999999"/>
    <n v="0.65399700000000005"/>
    <n v="2.4399999999999999E-4"/>
  </r>
  <r>
    <n v="817"/>
    <x v="15"/>
    <n v="-1"/>
    <s v="9-21-22-56-180-184-192"/>
    <x v="0"/>
    <x v="810"/>
    <n v="-1"/>
    <n v="407.94099999999997"/>
    <n v="-1"/>
    <n v="0"/>
    <x v="721"/>
    <x v="654"/>
    <n v="45.845517000000001"/>
    <n v="-218.104615"/>
    <n v="1.568665"/>
    <n v="45.852505000000001"/>
    <n v="-218.09522999999999"/>
    <n v="1.5705830000000001"/>
    <n v="1.170075"/>
    <n v="1.9189999999999999E-3"/>
  </r>
  <r>
    <n v="818"/>
    <x v="15"/>
    <n v="-1"/>
    <s v="9-21-22-56-180-184-192"/>
    <x v="0"/>
    <x v="811"/>
    <n v="-1"/>
    <n v="415.88799999999998"/>
    <n v="-1"/>
    <n v="0"/>
    <x v="722"/>
    <x v="655"/>
    <n v="45.847534000000003"/>
    <n v="-217.36600000000001"/>
    <n v="1.5703849999999999"/>
    <n v="45.852668999999999"/>
    <n v="-217.372162"/>
    <n v="1.5710740000000001"/>
    <n v="0.80208100000000004"/>
    <n v="6.8999999999999997E-4"/>
  </r>
  <r>
    <n v="819"/>
    <x v="15"/>
    <n v="-1"/>
    <s v="9-21-22-56-180-184-192"/>
    <x v="0"/>
    <x v="812"/>
    <n v="-1"/>
    <n v="420.44900000000001"/>
    <n v="-1"/>
    <n v="0"/>
    <x v="723"/>
    <x v="656"/>
    <n v="45.861365999999997"/>
    <n v="-216.424902"/>
    <n v="1.5701050000000001"/>
    <n v="45.852676000000002"/>
    <n v="-216.41975400000001"/>
    <n v="1.5710789999999999"/>
    <n v="1.0100340000000001"/>
    <n v="9.7300000000000002E-4"/>
  </r>
  <r>
    <n v="820"/>
    <x v="19"/>
    <n v="-1"/>
    <s v="9-22-56-180-184-192"/>
    <x v="0"/>
    <x v="813"/>
    <n v="-1"/>
    <n v="349.529"/>
    <n v="-1"/>
    <n v="0"/>
    <x v="724"/>
    <x v="657"/>
    <n v="45.843342"/>
    <n v="-215.70185599999999"/>
    <n v="1.571056"/>
    <n v="45.852497"/>
    <n v="-215.71820099999999"/>
    <n v="1.570565"/>
    <n v="1.8733740000000001"/>
    <n v="4.9100000000000001E-4"/>
  </r>
  <r>
    <n v="821"/>
    <x v="19"/>
    <n v="-1"/>
    <s v="9-22-56-180-184-192"/>
    <x v="0"/>
    <x v="814"/>
    <n v="-1"/>
    <n v="422.28800000000001"/>
    <n v="-1"/>
    <n v="0"/>
    <x v="725"/>
    <x v="658"/>
    <n v="45.859003000000001"/>
    <n v="-215.04678200000001"/>
    <n v="1.5742510000000001"/>
    <n v="45.852676000000002"/>
    <n v="-215.02801500000001"/>
    <n v="1.571086"/>
    <n v="1.9804109999999999"/>
    <n v="3.1649999999999998E-3"/>
  </r>
  <r>
    <n v="822"/>
    <x v="19"/>
    <n v="-1"/>
    <s v="9-22-56-180-184-192"/>
    <x v="0"/>
    <x v="815"/>
    <n v="-1"/>
    <n v="442.26"/>
    <n v="-1"/>
    <n v="0"/>
    <x v="726"/>
    <x v="659"/>
    <n v="45.840580000000003"/>
    <n v="-214.11146199999999"/>
    <n v="1.5709740000000001"/>
    <n v="45.852634000000002"/>
    <n v="-214.12252799999999"/>
    <n v="1.5711040000000001"/>
    <n v="1.63636"/>
    <n v="1.2999999999999999E-4"/>
  </r>
  <r>
    <n v="823"/>
    <x v="19"/>
    <n v="-1"/>
    <s v="9-22-56-180-184-192"/>
    <x v="0"/>
    <x v="816"/>
    <n v="-1"/>
    <n v="406.26"/>
    <n v="-1"/>
    <n v="0"/>
    <x v="727"/>
    <x v="660"/>
    <n v="45.827185999999998"/>
    <n v="-213.42721599999999"/>
    <n v="1.5703689999999999"/>
    <n v="45.852409000000002"/>
    <n v="-213.45204200000001"/>
    <n v="1.570597"/>
    <n v="3.5390990000000002"/>
    <n v="2.2800000000000001E-4"/>
  </r>
  <r>
    <n v="824"/>
    <x v="15"/>
    <n v="-1"/>
    <s v="9-22-56-180-184-190-192"/>
    <x v="0"/>
    <x v="817"/>
    <n v="-1"/>
    <n v="330.59500000000003"/>
    <n v="-1"/>
    <n v="0"/>
    <x v="728"/>
    <x v="661"/>
    <n v="45.839286999999999"/>
    <n v="-212.773719"/>
    <n v="1.5712969999999999"/>
    <n v="45.852547000000001"/>
    <n v="-212.787766"/>
    <n v="1.5711409999999999"/>
    <n v="1.931648"/>
    <n v="1.55E-4"/>
  </r>
  <r>
    <n v="825"/>
    <x v="15"/>
    <n v="-1"/>
    <s v="9-22-56-180-184-190-192"/>
    <x v="0"/>
    <x v="818"/>
    <n v="-1"/>
    <n v="408.10399999999998"/>
    <n v="-1"/>
    <n v="0"/>
    <x v="729"/>
    <x v="662"/>
    <n v="45.858845000000002"/>
    <n v="-211.91848100000001"/>
    <n v="1.5712120000000001"/>
    <n v="45.852488999999998"/>
    <n v="-211.91218599999999"/>
    <n v="1.571148"/>
    <n v="0.89458700000000002"/>
    <n v="6.3999999999999997E-5"/>
  </r>
  <r>
    <n v="826"/>
    <x v="15"/>
    <n v="-1"/>
    <s v="9-22-56-180-184-190-192"/>
    <x v="0"/>
    <x v="819"/>
    <n v="-1"/>
    <n v="289.23700000000002"/>
    <n v="-1"/>
    <n v="0"/>
    <x v="730"/>
    <x v="663"/>
    <n v="45.846836000000003"/>
    <n v="-211.262035"/>
    <n v="1.5697859999999999"/>
    <n v="45.852263999999998"/>
    <n v="-211.26416"/>
    <n v="1.570603"/>
    <n v="0.58297600000000005"/>
    <n v="8.1700000000000002E-4"/>
  </r>
  <r>
    <n v="827"/>
    <x v="19"/>
    <n v="-1"/>
    <s v="9-22-56-184-190-192"/>
    <x v="0"/>
    <x v="820"/>
    <n v="-1"/>
    <n v="297.20699999999999"/>
    <n v="-1"/>
    <n v="0"/>
    <x v="731"/>
    <x v="664"/>
    <n v="45.853228999999999"/>
    <n v="-210.61954399999999"/>
    <n v="1.570411"/>
    <n v="45.852367000000001"/>
    <n v="-210.62425200000001"/>
    <n v="1.5711820000000001"/>
    <n v="0.47868699999999997"/>
    <n v="7.6999999999999996E-4"/>
  </r>
  <r>
    <n v="828"/>
    <x v="19"/>
    <n v="-1"/>
    <s v="9-22-56-184-190-192"/>
    <x v="0"/>
    <x v="821"/>
    <n v="-1"/>
    <n v="386.416"/>
    <n v="-1"/>
    <n v="0"/>
    <x v="732"/>
    <x v="665"/>
    <n v="45.846615"/>
    <n v="-209.989147"/>
    <n v="1.568044"/>
    <n v="45.852069999999998"/>
    <n v="-209.992493"/>
    <n v="1.5706560000000001"/>
    <n v="0.63988599999999995"/>
    <n v="2.6120000000000002E-3"/>
  </r>
  <r>
    <n v="829"/>
    <x v="15"/>
    <n v="-1"/>
    <s v="22-33-42-56-184-190-192"/>
    <x v="0"/>
    <x v="822"/>
    <n v="-1"/>
    <n v="400.70499999999998"/>
    <n v="-1"/>
    <n v="0"/>
    <x v="733"/>
    <x v="666"/>
    <n v="45.874783999999998"/>
    <n v="-209.18197000000001"/>
    <n v="1.5701430000000001"/>
    <n v="45.851909999999997"/>
    <n v="-209.162125"/>
    <n v="1.570694"/>
    <n v="3.028375"/>
    <n v="5.5099999999999995E-4"/>
  </r>
  <r>
    <n v="830"/>
    <x v="14"/>
    <n v="-1"/>
    <s v="22-33-42-44-56-184-190-192"/>
    <x v="0"/>
    <x v="823"/>
    <n v="-1"/>
    <n v="471.94400000000002"/>
    <n v="-1"/>
    <n v="0"/>
    <x v="734"/>
    <x v="667"/>
    <n v="45.847349000000001"/>
    <n v="-208.54713599999999"/>
    <n v="1.5716349999999999"/>
    <n v="45.852009000000002"/>
    <n v="-208.547653"/>
    <n v="1.5712440000000001"/>
    <n v="0.468829"/>
    <n v="3.9100000000000002E-4"/>
  </r>
  <r>
    <n v="831"/>
    <x v="14"/>
    <n v="-1"/>
    <s v="22-33-42-44-56-184-190-192"/>
    <x v="0"/>
    <x v="824"/>
    <n v="-1"/>
    <n v="442.24400000000003"/>
    <n v="-1"/>
    <n v="0"/>
    <x v="735"/>
    <x v="668"/>
    <n v="45.859355000000001"/>
    <n v="-207.93298100000001"/>
    <n v="1.571445"/>
    <n v="45.851706999999998"/>
    <n v="-207.93995699999999"/>
    <n v="1.570681"/>
    <n v="1.03515"/>
    <n v="7.6400000000000003E-4"/>
  </r>
  <r>
    <n v="832"/>
    <x v="14"/>
    <n v="-1"/>
    <s v="22-33-42-44-56-184-190-192"/>
    <x v="0"/>
    <x v="825"/>
    <n v="-1"/>
    <n v="322.61500000000001"/>
    <n v="-1"/>
    <n v="0"/>
    <x v="736"/>
    <x v="669"/>
    <n v="45.843510999999999"/>
    <n v="-207.15759"/>
    <n v="1.5697749999999999"/>
    <n v="45.851582000000001"/>
    <n v="-207.14021299999999"/>
    <n v="1.570667"/>
    <n v="1.9159980000000001"/>
    <n v="8.92E-4"/>
  </r>
  <r>
    <n v="833"/>
    <x v="13"/>
    <n v="-1"/>
    <s v="22-33-42-44-56-184-188-190-192"/>
    <x v="0"/>
    <x v="826"/>
    <n v="-1"/>
    <n v="352.96499999999997"/>
    <n v="-1"/>
    <n v="0"/>
    <x v="737"/>
    <x v="670"/>
    <n v="45.841585000000002"/>
    <n v="-206.555206"/>
    <n v="1.5704009999999999"/>
    <n v="45.851688000000003"/>
    <n v="-206.54847699999999"/>
    <n v="1.5712429999999999"/>
    <n v="1.213927"/>
    <n v="8.4199999999999998E-4"/>
  </r>
  <r>
    <n v="834"/>
    <x v="13"/>
    <n v="-1"/>
    <s v="22-33-42-44-56-184-188-190-192"/>
    <x v="0"/>
    <x v="827"/>
    <n v="-1"/>
    <n v="298.74900000000002"/>
    <n v="-1"/>
    <n v="0"/>
    <x v="738"/>
    <x v="671"/>
    <n v="45.858668999999999"/>
    <n v="-205.969324"/>
    <n v="1.5717159999999999"/>
    <n v="45.851405999999997"/>
    <n v="-205.96376000000001"/>
    <n v="1.570662"/>
    <n v="0.91491800000000001"/>
    <n v="1.0549999999999999E-3"/>
  </r>
  <r>
    <n v="835"/>
    <x v="13"/>
    <n v="-1"/>
    <s v="22-33-42-44-56-184-188-190-192"/>
    <x v="0"/>
    <x v="828"/>
    <n v="-1"/>
    <n v="311.81099999999998"/>
    <n v="-1"/>
    <n v="0"/>
    <x v="739"/>
    <x v="672"/>
    <n v="45.848050999999998"/>
    <n v="-205.19651999999999"/>
    <n v="1.5700339999999999"/>
    <n v="45.851275999999999"/>
    <n v="-205.19497699999999"/>
    <n v="1.5706610000000001"/>
    <n v="0.35757800000000001"/>
    <n v="6.2699999999999995E-4"/>
  </r>
  <r>
    <n v="836"/>
    <x v="13"/>
    <n v="-1"/>
    <s v="22-33-42-44-56-184-188-190-192"/>
    <x v="0"/>
    <x v="125"/>
    <n v="-1"/>
    <n v="356.476"/>
    <n v="-1"/>
    <n v="0"/>
    <x v="740"/>
    <x v="673"/>
    <n v="45.845269000000002"/>
    <n v="-204.61827600000001"/>
    <n v="1.5724130000000001"/>
    <n v="45.851394999999997"/>
    <n v="-204.626282"/>
    <n v="1.57124"/>
    <n v="1.008081"/>
    <n v="1.173E-3"/>
  </r>
  <r>
    <n v="837"/>
    <x v="13"/>
    <n v="-1"/>
    <s v="22-33-42-44-56-184-188-190-192"/>
    <x v="0"/>
    <x v="829"/>
    <n v="-1"/>
    <n v="351.48399999999998"/>
    <n v="-1"/>
    <n v="0"/>
    <x v="741"/>
    <x v="674"/>
    <n v="45.852685999999999"/>
    <n v="-204.066945"/>
    <n v="1.571809"/>
    <n v="45.851131000000002"/>
    <n v="-204.064133"/>
    <n v="1.570643"/>
    <n v="0.32136399999999998"/>
    <n v="1.165E-3"/>
  </r>
  <r>
    <n v="838"/>
    <x v="13"/>
    <n v="-1"/>
    <s v="22-33-42-44-56-184-188-190-192"/>
    <x v="0"/>
    <x v="830"/>
    <n v="-1"/>
    <n v="433.71499999999997"/>
    <n v="-1"/>
    <n v="0"/>
    <x v="742"/>
    <x v="675"/>
    <n v="45.853198999999996"/>
    <n v="-203.317567"/>
    <n v="1.57277"/>
    <n v="45.851039999999998"/>
    <n v="-203.32467700000001"/>
    <n v="1.570641"/>
    <n v="0.74299800000000005"/>
    <n v="2.1289999999999998E-3"/>
  </r>
  <r>
    <n v="839"/>
    <x v="14"/>
    <n v="-1"/>
    <s v="22-33-42-44-56-188-190-192"/>
    <x v="0"/>
    <x v="831"/>
    <n v="-1"/>
    <n v="344.45600000000002"/>
    <n v="-1"/>
    <n v="0"/>
    <x v="743"/>
    <x v="676"/>
    <n v="45.848314999999999"/>
    <n v="-202.777975"/>
    <n v="1.572514"/>
    <n v="45.851154000000001"/>
    <n v="-202.77748099999999"/>
    <n v="1.5712550000000001"/>
    <n v="0.28823700000000002"/>
    <n v="1.2589999999999999E-3"/>
  </r>
  <r>
    <n v="840"/>
    <x v="14"/>
    <n v="-1"/>
    <s v="22-33-42-44-56-188-190-192"/>
    <x v="0"/>
    <x v="832"/>
    <n v="-1"/>
    <n v="473.48200000000003"/>
    <n v="-1"/>
    <n v="0"/>
    <x v="744"/>
    <x v="677"/>
    <n v="45.848045999999997"/>
    <n v="-202.232868"/>
    <n v="1.569793"/>
    <n v="45.851531999999999"/>
    <n v="-202.236649"/>
    <n v="1.5700400000000001"/>
    <n v="0.51426000000000005"/>
    <n v="2.4699999999999999E-4"/>
  </r>
  <r>
    <n v="841"/>
    <x v="14"/>
    <n v="-1"/>
    <s v="22-33-42-44-56-188-190-192"/>
    <x v="0"/>
    <x v="833"/>
    <n v="-1"/>
    <n v="348.03300000000002"/>
    <n v="-1"/>
    <n v="0"/>
    <x v="745"/>
    <x v="678"/>
    <n v="45.848841"/>
    <n v="-201.51593700000001"/>
    <n v="1.5656680000000001"/>
    <n v="45.857536000000003"/>
    <n v="-201.524719"/>
    <n v="1.5656330000000001"/>
    <n v="1.235825"/>
    <n v="3.4999999999999997E-5"/>
  </r>
  <r>
    <n v="842"/>
    <x v="14"/>
    <n v="-1"/>
    <s v="22-33-42-44-56-188-190-192"/>
    <x v="0"/>
    <x v="834"/>
    <n v="-1"/>
    <n v="390.858"/>
    <n v="-1"/>
    <n v="0"/>
    <x v="746"/>
    <x v="679"/>
    <n v="45.868509000000003"/>
    <n v="-200.99879100000001"/>
    <n v="1.5624290000000001"/>
    <n v="45.864040000000003"/>
    <n v="-200.99667400000001"/>
    <n v="1.563134"/>
    <n v="0.49446400000000001"/>
    <n v="7.0500000000000001E-4"/>
  </r>
  <r>
    <n v="843"/>
    <x v="14"/>
    <n v="-1"/>
    <s v="22-33-42-44-56-188-190-192"/>
    <x v="0"/>
    <x v="835"/>
    <n v="-1"/>
    <n v="894.66899999999998"/>
    <n v="-1"/>
    <n v="0"/>
    <x v="747"/>
    <x v="680"/>
    <n v="45.859222000000003"/>
    <n v="-200.46055200000001"/>
    <n v="1.5594060000000001"/>
    <n v="45.871051999999999"/>
    <n v="-200.473938"/>
    <n v="1.559979"/>
    <n v="1.7864009999999999"/>
    <n v="5.7300000000000005E-4"/>
  </r>
  <r>
    <n v="844"/>
    <x v="14"/>
    <n v="-1"/>
    <s v="22-33-42-44-56-188-190-192"/>
    <x v="0"/>
    <x v="836"/>
    <n v="-1"/>
    <n v="350.63400000000001"/>
    <n v="-1"/>
    <n v="0"/>
    <x v="748"/>
    <x v="681"/>
    <n v="45.885914"/>
    <n v="-199.782173"/>
    <n v="1.5568439999999999"/>
    <n v="45.881630000000001"/>
    <n v="-199.786362"/>
    <n v="1.5573859999999999"/>
    <n v="0.59914800000000001"/>
    <n v="5.4100000000000003E-4"/>
  </r>
  <r>
    <n v="845"/>
    <x v="14"/>
    <n v="-1"/>
    <s v="22-33-42-44-56-188-190-192"/>
    <x v="0"/>
    <x v="837"/>
    <n v="-1"/>
    <n v="853.40899999999999"/>
    <n v="-1"/>
    <n v="0"/>
    <x v="749"/>
    <x v="682"/>
    <n v="45.907476000000003"/>
    <n v="-199.29614799999999"/>
    <n v="1.5562240000000001"/>
    <n v="45.890273999999998"/>
    <n v="-199.278381"/>
    <n v="1.5565290000000001"/>
    <n v="2.4730319999999999"/>
    <n v="3.0600000000000001E-4"/>
  </r>
  <r>
    <n v="846"/>
    <x v="14"/>
    <n v="-1"/>
    <s v="22-33-42-44-56-188-190-192"/>
    <x v="0"/>
    <x v="838"/>
    <n v="-1"/>
    <n v="483.08199999999999"/>
    <n v="-1"/>
    <n v="0"/>
    <x v="750"/>
    <x v="683"/>
    <n v="45.890444000000002"/>
    <n v="-198.76280499999999"/>
    <n v="1.55236"/>
    <n v="45.902538"/>
    <n v="-198.77714499999999"/>
    <n v="1.5513729999999999"/>
    <n v="1.8760140000000001"/>
    <n v="9.8799999999999995E-4"/>
  </r>
  <r>
    <n v="847"/>
    <x v="14"/>
    <n v="-1"/>
    <s v="22-33-42-44-56-188-190-192"/>
    <x v="0"/>
    <x v="839"/>
    <n v="-1"/>
    <n v="594.01800000000003"/>
    <n v="-1"/>
    <n v="0"/>
    <x v="751"/>
    <x v="684"/>
    <n v="45.913930000000001"/>
    <n v="-198.09569099999999"/>
    <n v="1.535893"/>
    <n v="45.934764999999999"/>
    <n v="-198.119247"/>
    <n v="1.536108"/>
    <n v="3.1447880000000001"/>
    <n v="2.1499999999999999E-4"/>
  </r>
  <r>
    <n v="848"/>
    <x v="14"/>
    <n v="-1"/>
    <s v="22-33-42-44-56-188-190-192"/>
    <x v="0"/>
    <x v="840"/>
    <n v="-1"/>
    <n v="430.55700000000002"/>
    <n v="-1"/>
    <n v="0"/>
    <x v="752"/>
    <x v="685"/>
    <n v="45.971533999999998"/>
    <n v="-197.65181799999999"/>
    <n v="1.5236700000000001"/>
    <n v="45.969642999999998"/>
    <n v="-197.63247699999999"/>
    <n v="1.521636"/>
    <n v="1.9433370000000001"/>
    <n v="2.0339999999999998E-3"/>
  </r>
  <r>
    <n v="849"/>
    <x v="14"/>
    <n v="-1"/>
    <s v="22-33-42-44-56-188-190-192"/>
    <x v="0"/>
    <x v="841"/>
    <n v="-1"/>
    <n v="298.66899999999998"/>
    <n v="-1"/>
    <n v="0"/>
    <x v="753"/>
    <x v="686"/>
    <n v="46.025570000000002"/>
    <n v="-197.15584000000001"/>
    <n v="1.4928779999999999"/>
    <n v="46.027191000000002"/>
    <n v="-197.14866599999999"/>
    <n v="1.4935080000000001"/>
    <n v="0.73542099999999999"/>
    <n v="6.3000000000000003E-4"/>
  </r>
  <r>
    <n v="850"/>
    <x v="14"/>
    <n v="-1"/>
    <s v="22-33-42-44-56-188-190-192"/>
    <x v="0"/>
    <x v="842"/>
    <n v="-1"/>
    <n v="457.90499999999997"/>
    <n v="-1"/>
    <n v="0"/>
    <x v="754"/>
    <x v="687"/>
    <n v="46.117995999999998"/>
    <n v="-196.44059899999999"/>
    <n v="1.456488"/>
    <n v="46.131729"/>
    <n v="-196.477554"/>
    <n v="1.4550460000000001"/>
    <n v="3.9424440000000001"/>
    <n v="1.4419999999999999E-3"/>
  </r>
  <r>
    <n v="851"/>
    <x v="14"/>
    <n v="-1"/>
    <s v="22-33-42-44-56-188-190-192"/>
    <x v="0"/>
    <x v="843"/>
    <n v="-1"/>
    <n v="413.512"/>
    <n v="-1"/>
    <n v="0"/>
    <x v="755"/>
    <x v="688"/>
    <n v="46.23169"/>
    <n v="-195.92678100000001"/>
    <n v="1.4156660000000001"/>
    <n v="46.245213"/>
    <n v="-195.94413800000001"/>
    <n v="1.4157729999999999"/>
    <n v="2.2002269999999999"/>
    <n v="1.06E-4"/>
  </r>
  <r>
    <n v="852"/>
    <x v="14"/>
    <n v="-1"/>
    <s v="22-33-42-44-56-188-190-192"/>
    <x v="0"/>
    <x v="844"/>
    <n v="-1"/>
    <n v="452.12299999999999"/>
    <n v="-1"/>
    <n v="0"/>
    <x v="756"/>
    <x v="689"/>
    <n v="46.383502999999997"/>
    <n v="-195.36533800000001"/>
    <n v="1.3672299999999999"/>
    <n v="46.394958000000003"/>
    <n v="-195.379898"/>
    <n v="1.367998"/>
    <n v="1.852633"/>
    <n v="7.6800000000000002E-4"/>
  </r>
  <r>
    <n v="853"/>
    <x v="14"/>
    <n v="-1"/>
    <s v="22-33-42-44-56-188-190-192"/>
    <x v="0"/>
    <x v="845"/>
    <n v="-1"/>
    <n v="459.14600000000002"/>
    <n v="-1"/>
    <n v="0"/>
    <x v="757"/>
    <x v="690"/>
    <n v="46.698338999999997"/>
    <n v="-194.60649599999999"/>
    <n v="1.2743720000000001"/>
    <n v="46.686680000000003"/>
    <n v="-194.59385700000001"/>
    <n v="1.2750300000000001"/>
    <n v="1.7195180000000001"/>
    <n v="6.5799999999999995E-4"/>
  </r>
  <r>
    <n v="854"/>
    <x v="14"/>
    <n v="-1"/>
    <s v="22-33-42-44-56-188-190-192"/>
    <x v="0"/>
    <x v="846"/>
    <n v="-1"/>
    <n v="422.46300000000002"/>
    <n v="-1"/>
    <n v="0"/>
    <x v="758"/>
    <x v="691"/>
    <n v="46.985455999999999"/>
    <n v="-193.996613"/>
    <n v="1.1870350000000001"/>
    <n v="46.984462999999998"/>
    <n v="-193.99380500000001"/>
    <n v="1.1869700000000001"/>
    <n v="0.29788799999999999"/>
    <n v="6.4999999999999994E-5"/>
  </r>
  <r>
    <n v="855"/>
    <x v="14"/>
    <n v="-1"/>
    <s v="22-33-42-44-56-188-190-192"/>
    <x v="0"/>
    <x v="847"/>
    <n v="-1"/>
    <n v="341.43799999999999"/>
    <n v="-1"/>
    <n v="0"/>
    <x v="759"/>
    <x v="692"/>
    <n v="47.548271999999997"/>
    <n v="-193.259062"/>
    <n v="1.0349550000000001"/>
    <n v="47.510764999999999"/>
    <n v="-193.21508800000001"/>
    <n v="1.038551"/>
    <n v="5.7796960000000004"/>
    <n v="3.5950000000000001E-3"/>
  </r>
  <r>
    <n v="856"/>
    <x v="14"/>
    <n v="-1"/>
    <s v="22-33-42-44-56-188-190-192"/>
    <x v="0"/>
    <x v="848"/>
    <n v="-1"/>
    <n v="409.80399999999997"/>
    <n v="-1"/>
    <n v="0"/>
    <x v="760"/>
    <x v="693"/>
    <n v="47.992489999999997"/>
    <n v="-192.67352500000001"/>
    <n v="0.90387200000000001"/>
    <n v="48.002811000000001"/>
    <n v="-192.69319200000001"/>
    <n v="0.90097499999999997"/>
    <n v="2.221009"/>
    <n v="2.8969999999999998E-3"/>
  </r>
  <r>
    <n v="857"/>
    <x v="14"/>
    <n v="-1"/>
    <s v="22-33-42-44-56-188-190-192"/>
    <x v="0"/>
    <x v="849"/>
    <n v="-1"/>
    <n v="286.67200000000003"/>
    <n v="-1"/>
    <n v="0"/>
    <x v="761"/>
    <x v="694"/>
    <n v="48.554732999999999"/>
    <n v="-192.239384"/>
    <n v="0.74832200000000004"/>
    <n v="48.562519000000002"/>
    <n v="-192.25679"/>
    <n v="0.750363"/>
    <n v="1.9067989999999999"/>
    <n v="2.0409999999999998E-3"/>
  </r>
  <r>
    <n v="858"/>
    <x v="15"/>
    <n v="-1"/>
    <s v="22-33-42-44-188-190-192"/>
    <x v="0"/>
    <x v="850"/>
    <n v="-1"/>
    <n v="333.61399999999998"/>
    <n v="-1"/>
    <n v="0"/>
    <x v="762"/>
    <x v="695"/>
    <n v="49.186225999999998"/>
    <n v="-191.963292"/>
    <n v="0.59289000000000003"/>
    <n v="49.176372999999998"/>
    <n v="-191.91366600000001"/>
    <n v="0.59624999999999995"/>
    <n v="5.05952"/>
    <n v="3.3600000000000001E-3"/>
  </r>
  <r>
    <n v="859"/>
    <x v="15"/>
    <n v="-1"/>
    <s v="22-33-42-44-188-190-192"/>
    <x v="0"/>
    <x v="851"/>
    <n v="-1"/>
    <n v="680.76599999999996"/>
    <n v="-1"/>
    <n v="0"/>
    <x v="763"/>
    <x v="696"/>
    <n v="50.072482000000001"/>
    <n v="-191.58222900000001"/>
    <n v="0.40470699999999998"/>
    <n v="50.065120999999998"/>
    <n v="-191.589325"/>
    <n v="0.40540300000000001"/>
    <n v="1.022443"/>
    <n v="6.96E-4"/>
  </r>
  <r>
    <n v="860"/>
    <x v="15"/>
    <n v="-1"/>
    <s v="22-33-42-44-188-190-192"/>
    <x v="0"/>
    <x v="852"/>
    <n v="-1"/>
    <n v="1027.45"/>
    <n v="-1"/>
    <n v="0"/>
    <x v="764"/>
    <x v="697"/>
    <n v="50.769306"/>
    <n v="-191.38972000000001"/>
    <n v="0.28497"/>
    <n v="50.770663999999996"/>
    <n v="-191.43193099999999"/>
    <n v="0.28276099999999998"/>
    <n v="4.223268"/>
    <n v="2.2079999999999999E-3"/>
  </r>
  <r>
    <n v="861"/>
    <x v="19"/>
    <n v="-1"/>
    <s v="22-42-44-188-190-192"/>
    <x v="0"/>
    <x v="853"/>
    <n v="-1"/>
    <n v="393.11500000000001"/>
    <n v="-1"/>
    <n v="0"/>
    <x v="765"/>
    <x v="698"/>
    <n v="51.502913999999997"/>
    <n v="-191.34274500000001"/>
    <n v="0.18239900000000001"/>
    <n v="51.494877000000002"/>
    <n v="-191.33007799999999"/>
    <n v="0.184029"/>
    <n v="1.5001709999999999"/>
    <n v="1.6299999999999999E-3"/>
  </r>
  <r>
    <n v="862"/>
    <x v="19"/>
    <n v="-1"/>
    <s v="22-42-44-188-190-192"/>
    <x v="0"/>
    <x v="203"/>
    <n v="-1"/>
    <n v="400.69600000000003"/>
    <n v="-1"/>
    <n v="0"/>
    <x v="766"/>
    <x v="699"/>
    <n v="52.180123999999999"/>
    <n v="-191.33607900000001"/>
    <n v="0.10797"/>
    <n v="52.224808000000003"/>
    <n v="-191.272964"/>
    <n v="0.10920000000000001"/>
    <n v="7.7331089999999998"/>
    <n v="1.23E-3"/>
  </r>
  <r>
    <n v="863"/>
    <x v="19"/>
    <n v="-1"/>
    <s v="22-42-44-188-190-192"/>
    <x v="0"/>
    <x v="854"/>
    <n v="-1"/>
    <n v="394.995"/>
    <n v="-1"/>
    <n v="0"/>
    <x v="767"/>
    <x v="700"/>
    <n v="53.190553000000001"/>
    <n v="-191.25367800000001"/>
    <n v="4.4267000000000001E-2"/>
    <n v="53.193885999999999"/>
    <n v="-191.245407"/>
    <n v="4.0745999999999997E-2"/>
    <n v="0.89173800000000003"/>
    <n v="3.5209999999999998E-3"/>
  </r>
  <r>
    <n v="864"/>
    <x v="19"/>
    <n v="-1"/>
    <s v="22-42-44-188-190-192"/>
    <x v="0"/>
    <x v="855"/>
    <n v="-1"/>
    <n v="282.74599999999998"/>
    <n v="-1"/>
    <n v="0"/>
    <x v="768"/>
    <x v="701"/>
    <n v="53.917326000000003"/>
    <n v="-191.24444299999999"/>
    <n v="1.1691999999999999E-2"/>
    <n v="53.916435"/>
    <n v="-191.24336199999999"/>
    <n v="1.133E-2"/>
    <n v="0.14002899999999999"/>
    <n v="3.6200000000000002E-4"/>
  </r>
  <r>
    <n v="865"/>
    <x v="19"/>
    <n v="-1"/>
    <s v="22-42-44-188-190-192"/>
    <x v="0"/>
    <x v="856"/>
    <n v="-1"/>
    <n v="357.37900000000002"/>
    <n v="-1"/>
    <n v="0"/>
    <x v="769"/>
    <x v="702"/>
    <n v="54.616287999999997"/>
    <n v="-191.273178"/>
    <n v="-6.6899999999999998E-3"/>
    <n v="54.637573000000003"/>
    <n v="-191.25280799999999"/>
    <n v="-6.7510000000000001E-3"/>
    <n v="2.9461629999999999"/>
    <n v="6.0999999999999999E-5"/>
  </r>
  <r>
    <n v="866"/>
    <x v="16"/>
    <n v="-1"/>
    <s v="22-42-44-188-192"/>
    <x v="0"/>
    <x v="857"/>
    <n v="-1"/>
    <n v="371.911"/>
    <n v="-1"/>
    <n v="0"/>
    <x v="770"/>
    <x v="703"/>
    <n v="55.353723000000002"/>
    <n v="-191.26468399999999"/>
    <n v="-2.1158E-2"/>
    <n v="55.360076999999997"/>
    <n v="-191.269699"/>
    <n v="-1.9598999999999998E-2"/>
    <n v="0.809446"/>
    <n v="1.5590000000000001E-3"/>
  </r>
  <r>
    <n v="867"/>
    <x v="16"/>
    <n v="-1"/>
    <s v="22-42-44-188-192"/>
    <x v="0"/>
    <x v="858"/>
    <n v="-1"/>
    <n v="289.82900000000001"/>
    <n v="-1"/>
    <n v="0"/>
    <x v="771"/>
    <x v="704"/>
    <n v="56.336182999999998"/>
    <n v="-191.290359"/>
    <n v="-3.1956999999999999E-2"/>
    <n v="56.327385"/>
    <n v="-191.30036899999999"/>
    <n v="-3.0176999999999999E-2"/>
    <n v="1.332721"/>
    <n v="1.779E-3"/>
  </r>
  <r>
    <n v="868"/>
    <x v="16"/>
    <n v="-1"/>
    <s v="22-42-44-188-192"/>
    <x v="0"/>
    <x v="859"/>
    <n v="-1"/>
    <n v="489.005"/>
    <n v="-1"/>
    <n v="0"/>
    <x v="772"/>
    <x v="705"/>
    <n v="57.068317999999998"/>
    <n v="-191.33197699999999"/>
    <n v="-3.6927000000000001E-2"/>
    <n v="57.054653000000002"/>
    <n v="-191.327438"/>
    <n v="-3.4823E-2"/>
    <n v="1.439864"/>
    <n v="2.1029999999999998E-3"/>
  </r>
  <r>
    <n v="869"/>
    <x v="16"/>
    <n v="-1"/>
    <s v="22-42-44-188-192"/>
    <x v="0"/>
    <x v="860"/>
    <n v="-1"/>
    <n v="457.404"/>
    <n v="-1"/>
    <n v="0"/>
    <x v="773"/>
    <x v="706"/>
    <n v="57.779142999999998"/>
    <n v="-191.35229699999999"/>
    <n v="-4.0029000000000002E-2"/>
    <n v="57.781685000000003"/>
    <n v="-191.35633899999999"/>
    <n v="-3.891E-2"/>
    <n v="0.47744300000000001"/>
    <n v="1.119E-3"/>
  </r>
  <r>
    <n v="870"/>
    <x v="16"/>
    <n v="-1"/>
    <s v="22-42-44-188-192"/>
    <x v="0"/>
    <x v="861"/>
    <n v="-1"/>
    <n v="394.76299999999998"/>
    <n v="-1"/>
    <n v="0"/>
    <x v="774"/>
    <x v="707"/>
    <n v="58.741543"/>
    <n v="-191.400308"/>
    <n v="-3.6903999999999999E-2"/>
    <n v="58.749293999999999"/>
    <n v="-191.38883999999999"/>
    <n v="-3.5435000000000001E-2"/>
    <n v="1.3842410000000001"/>
    <n v="1.4679999999999999E-3"/>
  </r>
  <r>
    <n v="871"/>
    <x v="16"/>
    <n v="-1"/>
    <s v="22-42-44-188-192"/>
    <x v="0"/>
    <x v="862"/>
    <n v="-1"/>
    <n v="424.25"/>
    <n v="-1"/>
    <n v="0"/>
    <x v="775"/>
    <x v="708"/>
    <n v="59.480455999999997"/>
    <n v="-191.392875"/>
    <n v="-2.9529E-2"/>
    <n v="59.473998999999999"/>
    <n v="-191.40969799999999"/>
    <n v="-3.0814999999999999E-2"/>
    <n v="1.8019670000000001"/>
    <n v="1.286E-3"/>
  </r>
  <r>
    <n v="872"/>
    <x v="19"/>
    <n v="-1"/>
    <s v="22-29-42-44-188-192"/>
    <x v="0"/>
    <x v="863"/>
    <n v="-1"/>
    <n v="328.57799999999997"/>
    <n v="-1"/>
    <n v="0"/>
    <x v="776"/>
    <x v="709"/>
    <n v="60.203589999999998"/>
    <n v="-191.42595800000001"/>
    <n v="-2.9038000000000001E-2"/>
    <n v="60.198677000000004"/>
    <n v="-191.428314"/>
    <n v="-2.7924000000000001E-2"/>
    <n v="0.54489200000000004"/>
    <n v="1.1150000000000001E-3"/>
  </r>
  <r>
    <n v="873"/>
    <x v="19"/>
    <n v="-1"/>
    <s v="22-29-42-44-188-192"/>
    <x v="0"/>
    <x v="864"/>
    <n v="-1"/>
    <n v="352.9"/>
    <n v="-1"/>
    <n v="0"/>
    <x v="777"/>
    <x v="710"/>
    <n v="60.894720999999997"/>
    <n v="-191.482428"/>
    <n v="-2.6325999999999999E-2"/>
    <n v="60.923831999999997"/>
    <n v="-191.44593800000001"/>
    <n v="-2.4931999999999999E-2"/>
    <n v="4.6678959999999998"/>
    <n v="1.3940000000000001E-3"/>
  </r>
  <r>
    <n v="874"/>
    <x v="16"/>
    <n v="-1"/>
    <s v="29-42-44-188-192"/>
    <x v="0"/>
    <x v="865"/>
    <n v="-1"/>
    <n v="341.87099999999998"/>
    <n v="-1"/>
    <n v="0"/>
    <x v="778"/>
    <x v="711"/>
    <n v="61.908448"/>
    <n v="-191.46212800000001"/>
    <n v="-1.8245999999999998E-2"/>
    <n v="61.891593999999998"/>
    <n v="-191.46769699999999"/>
    <n v="-2.2692E-2"/>
    <n v="1.7750520000000001"/>
    <n v="4.4460000000000003E-3"/>
  </r>
  <r>
    <n v="875"/>
    <x v="16"/>
    <n v="-1"/>
    <s v="29-42-44-188-192"/>
    <x v="0"/>
    <x v="866"/>
    <n v="-1"/>
    <n v="381.30900000000003"/>
    <n v="-1"/>
    <n v="0"/>
    <x v="779"/>
    <x v="712"/>
    <n v="62.640093"/>
    <n v="-191.45362499999999"/>
    <n v="-3.0598E-2"/>
    <n v="62.617710000000002"/>
    <n v="-191.48310900000001"/>
    <n v="-2.2083999999999999E-2"/>
    <n v="3.7017679999999999"/>
    <n v="8.5140000000000007E-3"/>
  </r>
  <r>
    <n v="876"/>
    <x v="16"/>
    <n v="-1"/>
    <s v="29-42-44-188-192"/>
    <x v="0"/>
    <x v="867"/>
    <n v="-1"/>
    <n v="318.05"/>
    <n v="-1"/>
    <n v="0"/>
    <x v="780"/>
    <x v="713"/>
    <n v="63.338405000000002"/>
    <n v="-191.514713"/>
    <n v="-2.0213999999999999E-2"/>
    <n v="63.343696999999999"/>
    <n v="-191.49702500000001"/>
    <n v="-1.9653E-2"/>
    <n v="1.8462909999999999"/>
    <n v="5.6099999999999998E-4"/>
  </r>
  <r>
    <n v="877"/>
    <x v="16"/>
    <n v="-1"/>
    <s v="29-42-44-188-192"/>
    <x v="0"/>
    <x v="868"/>
    <n v="-1"/>
    <n v="337.87900000000002"/>
    <n v="-1"/>
    <n v="0"/>
    <x v="781"/>
    <x v="714"/>
    <n v="64.064138999999997"/>
    <n v="-191.52001100000001"/>
    <n v="-1.6208E-2"/>
    <n v="64.069457999999997"/>
    <n v="-191.50778199999999"/>
    <n v="-1.7056000000000002E-2"/>
    <n v="1.3335140000000001"/>
    <n v="8.4800000000000001E-4"/>
  </r>
  <r>
    <n v="878"/>
    <x v="16"/>
    <n v="-1"/>
    <s v="29-42-44-188-192"/>
    <x v="0"/>
    <x v="869"/>
    <n v="-1"/>
    <n v="342.923"/>
    <n v="-1"/>
    <n v="0"/>
    <x v="782"/>
    <x v="715"/>
    <n v="65.071133000000003"/>
    <n v="-191.500821"/>
    <n v="-2.3216000000000001E-2"/>
    <n v="65.036918999999997"/>
    <n v="-191.51998900000001"/>
    <n v="-1.3703E-2"/>
    <n v="3.9217749999999998"/>
    <n v="9.5130000000000006E-3"/>
  </r>
  <r>
    <n v="879"/>
    <x v="16"/>
    <n v="-1"/>
    <s v="29-42-44-188-192"/>
    <x v="0"/>
    <x v="870"/>
    <n v="-1"/>
    <n v="336.673"/>
    <n v="-1"/>
    <n v="0"/>
    <x v="783"/>
    <x v="716"/>
    <n v="65.767112999999995"/>
    <n v="-191.53989100000001"/>
    <n v="-1.8581E-2"/>
    <n v="65.762535"/>
    <n v="-191.52810700000001"/>
    <n v="-1.1457999999999999E-2"/>
    <n v="1.2642640000000001"/>
    <n v="7.123E-3"/>
  </r>
  <r>
    <n v="880"/>
    <x v="16"/>
    <n v="-1"/>
    <s v="29-42-44-188-192"/>
    <x v="0"/>
    <x v="871"/>
    <n v="-1"/>
    <n v="333.68400000000003"/>
    <n v="-1"/>
    <n v="0"/>
    <x v="784"/>
    <x v="717"/>
    <n v="66.485740000000007"/>
    <n v="-191.53349700000001"/>
    <n v="-1.0444E-2"/>
    <n v="66.488274000000004"/>
    <n v="-191.53517199999999"/>
    <n v="-1.0715000000000001E-2"/>
    <n v="0.30370599999999998"/>
    <n v="2.7099999999999997E-4"/>
  </r>
  <r>
    <n v="881"/>
    <x v="16"/>
    <n v="-1"/>
    <s v="29-42-44-188-192"/>
    <x v="0"/>
    <x v="872"/>
    <n v="-1"/>
    <n v="324.565"/>
    <n v="-1"/>
    <n v="0"/>
    <x v="785"/>
    <x v="718"/>
    <n v="67.178756000000007"/>
    <n v="-191.57739000000001"/>
    <n v="-8.9689999999999995E-3"/>
    <n v="67.214111000000003"/>
    <n v="-191.54208399999999"/>
    <n v="-9.3589999999999993E-3"/>
    <n v="4.9965060000000001"/>
    <n v="3.8999999999999999E-4"/>
  </r>
  <r>
    <n v="882"/>
    <x v="16"/>
    <n v="-1"/>
    <s v="29-42-44-188-192"/>
    <x v="0"/>
    <x v="873"/>
    <n v="-1"/>
    <n v="372.197"/>
    <n v="-1"/>
    <n v="0"/>
    <x v="786"/>
    <x v="719"/>
    <n v="68.118363000000002"/>
    <n v="-191.591397"/>
    <n v="-4.0270000000000002E-3"/>
    <n v="68.181968999999995"/>
    <n v="-191.550354"/>
    <n v="-8.4320000000000003E-3"/>
    <n v="7.5698169999999996"/>
    <n v="4.4050000000000001E-3"/>
  </r>
  <r>
    <n v="883"/>
    <x v="16"/>
    <n v="-1"/>
    <s v="29-42-44-188-192"/>
    <x v="0"/>
    <x v="874"/>
    <n v="-1"/>
    <n v="490.88799999999998"/>
    <n v="-1"/>
    <n v="0"/>
    <x v="787"/>
    <x v="720"/>
    <n v="68.925169999999994"/>
    <n v="-191.544657"/>
    <n v="-8.9610000000000002E-3"/>
    <n v="68.907814000000002"/>
    <n v="-191.554993"/>
    <n v="-7.607E-3"/>
    <n v="2.0200469999999999"/>
    <n v="1.353E-3"/>
  </r>
  <r>
    <n v="884"/>
    <x v="18"/>
    <n v="-1"/>
    <s v="29-44-188-192"/>
    <x v="0"/>
    <x v="875"/>
    <n v="-1"/>
    <n v="323.85599999999999"/>
    <n v="-1"/>
    <n v="0"/>
    <x v="788"/>
    <x v="721"/>
    <n v="69.656508000000002"/>
    <n v="-191.58200199999999"/>
    <n v="-7.8539999999999999E-3"/>
    <n v="69.633613999999994"/>
    <n v="-191.55917400000001"/>
    <n v="-5.914E-3"/>
    <n v="3.2330739999999998"/>
    <n v="1.9400000000000001E-3"/>
  </r>
  <r>
    <n v="885"/>
    <x v="17"/>
    <n v="-1"/>
    <s v="29-44-188"/>
    <x v="0"/>
    <x v="876"/>
    <n v="-1"/>
    <n v="340.238"/>
    <n v="-1"/>
    <n v="0"/>
    <x v="789"/>
    <x v="722"/>
    <n v="70.584641000000005"/>
    <n v="-191.58225200000001"/>
    <n v="-5.0749999999999997E-3"/>
    <n v="70.601333999999994"/>
    <n v="-191.563782"/>
    <n v="-4.7629999999999999E-3"/>
    <n v="2.4896060000000002"/>
    <n v="3.1199999999999999E-4"/>
  </r>
  <r>
    <n v="886"/>
    <x v="17"/>
    <n v="-1"/>
    <s v="29-44-188"/>
    <x v="0"/>
    <x v="877"/>
    <n v="-1"/>
    <n v="248.76"/>
    <n v="-1"/>
    <n v="0"/>
    <x v="790"/>
    <x v="723"/>
    <n v="71.332222000000002"/>
    <n v="-191.56710799999999"/>
    <n v="-5.3920000000000001E-3"/>
    <n v="71.327133000000003"/>
    <n v="-191.56669600000001"/>
    <n v="-4.6769999999999997E-3"/>
    <n v="0.51053199999999999"/>
    <n v="7.1500000000000003E-4"/>
  </r>
  <r>
    <n v="887"/>
    <x v="17"/>
    <n v="-1"/>
    <s v="29-44-188"/>
    <x v="0"/>
    <x v="878"/>
    <n v="-1"/>
    <n v="364.44900000000001"/>
    <n v="-1"/>
    <n v="0"/>
    <x v="791"/>
    <x v="724"/>
    <n v="72.091055999999995"/>
    <n v="-191.526904"/>
    <n v="-4.4400000000000004E-3"/>
    <n v="72.052948000000001"/>
    <n v="-191.56965600000001"/>
    <n v="-3.7789999999999998E-3"/>
    <n v="5.7271479999999997"/>
    <n v="6.6100000000000002E-4"/>
  </r>
  <r>
    <n v="888"/>
    <x v="17"/>
    <n v="-1"/>
    <s v="29-44-188"/>
    <x v="0"/>
    <x v="879"/>
    <n v="-1"/>
    <n v="351.12200000000001"/>
    <n v="-1"/>
    <n v="0"/>
    <x v="792"/>
    <x v="725"/>
    <n v="73.027778999999995"/>
    <n v="-191.56010699999999"/>
    <n v="-7.3489999999999996E-3"/>
    <n v="73.020743999999993"/>
    <n v="-191.573059"/>
    <n v="-3.3519999999999999E-3"/>
    <n v="1.4739009999999999"/>
    <n v="3.9960000000000004E-3"/>
  </r>
  <r>
    <n v="889"/>
    <x v="17"/>
    <n v="-1"/>
    <s v="29-44-188"/>
    <x v="0"/>
    <x v="880"/>
    <n v="-1"/>
    <n v="347.44099999999997"/>
    <n v="-1"/>
    <n v="0"/>
    <x v="793"/>
    <x v="726"/>
    <n v="73.705044000000001"/>
    <n v="-191.55991700000001"/>
    <n v="3.2799999999999999E-3"/>
    <n v="73.746582000000004"/>
    <n v="-191.57492099999999"/>
    <n v="-3.3289999999999999E-3"/>
    <n v="4.4165169999999998"/>
    <n v="4.8999999999999998E-5"/>
  </r>
  <r>
    <n v="890"/>
    <x v="17"/>
    <n v="-1"/>
    <s v="29-44-188"/>
    <x v="0"/>
    <x v="881"/>
    <n v="-1"/>
    <n v="314.75900000000001"/>
    <n v="-1"/>
    <n v="0"/>
    <x v="794"/>
    <x v="727"/>
    <n v="74.751687000000004"/>
    <n v="-191.488664"/>
    <n v="4.9109999999999996E-3"/>
    <n v="74.714371"/>
    <n v="-191.57716400000001"/>
    <n v="-2.7360000000000002E-3"/>
    <n v="9.6045660000000002"/>
    <n v="2.1749999999999999E-3"/>
  </r>
  <r>
    <n v="891"/>
    <x v="17"/>
    <n v="-1"/>
    <s v="29-44-188"/>
    <x v="0"/>
    <x v="882"/>
    <n v="-1"/>
    <n v="298.8"/>
    <n v="-1"/>
    <n v="0"/>
    <x v="795"/>
    <x v="728"/>
    <n v="75.467079999999996"/>
    <n v="-191.55331000000001"/>
    <n v="-2.127E-3"/>
    <n v="75.440192999999994"/>
    <n v="-191.578812"/>
    <n v="-1.9300000000000001E-3"/>
    <n v="3.7057519999999999"/>
    <n v="1.9699999999999999E-4"/>
  </r>
  <r>
    <n v="892"/>
    <x v="17"/>
    <n v="-1"/>
    <s v="29-44-188"/>
    <x v="0"/>
    <x v="883"/>
    <n v="-1"/>
    <n v="343.84199999999998"/>
    <n v="-1"/>
    <n v="0"/>
    <x v="796"/>
    <x v="729"/>
    <n v="76.167687999999998"/>
    <n v="-191.57601399999999"/>
    <n v="-2.0379999999999999E-3"/>
    <n v="76.165993"/>
    <n v="-191.580017"/>
    <n v="-2.2230000000000001E-3"/>
    <n v="0.43476399999999998"/>
    <n v="1.85E-4"/>
  </r>
  <r>
    <n v="893"/>
    <x v="17"/>
    <n v="-1"/>
    <s v="29-44-188"/>
    <x v="0"/>
    <x v="884"/>
    <n v="-1"/>
    <n v="251.333"/>
    <n v="-1"/>
    <n v="0"/>
    <x v="797"/>
    <x v="730"/>
    <n v="77.174094999999994"/>
    <n v="-191.545928"/>
    <n v="-2.4789999999999999E-3"/>
    <n v="77.133765999999994"/>
    <n v="-191.58174099999999"/>
    <n v="-2.0569999999999998E-3"/>
    <n v="5.3935139999999997"/>
    <n v="4.2200000000000001E-4"/>
  </r>
  <r>
    <n v="894"/>
    <x v="17"/>
    <n v="-1"/>
    <s v="29-44-188"/>
    <x v="0"/>
    <x v="885"/>
    <n v="-1"/>
    <n v="310.35300000000001"/>
    <n v="-1"/>
    <n v="0"/>
    <x v="798"/>
    <x v="731"/>
    <n v="77.635506000000007"/>
    <n v="-191.80485899999999"/>
    <n v="-1.059E-3"/>
    <n v="77.859611999999998"/>
    <n v="-191.583145"/>
    <n v="-1.469E-3"/>
    <n v="31.524657000000001"/>
    <n v="4.0999999999999999E-4"/>
  </r>
  <r>
    <n v="895"/>
    <x v="17"/>
    <n v="-1"/>
    <s v="29-44-188"/>
    <x v="0"/>
    <x v="12"/>
    <n v="-1"/>
    <n v="396.577"/>
    <n v="-1"/>
    <n v="0"/>
    <x v="799"/>
    <x v="732"/>
    <n v="78.610963999999996"/>
    <n v="-191.60439400000001"/>
    <n v="-5.581E-3"/>
    <n v="78.585457000000005"/>
    <n v="-191.584"/>
    <n v="-1.7930000000000001E-3"/>
    <n v="3.2657829999999999"/>
    <n v="3.7880000000000001E-3"/>
  </r>
  <r>
    <n v="896"/>
    <x v="17"/>
    <n v="-1"/>
    <s v="29-44-188"/>
    <x v="0"/>
    <x v="886"/>
    <n v="-1"/>
    <n v="336.42399999999998"/>
    <n v="-1"/>
    <n v="0"/>
    <x v="800"/>
    <x v="733"/>
    <n v="79.523514000000006"/>
    <n v="-191.619777"/>
    <n v="-2.7039999999999998E-3"/>
    <n v="79.553252999999998"/>
    <n v="-191.585251"/>
    <n v="-1.5839999999999999E-3"/>
    <n v="4.5568249999999999"/>
    <n v="1.1199999999999999E-3"/>
  </r>
  <r>
    <n v="897"/>
    <x v="17"/>
    <n v="-1"/>
    <s v="29-44-188"/>
    <x v="0"/>
    <x v="887"/>
    <n v="-1"/>
    <n v="597.94000000000005"/>
    <n v="-1"/>
    <n v="0"/>
    <x v="801"/>
    <x v="734"/>
    <n v="80.251287000000005"/>
    <n v="-191.61917600000001"/>
    <n v="-1.8000000000000001E-4"/>
    <n v="80.279099000000002"/>
    <n v="-191.58625799999999"/>
    <n v="-9.7300000000000002E-4"/>
    <n v="4.3094089999999996"/>
    <n v="7.9299999999999998E-4"/>
  </r>
  <r>
    <n v="898"/>
    <x v="17"/>
    <n v="-1"/>
    <s v="29-44-188"/>
    <x v="0"/>
    <x v="888"/>
    <n v="-1"/>
    <n v="289.459"/>
    <n v="-1"/>
    <n v="0"/>
    <x v="504"/>
    <x v="735"/>
    <n v="80.982022999999998"/>
    <n v="-191.607946"/>
    <n v="-9.8200000000000002E-4"/>
    <n v="81.004936000000001"/>
    <n v="-191.58686800000001"/>
    <n v="-1.354E-3"/>
    <n v="3.1133540000000002"/>
    <n v="3.7300000000000001E-4"/>
  </r>
  <r>
    <n v="899"/>
    <x v="18"/>
    <n v="-1"/>
    <s v="29-44-46-188"/>
    <x v="0"/>
    <x v="889"/>
    <n v="-1"/>
    <n v="284.49900000000002"/>
    <n v="-1"/>
    <n v="0"/>
    <x v="802"/>
    <x v="736"/>
    <n v="81.981027999999995"/>
    <n v="-191.57740799999999"/>
    <n v="-1.877E-3"/>
    <n v="81.972710000000006"/>
    <n v="-191.58783"/>
    <n v="-1.2409999999999999E-3"/>
    <n v="1.3334410000000001"/>
    <n v="6.3599999999999996E-4"/>
  </r>
  <r>
    <n v="900"/>
    <x v="17"/>
    <n v="-1"/>
    <s v="29-44-46"/>
    <x v="0"/>
    <x v="890"/>
    <n v="-1"/>
    <n v="262.12700000000001"/>
    <n v="-1"/>
    <n v="0"/>
    <x v="802"/>
    <x v="737"/>
    <n v="82.678336000000002"/>
    <n v="-191.692916"/>
    <n v="1.1310000000000001E-2"/>
    <n v="82.698516999999995"/>
    <n v="-191.58865399999999"/>
    <n v="-6.8199999999999999E-4"/>
    <n v="10.619808000000001"/>
    <n v="1.0628E-2"/>
  </r>
  <r>
    <n v="901"/>
    <x v="17"/>
    <n v="-1"/>
    <s v="29-44-46"/>
    <x v="0"/>
    <x v="891"/>
    <n v="-1"/>
    <n v="339.02499999999998"/>
    <n v="-1"/>
    <n v="0"/>
    <x v="803"/>
    <x v="738"/>
    <n v="83.697660999999997"/>
    <n v="-191.58829600000001"/>
    <n v="-3.4320000000000002E-3"/>
    <n v="83.666245000000004"/>
    <n v="-191.58944700000001"/>
    <n v="-6.0700000000000001E-4"/>
    <n v="3.1437200000000001"/>
    <n v="2.8249999999999998E-3"/>
  </r>
  <r>
    <n v="902"/>
    <x v="17"/>
    <n v="-1"/>
    <s v="29-44-46"/>
    <x v="0"/>
    <x v="892"/>
    <n v="-1"/>
    <n v="266.255"/>
    <n v="-1"/>
    <n v="0"/>
    <x v="804"/>
    <x v="739"/>
    <n v="84.422415000000001"/>
    <n v="-191.564933"/>
    <n v="-2.9300000000000002E-4"/>
    <n v="84.392052000000007"/>
    <n v="-191.58981299999999"/>
    <n v="-1.036E-3"/>
    <n v="3.9255270000000002"/>
    <n v="7.4399999999999998E-4"/>
  </r>
  <r>
    <n v="903"/>
    <x v="18"/>
    <n v="-1"/>
    <s v="2-29-44-46"/>
    <x v="0"/>
    <x v="893"/>
    <n v="-1"/>
    <n v="272.58199999999999"/>
    <n v="-1"/>
    <n v="0"/>
    <x v="805"/>
    <x v="740"/>
    <n v="85.104759999999999"/>
    <n v="-191.60303099999999"/>
    <n v="-6.02E-4"/>
    <n v="85.117851000000002"/>
    <n v="-191.59054599999999"/>
    <n v="-4.8799999999999999E-4"/>
    <n v="1.809064"/>
    <n v="1.15E-4"/>
  </r>
  <r>
    <n v="904"/>
    <x v="16"/>
    <n v="-1"/>
    <s v="2-29-31-44-46"/>
    <x v="0"/>
    <x v="894"/>
    <n v="-1"/>
    <n v="299.71600000000001"/>
    <n v="-1"/>
    <n v="0"/>
    <x v="806"/>
    <x v="741"/>
    <n v="85.827127000000004"/>
    <n v="-191.60593900000001"/>
    <n v="-2.0330000000000001E-3"/>
    <n v="85.843650999999994"/>
    <n v="-191.590836"/>
    <n v="-9.1299999999999997E-4"/>
    <n v="2.2386520000000001"/>
    <n v="1.1199999999999999E-3"/>
  </r>
  <r>
    <n v="905"/>
    <x v="16"/>
    <n v="-1"/>
    <s v="2-29-31-44-46"/>
    <x v="0"/>
    <x v="895"/>
    <n v="-1"/>
    <n v="312.78100000000001"/>
    <n v="-1"/>
    <n v="0"/>
    <x v="807"/>
    <x v="742"/>
    <n v="86.815642999999994"/>
    <n v="-191.58258699999999"/>
    <n v="-2.0430000000000001E-3"/>
    <n v="86.811385999999999"/>
    <n v="-191.591385"/>
    <n v="-8.7200000000000005E-4"/>
    <n v="0.97731900000000005"/>
    <n v="1.17E-3"/>
  </r>
  <r>
    <n v="906"/>
    <x v="16"/>
    <n v="-1"/>
    <s v="2-29-31-44-46"/>
    <x v="0"/>
    <x v="896"/>
    <n v="-1"/>
    <n v="305.98899999999998"/>
    <n v="-1"/>
    <n v="0"/>
    <x v="808"/>
    <x v="743"/>
    <n v="87.525441999999998"/>
    <n v="-191.60623100000001"/>
    <n v="-5.2999999999999998E-4"/>
    <n v="87.537186000000005"/>
    <n v="-191.59200999999999"/>
    <n v="-3.7500000000000001E-4"/>
    <n v="1.8442590000000001"/>
    <n v="1.55E-4"/>
  </r>
  <r>
    <n v="907"/>
    <x v="16"/>
    <n v="-1"/>
    <s v="2-29-31-44-46"/>
    <x v="0"/>
    <x v="897"/>
    <n v="-1"/>
    <n v="331.1"/>
    <n v="-1"/>
    <n v="0"/>
    <x v="809"/>
    <x v="744"/>
    <n v="88.259152999999998"/>
    <n v="-191.58624699999999"/>
    <n v="-1.34E-3"/>
    <n v="88.262985"/>
    <n v="-191.592209"/>
    <n v="-8.5099999999999998E-4"/>
    <n v="0.70874800000000004"/>
    <n v="4.8899999999999996E-4"/>
  </r>
  <r>
    <n v="908"/>
    <x v="16"/>
    <n v="-1"/>
    <s v="2-29-31-44-46"/>
    <x v="0"/>
    <x v="898"/>
    <n v="-1"/>
    <n v="402.971"/>
    <n v="-1"/>
    <n v="0"/>
    <x v="810"/>
    <x v="745"/>
    <n v="89.237352999999999"/>
    <n v="-191.57166100000001"/>
    <n v="-1.3290000000000001E-3"/>
    <n v="89.230721000000003"/>
    <n v="-191.59266700000001"/>
    <n v="-8.1400000000000005E-4"/>
    <n v="2.202826"/>
    <n v="5.1500000000000005E-4"/>
  </r>
  <r>
    <n v="909"/>
    <x v="16"/>
    <n v="-1"/>
    <s v="2-29-31-44-46"/>
    <x v="0"/>
    <x v="899"/>
    <n v="-1"/>
    <n v="457.16199999999998"/>
    <n v="-1"/>
    <n v="0"/>
    <x v="811"/>
    <x v="746"/>
    <n v="89.963160000000002"/>
    <n v="-191.574657"/>
    <n v="-2.1069999999999999E-3"/>
    <n v="89.956519999999998"/>
    <n v="-191.59320099999999"/>
    <n v="-3.2000000000000003E-4"/>
    <n v="1.9696629999999999"/>
    <n v="1.787E-3"/>
  </r>
  <r>
    <n v="910"/>
    <x v="16"/>
    <n v="-1"/>
    <s v="2-29-31-44-46"/>
    <x v="0"/>
    <x v="900"/>
    <n v="-1"/>
    <n v="255.755"/>
    <n v="-1"/>
    <n v="0"/>
    <x v="810"/>
    <x v="747"/>
    <n v="90.684989000000002"/>
    <n v="-191.594134"/>
    <n v="-5.0100000000000003E-4"/>
    <n v="90.682320000000004"/>
    <n v="-191.593369"/>
    <n v="-8.0800000000000002E-4"/>
    <n v="0.27764499999999998"/>
    <n v="3.0699999999999998E-4"/>
  </r>
  <r>
    <n v="911"/>
    <x v="18"/>
    <n v="-1"/>
    <s v="2-29-31-46"/>
    <x v="0"/>
    <x v="901"/>
    <n v="-1"/>
    <n v="314.60599999999999"/>
    <n v="-1"/>
    <n v="0"/>
    <x v="720"/>
    <x v="748"/>
    <n v="91.589663999999999"/>
    <n v="-191.55018200000001"/>
    <n v="-4.7320000000000001E-3"/>
    <n v="91.650054999999995"/>
    <n v="-191.593887"/>
    <n v="-7.7499999999999997E-4"/>
    <n v="7.4546900000000003"/>
    <n v="3.9579999999999997E-3"/>
  </r>
  <r>
    <n v="912"/>
    <x v="18"/>
    <n v="-1"/>
    <s v="2-29-31-46"/>
    <x v="0"/>
    <x v="902"/>
    <n v="-1"/>
    <n v="426.05700000000002"/>
    <n v="-1"/>
    <n v="0"/>
    <x v="812"/>
    <x v="749"/>
    <n v="92.388249000000002"/>
    <n v="-191.61792399999999"/>
    <n v="1.503E-3"/>
    <n v="92.375854000000004"/>
    <n v="-191.594391"/>
    <n v="-2.9799999999999998E-4"/>
    <n v="2.6598060000000001"/>
    <n v="1.206E-3"/>
  </r>
  <r>
    <n v="913"/>
    <x v="18"/>
    <n v="-1"/>
    <s v="2-29-31-46"/>
    <x v="0"/>
    <x v="903"/>
    <n v="-1"/>
    <n v="431.07799999999997"/>
    <n v="-1"/>
    <n v="0"/>
    <x v="807"/>
    <x v="750"/>
    <n v="93.065816999999996"/>
    <n v="-191.627351"/>
    <n v="-2.4160000000000002E-3"/>
    <n v="93.101662000000005"/>
    <n v="-191.59461999999999"/>
    <n v="-7.9500000000000003E-4"/>
    <n v="4.8540520000000003"/>
    <n v="1.621E-3"/>
  </r>
  <r>
    <n v="914"/>
    <x v="18"/>
    <n v="-1"/>
    <s v="2-29-31-46"/>
    <x v="0"/>
    <x v="904"/>
    <n v="-1"/>
    <n v="269.47699999999998"/>
    <n v="-1"/>
    <n v="0"/>
    <x v="720"/>
    <x v="751"/>
    <n v="94.062622000000005"/>
    <n v="-191.59332900000001"/>
    <n v="-1.709E-3"/>
    <n v="94.069389000000001"/>
    <n v="-191.59515400000001"/>
    <n v="-8.2200000000000003E-4"/>
    <n v="0.70086400000000004"/>
    <n v="8.8800000000000001E-4"/>
  </r>
  <r>
    <n v="915"/>
    <x v="18"/>
    <n v="-1"/>
    <s v="2-29-31-46"/>
    <x v="0"/>
    <x v="905"/>
    <n v="-1"/>
    <n v="317.827"/>
    <n v="-1"/>
    <n v="0"/>
    <x v="803"/>
    <x v="752"/>
    <n v="94.746527999999998"/>
    <n v="-191.624752"/>
    <n v="-1.1869999999999999E-3"/>
    <n v="94.795197000000002"/>
    <n v="-191.59565699999999"/>
    <n v="-3.3599999999999998E-4"/>
    <n v="5.670153"/>
    <n v="8.4999999999999995E-4"/>
  </r>
  <r>
    <n v="916"/>
    <x v="18"/>
    <n v="-1"/>
    <s v="2-29-31-46"/>
    <x v="0"/>
    <x v="906"/>
    <n v="-1"/>
    <n v="362.82299999999998"/>
    <n v="-1"/>
    <n v="0"/>
    <x v="813"/>
    <x v="628"/>
    <n v="95.576849999999993"/>
    <n v="-191.59891300000001"/>
    <n v="1.5790000000000001E-3"/>
    <n v="95.520995999999997"/>
    <n v="-191.595856"/>
    <n v="-8.2700000000000004E-4"/>
    <n v="5.5937219999999996"/>
    <n v="7.5199999999999996E-4"/>
  </r>
  <r>
    <n v="917"/>
    <x v="16"/>
    <n v="-1"/>
    <s v="2-29-31-46-187"/>
    <x v="0"/>
    <x v="907"/>
    <n v="-1"/>
    <n v="309.77"/>
    <n v="-1"/>
    <n v="0"/>
    <x v="798"/>
    <x v="753"/>
    <n v="96.507959999999997"/>
    <n v="-191.60038399999999"/>
    <n v="7.0899999999999999E-4"/>
    <n v="96.488731000000001"/>
    <n v="-191.596329"/>
    <n v="-8.2700000000000004E-4"/>
    <n v="1.965117"/>
    <n v="1.18E-4"/>
  </r>
  <r>
    <n v="918"/>
    <x v="19"/>
    <n v="-1"/>
    <s v="2-27-29-31-46-187"/>
    <x v="0"/>
    <x v="908"/>
    <n v="-1"/>
    <n v="376.38299999999998"/>
    <n v="-1"/>
    <n v="0"/>
    <x v="805"/>
    <x v="754"/>
    <n v="97.240656000000001"/>
    <n v="-191.571867"/>
    <n v="-3.1300000000000002E-4"/>
    <n v="97.214530999999994"/>
    <n v="-191.59695400000001"/>
    <n v="-3.6299999999999999E-4"/>
    <n v="3.62202"/>
    <n v="5.0000000000000002E-5"/>
  </r>
  <r>
    <n v="919"/>
    <x v="19"/>
    <n v="-1"/>
    <s v="2-27-29-31-46-187"/>
    <x v="0"/>
    <x v="909"/>
    <n v="-1"/>
    <n v="252.58799999999999"/>
    <n v="-1"/>
    <n v="0"/>
    <x v="814"/>
    <x v="755"/>
    <n v="98.147191000000007"/>
    <n v="-191.592208"/>
    <n v="-2.7729999999999999E-3"/>
    <n v="98.182265999999998"/>
    <n v="-191.59751900000001"/>
    <n v="-3.4000000000000002E-4"/>
    <n v="3.5474920000000001"/>
    <n v="2.4329999999999998E-3"/>
  </r>
  <r>
    <n v="920"/>
    <x v="19"/>
    <n v="-1"/>
    <s v="2-27-29-31-46-187"/>
    <x v="0"/>
    <x v="910"/>
    <n v="-1"/>
    <n v="270.05099999999999"/>
    <n v="-1"/>
    <n v="0"/>
    <x v="815"/>
    <x v="756"/>
    <n v="98.884377000000001"/>
    <n v="-191.64042000000001"/>
    <n v="4.1899999999999999E-4"/>
    <n v="98.908066000000005"/>
    <n v="-191.59780900000001"/>
    <n v="-8.3299999999999997E-4"/>
    <n v="4.8753570000000002"/>
    <n v="4.1399999999999998E-4"/>
  </r>
  <r>
    <n v="921"/>
    <x v="19"/>
    <n v="-1"/>
    <s v="2-27-29-31-46-187"/>
    <x v="0"/>
    <x v="911"/>
    <n v="-1"/>
    <n v="363.53899999999999"/>
    <n v="-1"/>
    <n v="0"/>
    <x v="814"/>
    <x v="757"/>
    <n v="99.661311999999995"/>
    <n v="-191.59136100000001"/>
    <n v="9.8499999999999998E-4"/>
    <n v="99.633865"/>
    <n v="-191.59837300000001"/>
    <n v="-3.3700000000000001E-4"/>
    <n v="2.832805"/>
    <n v="6.4800000000000003E-4"/>
  </r>
  <r>
    <n v="922"/>
    <x v="19"/>
    <n v="-1"/>
    <s v="2-27-29-31-46-187"/>
    <x v="0"/>
    <x v="912"/>
    <n v="-1"/>
    <n v="278.678"/>
    <n v="-1"/>
    <n v="0"/>
    <x v="806"/>
    <x v="758"/>
    <n v="100.611757"/>
    <n v="-191.58930899999999"/>
    <n v="-2.8600000000000001E-4"/>
    <n v="100.601601"/>
    <n v="-191.59892300000001"/>
    <n v="-3.3500000000000001E-4"/>
    <n v="1.3984760000000001"/>
    <n v="4.8999999999999998E-5"/>
  </r>
  <r>
    <n v="923"/>
    <x v="19"/>
    <n v="-1"/>
    <s v="2-27-29-31-46-187"/>
    <x v="0"/>
    <x v="913"/>
    <n v="-1"/>
    <n v="349.49599999999998"/>
    <n v="-1"/>
    <n v="0"/>
    <x v="816"/>
    <x v="759"/>
    <n v="101.303907"/>
    <n v="-191.59293"/>
    <n v="-2.47E-3"/>
    <n v="101.3274"/>
    <n v="-191.59921299999999"/>
    <n v="-8.3799999999999999E-4"/>
    <n v="2.4319099999999998"/>
    <n v="1.6310000000000001E-3"/>
  </r>
  <r>
    <n v="924"/>
    <x v="19"/>
    <n v="-1"/>
    <s v="2-27-29-31-46-187"/>
    <x v="0"/>
    <x v="914"/>
    <n v="-1"/>
    <n v="395.68900000000002"/>
    <n v="-1"/>
    <n v="0"/>
    <x v="648"/>
    <x v="760"/>
    <n v="102.293314"/>
    <n v="-191.60051300000001"/>
    <n v="-1.9059999999999999E-3"/>
    <n v="102.295135"/>
    <n v="-191.59974700000001"/>
    <n v="-8.2299999999999995E-4"/>
    <n v="0.19758500000000001"/>
    <n v="1.083E-3"/>
  </r>
  <r>
    <n v="925"/>
    <x v="19"/>
    <n v="-1"/>
    <s v="2-27-29-31-46-187"/>
    <x v="0"/>
    <x v="915"/>
    <n v="-1"/>
    <n v="352.95100000000002"/>
    <n v="-1"/>
    <n v="0"/>
    <x v="817"/>
    <x v="761"/>
    <n v="103.017607"/>
    <n v="-191.59666100000001"/>
    <n v="-4.4250000000000001E-3"/>
    <n v="103.020866"/>
    <n v="-191.600311"/>
    <n v="-3.01E-4"/>
    <n v="0.48939300000000002"/>
    <n v="4.1240000000000001E-3"/>
  </r>
  <r>
    <n v="926"/>
    <x v="19"/>
    <n v="-1"/>
    <s v="2-27-29-31-46-187"/>
    <x v="0"/>
    <x v="916"/>
    <n v="-1"/>
    <n v="341.67899999999997"/>
    <n v="-1"/>
    <n v="0"/>
    <x v="818"/>
    <x v="762"/>
    <n v="103.728859"/>
    <n v="-191.61215899999999"/>
    <n v="-2.0820000000000001E-3"/>
    <n v="103.744736"/>
    <n v="-191.60051000000001"/>
    <n v="-7.3200000000000001E-4"/>
    <n v="1.9692529999999999"/>
    <n v="1.3500000000000001E-3"/>
  </r>
  <r>
    <n v="927"/>
    <x v="19"/>
    <n v="-1"/>
    <s v="2-27-29-31-46-187"/>
    <x v="0"/>
    <x v="840"/>
    <n v="-1"/>
    <n v="426.86599999999999"/>
    <n v="-1"/>
    <n v="0"/>
    <x v="819"/>
    <x v="763"/>
    <n v="104.70686000000001"/>
    <n v="-191.604275"/>
    <n v="-1.74E-4"/>
    <n v="104.699478"/>
    <n v="-191.60090600000001"/>
    <n v="-6.96E-4"/>
    <n v="0.81146600000000002"/>
    <n v="5.22E-4"/>
  </r>
  <r>
    <n v="928"/>
    <x v="19"/>
    <n v="-1"/>
    <s v="2-27-29-31-46-187"/>
    <x v="0"/>
    <x v="917"/>
    <n v="-1"/>
    <n v="309.68099999999998"/>
    <n v="-1"/>
    <n v="0"/>
    <x v="820"/>
    <x v="764"/>
    <n v="105.423706"/>
    <n v="-191.58374800000001"/>
    <n v="-4.0439999999999999E-3"/>
    <n v="105.40316799999999"/>
    <n v="-191.60142500000001"/>
    <n v="-1.8200000000000001E-4"/>
    <n v="2.7097850000000001"/>
    <n v="3.862E-3"/>
  </r>
  <r>
    <n v="929"/>
    <x v="19"/>
    <n v="-1"/>
    <s v="2-27-29-31-46-187"/>
    <x v="0"/>
    <x v="918"/>
    <n v="-1"/>
    <n v="338.48200000000003"/>
    <n v="-1"/>
    <n v="0"/>
    <x v="821"/>
    <x v="765"/>
    <n v="106.085688"/>
    <n v="-191.60992400000001"/>
    <n v="8.7000000000000001E-5"/>
    <n v="106.095337"/>
    <n v="-191.60148599999999"/>
    <n v="-6.5899999999999997E-4"/>
    <n v="1.2818290000000001"/>
    <n v="5.7300000000000005E-4"/>
  </r>
  <r>
    <n v="930"/>
    <x v="14"/>
    <n v="-1"/>
    <s v="2-7-27-29-31-38-46-187"/>
    <x v="0"/>
    <x v="919"/>
    <n v="-1"/>
    <n v="420.31099999999998"/>
    <n v="-1"/>
    <n v="0"/>
    <x v="822"/>
    <x v="766"/>
    <n v="106.99258"/>
    <n v="-191.60569000000001"/>
    <n v="-1.2199999999999999E-3"/>
    <n v="107.00284600000001"/>
    <n v="-191.60176100000001"/>
    <n v="-6.38E-4"/>
    <n v="1.0992090000000001"/>
    <n v="5.8200000000000005E-4"/>
  </r>
  <r>
    <n v="931"/>
    <x v="14"/>
    <n v="-1"/>
    <s v="2-7-27-29-31-38-46-187"/>
    <x v="0"/>
    <x v="920"/>
    <n v="-1"/>
    <n v="297.68900000000002"/>
    <n v="-1"/>
    <n v="0"/>
    <x v="823"/>
    <x v="767"/>
    <n v="107.66224699999999"/>
    <n v="-191.612154"/>
    <n v="-2.1979999999999999E-3"/>
    <n v="107.67456799999999"/>
    <n v="-191.60226399999999"/>
    <n v="-1.3999999999999999E-4"/>
    <n v="1.57996"/>
    <n v="2.0590000000000001E-3"/>
  </r>
  <r>
    <n v="932"/>
    <x v="15"/>
    <n v="-1"/>
    <s v="2-7-27-31-38-46-187"/>
    <x v="0"/>
    <x v="921"/>
    <n v="-1"/>
    <n v="313.49599999999998"/>
    <n v="-1"/>
    <n v="0"/>
    <x v="824"/>
    <x v="768"/>
    <n v="108.56708999999999"/>
    <n v="-191.59748300000001"/>
    <n v="-1.6720000000000001E-3"/>
    <n v="108.56044"/>
    <n v="-191.60264599999999"/>
    <n v="-1.4300000000000001E-4"/>
    <n v="0.84186899999999998"/>
    <n v="1.529E-3"/>
  </r>
  <r>
    <n v="933"/>
    <x v="15"/>
    <n v="-1"/>
    <s v="2-7-27-31-38-46-187"/>
    <x v="0"/>
    <x v="922"/>
    <n v="-1"/>
    <n v="394.51499999999999"/>
    <n v="-1"/>
    <n v="0"/>
    <x v="825"/>
    <x v="769"/>
    <n v="109.20393"/>
    <n v="-191.60650200000001"/>
    <n v="1.3929999999999999E-3"/>
    <n v="109.217293"/>
    <n v="-191.602814"/>
    <n v="-7.1500000000000003E-4"/>
    <n v="1.3862460000000001"/>
    <n v="6.78E-4"/>
  </r>
  <r>
    <n v="934"/>
    <x v="15"/>
    <n v="-1"/>
    <s v="2-7-27-31-38-46-187"/>
    <x v="0"/>
    <x v="923"/>
    <n v="-1"/>
    <n v="363.161"/>
    <n v="-1"/>
    <n v="0"/>
    <x v="826"/>
    <x v="770"/>
    <n v="109.863828"/>
    <n v="-191.601033"/>
    <n v="-3.7100000000000002E-4"/>
    <n v="109.86676799999999"/>
    <n v="-191.60330200000001"/>
    <n v="-1.7200000000000001E-4"/>
    <n v="0.37133899999999997"/>
    <n v="1.9900000000000001E-4"/>
  </r>
  <r>
    <n v="935"/>
    <x v="15"/>
    <n v="-1"/>
    <s v="2-7-27-31-38-46-187"/>
    <x v="0"/>
    <x v="924"/>
    <n v="-1"/>
    <n v="428.08499999999998"/>
    <n v="-1"/>
    <n v="0"/>
    <x v="827"/>
    <x v="771"/>
    <n v="110.70225499999999"/>
    <n v="-191.608001"/>
    <n v="-1.1640000000000001E-3"/>
    <n v="110.720123"/>
    <n v="-191.60375999999999"/>
    <n v="-1.74E-4"/>
    <n v="1.8365100000000001"/>
    <n v="9.9099999999999991E-4"/>
  </r>
  <r>
    <n v="936"/>
    <x v="15"/>
    <n v="-1"/>
    <s v="2-7-27-31-38-46-187"/>
    <x v="0"/>
    <x v="925"/>
    <n v="-1"/>
    <n v="400.50200000000001"/>
    <n v="-1"/>
    <n v="0"/>
    <x v="828"/>
    <x v="772"/>
    <n v="111.35602"/>
    <n v="-191.59690000000001"/>
    <n v="-9.3400000000000004E-4"/>
    <n v="111.350662"/>
    <n v="-191.60386700000001"/>
    <n v="-7.1900000000000002E-4"/>
    <n v="0.87884499999999999"/>
    <n v="2.14E-4"/>
  </r>
  <r>
    <n v="937"/>
    <x v="15"/>
    <n v="-1"/>
    <s v="2-7-27-31-38-46-187"/>
    <x v="0"/>
    <x v="926"/>
    <n v="-1"/>
    <n v="480.82499999999999"/>
    <n v="-1"/>
    <n v="0"/>
    <x v="829"/>
    <x v="773"/>
    <n v="111.948932"/>
    <n v="-191.61551399999999"/>
    <n v="-1.9599999999999999E-3"/>
    <n v="111.973534"/>
    <n v="-191.60438500000001"/>
    <n v="-1.9100000000000001E-4"/>
    <n v="2.700199"/>
    <n v="1.768E-3"/>
  </r>
  <r>
    <n v="938"/>
    <x v="15"/>
    <n v="-1"/>
    <s v="2-7-27-31-38-46-187"/>
    <x v="0"/>
    <x v="927"/>
    <n v="-1"/>
    <n v="255.76499999999999"/>
    <n v="-1"/>
    <n v="0"/>
    <x v="830"/>
    <x v="774"/>
    <n v="112.784571"/>
    <n v="-191.60662600000001"/>
    <n v="-4.8500000000000003E-4"/>
    <n v="112.792984"/>
    <n v="-191.60470599999999"/>
    <n v="-1.3999999999999999E-4"/>
    <n v="0.86291200000000001"/>
    <n v="3.4499999999999998E-4"/>
  </r>
  <r>
    <n v="939"/>
    <x v="19"/>
    <n v="-1"/>
    <s v="2-7-31-38-46-187"/>
    <x v="0"/>
    <x v="928"/>
    <n v="-1"/>
    <n v="388.93099999999998"/>
    <n v="-1"/>
    <n v="0"/>
    <x v="831"/>
    <x v="775"/>
    <n v="113.399805"/>
    <n v="-191.615567"/>
    <n v="-1.8550000000000001E-3"/>
    <n v="113.39967300000001"/>
    <n v="-191.60470599999999"/>
    <n v="-6.8400000000000004E-4"/>
    <n v="1.0861689999999999"/>
    <n v="1.1709999999999999E-3"/>
  </r>
  <r>
    <n v="940"/>
    <x v="19"/>
    <n v="-1"/>
    <s v="2-7-31-38-46-187"/>
    <x v="0"/>
    <x v="929"/>
    <n v="-1"/>
    <n v="301.57900000000001"/>
    <n v="-1"/>
    <n v="0"/>
    <x v="832"/>
    <x v="776"/>
    <n v="113.991034"/>
    <n v="-191.606889"/>
    <n v="-1.4170000000000001E-3"/>
    <n v="113.99960299999999"/>
    <n v="-191.605133"/>
    <n v="-1.12E-4"/>
    <n v="0.87474399999999997"/>
    <n v="1.304E-3"/>
  </r>
  <r>
    <n v="941"/>
    <x v="19"/>
    <n v="-1"/>
    <s v="2-7-31-38-46-187"/>
    <x v="0"/>
    <x v="930"/>
    <n v="-1"/>
    <n v="250.47900000000001"/>
    <n v="-1"/>
    <n v="0"/>
    <x v="833"/>
    <x v="777"/>
    <n v="114.792962"/>
    <n v="-191.59946600000001"/>
    <n v="-4.55E-4"/>
    <n v="114.78873400000001"/>
    <n v="-191.60540800000001"/>
    <n v="-1.01E-4"/>
    <n v="0.72922900000000002"/>
    <n v="3.5399999999999999E-4"/>
  </r>
  <r>
    <n v="942"/>
    <x v="15"/>
    <n v="-1"/>
    <s v="2-7-31-38-46-187-194"/>
    <x v="0"/>
    <x v="931"/>
    <n v="-1"/>
    <n v="316.952"/>
    <n v="-1"/>
    <n v="0"/>
    <x v="834"/>
    <x v="778"/>
    <n v="115.32637200000001"/>
    <n v="-191.62598"/>
    <n v="-2.4009999999999999E-3"/>
    <n v="115.372383"/>
    <n v="-191.60543799999999"/>
    <n v="-6.87E-4"/>
    <n v="5.0388739999999999"/>
    <n v="1.7129999999999999E-3"/>
  </r>
  <r>
    <n v="943"/>
    <x v="15"/>
    <n v="-1"/>
    <s v="2-7-31-38-46-187-194"/>
    <x v="0"/>
    <x v="932"/>
    <n v="-1"/>
    <n v="413.99"/>
    <n v="-1"/>
    <n v="0"/>
    <x v="835"/>
    <x v="779"/>
    <n v="115.95664600000001"/>
    <n v="-191.61147399999999"/>
    <n v="2.5149999999999999E-3"/>
    <n v="115.949066"/>
    <n v="-191.60583500000001"/>
    <n v="-1.1E-4"/>
    <n v="0.94473499999999999"/>
    <n v="2.405E-3"/>
  </r>
  <r>
    <n v="944"/>
    <x v="19"/>
    <n v="-1"/>
    <s v="2-7-38-46-187-194"/>
    <x v="0"/>
    <x v="933"/>
    <n v="-1"/>
    <n v="385.89699999999999"/>
    <n v="-1"/>
    <n v="0"/>
    <x v="836"/>
    <x v="780"/>
    <n v="116.536912"/>
    <n v="-191.58852899999999"/>
    <n v="-1.8370000000000001E-3"/>
    <n v="116.51898199999999"/>
    <n v="-191.60588100000001"/>
    <n v="-7.0299999999999996E-4"/>
    <n v="2.495088"/>
    <n v="1.134E-3"/>
  </r>
  <r>
    <n v="945"/>
    <x v="19"/>
    <n v="-1"/>
    <s v="2-7-38-46-187-194"/>
    <x v="0"/>
    <x v="934"/>
    <n v="-1"/>
    <n v="400.39299999999997"/>
    <n v="-1"/>
    <n v="0"/>
    <x v="837"/>
    <x v="781"/>
    <n v="117.085499"/>
    <n v="-191.599403"/>
    <n v="-8.6499999999999999E-4"/>
    <n v="117.08229799999999"/>
    <n v="-191.606247"/>
    <n v="-1.07E-4"/>
    <n v="0.75554100000000002"/>
    <n v="7.5699999999999997E-4"/>
  </r>
  <r>
    <n v="946"/>
    <x v="19"/>
    <n v="-1"/>
    <s v="2-7-38-46-187-194"/>
    <x v="0"/>
    <x v="219"/>
    <n v="-1"/>
    <n v="374.64499999999998"/>
    <n v="-1"/>
    <n v="0"/>
    <x v="838"/>
    <x v="782"/>
    <n v="117.81343200000001"/>
    <n v="-191.584754"/>
    <n v="-1.7129999999999999E-3"/>
    <n v="117.823395"/>
    <n v="-191.60655199999999"/>
    <n v="-9.2999999999999997E-5"/>
    <n v="2.3967049999999999"/>
    <n v="1.621E-3"/>
  </r>
  <r>
    <n v="947"/>
    <x v="19"/>
    <n v="-1"/>
    <s v="2-7-38-46-187-194"/>
    <x v="0"/>
    <x v="935"/>
    <n v="-1"/>
    <n v="351.51600000000002"/>
    <n v="-1"/>
    <n v="0"/>
    <x v="839"/>
    <x v="783"/>
    <n v="118.384517"/>
    <n v="-191.594325"/>
    <n v="-1.6609999999999999E-3"/>
    <n v="118.371742"/>
    <n v="-191.606537"/>
    <n v="-6.8900000000000005E-4"/>
    <n v="1.767272"/>
    <n v="9.7199999999999999E-4"/>
  </r>
  <r>
    <n v="948"/>
    <x v="19"/>
    <n v="-1"/>
    <s v="2-7-38-46-187-194"/>
    <x v="0"/>
    <x v="936"/>
    <n v="-1"/>
    <n v="362.685"/>
    <n v="-1"/>
    <n v="0"/>
    <x v="840"/>
    <x v="784"/>
    <n v="118.927063"/>
    <n v="-191.58445599999999"/>
    <n v="-2.6090000000000002E-3"/>
    <n v="118.913765"/>
    <n v="-191.60694899999999"/>
    <n v="-8.0000000000000007E-5"/>
    <n v="2.6129690000000001"/>
    <n v="2.529E-3"/>
  </r>
  <r>
    <n v="949"/>
    <x v="19"/>
    <n v="-1"/>
    <s v="2-7-38-46-187-194"/>
    <x v="0"/>
    <x v="937"/>
    <n v="-1"/>
    <n v="268.42399999999998"/>
    <n v="-1"/>
    <n v="0"/>
    <x v="841"/>
    <x v="785"/>
    <n v="119.6134"/>
    <n v="-191.61011199999999"/>
    <n v="1.083E-3"/>
    <n v="119.626617"/>
    <n v="-191.607224"/>
    <n v="-7.7000000000000001E-5"/>
    <n v="1.352894"/>
    <n v="1.0059999999999999E-3"/>
  </r>
  <r>
    <n v="950"/>
    <x v="19"/>
    <n v="-1"/>
    <s v="2-7-38-46-187-194"/>
    <x v="0"/>
    <x v="938"/>
    <n v="-1"/>
    <n v="341.26299999999998"/>
    <n v="-1"/>
    <n v="0"/>
    <x v="842"/>
    <x v="786"/>
    <n v="120.15582000000001"/>
    <n v="-191.60602800000001"/>
    <n v="-1.9710000000000001E-3"/>
    <n v="120.15392300000001"/>
    <n v="-191.607224"/>
    <n v="-6.9399999999999996E-4"/>
    <n v="0.22420699999999999"/>
    <n v="1.2769999999999999E-3"/>
  </r>
  <r>
    <n v="951"/>
    <x v="19"/>
    <n v="-1"/>
    <s v="2-7-38-46-187-194"/>
    <x v="0"/>
    <x v="939"/>
    <n v="-1"/>
    <n v="433.339"/>
    <n v="-1"/>
    <n v="0"/>
    <x v="843"/>
    <x v="787"/>
    <n v="120.67791200000001"/>
    <n v="-191.60639499999999"/>
    <n v="-6.4199999999999999E-4"/>
    <n v="120.675095"/>
    <n v="-191.60763499999999"/>
    <n v="-8.5000000000000006E-5"/>
    <n v="0.30784099999999998"/>
    <n v="5.5699999999999999E-4"/>
  </r>
  <r>
    <n v="952"/>
    <x v="19"/>
    <n v="-1"/>
    <s v="2-7-38-46-187-194"/>
    <x v="0"/>
    <x v="940"/>
    <n v="-1"/>
    <n v="376.24799999999999"/>
    <n v="-1"/>
    <n v="0"/>
    <x v="844"/>
    <x v="788"/>
    <n v="121.35857799999999"/>
    <n v="-191.606796"/>
    <n v="1.6800000000000001E-3"/>
    <n v="121.360603"/>
    <n v="-191.60794100000001"/>
    <n v="-1.3300000000000001E-4"/>
    <n v="0.232624"/>
    <n v="1.5479999999999999E-3"/>
  </r>
  <r>
    <n v="953"/>
    <x v="19"/>
    <n v="-1"/>
    <s v="2-7-38-46-187-194"/>
    <x v="0"/>
    <x v="941"/>
    <n v="-1"/>
    <n v="346.74299999999999"/>
    <n v="-1"/>
    <n v="0"/>
    <x v="845"/>
    <x v="789"/>
    <n v="121.86140399999999"/>
    <n v="-191.61504300000001"/>
    <n v="-8.3699999999999996E-4"/>
    <n v="121.867836"/>
    <n v="-191.60801699999999"/>
    <n v="-7.8200000000000003E-4"/>
    <n v="0.95253399999999999"/>
    <n v="5.5000000000000002E-5"/>
  </r>
  <r>
    <n v="954"/>
    <x v="15"/>
    <n v="-1"/>
    <s v="2-7-38-46-178-187-194"/>
    <x v="0"/>
    <x v="942"/>
    <n v="-1"/>
    <n v="288.67500000000001"/>
    <n v="-1"/>
    <n v="0"/>
    <x v="846"/>
    <x v="790"/>
    <n v="122.379679"/>
    <n v="-191.605141"/>
    <n v="-3.1250000000000002E-3"/>
    <n v="122.369225"/>
    <n v="-191.60853599999999"/>
    <n v="-1.95E-4"/>
    <n v="1.0991359999999999"/>
    <n v="2.9299999999999999E-3"/>
  </r>
  <r>
    <n v="955"/>
    <x v="15"/>
    <n v="-1"/>
    <s v="2-7-38-46-178-187-194"/>
    <x v="0"/>
    <x v="943"/>
    <n v="-1"/>
    <n v="354.08499999999998"/>
    <n v="-1"/>
    <n v="0"/>
    <x v="847"/>
    <x v="791"/>
    <n v="123.030522"/>
    <n v="-191.609126"/>
    <n v="3.68E-4"/>
    <n v="123.028969"/>
    <n v="-191.608902"/>
    <n v="-2.03E-4"/>
    <n v="0.15695100000000001"/>
    <n v="1.66E-4"/>
  </r>
  <r>
    <n v="956"/>
    <x v="15"/>
    <n v="-1"/>
    <s v="2-7-38-46-178-187-194"/>
    <x v="0"/>
    <x v="944"/>
    <n v="-1"/>
    <n v="405.99099999999999"/>
    <n v="-1"/>
    <n v="0"/>
    <x v="848"/>
    <x v="792"/>
    <n v="123.515731"/>
    <n v="-191.61965799999999"/>
    <n v="-3.6299999999999999E-4"/>
    <n v="123.522713"/>
    <n v="-191.60891699999999"/>
    <n v="-8.0500000000000005E-4"/>
    <n v="1.281077"/>
    <n v="4.4200000000000001E-4"/>
  </r>
  <r>
    <n v="957"/>
    <x v="15"/>
    <n v="-1"/>
    <s v="2-7-38-46-178-187-194"/>
    <x v="0"/>
    <x v="945"/>
    <n v="-1"/>
    <n v="331.42399999999998"/>
    <n v="-1"/>
    <n v="0"/>
    <x v="849"/>
    <x v="793"/>
    <n v="124.20558699999999"/>
    <n v="-191.61011999999999"/>
    <n v="-1.454E-3"/>
    <n v="124.20813"/>
    <n v="-191.609207"/>
    <n v="-7.5699999999999997E-4"/>
    <n v="0.27016499999999999"/>
    <n v="6.9700000000000003E-4"/>
  </r>
  <r>
    <n v="958"/>
    <x v="15"/>
    <n v="-1"/>
    <s v="2-7-38-46-178-187-194"/>
    <x v="0"/>
    <x v="946"/>
    <n v="-1"/>
    <n v="324.31"/>
    <n v="-1"/>
    <n v="0"/>
    <x v="850"/>
    <x v="794"/>
    <n v="124.74446"/>
    <n v="-191.605178"/>
    <n v="3.5149999999999999E-3"/>
    <n v="124.759254"/>
    <n v="-191.60968"/>
    <n v="-2.5700000000000001E-4"/>
    <n v="1.546394"/>
    <n v="3.2590000000000002E-3"/>
  </r>
  <r>
    <n v="959"/>
    <x v="19"/>
    <n v="-1"/>
    <s v="7-38-46-178-187-194"/>
    <x v="0"/>
    <x v="947"/>
    <n v="-1"/>
    <n v="484.63499999999999"/>
    <n v="-1"/>
    <n v="0"/>
    <x v="851"/>
    <x v="795"/>
    <n v="125.363562"/>
    <n v="-191.599592"/>
    <n v="-3.8099999999999999E-4"/>
    <n v="125.34983800000001"/>
    <n v="-191.60987900000001"/>
    <n v="-7.2000000000000005E-4"/>
    <n v="1.715128"/>
    <n v="3.3799999999999998E-4"/>
  </r>
  <r>
    <n v="960"/>
    <x v="15"/>
    <n v="-1"/>
    <s v="7-38-46-65-178-187-194"/>
    <x v="0"/>
    <x v="948"/>
    <n v="-1"/>
    <n v="400.03500000000003"/>
    <n v="-1"/>
    <n v="0"/>
    <x v="852"/>
    <x v="796"/>
    <n v="126.20581799999999"/>
    <n v="-191.604995"/>
    <n v="-2.1000000000000001E-4"/>
    <n v="126.20384199999999"/>
    <n v="-191.61035200000001"/>
    <n v="-7.0500000000000001E-4"/>
    <n v="0.57088799999999995"/>
    <n v="4.95E-4"/>
  </r>
  <r>
    <n v="961"/>
    <x v="15"/>
    <n v="-1"/>
    <s v="7-38-46-65-178-187-194"/>
    <x v="0"/>
    <x v="949"/>
    <n v="-1"/>
    <n v="325.22800000000001"/>
    <n v="-1"/>
    <n v="0"/>
    <x v="853"/>
    <x v="797"/>
    <n v="126.899742"/>
    <n v="-191.60599199999999"/>
    <n v="-8.5800000000000004E-4"/>
    <n v="126.895844"/>
    <n v="-191.61084"/>
    <n v="-2.9500000000000001E-4"/>
    <n v="0.62209099999999995"/>
    <n v="5.6300000000000002E-4"/>
  </r>
  <r>
    <n v="962"/>
    <x v="15"/>
    <n v="-1"/>
    <s v="7-38-46-65-178-187-194"/>
    <x v="0"/>
    <x v="950"/>
    <n v="-1"/>
    <n v="374.78100000000001"/>
    <n v="-1"/>
    <n v="0"/>
    <x v="854"/>
    <x v="798"/>
    <n v="127.635284"/>
    <n v="-191.61006"/>
    <n v="3.1799999999999998E-4"/>
    <n v="127.629402"/>
    <n v="-191.61106899999999"/>
    <n v="-6.78E-4"/>
    <n v="0.59679400000000005"/>
    <n v="3.6000000000000002E-4"/>
  </r>
  <r>
    <n v="963"/>
    <x v="15"/>
    <n v="-1"/>
    <s v="7-38-46-65-178-187-194"/>
    <x v="0"/>
    <x v="951"/>
    <n v="-1"/>
    <n v="309.94499999999999"/>
    <n v="-1"/>
    <n v="0"/>
    <x v="855"/>
    <x v="799"/>
    <n v="128.641929"/>
    <n v="-191.60641899999999"/>
    <n v="-1.2019999999999999E-3"/>
    <n v="128.63436899999999"/>
    <n v="-191.611526"/>
    <n v="-7.2000000000000005E-4"/>
    <n v="0.91236700000000004"/>
    <n v="4.8099999999999998E-4"/>
  </r>
  <r>
    <n v="964"/>
    <x v="15"/>
    <n v="-1"/>
    <s v="7-38-46-65-178-187-194"/>
    <x v="0"/>
    <x v="952"/>
    <n v="-1"/>
    <n v="439.03399999999999"/>
    <n v="-1"/>
    <n v="0"/>
    <x v="856"/>
    <x v="800"/>
    <n v="129.40060700000001"/>
    <n v="-191.58261400000001"/>
    <n v="8.1099999999999998E-4"/>
    <n v="129.38012699999999"/>
    <n v="-191.61201500000001"/>
    <n v="-1.94E-4"/>
    <n v="3.5830259999999998"/>
    <n v="6.1600000000000001E-4"/>
  </r>
  <r>
    <n v="965"/>
    <x v="15"/>
    <n v="-1"/>
    <s v="7-38-46-65-178-187-194"/>
    <x v="0"/>
    <x v="953"/>
    <n v="-1"/>
    <n v="244.376"/>
    <n v="-1"/>
    <n v="0"/>
    <x v="857"/>
    <x v="801"/>
    <n v="130.35708600000001"/>
    <n v="-191.60616400000001"/>
    <n v="-1.02E-4"/>
    <n v="130.35076900000001"/>
    <n v="-191.61244199999999"/>
    <n v="-1.76E-4"/>
    <n v="0.89058899999999996"/>
    <n v="7.3999999999999996E-5"/>
  </r>
  <r>
    <n v="966"/>
    <x v="19"/>
    <n v="-1"/>
    <s v="7-38-65-178-187-194"/>
    <x v="0"/>
    <x v="954"/>
    <n v="-1"/>
    <n v="456.38299999999998"/>
    <n v="-1"/>
    <n v="0"/>
    <x v="858"/>
    <x v="802"/>
    <n v="131.057222"/>
    <n v="-191.622568"/>
    <n v="-4.0099999999999999E-4"/>
    <n v="131.06601000000001"/>
    <n v="-191.61260999999999"/>
    <n v="-6.8300000000000001E-4"/>
    <n v="1.328057"/>
    <n v="2.8200000000000002E-4"/>
  </r>
  <r>
    <n v="967"/>
    <x v="19"/>
    <n v="-1"/>
    <s v="7-38-65-178-187-194"/>
    <x v="0"/>
    <x v="955"/>
    <n v="-1"/>
    <n v="440.88799999999998"/>
    <n v="-1"/>
    <n v="0"/>
    <x v="859"/>
    <x v="803"/>
    <n v="131.78053399999999"/>
    <n v="-191.61006599999999"/>
    <n v="-3.3399999999999999E-4"/>
    <n v="131.78022799999999"/>
    <n v="-191.613113"/>
    <n v="-2.0100000000000001E-4"/>
    <n v="0.30624899999999999"/>
    <n v="1.3300000000000001E-4"/>
  </r>
  <r>
    <n v="968"/>
    <x v="19"/>
    <n v="-1"/>
    <s v="7-38-65-178-187-194"/>
    <x v="0"/>
    <x v="956"/>
    <n v="-1"/>
    <n v="300.91699999999997"/>
    <n v="-1"/>
    <n v="0"/>
    <x v="860"/>
    <x v="804"/>
    <n v="132.75489400000001"/>
    <n v="-191.604996"/>
    <n v="-1.155E-3"/>
    <n v="132.74241599999999"/>
    <n v="-191.61352500000001"/>
    <n v="-1.75E-4"/>
    <n v="1.5114730000000001"/>
    <n v="9.7999999999999997E-4"/>
  </r>
  <r>
    <n v="969"/>
    <x v="19"/>
    <n v="-1"/>
    <s v="7-38-65-178-187-194"/>
    <x v="0"/>
    <x v="957"/>
    <n v="-1"/>
    <n v="684.63900000000001"/>
    <n v="-1"/>
    <n v="0"/>
    <x v="861"/>
    <x v="805"/>
    <n v="133.46622400000001"/>
    <n v="-191.618098"/>
    <n v="-2.4359999999999998E-3"/>
    <n v="133.471878"/>
    <n v="-191.61372399999999"/>
    <n v="-6.6600000000000003E-4"/>
    <n v="0.71486400000000005"/>
    <n v="1.7700000000000001E-3"/>
  </r>
  <r>
    <n v="970"/>
    <x v="19"/>
    <n v="-1"/>
    <s v="7-38-65-178-187-194"/>
    <x v="0"/>
    <x v="958"/>
    <n v="-1"/>
    <n v="345.68200000000002"/>
    <n v="-1"/>
    <n v="0"/>
    <x v="862"/>
    <x v="806"/>
    <n v="134.19006999999999"/>
    <n v="-191.625293"/>
    <n v="1.76E-4"/>
    <n v="134.20344499999999"/>
    <n v="-191.61421200000001"/>
    <n v="-1.8200000000000001E-4"/>
    <n v="1.736964"/>
    <n v="6.0000000000000002E-6"/>
  </r>
  <r>
    <n v="971"/>
    <x v="19"/>
    <n v="-1"/>
    <s v="7-38-65-178-187-194"/>
    <x v="0"/>
    <x v="959"/>
    <n v="-1"/>
    <n v="463.38499999999999"/>
    <n v="-1"/>
    <n v="0"/>
    <x v="863"/>
    <x v="807"/>
    <n v="135.19101699999999"/>
    <n v="-191.60641200000001"/>
    <n v="-1.9090000000000001E-3"/>
    <n v="135.17553699999999"/>
    <n v="-191.61463900000001"/>
    <n v="-1.76E-4"/>
    <n v="1.753069"/>
    <n v="1.732E-3"/>
  </r>
  <r>
    <n v="972"/>
    <x v="19"/>
    <n v="-1"/>
    <s v="7-38-65-178-187-194"/>
    <x v="0"/>
    <x v="960"/>
    <n v="-1"/>
    <n v="355.84399999999999"/>
    <n v="-1"/>
    <n v="0"/>
    <x v="864"/>
    <x v="808"/>
    <n v="135.90320700000001"/>
    <n v="-191.599355"/>
    <n v="1.1529999999999999E-3"/>
    <n v="135.90074200000001"/>
    <n v="-191.614822"/>
    <n v="-7.0200000000000004E-4"/>
    <n v="1.5662860000000001"/>
    <n v="4.5100000000000001E-4"/>
  </r>
  <r>
    <n v="973"/>
    <x v="19"/>
    <n v="-1"/>
    <s v="7-38-65-178-187-194"/>
    <x v="0"/>
    <x v="961"/>
    <n v="-1"/>
    <n v="409.04199999999997"/>
    <n v="-1"/>
    <n v="0"/>
    <x v="865"/>
    <x v="809"/>
    <n v="136.61750699999999"/>
    <n v="-191.62936300000001"/>
    <n v="3.28E-4"/>
    <n v="136.62411499999999"/>
    <n v="-191.61532600000001"/>
    <n v="-2.2699999999999999E-4"/>
    <n v="1.5515190000000001"/>
    <n v="1.01E-4"/>
  </r>
  <r>
    <n v="974"/>
    <x v="19"/>
    <n v="-1"/>
    <s v="7-38-65-178-187-194"/>
    <x v="0"/>
    <x v="962"/>
    <n v="-1"/>
    <n v="312.48099999999999"/>
    <n v="-1"/>
    <n v="0"/>
    <x v="866"/>
    <x v="810"/>
    <n v="137.61658600000001"/>
    <n v="-191.60232199999999"/>
    <n v="-1.9400000000000001E-3"/>
    <n v="137.58912699999999"/>
    <n v="-191.61579900000001"/>
    <n v="-2.3599999999999999E-4"/>
    <n v="3.0587939999999998"/>
    <n v="1.7030000000000001E-3"/>
  </r>
  <r>
    <n v="975"/>
    <x v="19"/>
    <n v="-1"/>
    <s v="7-38-65-178-187-194"/>
    <x v="0"/>
    <x v="102"/>
    <n v="-1"/>
    <n v="289.577"/>
    <n v="-1"/>
    <n v="0"/>
    <x v="867"/>
    <x v="811"/>
    <n v="138.389511"/>
    <n v="-191.56112899999999"/>
    <n v="-2.9030000000000002E-3"/>
    <n v="138.314651"/>
    <n v="-191.61596700000001"/>
    <n v="-7.5699999999999997E-4"/>
    <n v="9.2796000000000003"/>
    <n v="2.147E-3"/>
  </r>
  <r>
    <n v="976"/>
    <x v="19"/>
    <n v="-1"/>
    <s v="7-38-65-178-187-194"/>
    <x v="0"/>
    <x v="963"/>
    <n v="-1"/>
    <n v="279.608"/>
    <n v="-1"/>
    <n v="0"/>
    <x v="868"/>
    <x v="812"/>
    <n v="139.28752"/>
    <n v="-191.60637800000001"/>
    <n v="-1.384E-3"/>
    <n v="139.283737"/>
    <n v="-191.61642499999999"/>
    <n v="-7.0399999999999998E-4"/>
    <n v="1.073509"/>
    <n v="6.8000000000000005E-4"/>
  </r>
  <r>
    <n v="977"/>
    <x v="19"/>
    <n v="-1"/>
    <s v="7-38-65-178-187-194"/>
    <x v="0"/>
    <x v="964"/>
    <n v="-1"/>
    <n v="395.24299999999999"/>
    <n v="-1"/>
    <n v="0"/>
    <x v="869"/>
    <x v="813"/>
    <n v="140.00775999999999"/>
    <n v="-191.618134"/>
    <n v="-8.6399999999999997E-4"/>
    <n v="140.01063500000001"/>
    <n v="-191.61694299999999"/>
    <n v="-2.0900000000000001E-4"/>
    <n v="0.311222"/>
    <n v="6.5600000000000001E-4"/>
  </r>
  <r>
    <n v="978"/>
    <x v="19"/>
    <n v="-1"/>
    <s v="7-38-65-178-187-194"/>
    <x v="0"/>
    <x v="965"/>
    <n v="-1"/>
    <n v="374.81799999999998"/>
    <n v="-1"/>
    <n v="0"/>
    <x v="870"/>
    <x v="814"/>
    <n v="140.73699199999999"/>
    <n v="-191.61523199999999"/>
    <n v="-6.38E-4"/>
    <n v="140.73692299999999"/>
    <n v="-191.61712600000001"/>
    <n v="-7.18E-4"/>
    <n v="0.189577"/>
    <n v="7.8999999999999996E-5"/>
  </r>
  <r>
    <n v="979"/>
    <x v="19"/>
    <n v="-1"/>
    <s v="7-38-65-178-187-194"/>
    <x v="0"/>
    <x v="966"/>
    <n v="-1"/>
    <n v="910.53499999999997"/>
    <n v="-1"/>
    <n v="0"/>
    <x v="871"/>
    <x v="815"/>
    <n v="141.70069699999999"/>
    <n v="-191.621771"/>
    <n v="-7.8399999999999997E-4"/>
    <n v="141.70429999999999"/>
    <n v="-191.61759900000001"/>
    <n v="-7.2999999999999996E-4"/>
    <n v="0.551207"/>
    <n v="5.3999999999999998E-5"/>
  </r>
  <r>
    <n v="980"/>
    <x v="19"/>
    <n v="-1"/>
    <s v="7-38-65-178-187-194"/>
    <x v="0"/>
    <x v="967"/>
    <n v="-1"/>
    <n v="624.82399999999996"/>
    <n v="-1"/>
    <n v="0"/>
    <x v="872"/>
    <x v="816"/>
    <n v="142.457031"/>
    <n v="-191.61630400000001"/>
    <n v="2.8609999999999998E-3"/>
    <n v="142.42958100000001"/>
    <n v="-191.61810299999999"/>
    <n v="-2.23E-4"/>
    <n v="2.750928"/>
    <n v="2.6380000000000002E-3"/>
  </r>
  <r>
    <n v="981"/>
    <x v="19"/>
    <n v="-1"/>
    <s v="7-38-65-178-187-194"/>
    <x v="0"/>
    <x v="968"/>
    <n v="-1"/>
    <n v="252.119"/>
    <n v="-1"/>
    <n v="0"/>
    <x v="873"/>
    <x v="817"/>
    <n v="143.40021400000001"/>
    <n v="-191.61456699999999"/>
    <n v="-5.4100000000000003E-4"/>
    <n v="143.396973"/>
    <n v="-191.61857599999999"/>
    <n v="-2.34E-4"/>
    <n v="0.51555200000000001"/>
    <n v="3.0699999999999998E-4"/>
  </r>
  <r>
    <n v="982"/>
    <x v="19"/>
    <n v="-1"/>
    <s v="7-38-65-178-187-194"/>
    <x v="0"/>
    <x v="969"/>
    <n v="-1"/>
    <n v="495.67099999999999"/>
    <n v="-1"/>
    <n v="0"/>
    <x v="874"/>
    <x v="649"/>
    <n v="144.125292"/>
    <n v="-191.627151"/>
    <n v="-1.181E-3"/>
    <n v="144.12287900000001"/>
    <n v="-191.61875900000001"/>
    <n v="-7.6199999999999998E-4"/>
    <n v="0.87321199999999999"/>
    <n v="4.1899999999999999E-4"/>
  </r>
  <r>
    <n v="983"/>
    <x v="19"/>
    <n v="-1"/>
    <s v="7-38-65-178-187-194"/>
    <x v="0"/>
    <x v="970"/>
    <n v="-1"/>
    <n v="286.149"/>
    <n v="-1"/>
    <n v="0"/>
    <x v="875"/>
    <x v="818"/>
    <n v="144.81705199999999"/>
    <n v="-191.65028899999999"/>
    <n v="1.7200000000000001E-4"/>
    <n v="144.848938"/>
    <n v="-191.619293"/>
    <n v="-2.4800000000000001E-4"/>
    <n v="4.4468690000000004"/>
    <n v="7.6000000000000004E-5"/>
  </r>
  <r>
    <n v="984"/>
    <x v="19"/>
    <n v="-1"/>
    <s v="7-38-65-178-187-194"/>
    <x v="0"/>
    <x v="971"/>
    <n v="-1"/>
    <n v="404.19"/>
    <n v="-1"/>
    <n v="0"/>
    <x v="876"/>
    <x v="819"/>
    <n v="145.82040499999999"/>
    <n v="-191.61711299999999"/>
    <n v="-2.92E-4"/>
    <n v="145.816971"/>
    <n v="-191.61978099999999"/>
    <n v="-2.4600000000000002E-4"/>
    <n v="0.43492700000000001"/>
    <n v="4.6E-5"/>
  </r>
  <r>
    <n v="985"/>
    <x v="16"/>
    <n v="-1"/>
    <s v="7-38-65-178-194"/>
    <x v="0"/>
    <x v="972"/>
    <n v="-1"/>
    <n v="1020.953"/>
    <n v="-1"/>
    <n v="0"/>
    <x v="877"/>
    <x v="820"/>
    <n v="146.54534699999999"/>
    <n v="-191.61181199999999"/>
    <n v="4.4120000000000001E-3"/>
    <n v="146.54281599999999"/>
    <n v="-191.61998"/>
    <n v="-7.3300000000000004E-4"/>
    <n v="0.85513899999999998"/>
    <n v="3.679E-3"/>
  </r>
  <r>
    <n v="986"/>
    <x v="16"/>
    <n v="-1"/>
    <s v="7-38-65-178-194"/>
    <x v="0"/>
    <x v="973"/>
    <n v="-1"/>
    <n v="1040.6600000000001"/>
    <n v="-1"/>
    <n v="0"/>
    <x v="878"/>
    <x v="821"/>
    <n v="147.510381"/>
    <n v="-191.62053599999999"/>
    <n v="-6.8099999999999996E-4"/>
    <n v="147.51045199999999"/>
    <n v="-191.62043800000001"/>
    <n v="-7.0500000000000001E-4"/>
    <n v="1.2126E-2"/>
    <n v="2.4000000000000001E-5"/>
  </r>
  <r>
    <n v="987"/>
    <x v="19"/>
    <n v="-1"/>
    <s v="7-14-38-65-178-194"/>
    <x v="0"/>
    <x v="974"/>
    <n v="-1"/>
    <n v="635.66600000000005"/>
    <n v="-1"/>
    <n v="0"/>
    <x v="879"/>
    <x v="822"/>
    <n v="148.23655299999999"/>
    <n v="-191.62253000000001"/>
    <n v="-3.8900000000000002E-4"/>
    <n v="148.236176"/>
    <n v="-191.62089499999999"/>
    <n v="-1.6100000000000001E-4"/>
    <n v="0.16773299999999999"/>
    <n v="2.2800000000000001E-4"/>
  </r>
  <r>
    <n v="988"/>
    <x v="19"/>
    <n v="-1"/>
    <s v="7-14-38-65-178-194"/>
    <x v="0"/>
    <x v="975"/>
    <n v="-1"/>
    <n v="283.363"/>
    <n v="-1"/>
    <n v="0"/>
    <x v="497"/>
    <x v="823"/>
    <n v="148.96062800000001"/>
    <n v="-191.62244699999999"/>
    <n v="-8.4599999999999996E-4"/>
    <n v="148.961975"/>
    <n v="-191.62098700000001"/>
    <n v="-6.1399999999999996E-4"/>
    <n v="0.19870599999999999"/>
    <n v="2.32E-4"/>
  </r>
  <r>
    <n v="989"/>
    <x v="19"/>
    <n v="-1"/>
    <s v="7-14-38-65-178-194"/>
    <x v="0"/>
    <x v="976"/>
    <n v="-1"/>
    <n v="829.73299999999995"/>
    <n v="-1"/>
    <n v="0"/>
    <x v="880"/>
    <x v="824"/>
    <n v="149.91807299999999"/>
    <n v="-191.62939800000001"/>
    <n v="-2.042E-3"/>
    <n v="149.92979399999999"/>
    <n v="-191.621262"/>
    <n v="-5.8900000000000001E-4"/>
    <n v="1.4268940000000001"/>
    <n v="1.4530000000000001E-3"/>
  </r>
  <r>
    <n v="990"/>
    <x v="15"/>
    <n v="-1"/>
    <s v="7-14-38-65-89-178-194"/>
    <x v="0"/>
    <x v="977"/>
    <n v="-1"/>
    <n v="419.91500000000002"/>
    <n v="-1"/>
    <n v="0"/>
    <x v="881"/>
    <x v="825"/>
    <n v="150.644655"/>
    <n v="-191.63261199999999"/>
    <n v="-6.9999999999999994E-5"/>
    <n v="150.65568500000001"/>
    <n v="-191.621613"/>
    <n v="-7.4999999999999993E-5"/>
    <n v="1.5578129999999999"/>
    <n v="5.0000000000000004E-6"/>
  </r>
  <r>
    <n v="991"/>
    <x v="19"/>
    <n v="-1"/>
    <s v="14-38-65-89-178-194"/>
    <x v="0"/>
    <x v="978"/>
    <n v="-1"/>
    <n v="328.34300000000002"/>
    <n v="-1"/>
    <n v="0"/>
    <x v="882"/>
    <x v="826"/>
    <n v="151.391526"/>
    <n v="-191.60768300000001"/>
    <n v="-3.4200000000000002E-4"/>
    <n v="151.381561"/>
    <n v="-191.62178"/>
    <n v="-6.0599999999999998E-4"/>
    <n v="1.726337"/>
    <n v="2.6400000000000002E-4"/>
  </r>
  <r>
    <n v="992"/>
    <x v="19"/>
    <n v="-1"/>
    <s v="14-38-65-89-178-194"/>
    <x v="0"/>
    <x v="979"/>
    <n v="-1"/>
    <n v="343.779"/>
    <n v="-1"/>
    <n v="0"/>
    <x v="883"/>
    <x v="642"/>
    <n v="152.34579099999999"/>
    <n v="-191.627105"/>
    <n v="-1.0430000000000001E-3"/>
    <n v="152.34930399999999"/>
    <n v="-191.622162"/>
    <n v="-6.29E-4"/>
    <n v="0.60648299999999999"/>
    <n v="4.15E-4"/>
  </r>
  <r>
    <n v="993"/>
    <x v="19"/>
    <n v="-1"/>
    <s v="14-38-65-89-178-194"/>
    <x v="0"/>
    <x v="980"/>
    <n v="-1"/>
    <n v="308.73200000000003"/>
    <n v="-1"/>
    <n v="0"/>
    <x v="884"/>
    <x v="827"/>
    <n v="153.07086200000001"/>
    <n v="-191.620509"/>
    <n v="1.2689999999999999E-3"/>
    <n v="153.07510400000001"/>
    <n v="-191.62266500000001"/>
    <n v="-1.6899999999999999E-4"/>
    <n v="0.47587299999999999"/>
    <n v="1.0989999999999999E-3"/>
  </r>
  <r>
    <n v="994"/>
    <x v="16"/>
    <n v="-1"/>
    <s v="14-65-89-178-194"/>
    <x v="0"/>
    <x v="981"/>
    <n v="-1"/>
    <n v="271.017"/>
    <n v="-1"/>
    <n v="0"/>
    <x v="885"/>
    <x v="828"/>
    <n v="154.072756"/>
    <n v="-191.58918299999999"/>
    <n v="6.38E-4"/>
    <n v="154.04283100000001"/>
    <n v="-191.62312299999999"/>
    <n v="-2.41E-4"/>
    <n v="4.5248090000000003"/>
    <n v="3.9599999999999998E-4"/>
  </r>
  <r>
    <n v="995"/>
    <x v="19"/>
    <n v="-1"/>
    <s v="14-65-89-178-185-194"/>
    <x v="0"/>
    <x v="982"/>
    <n v="-1"/>
    <n v="434.41300000000001"/>
    <n v="-1"/>
    <n v="0"/>
    <x v="886"/>
    <x v="829"/>
    <n v="154.76680300000001"/>
    <n v="-191.628612"/>
    <n v="-1.152E-3"/>
    <n v="154.76864599999999"/>
    <n v="-191.62329099999999"/>
    <n v="-7.45E-4"/>
    <n v="0.56311299999999997"/>
    <n v="4.06E-4"/>
  </r>
  <r>
    <n v="996"/>
    <x v="19"/>
    <n v="-1"/>
    <s v="14-65-89-178-185-194"/>
    <x v="0"/>
    <x v="983"/>
    <n v="-1"/>
    <n v="352.29"/>
    <n v="-1"/>
    <n v="0"/>
    <x v="887"/>
    <x v="830"/>
    <n v="155.47794200000001"/>
    <n v="-191.61068700000001"/>
    <n v="4.0889999999999998E-3"/>
    <n v="155.49444600000001"/>
    <n v="-191.62382500000001"/>
    <n v="-2.5799999999999998E-4"/>
    <n v="2.1095039999999998"/>
    <n v="3.8310000000000002E-3"/>
  </r>
  <r>
    <n v="997"/>
    <x v="19"/>
    <n v="-1"/>
    <s v="14-65-89-178-185-194"/>
    <x v="0"/>
    <x v="984"/>
    <n v="-1"/>
    <n v="328.10300000000001"/>
    <n v="-1"/>
    <n v="0"/>
    <x v="888"/>
    <x v="831"/>
    <n v="156.490455"/>
    <n v="-191.58640199999999"/>
    <n v="1.5280000000000001E-3"/>
    <n v="156.46217300000001"/>
    <n v="-191.62429800000001"/>
    <n v="-2.5799999999999998E-4"/>
    <n v="4.728612"/>
    <n v="1.2700000000000001E-3"/>
  </r>
  <r>
    <n v="998"/>
    <x v="19"/>
    <n v="-1"/>
    <s v="14-65-89-178-185-194"/>
    <x v="0"/>
    <x v="985"/>
    <n v="-1"/>
    <n v="403.23200000000003"/>
    <n v="-1"/>
    <n v="0"/>
    <x v="889"/>
    <x v="753"/>
    <n v="157.19668799999999"/>
    <n v="-191.60061099999999"/>
    <n v="-2.2130000000000001E-3"/>
    <n v="157.187973"/>
    <n v="-191.62446600000001"/>
    <n v="-7.4799999999999997E-4"/>
    <n v="2.5396890000000001"/>
    <n v="1.4649999999999999E-3"/>
  </r>
  <r>
    <n v="999"/>
    <x v="19"/>
    <n v="-1"/>
    <s v="14-65-89-178-185-194"/>
    <x v="0"/>
    <x v="986"/>
    <n v="-1"/>
    <n v="484.56200000000001"/>
    <n v="-1"/>
    <n v="0"/>
    <x v="890"/>
    <x v="832"/>
    <n v="158.20004900000001"/>
    <n v="-191.57850199999999"/>
    <n v="-1.178E-3"/>
    <n v="158.15571600000001"/>
    <n v="-191.62492399999999"/>
    <n v="-6.87E-4"/>
    <n v="6.4189870000000004"/>
    <n v="4.9200000000000003E-4"/>
  </r>
  <r>
    <n v="1000"/>
    <x v="19"/>
    <n v="-1"/>
    <s v="14-65-89-178-185-194"/>
    <x v="0"/>
    <x v="987"/>
    <n v="-1"/>
    <n v="417.108"/>
    <n v="-1"/>
    <n v="0"/>
    <x v="890"/>
    <x v="833"/>
    <n v="158.882409"/>
    <n v="-191.65849299999999"/>
    <n v="-3.5260000000000001E-3"/>
    <n v="158.881516"/>
    <n v="-191.625427"/>
    <n v="-1.94E-4"/>
    <n v="3.3077740000000002"/>
    <n v="3.3319999999999999E-3"/>
  </r>
  <r>
    <n v="1001"/>
    <x v="19"/>
    <n v="-1"/>
    <s v="14-65-89-178-185-194"/>
    <x v="0"/>
    <x v="988"/>
    <n v="-1"/>
    <n v="272.37299999999999"/>
    <n v="-1"/>
    <n v="0"/>
    <x v="808"/>
    <x v="834"/>
    <n v="159.85089400000001"/>
    <n v="-191.61708100000001"/>
    <n v="-6.96E-4"/>
    <n v="159.849243"/>
    <n v="-191.625732"/>
    <n v="-1.36E-4"/>
    <n v="0.88072300000000003"/>
    <n v="5.5999999999999995E-4"/>
  </r>
  <r>
    <n v="1002"/>
    <x v="19"/>
    <n v="-1"/>
    <s v="14-65-89-178-185-194"/>
    <x v="0"/>
    <x v="989"/>
    <n v="-1"/>
    <n v="392.80900000000003"/>
    <n v="-1"/>
    <n v="0"/>
    <x v="891"/>
    <x v="835"/>
    <n v="160.559707"/>
    <n v="-191.64520099999999"/>
    <n v="-1.3940000000000001E-3"/>
    <n v="160.57504299999999"/>
    <n v="-191.62591599999999"/>
    <n v="-6.4800000000000003E-4"/>
    <n v="2.463921"/>
    <n v="7.4700000000000005E-4"/>
  </r>
  <r>
    <n v="1003"/>
    <x v="16"/>
    <n v="-1"/>
    <s v="14-65-89-178-185"/>
    <x v="0"/>
    <x v="990"/>
    <n v="-1"/>
    <n v="442.31900000000002"/>
    <n v="-1"/>
    <n v="0"/>
    <x v="892"/>
    <x v="836"/>
    <n v="161.304856"/>
    <n v="-191.62334799999999"/>
    <n v="-2.5599999999999999E-4"/>
    <n v="161.30084199999999"/>
    <n v="-191.626419"/>
    <n v="-1.8699999999999999E-4"/>
    <n v="0.50536499999999995"/>
    <n v="6.8999999999999997E-5"/>
  </r>
  <r>
    <n v="1004"/>
    <x v="16"/>
    <n v="-1"/>
    <s v="14-65-89-178-185"/>
    <x v="0"/>
    <x v="991"/>
    <n v="-1"/>
    <n v="400.95400000000001"/>
    <n v="-1"/>
    <n v="0"/>
    <x v="816"/>
    <x v="837"/>
    <n v="162.26150200000001"/>
    <n v="-191.632578"/>
    <n v="4.0499999999999998E-4"/>
    <n v="162.268585"/>
    <n v="-191.626892"/>
    <n v="-2.1699999999999999E-4"/>
    <n v="0.90830100000000003"/>
    <n v="1.8799999999999999E-4"/>
  </r>
  <r>
    <n v="1005"/>
    <x v="16"/>
    <n v="-1"/>
    <s v="14-65-89-178-185"/>
    <x v="0"/>
    <x v="992"/>
    <n v="-1"/>
    <n v="420.25"/>
    <n v="-1"/>
    <n v="0"/>
    <x v="805"/>
    <x v="838"/>
    <n v="163.004425"/>
    <n v="-191.62578500000001"/>
    <n v="-2.7060000000000001E-3"/>
    <n v="162.99438499999999"/>
    <n v="-191.62704500000001"/>
    <n v="-6.8199999999999999E-4"/>
    <n v="1.0118739999999999"/>
    <n v="2.0240000000000002E-3"/>
  </r>
  <r>
    <n v="1006"/>
    <x v="16"/>
    <n v="-1"/>
    <s v="14-65-89-178-185"/>
    <x v="0"/>
    <x v="993"/>
    <n v="-1"/>
    <n v="362.017"/>
    <n v="-1"/>
    <n v="0"/>
    <x v="893"/>
    <x v="839"/>
    <n v="163.952922"/>
    <n v="-191.636064"/>
    <n v="-5.9199999999999997E-4"/>
    <n v="163.96208200000001"/>
    <n v="-191.627441"/>
    <n v="-6.4099999999999997E-4"/>
    <n v="1.258013"/>
    <n v="4.8999999999999998E-5"/>
  </r>
  <r>
    <n v="1007"/>
    <x v="16"/>
    <n v="-1"/>
    <s v="14-65-89-178-185"/>
    <x v="0"/>
    <x v="994"/>
    <n v="-1"/>
    <n v="429.238"/>
    <n v="-1"/>
    <n v="0"/>
    <x v="894"/>
    <x v="840"/>
    <n v="164.660009"/>
    <n v="-191.65700899999999"/>
    <n v="1.137E-3"/>
    <n v="164.686172"/>
    <n v="-191.62794500000001"/>
    <n v="-1.7799999999999999E-4"/>
    <n v="3.9105490000000001"/>
    <n v="9.59E-4"/>
  </r>
  <r>
    <n v="1008"/>
    <x v="16"/>
    <n v="-1"/>
    <s v="14-65-89-178-185"/>
    <x v="0"/>
    <x v="995"/>
    <n v="-1"/>
    <n v="446.39100000000002"/>
    <n v="-1"/>
    <n v="0"/>
    <x v="895"/>
    <x v="841"/>
    <n v="165.40299999999999"/>
    <n v="-191.63565500000001"/>
    <n v="-1.44E-4"/>
    <n v="165.40437299999999"/>
    <n v="-191.628128"/>
    <n v="-6.9200000000000002E-4"/>
    <n v="0.76515299999999997"/>
    <n v="5.4799999999999998E-4"/>
  </r>
  <r>
    <n v="1009"/>
    <x v="16"/>
    <n v="-1"/>
    <s v="14-65-89-178-185"/>
    <x v="0"/>
    <x v="996"/>
    <n v="-1"/>
    <n v="449.834"/>
    <n v="-1"/>
    <n v="0"/>
    <x v="896"/>
    <x v="842"/>
    <n v="166.34903399999999"/>
    <n v="-191.63083900000001"/>
    <n v="-9.4799999999999995E-4"/>
    <n v="166.346191"/>
    <n v="-191.62855500000001"/>
    <n v="-7.1100000000000004E-4"/>
    <n v="0.364645"/>
    <n v="2.3599999999999999E-4"/>
  </r>
  <r>
    <n v="1010"/>
    <x v="16"/>
    <n v="-1"/>
    <s v="14-65-89-178-185"/>
    <x v="0"/>
    <x v="997"/>
    <n v="-1"/>
    <n v="316.02800000000002"/>
    <n v="-1"/>
    <n v="0"/>
    <x v="897"/>
    <x v="843"/>
    <n v="167.03573900000001"/>
    <n v="-191.632486"/>
    <n v="2.0669999999999998E-3"/>
    <n v="167.03912399999999"/>
    <n v="-191.62901299999999"/>
    <n v="-1.6899999999999999E-4"/>
    <n v="0.48495199999999999"/>
    <n v="1.8979999999999999E-3"/>
  </r>
  <r>
    <n v="1011"/>
    <x v="19"/>
    <n v="-1"/>
    <s v="14-65-89-178-185-198"/>
    <x v="0"/>
    <x v="998"/>
    <n v="-1"/>
    <n v="275.93799999999999"/>
    <n v="-1"/>
    <n v="0"/>
    <x v="898"/>
    <x v="844"/>
    <n v="167.90849900000001"/>
    <n v="-191.66812400000001"/>
    <n v="-6.7000000000000002E-5"/>
    <n v="167.94740300000001"/>
    <n v="-191.629425"/>
    <n v="-1.7000000000000001E-4"/>
    <n v="5.4873779999999996"/>
    <n v="1.03E-4"/>
  </r>
  <r>
    <n v="1012"/>
    <x v="19"/>
    <n v="-1"/>
    <s v="14-65-89-178-185-198"/>
    <x v="0"/>
    <x v="999"/>
    <n v="-1"/>
    <n v="454.98899999999998"/>
    <n v="-1"/>
    <n v="0"/>
    <x v="899"/>
    <x v="845"/>
    <n v="168.62445099999999"/>
    <n v="-191.62114800000001"/>
    <n v="-5.2999999999999998E-4"/>
    <n v="168.61956799999999"/>
    <n v="-191.629547"/>
    <n v="-6.8099999999999996E-4"/>
    <n v="0.97153999999999996"/>
    <n v="1.5100000000000001E-4"/>
  </r>
  <r>
    <n v="1013"/>
    <x v="19"/>
    <n v="-1"/>
    <s v="14-65-89-178-185-198"/>
    <x v="0"/>
    <x v="915"/>
    <n v="-1"/>
    <n v="378.97500000000002"/>
    <n v="-1"/>
    <n v="0"/>
    <x v="900"/>
    <x v="846"/>
    <n v="169.51315700000001"/>
    <n v="-191.61676499999999"/>
    <n v="-1.5150000000000001E-3"/>
    <n v="169.50593599999999"/>
    <n v="-191.62988300000001"/>
    <n v="-6.6399999999999999E-4"/>
    <n v="1.4974400000000001"/>
    <n v="8.5099999999999998E-4"/>
  </r>
  <r>
    <n v="1014"/>
    <x v="16"/>
    <n v="-1"/>
    <s v="14-65-89-185-198"/>
    <x v="0"/>
    <x v="1000"/>
    <n v="-1"/>
    <n v="289.61099999999999"/>
    <n v="-1"/>
    <n v="0"/>
    <x v="901"/>
    <x v="847"/>
    <n v="170.16294300000001"/>
    <n v="-191.62555499999999"/>
    <n v="-6.7000000000000002E-4"/>
    <n v="170.16325399999999"/>
    <n v="-191.63034099999999"/>
    <n v="-1.18E-4"/>
    <n v="0.47952600000000001"/>
    <n v="5.5199999999999997E-4"/>
  </r>
  <r>
    <n v="1015"/>
    <x v="16"/>
    <n v="-1"/>
    <s v="14-65-89-185-198"/>
    <x v="0"/>
    <x v="1001"/>
    <n v="-1"/>
    <n v="364.17399999999998"/>
    <n v="-1"/>
    <n v="0"/>
    <x v="902"/>
    <x v="848"/>
    <n v="170.839798"/>
    <n v="-191.59517099999999"/>
    <n v="7.1900000000000002E-4"/>
    <n v="170.813232"/>
    <n v="-191.63034099999999"/>
    <n v="-6.4599999999999998E-4"/>
    <n v="4.4075259999999998"/>
    <n v="7.2999999999999999E-5"/>
  </r>
  <r>
    <n v="1016"/>
    <x v="16"/>
    <n v="-1"/>
    <s v="14-65-89-185-198"/>
    <x v="0"/>
    <x v="1002"/>
    <n v="-1"/>
    <n v="287.11599999999999"/>
    <n v="-1"/>
    <n v="0"/>
    <x v="903"/>
    <x v="849"/>
    <n v="171.668576"/>
    <n v="-191.61727099999999"/>
    <n v="-1.224E-3"/>
    <n v="171.66735800000001"/>
    <n v="-191.63072199999999"/>
    <n v="-6.87E-4"/>
    <n v="1.3505830000000001"/>
    <n v="5.3600000000000002E-4"/>
  </r>
  <r>
    <n v="1017"/>
    <x v="16"/>
    <n v="-1"/>
    <s v="14-65-89-185-198"/>
    <x v="0"/>
    <x v="1003"/>
    <n v="-1"/>
    <n v="355.02199999999999"/>
    <n v="-1"/>
    <n v="0"/>
    <x v="904"/>
    <x v="850"/>
    <n v="172.31826799999999"/>
    <n v="-191.63294200000001"/>
    <n v="2.8289999999999999E-3"/>
    <n v="172.298416"/>
    <n v="-191.63124099999999"/>
    <n v="-1.7699999999999999E-4"/>
    <n v="1.9924280000000001"/>
    <n v="2.6519999999999998E-3"/>
  </r>
  <r>
    <n v="1018"/>
    <x v="15"/>
    <n v="-1"/>
    <s v="14-43-62-65-89-185-198"/>
    <x v="0"/>
    <x v="1004"/>
    <n v="-1"/>
    <n v="297.25099999999998"/>
    <n v="-1"/>
    <n v="0"/>
    <x v="905"/>
    <x v="851"/>
    <n v="173.10432399999999"/>
    <n v="-191.65217999999999"/>
    <n v="1.1400000000000001E-4"/>
    <n v="173.12794500000001"/>
    <n v="-191.63159200000001"/>
    <n v="-1.76E-4"/>
    <n v="3.1334059999999999"/>
    <n v="6.3E-5"/>
  </r>
  <r>
    <n v="1019"/>
    <x v="15"/>
    <n v="-1"/>
    <s v="14-43-62-65-89-185-198"/>
    <x v="0"/>
    <x v="1005"/>
    <n v="-1"/>
    <n v="474.80900000000003"/>
    <n v="-1"/>
    <n v="0"/>
    <x v="906"/>
    <x v="852"/>
    <n v="173.74085400000001"/>
    <n v="-191.63353699999999"/>
    <n v="-4.1100000000000002E-4"/>
    <n v="173.741837"/>
    <n v="-191.631653"/>
    <n v="-7.2300000000000001E-4"/>
    <n v="0.21251300000000001"/>
    <n v="3.1199999999999999E-4"/>
  </r>
  <r>
    <n v="1020"/>
    <x v="15"/>
    <n v="-1"/>
    <s v="14-43-62-65-89-185-198"/>
    <x v="0"/>
    <x v="1006"/>
    <n v="-1"/>
    <n v="318.05700000000002"/>
    <n v="-1"/>
    <n v="0"/>
    <x v="907"/>
    <x v="853"/>
    <n v="174.37607"/>
    <n v="-191.603463"/>
    <n v="1.0900000000000001E-4"/>
    <n v="174.348984"/>
    <n v="-191.63214099999999"/>
    <n v="-1.74E-4"/>
    <n v="3.9447230000000002"/>
    <n v="6.6000000000000005E-5"/>
  </r>
  <r>
    <n v="1021"/>
    <x v="15"/>
    <n v="-1"/>
    <s v="14-43-62-65-89-185-198"/>
    <x v="0"/>
    <x v="1007"/>
    <n v="-1"/>
    <n v="290.19"/>
    <n v="-1"/>
    <n v="0"/>
    <x v="908"/>
    <x v="854"/>
    <n v="175.13747599999999"/>
    <n v="-191.62780900000001"/>
    <n v="-8.83E-4"/>
    <n v="175.14801"/>
    <n v="-191.63261399999999"/>
    <n v="-1.7899999999999999E-4"/>
    <n v="1.157864"/>
    <n v="7.0500000000000001E-4"/>
  </r>
  <r>
    <n v="1022"/>
    <x v="15"/>
    <n v="-1"/>
    <s v="14-43-62-65-89-185-198"/>
    <x v="0"/>
    <x v="1008"/>
    <n v="-1"/>
    <n v="392.08800000000002"/>
    <n v="-1"/>
    <n v="0"/>
    <x v="909"/>
    <x v="855"/>
    <n v="175.73597899999999"/>
    <n v="-191.643066"/>
    <n v="-2.617E-3"/>
    <n v="175.73915099999999"/>
    <n v="-191.63269"/>
    <n v="-7.4700000000000005E-4"/>
    <n v="1.0849249999999999"/>
    <n v="1.8699999999999999E-3"/>
  </r>
  <r>
    <n v="1023"/>
    <x v="16"/>
    <n v="-1"/>
    <s v="14-43-62-185-198"/>
    <x v="0"/>
    <x v="1009"/>
    <n v="-1"/>
    <n v="287.029"/>
    <n v="-1"/>
    <n v="0"/>
    <x v="910"/>
    <x v="856"/>
    <n v="176.53017700000001"/>
    <n v="-191.62509900000001"/>
    <n v="-4.8099999999999998E-4"/>
    <n v="176.51641799999999"/>
    <n v="-191.633163"/>
    <n v="-7.8399999999999997E-4"/>
    <n v="1.59476"/>
    <n v="3.0299999999999999E-4"/>
  </r>
  <r>
    <n v="1024"/>
    <x v="15"/>
    <n v="-1"/>
    <s v="14-43-62-132-134-185-198"/>
    <x v="0"/>
    <x v="1010"/>
    <n v="-1"/>
    <n v="304.649"/>
    <n v="-1"/>
    <n v="0"/>
    <x v="911"/>
    <x v="857"/>
    <n v="177.12240199999999"/>
    <n v="-191.59703099999999"/>
    <n v="-2.5309999999999998E-3"/>
    <n v="177.09127799999999"/>
    <n v="-191.633545"/>
    <n v="-1.6200000000000001E-4"/>
    <n v="4.7978969999999999"/>
    <n v="2.369E-3"/>
  </r>
  <r>
    <n v="1025"/>
    <x v="21"/>
    <n v="-1"/>
    <s v="14-43-62-123-128-129-132-133-134-185-198"/>
    <x v="0"/>
    <x v="1011"/>
    <n v="-1"/>
    <n v="340.48899999999998"/>
    <n v="-1"/>
    <n v="0"/>
    <x v="912"/>
    <x v="858"/>
    <n v="177.67000999999999"/>
    <n v="-191.656598"/>
    <n v="1.0089999999999999E-3"/>
    <n v="177.65940900000001"/>
    <n v="-191.63365200000001"/>
    <n v="-7.7200000000000001E-4"/>
    <n v="2.5277099999999999"/>
    <n v="2.3699999999999999E-4"/>
  </r>
  <r>
    <n v="1026"/>
    <x v="22"/>
    <n v="-1"/>
    <s v="14-43-62-123-128-129-130-132-133-134-136-185-198"/>
    <x v="0"/>
    <x v="1012"/>
    <n v="-1"/>
    <n v="333.17599999999999"/>
    <n v="-1"/>
    <n v="0"/>
    <x v="913"/>
    <x v="859"/>
    <n v="178.41001399999999"/>
    <n v="-191.631294"/>
    <n v="-1.1720000000000001E-3"/>
    <n v="178.406769"/>
    <n v="-191.634018"/>
    <n v="-7.6599999999999997E-4"/>
    <n v="0.42371199999999998"/>
    <n v="4.06E-4"/>
  </r>
  <r>
    <n v="1027"/>
    <x v="9"/>
    <n v="-1"/>
    <s v="14-43-62-123-128-129-130-131-132-133-134-136-139-185-198"/>
    <x v="0"/>
    <x v="1013"/>
    <n v="-1"/>
    <n v="393.22399999999999"/>
    <n v="-1"/>
    <n v="0"/>
    <x v="914"/>
    <x v="860"/>
    <n v="178.96301700000001"/>
    <n v="-191.63150999999999"/>
    <n v="-3.7500000000000001E-4"/>
    <n v="178.959778"/>
    <n v="-191.63447600000001"/>
    <n v="-1.6100000000000001E-4"/>
    <n v="0.43920599999999999"/>
    <n v="2.1499999999999999E-4"/>
  </r>
  <r>
    <n v="1028"/>
    <x v="8"/>
    <n v="-1"/>
    <s v="14-43-62-123-124-128-129-130-131-132-133-134-136-139-185-198"/>
    <x v="0"/>
    <x v="1014"/>
    <n v="-1"/>
    <n v="340.858"/>
    <n v="-1"/>
    <n v="0"/>
    <x v="915"/>
    <x v="861"/>
    <n v="179.69533300000001"/>
    <n v="-191.626341"/>
    <n v="-2.23E-4"/>
    <n v="179.687286"/>
    <n v="-191.63476600000001"/>
    <n v="-1.44E-4"/>
    <n v="1.1649910000000001"/>
    <n v="7.8999999999999996E-5"/>
  </r>
  <r>
    <n v="1029"/>
    <x v="0"/>
    <n v="-1"/>
    <s v="14-43-62-123-124-128-129-130-131-132-133-134-136-139-141-185-198"/>
    <x v="0"/>
    <x v="1015"/>
    <n v="-1"/>
    <n v="276.161"/>
    <n v="-1"/>
    <n v="0"/>
    <x v="916"/>
    <x v="862"/>
    <n v="180.229614"/>
    <n v="-191.609498"/>
    <n v="-2.1879999999999998E-3"/>
    <n v="180.225525"/>
    <n v="-191.63476600000001"/>
    <n v="-7.54E-4"/>
    <n v="2.5596220000000001"/>
    <n v="1.4339999999999999E-3"/>
  </r>
  <r>
    <n v="1030"/>
    <x v="1"/>
    <n v="-1"/>
    <s v="14-43-62-123-124-127-128-129-130-131-132-133-134-136-139-141-185-198"/>
    <x v="0"/>
    <x v="1016"/>
    <n v="-1"/>
    <n v="341.36200000000002"/>
    <n v="-1"/>
    <n v="0"/>
    <x v="917"/>
    <x v="863"/>
    <n v="180.931229"/>
    <n v="-191.64608999999999"/>
    <n v="-9.0379999999999992E-3"/>
    <n v="180.93270899999999"/>
    <n v="-191.64575199999999"/>
    <n v="-9.3179999999999999E-3"/>
    <n v="0.15181500000000001"/>
    <n v="2.7900000000000001E-4"/>
  </r>
  <r>
    <n v="1031"/>
    <x v="1"/>
    <n v="-1"/>
    <s v="14-43-62-123-124-127-128-129-130-131-132-133-134-136-139-141-185-198"/>
    <x v="0"/>
    <x v="844"/>
    <n v="-1"/>
    <n v="321.11099999999999"/>
    <n v="-1"/>
    <n v="0"/>
    <x v="918"/>
    <x v="864"/>
    <n v="181.454565"/>
    <n v="-191.662002"/>
    <n v="-1.7104999999999999E-2"/>
    <n v="181.45579499999999"/>
    <n v="-191.66073600000001"/>
    <n v="-1.7083000000000001E-2"/>
    <n v="0.17655799999999999"/>
    <n v="2.1999999999999999E-5"/>
  </r>
  <r>
    <n v="1032"/>
    <x v="2"/>
    <n v="-1"/>
    <s v="14-43-62-121-123-124-127-128-129-130-131-132-133-134-136-139-141-185-198"/>
    <x v="0"/>
    <x v="1017"/>
    <n v="-1"/>
    <n v="315.392"/>
    <n v="-1"/>
    <n v="0"/>
    <x v="919"/>
    <x v="865"/>
    <n v="182.147547"/>
    <n v="-191.691734"/>
    <n v="-2.5978999999999999E-2"/>
    <n v="182.14419599999999"/>
    <n v="-191.68473800000001"/>
    <n v="-2.6384000000000001E-2"/>
    <n v="0.77574799999999999"/>
    <n v="4.0499999999999998E-4"/>
  </r>
  <r>
    <n v="1033"/>
    <x v="2"/>
    <n v="-1"/>
    <s v="14-43-62-121-123-124-127-128-129-130-131-132-133-134-136-139-141-185-198"/>
    <x v="0"/>
    <x v="1018"/>
    <n v="-1"/>
    <n v="432.322"/>
    <n v="-1"/>
    <n v="0"/>
    <x v="920"/>
    <x v="866"/>
    <n v="182.65189100000001"/>
    <n v="-191.70655300000001"/>
    <n v="-3.2445000000000002E-2"/>
    <n v="182.65368699999999"/>
    <n v="-191.70478800000001"/>
    <n v="-3.2489999999999998E-2"/>
    <n v="0.25176399999999999"/>
    <n v="4.6E-5"/>
  </r>
  <r>
    <n v="1034"/>
    <x v="2"/>
    <n v="-1"/>
    <s v="14-43-62-121-123-124-127-128-129-130-131-132-133-134-136-139-141-185-198"/>
    <x v="0"/>
    <x v="1019"/>
    <n v="-1"/>
    <n v="345.45800000000003"/>
    <n v="-1"/>
    <n v="0"/>
    <x v="921"/>
    <x v="867"/>
    <n v="183.31834699999999"/>
    <n v="-191.728084"/>
    <n v="-4.9659000000000002E-2"/>
    <n v="183.32202100000001"/>
    <n v="-191.74641399999999"/>
    <n v="-4.8517999999999999E-2"/>
    <n v="1.8694440000000001"/>
    <n v="1.1410000000000001E-3"/>
  </r>
  <r>
    <n v="1035"/>
    <x v="3"/>
    <n v="-1"/>
    <s v="14-43-62-121-123-124-125-127-128-129-130-131-132-133-134-136-139-141-185-198"/>
    <x v="0"/>
    <x v="1020"/>
    <n v="-1"/>
    <n v="361.53399999999999"/>
    <n v="-1"/>
    <n v="0"/>
    <x v="922"/>
    <x v="868"/>
    <n v="183.813546"/>
    <n v="-191.796145"/>
    <n v="-6.2983999999999998E-2"/>
    <n v="183.81539900000001"/>
    <n v="-191.789154"/>
    <n v="-6.3434000000000004E-2"/>
    <n v="0.72328000000000003"/>
    <n v="4.4999999999999999E-4"/>
  </r>
  <r>
    <n v="1036"/>
    <x v="4"/>
    <n v="-1"/>
    <s v="14-43-62-68-121-123-124-125-127-128-129-130-131-132-133-134-136-139-141-185-198"/>
    <x v="0"/>
    <x v="1021"/>
    <n v="-1"/>
    <n v="428.96499999999997"/>
    <n v="-1"/>
    <n v="0"/>
    <x v="923"/>
    <x v="869"/>
    <n v="184.46310600000001"/>
    <n v="-191.87771599999999"/>
    <n v="-9.7689999999999999E-2"/>
    <n v="184.46528599999999"/>
    <n v="-191.875137"/>
    <n v="-9.7768999999999995E-2"/>
    <n v="0.337702"/>
    <n v="7.8999999999999996E-5"/>
  </r>
  <r>
    <n v="1037"/>
    <x v="4"/>
    <n v="-1"/>
    <s v="14-43-62-68-121-123-124-125-127-128-129-130-131-132-133-134-136-139-141-185-198"/>
    <x v="0"/>
    <x v="1022"/>
    <n v="-1"/>
    <n v="441.90100000000001"/>
    <n v="-1"/>
    <n v="0"/>
    <x v="924"/>
    <x v="870"/>
    <n v="184.95660699999999"/>
    <n v="-191.957821"/>
    <n v="-0.13477700000000001"/>
    <n v="184.96260100000001"/>
    <n v="-191.96881099999999"/>
    <n v="-0.13417000000000001"/>
    <n v="1.251833"/>
    <n v="6.0700000000000001E-4"/>
  </r>
  <r>
    <n v="1038"/>
    <x v="5"/>
    <n v="-1"/>
    <s v="14-43-62-67-68-121-123-124-125-127-128-129-130-131-132-133-134-136-139-141-185-198"/>
    <x v="0"/>
    <x v="1023"/>
    <n v="-1"/>
    <n v="442.42399999999998"/>
    <n v="-1"/>
    <n v="0"/>
    <x v="925"/>
    <x v="871"/>
    <n v="185.66909899999999"/>
    <n v="-192.14546999999999"/>
    <n v="-0.195155"/>
    <n v="185.659378"/>
    <n v="-192.14711"/>
    <n v="-0.19545199999999999"/>
    <n v="0.98580400000000001"/>
    <n v="2.9599999999999998E-4"/>
  </r>
  <r>
    <n v="1039"/>
    <x v="7"/>
    <n v="-1"/>
    <s v="14-43-62-67-68-121-122-123-124-125-127-128-129-130-131-132-133-134-136-139-141-185-198"/>
    <x v="0"/>
    <x v="1024"/>
    <n v="-1"/>
    <n v="449.79500000000002"/>
    <n v="-1"/>
    <n v="0"/>
    <x v="926"/>
    <x v="872"/>
    <n v="186.214234"/>
    <n v="-192.337355"/>
    <n v="-0.25459999999999999"/>
    <n v="186.20954900000001"/>
    <n v="-192.334564"/>
    <n v="-0.25503100000000001"/>
    <n v="0.54537100000000005"/>
    <n v="4.3100000000000001E-4"/>
  </r>
  <r>
    <n v="1040"/>
    <x v="7"/>
    <n v="-1"/>
    <s v="14-43-62-67-68-121-122-123-124-125-127-128-129-130-131-132-133-134-136-139-141-185-198"/>
    <x v="0"/>
    <x v="1025"/>
    <n v="-1"/>
    <n v="478.279"/>
    <n v="-1"/>
    <n v="0"/>
    <x v="927"/>
    <x v="873"/>
    <n v="186.96662799999999"/>
    <n v="-192.676356"/>
    <n v="-0.360267"/>
    <n v="186.967377"/>
    <n v="-192.68102999999999"/>
    <n v="-0.35999700000000001"/>
    <n v="0.47334300000000001"/>
    <n v="2.7E-4"/>
  </r>
  <r>
    <n v="1041"/>
    <x v="7"/>
    <n v="-1"/>
    <s v="14-43-62-67-68-121-122-123-124-125-127-128-129-130-131-132-133-134-136-139-141-185-198"/>
    <x v="0"/>
    <x v="1026"/>
    <n v="-1"/>
    <n v="1136.5920000000001"/>
    <n v="-1"/>
    <n v="0"/>
    <x v="928"/>
    <x v="874"/>
    <n v="187.53016400000001"/>
    <n v="-193.034616"/>
    <n v="-0.45826899999999998"/>
    <n v="187.536438"/>
    <n v="-193.026657"/>
    <n v="-0.45883800000000002"/>
    <n v="1.0134369999999999"/>
    <n v="5.6899999999999995E-4"/>
  </r>
  <r>
    <n v="1042"/>
    <x v="7"/>
    <n v="-1"/>
    <s v="14-43-62-67-68-121-122-123-124-125-127-128-129-130-131-132-133-134-136-139-141-185-198"/>
    <x v="0"/>
    <x v="1027"/>
    <n v="-1"/>
    <n v="575.78499999999997"/>
    <n v="-1"/>
    <n v="0"/>
    <x v="929"/>
    <x v="875"/>
    <n v="188.08403100000001"/>
    <n v="-193.461996"/>
    <n v="-0.57480100000000001"/>
    <n v="188.08407600000001"/>
    <n v="-193.45632900000001"/>
    <n v="-0.57518400000000003"/>
    <n v="0.56671499999999997"/>
    <n v="3.8299999999999999E-4"/>
  </r>
  <r>
    <n v="1043"/>
    <x v="7"/>
    <n v="-1"/>
    <s v="14-43-62-67-68-121-122-123-124-125-127-128-129-130-131-132-133-134-136-139-141-185-198"/>
    <x v="0"/>
    <x v="1028"/>
    <n v="-1"/>
    <n v="462.95400000000001"/>
    <n v="-1"/>
    <n v="0"/>
    <x v="930"/>
    <x v="876"/>
    <n v="188.57848999999999"/>
    <n v="-193.969348"/>
    <n v="-0.70808000000000004"/>
    <n v="188.587006"/>
    <n v="-193.96954299999999"/>
    <n v="-0.70800300000000005"/>
    <n v="0.85181200000000001"/>
    <n v="7.7999999999999999E-5"/>
  </r>
  <r>
    <n v="1044"/>
    <x v="7"/>
    <n v="-1"/>
    <s v="14-43-62-67-68-72-121-123-124-125-127-128-129-130-131-132-133-134-136-139-141-185-198"/>
    <x v="0"/>
    <x v="1029"/>
    <n v="-1"/>
    <n v="514.97900000000004"/>
    <n v="-1"/>
    <n v="0"/>
    <x v="931"/>
    <x v="877"/>
    <n v="189.14442299999999"/>
    <n v="-194.75556800000001"/>
    <n v="-0.90179600000000004"/>
    <n v="189.13642899999999"/>
    <n v="-194.75448600000001"/>
    <n v="-0.90171699999999999"/>
    <n v="0.80668200000000001"/>
    <n v="7.8999999999999996E-5"/>
  </r>
  <r>
    <n v="1045"/>
    <x v="7"/>
    <n v="-1"/>
    <s v="14-43-62-67-68-72-121-123-124-125-127-128-129-130-131-132-133-134-136-139-141-185-198"/>
    <x v="0"/>
    <x v="1030"/>
    <n v="-1"/>
    <n v="381.02499999999998"/>
    <n v="-1"/>
    <n v="0"/>
    <x v="932"/>
    <x v="878"/>
    <n v="189.44996599999999"/>
    <n v="-195.39564100000001"/>
    <n v="-1.0490980000000001"/>
    <n v="189.44087200000001"/>
    <n v="-195.39575199999999"/>
    <n v="-1.0488519999999999"/>
    <n v="0.90945699999999996"/>
    <n v="2.4600000000000002E-4"/>
  </r>
  <r>
    <n v="1046"/>
    <x v="7"/>
    <n v="-1"/>
    <s v="14-43-62-67-68-72-121-123-124-125-127-128-129-130-131-132-133-134-136-139-141-185-198"/>
    <x v="0"/>
    <x v="1031"/>
    <n v="-1"/>
    <n v="407.762"/>
    <n v="-1"/>
    <n v="0"/>
    <x v="933"/>
    <x v="879"/>
    <n v="189.66004100000001"/>
    <n v="-196.06105600000001"/>
    <n v="-1.187654"/>
    <n v="189.658905"/>
    <n v="-196.07118199999999"/>
    <n v="-1.186911"/>
    <n v="1.0189919999999999"/>
    <n v="7.4200000000000004E-4"/>
  </r>
  <r>
    <n v="1047"/>
    <x v="5"/>
    <n v="-1"/>
    <s v="14-43-62-67-68-72-121-123-124-127-128-129-130-131-132-133-134-136-139-141-185-198"/>
    <x v="0"/>
    <x v="1032"/>
    <n v="-1"/>
    <n v="465.33199999999999"/>
    <n v="-1"/>
    <n v="0"/>
    <x v="934"/>
    <x v="880"/>
    <n v="189.84463600000001"/>
    <n v="-197.01427699999999"/>
    <n v="-1.3382069999999999"/>
    <n v="189.84475699999999"/>
    <n v="-197.014465"/>
    <n v="-1.338211"/>
    <n v="2.2339999999999999E-2"/>
    <n v="3.9999999999999998E-6"/>
  </r>
  <r>
    <n v="1048"/>
    <x v="5"/>
    <n v="-1"/>
    <s v="14-43-62-67-68-72-121-123-124-127-128-129-130-131-132-133-134-136-139-141-185-198"/>
    <x v="0"/>
    <x v="463"/>
    <n v="-1"/>
    <n v="480.83"/>
    <n v="-1"/>
    <n v="0"/>
    <x v="935"/>
    <x v="881"/>
    <n v="189.935373"/>
    <n v="-197.75645399999999"/>
    <n v="-1.4212560000000001"/>
    <n v="189.9254"/>
    <n v="-197.74052399999999"/>
    <n v="-1.4223920000000001"/>
    <n v="1.879424"/>
    <n v="1.1349999999999999E-3"/>
  </r>
  <r>
    <n v="1049"/>
    <x v="5"/>
    <n v="-1"/>
    <s v="14-43-62-67-68-72-121-123-124-127-128-129-130-131-132-133-134-136-139-141-185-198"/>
    <x v="0"/>
    <x v="1033"/>
    <n v="-1"/>
    <n v="501.80099999999999"/>
    <n v="-1"/>
    <n v="0"/>
    <x v="936"/>
    <x v="882"/>
    <n v="189.97012000000001"/>
    <n v="-198.47207299999999"/>
    <n v="-1.4843150000000001"/>
    <n v="189.97099299999999"/>
    <n v="-198.47051999999999"/>
    <n v="-1.4845250000000001"/>
    <n v="0.178145"/>
    <n v="2.1000000000000001E-4"/>
  </r>
  <r>
    <n v="1050"/>
    <x v="4"/>
    <n v="-1"/>
    <s v="14-43-62-67-68-72-123-124-127-128-129-130-131-132-133-134-136-139-141-185-198"/>
    <x v="0"/>
    <x v="1034"/>
    <n v="-1"/>
    <n v="401.69600000000003"/>
    <n v="-1"/>
    <n v="0"/>
    <x v="937"/>
    <x v="883"/>
    <n v="189.99495300000001"/>
    <n v="-199.44364999999999"/>
    <n v="-1.5405789999999999"/>
    <n v="189.99095199999999"/>
    <n v="-199.439606"/>
    <n v="-1.5409040000000001"/>
    <n v="0.56893899999999997"/>
    <n v="3.2600000000000001E-4"/>
  </r>
  <r>
    <n v="1051"/>
    <x v="4"/>
    <n v="-1"/>
    <s v="14-43-62-67-68-72-123-124-127-128-129-130-131-132-133-134-136-139-141-185-198"/>
    <x v="0"/>
    <x v="119"/>
    <n v="-1"/>
    <n v="378.15899999999999"/>
    <n v="-1"/>
    <n v="0"/>
    <x v="938"/>
    <x v="884"/>
    <n v="189.98258999999999"/>
    <n v="-200.16155699999999"/>
    <n v="-1.5685629999999999"/>
    <n v="189.984253"/>
    <n v="-200.16218599999999"/>
    <n v="-1.5690010000000001"/>
    <n v="0.177783"/>
    <n v="4.3800000000000002E-4"/>
  </r>
  <r>
    <n v="1052"/>
    <x v="3"/>
    <n v="-1"/>
    <s v="14-43-62-67-68-72-123-124-127-128-129-130-131-132-133-134-136-139-141-185"/>
    <x v="0"/>
    <x v="1035"/>
    <n v="-1"/>
    <n v="556.53499999999997"/>
    <n v="-1"/>
    <n v="0"/>
    <x v="939"/>
    <x v="885"/>
    <n v="189.96012500000001"/>
    <n v="-200.86860899999999"/>
    <n v="-1.58782"/>
    <n v="189.96876499999999"/>
    <n v="-200.883759"/>
    <n v="-1.586697"/>
    <n v="1.744035"/>
    <n v="1.124E-3"/>
  </r>
  <r>
    <n v="1053"/>
    <x v="1"/>
    <n v="-1"/>
    <s v="43-62-68-72-123-124-128-129-130-131-132-133-134-136-139-141-185-199"/>
    <x v="0"/>
    <x v="1036"/>
    <n v="-1"/>
    <n v="407.483"/>
    <n v="-1"/>
    <n v="0"/>
    <x v="940"/>
    <x v="886"/>
    <n v="189.95241799999999"/>
    <n v="-201.85525000000001"/>
    <n v="-1.5950770000000001"/>
    <n v="189.94555700000001"/>
    <n v="-201.848557"/>
    <n v="-1.5949960000000001"/>
    <n v="0.958507"/>
    <n v="8.1000000000000004E-5"/>
  </r>
  <r>
    <n v="1054"/>
    <x v="1"/>
    <n v="-1"/>
    <s v="43-62-68-72-123-124-128-129-130-131-132-133-134-136-139-141-185-199"/>
    <x v="0"/>
    <x v="1037"/>
    <n v="-1"/>
    <n v="987.15899999999999"/>
    <n v="-1"/>
    <n v="0"/>
    <x v="941"/>
    <x v="887"/>
    <n v="189.93199899999999"/>
    <n v="-202.576694"/>
    <n v="-1.596819"/>
    <n v="189.92588799999999"/>
    <n v="-202.57470699999999"/>
    <n v="-1.597146"/>
    <n v="0.64262300000000006"/>
    <n v="3.2600000000000001E-4"/>
  </r>
  <r>
    <n v="1055"/>
    <x v="0"/>
    <n v="-1"/>
    <s v="43-62-68-72-123-128-129-130-131-132-133-134-136-139-141-185-199"/>
    <x v="0"/>
    <x v="1038"/>
    <n v="-1"/>
    <n v="507.005"/>
    <n v="-1"/>
    <n v="0"/>
    <x v="942"/>
    <x v="888"/>
    <n v="189.89141799999999"/>
    <n v="-203.291935"/>
    <n v="-1.6000319999999999"/>
    <n v="189.90548699999999"/>
    <n v="-203.30200199999999"/>
    <n v="-1.5991200000000001"/>
    <n v="1.729989"/>
    <n v="9.1200000000000005E-4"/>
  </r>
  <r>
    <n v="1056"/>
    <x v="0"/>
    <n v="-1"/>
    <s v="43-62-68-72-123-128-129-130-131-132-133-134-136-139-141-185-199"/>
    <x v="0"/>
    <x v="1039"/>
    <n v="-1"/>
    <n v="556.6"/>
    <n v="-1"/>
    <n v="0"/>
    <x v="943"/>
    <x v="889"/>
    <n v="189.88382300000001"/>
    <n v="-204.02841100000001"/>
    <n v="-1.599701"/>
    <n v="189.884109"/>
    <n v="-204.02900700000001"/>
    <n v="-1.5995440000000001"/>
    <n v="6.6180000000000003E-2"/>
    <n v="1.5699999999999999E-4"/>
  </r>
  <r>
    <n v="1057"/>
    <x v="8"/>
    <n v="-1"/>
    <s v="43-62-68-72-123-128-129-130-132-133-134-136-139-141-185-199"/>
    <x v="0"/>
    <x v="1040"/>
    <n v="-1"/>
    <n v="449.21699999999998"/>
    <n v="-1"/>
    <n v="0"/>
    <x v="944"/>
    <x v="890"/>
    <n v="189.86388500000001"/>
    <n v="-205.00191599999999"/>
    <n v="-1.5995520000000001"/>
    <n v="189.85522499999999"/>
    <n v="-204.99674999999999"/>
    <n v="-1.6003050000000001"/>
    <n v="1.008402"/>
    <n v="7.5299999999999998E-4"/>
  </r>
  <r>
    <n v="1058"/>
    <x v="8"/>
    <n v="-1"/>
    <s v="43-62-68-72-123-128-129-130-132-133-134-136-139-141-185-199"/>
    <x v="0"/>
    <x v="1041"/>
    <n v="-1"/>
    <n v="415.33699999999999"/>
    <n v="-1"/>
    <n v="0"/>
    <x v="945"/>
    <x v="891"/>
    <n v="189.82755299999999"/>
    <n v="-205.71674400000001"/>
    <n v="-1.6011979999999999"/>
    <n v="189.83421300000001"/>
    <n v="-205.72160299999999"/>
    <n v="-1.6004560000000001"/>
    <n v="0.82442099999999996"/>
    <n v="7.4200000000000004E-4"/>
  </r>
  <r>
    <n v="1059"/>
    <x v="8"/>
    <n v="-1"/>
    <s v="43-62-68-72-123-128-129-130-132-133-134-136-139-141-185-199"/>
    <x v="0"/>
    <x v="1042"/>
    <n v="-1"/>
    <n v="408.887"/>
    <n v="-1"/>
    <n v="0"/>
    <x v="946"/>
    <x v="892"/>
    <n v="189.85903200000001"/>
    <n v="-206.48050699999999"/>
    <n v="-1.595019"/>
    <n v="189.817184"/>
    <n v="-206.44635"/>
    <n v="-1.596298"/>
    <n v="5.4017999999999997"/>
    <n v="1.279E-3"/>
  </r>
  <r>
    <n v="1060"/>
    <x v="10"/>
    <n v="-1"/>
    <s v="43-68-72-123-128-129-132-133-134-136-139-141-185-199"/>
    <x v="0"/>
    <x v="1043"/>
    <n v="-1"/>
    <n v="342.346"/>
    <n v="-1"/>
    <n v="0"/>
    <x v="947"/>
    <x v="893"/>
    <n v="189.80380600000001"/>
    <n v="-207.418294"/>
    <n v="-1.591466"/>
    <n v="189.79830899999999"/>
    <n v="-207.41339099999999"/>
    <n v="-1.5915010000000001"/>
    <n v="0.73655999999999999"/>
    <n v="3.4999999999999997E-5"/>
  </r>
  <r>
    <n v="1061"/>
    <x v="10"/>
    <n v="-1"/>
    <s v="43-68-72-123-128-129-132-133-134-136-139-141-185-199"/>
    <x v="0"/>
    <x v="1044"/>
    <n v="-1"/>
    <n v="328.91899999999998"/>
    <n v="-1"/>
    <n v="0"/>
    <x v="948"/>
    <x v="894"/>
    <n v="189.80050900000001"/>
    <n v="-208.150814"/>
    <n v="-1.59005"/>
    <n v="189.786102"/>
    <n v="-208.13932800000001"/>
    <n v="-1.589345"/>
    <n v="1.842544"/>
    <n v="7.0500000000000001E-4"/>
  </r>
  <r>
    <n v="1062"/>
    <x v="22"/>
    <n v="-1"/>
    <s v="43-68-72-123-129-132-133-134-136-139-141-185-199"/>
    <x v="0"/>
    <x v="1045"/>
    <n v="-1"/>
    <n v="514.96"/>
    <n v="-1"/>
    <n v="0"/>
    <x v="949"/>
    <x v="895"/>
    <n v="189.759626"/>
    <n v="-208.85751200000001"/>
    <n v="-1.587882"/>
    <n v="189.77461199999999"/>
    <n v="-208.86546300000001"/>
    <n v="-1.5869580000000001"/>
    <n v="1.6964900000000001"/>
    <n v="9.2400000000000002E-4"/>
  </r>
  <r>
    <n v="1063"/>
    <x v="22"/>
    <n v="-1"/>
    <s v="43-68-72-123-129-132-133-134-136-139-141-185-199"/>
    <x v="0"/>
    <x v="1046"/>
    <n v="-1"/>
    <n v="304.63400000000001"/>
    <n v="-1"/>
    <n v="0"/>
    <x v="950"/>
    <x v="896"/>
    <n v="189.75590199999999"/>
    <n v="-209.82925700000001"/>
    <n v="-1.585496"/>
    <n v="189.76063500000001"/>
    <n v="-209.833496"/>
    <n v="-1.5852869999999999"/>
    <n v="0.63535900000000001"/>
    <n v="2.0900000000000001E-4"/>
  </r>
  <r>
    <n v="1064"/>
    <x v="22"/>
    <n v="-1"/>
    <s v="43-68-72-123-129-132-133-134-136-139-141-185-199"/>
    <x v="0"/>
    <x v="1047"/>
    <n v="-1"/>
    <n v="398.08300000000003"/>
    <n v="-1"/>
    <n v="0"/>
    <x v="951"/>
    <x v="897"/>
    <n v="189.76311699999999"/>
    <n v="-210.56875099999999"/>
    <n v="-1.5854440000000001"/>
    <n v="189.75093100000001"/>
    <n v="-210.559235"/>
    <n v="-1.584948"/>
    <n v="1.546149"/>
    <n v="4.9600000000000002E-4"/>
  </r>
  <r>
    <n v="1065"/>
    <x v="11"/>
    <n v="-1"/>
    <s v="43-59-72-123-129-132-134-136-139-141-185-199"/>
    <x v="0"/>
    <x v="1048"/>
    <n v="-1"/>
    <n v="439.43400000000003"/>
    <n v="-1"/>
    <n v="0"/>
    <x v="952"/>
    <x v="898"/>
    <n v="189.73927900000001"/>
    <n v="-211.279596"/>
    <n v="-1.5822940000000001"/>
    <n v="189.742874"/>
    <n v="-211.284851"/>
    <n v="-1.582559"/>
    <n v="0.63674299999999995"/>
    <n v="2.6499999999999999E-4"/>
  </r>
  <r>
    <n v="1066"/>
    <x v="11"/>
    <n v="-1"/>
    <s v="43-59-72-123-129-132-134-136-139-141-185-199"/>
    <x v="0"/>
    <x v="1049"/>
    <n v="-1"/>
    <n v="461.59"/>
    <n v="-1"/>
    <n v="0"/>
    <x v="953"/>
    <x v="899"/>
    <n v="189.735401"/>
    <n v="-212.254469"/>
    <n v="-1.5791839999999999"/>
    <n v="189.73457300000001"/>
    <n v="-212.25152600000001"/>
    <n v="-1.579898"/>
    <n v="0.305672"/>
    <n v="7.1500000000000003E-4"/>
  </r>
  <r>
    <n v="1067"/>
    <x v="21"/>
    <n v="-1"/>
    <s v="43-59-72-123-129-132-136-139-141-185-199"/>
    <x v="0"/>
    <x v="1050"/>
    <n v="-1"/>
    <n v="444.70100000000002"/>
    <n v="-1"/>
    <n v="0"/>
    <x v="954"/>
    <x v="900"/>
    <n v="189.71425099999999"/>
    <n v="-212.95610199999999"/>
    <n v="-1.579267"/>
    <n v="189.729523"/>
    <n v="-212.97203099999999"/>
    <n v="-1.578924"/>
    <n v="2.206683"/>
    <n v="3.4299999999999999E-4"/>
  </r>
  <r>
    <n v="1068"/>
    <x v="21"/>
    <n v="-1"/>
    <s v="43-59-72-123-129-132-136-139-141-185-199"/>
    <x v="0"/>
    <x v="1051"/>
    <n v="-1"/>
    <n v="471.92899999999997"/>
    <n v="-1"/>
    <n v="0"/>
    <x v="955"/>
    <x v="901"/>
    <n v="189.734061"/>
    <n v="-213.67702499999999"/>
    <n v="-1.5781270000000001"/>
    <n v="189.72483800000001"/>
    <n v="-213.683762"/>
    <n v="-1.5773600000000001"/>
    <n v="1.142099"/>
    <n v="7.6599999999999997E-4"/>
  </r>
  <r>
    <n v="1069"/>
    <x v="21"/>
    <n v="-1"/>
    <s v="43-59-72-123-129-132-136-139-141-185-199"/>
    <x v="0"/>
    <x v="1052"/>
    <n v="-1"/>
    <n v="435.53399999999999"/>
    <n v="-1"/>
    <n v="0"/>
    <x v="956"/>
    <x v="902"/>
    <n v="189.70353299999999"/>
    <n v="-214.59428700000001"/>
    <n v="-1.577731"/>
    <n v="189.71954299999999"/>
    <n v="-214.61509699999999"/>
    <n v="-1.5764370000000001"/>
    <n v="2.6256659999999998"/>
    <n v="1.294E-3"/>
  </r>
  <r>
    <n v="1070"/>
    <x v="12"/>
    <n v="-1"/>
    <s v="43-59-72-123-129-136-139-141-185-199"/>
    <x v="0"/>
    <x v="929"/>
    <n v="-1"/>
    <n v="396.613"/>
    <n v="-1"/>
    <n v="0"/>
    <x v="957"/>
    <x v="903"/>
    <n v="189.70806099999999"/>
    <n v="-215.29122000000001"/>
    <n v="-1.5774950000000001"/>
    <n v="189.71612500000001"/>
    <n v="-215.300781"/>
    <n v="-1.5765260000000001"/>
    <n v="1.2507740000000001"/>
    <n v="9.6900000000000003E-4"/>
  </r>
  <r>
    <n v="1071"/>
    <x v="12"/>
    <n v="-1"/>
    <s v="43-59-72-123-129-136-139-141-185-199"/>
    <x v="0"/>
    <x v="1053"/>
    <n v="-1"/>
    <n v="558.16300000000001"/>
    <n v="-1"/>
    <n v="0"/>
    <x v="958"/>
    <x v="904"/>
    <n v="189.71222599999999"/>
    <n v="-215.97699399999999"/>
    <n v="-1.5754220000000001"/>
    <n v="189.71289100000001"/>
    <n v="-215.9776"/>
    <n v="-1.5754090000000001"/>
    <n v="8.9899000000000007E-2"/>
    <n v="1.2999999999999999E-5"/>
  </r>
  <r>
    <n v="1072"/>
    <x v="14"/>
    <n v="-1"/>
    <s v="43-59-72-129-136-139-141-199"/>
    <x v="0"/>
    <x v="1054"/>
    <n v="-1"/>
    <n v="302.81400000000002"/>
    <n v="-1"/>
    <n v="0"/>
    <x v="959"/>
    <x v="905"/>
    <n v="189.69686100000001"/>
    <n v="-216.860634"/>
    <n v="-1.5735589999999999"/>
    <n v="189.70983899999999"/>
    <n v="-216.869247"/>
    <n v="-1.5743480000000001"/>
    <n v="1.557579"/>
    <n v="7.8899999999999999E-4"/>
  </r>
  <r>
    <n v="1073"/>
    <x v="14"/>
    <n v="-1"/>
    <s v="43-59-72-129-136-139-141-199"/>
    <x v="0"/>
    <x v="1055"/>
    <n v="-1"/>
    <n v="361.7"/>
    <n v="-1"/>
    <n v="0"/>
    <x v="960"/>
    <x v="906"/>
    <n v="189.70019099999999"/>
    <n v="-217.52655999999999"/>
    <n v="-1.574697"/>
    <n v="189.70815999999999"/>
    <n v="-217.53076200000001"/>
    <n v="-1.5742670000000001"/>
    <n v="0.90094099999999999"/>
    <n v="4.2999999999999999E-4"/>
  </r>
  <r>
    <n v="1074"/>
    <x v="14"/>
    <n v="-1"/>
    <s v="43-59-72-129-136-139-141-199"/>
    <x v="0"/>
    <x v="1056"/>
    <n v="-1"/>
    <n v="473.68400000000003"/>
    <n v="-1"/>
    <n v="0"/>
    <x v="961"/>
    <x v="907"/>
    <n v="189.70522399999999"/>
    <n v="-218.186196"/>
    <n v="-1.5742430000000001"/>
    <n v="189.70640599999999"/>
    <n v="-218.185562"/>
    <n v="-1.573261"/>
    <n v="0.13406699999999999"/>
    <n v="9.8200000000000002E-4"/>
  </r>
  <r>
    <n v="1075"/>
    <x v="15"/>
    <n v="-1"/>
    <s v="43-59-72-136-139-141-199"/>
    <x v="0"/>
    <x v="1057"/>
    <n v="-1"/>
    <n v="372.93299999999999"/>
    <n v="-1"/>
    <n v="0"/>
    <x v="962"/>
    <x v="908"/>
    <n v="189.70835"/>
    <n v="-219.05052800000001"/>
    <n v="-1.572875"/>
    <n v="189.704544"/>
    <n v="-219.04669200000001"/>
    <n v="-1.5728260000000001"/>
    <n v="0.54037599999999997"/>
    <n v="4.8999999999999998E-5"/>
  </r>
  <r>
    <n v="1076"/>
    <x v="15"/>
    <n v="-1"/>
    <s v="43-59-72-136-139-141-199"/>
    <x v="0"/>
    <x v="1058"/>
    <n v="-1"/>
    <n v="417.22500000000002"/>
    <n v="-1"/>
    <n v="0"/>
    <x v="963"/>
    <x v="909"/>
    <n v="189.70651799999999"/>
    <n v="-219.684888"/>
    <n v="-1.5735680000000001"/>
    <n v="189.70343"/>
    <n v="-219.683029"/>
    <n v="-1.5732170000000001"/>
    <n v="0.36038100000000001"/>
    <n v="3.5100000000000002E-4"/>
  </r>
  <r>
    <n v="1077"/>
    <x v="15"/>
    <n v="-1"/>
    <s v="43-59-72-136-139-141-199"/>
    <x v="0"/>
    <x v="1059"/>
    <n v="-1"/>
    <n v="399.39"/>
    <n v="-1"/>
    <n v="0"/>
    <x v="964"/>
    <x v="910"/>
    <n v="189.69334599999999"/>
    <n v="-220.31248500000001"/>
    <n v="-1.5707199999999999"/>
    <n v="189.70202599999999"/>
    <n v="-220.31130999999999"/>
    <n v="-1.572527"/>
    <n v="0.87593200000000004"/>
    <n v="1.807E-3"/>
  </r>
  <r>
    <n v="1078"/>
    <x v="15"/>
    <n v="-1"/>
    <s v="43-59-72-139-141-196-199"/>
    <x v="0"/>
    <x v="685"/>
    <n v="-1"/>
    <n v="315.88600000000002"/>
    <n v="-1"/>
    <n v="0"/>
    <x v="965"/>
    <x v="911"/>
    <n v="189.693037"/>
    <n v="-221.13667599999999"/>
    <n v="-1.57362"/>
    <n v="189.70076"/>
    <n v="-221.13742099999999"/>
    <n v="-1.5721879999999999"/>
    <n v="0.77589200000000003"/>
    <n v="1.4319999999999999E-3"/>
  </r>
  <r>
    <n v="1079"/>
    <x v="15"/>
    <n v="-1"/>
    <s v="43-59-72-139-141-196-199"/>
    <x v="0"/>
    <x v="1060"/>
    <n v="-1"/>
    <n v="376.00299999999999"/>
    <n v="-1"/>
    <n v="0"/>
    <x v="966"/>
    <x v="912"/>
    <n v="189.70145500000001"/>
    <n v="-221.748786"/>
    <n v="-1.5723609999999999"/>
    <n v="189.70027200000001"/>
    <n v="-221.74890099999999"/>
    <n v="-1.5724629999999999"/>
    <n v="0.118893"/>
    <n v="1.02E-4"/>
  </r>
  <r>
    <n v="1080"/>
    <x v="14"/>
    <n v="-1"/>
    <s v="17-43-59-72-139-141-196-199"/>
    <x v="0"/>
    <x v="1061"/>
    <n v="-1"/>
    <n v="331.27"/>
    <n v="-1"/>
    <n v="0"/>
    <x v="967"/>
    <x v="913"/>
    <n v="189.69983500000001"/>
    <n v="-222.35433900000001"/>
    <n v="-1.5711329999999999"/>
    <n v="189.69944799999999"/>
    <n v="-222.35365300000001"/>
    <n v="-1.5716859999999999"/>
    <n v="7.8764000000000001E-2"/>
    <n v="5.53E-4"/>
  </r>
  <r>
    <n v="1081"/>
    <x v="15"/>
    <n v="-1"/>
    <s v="17-43-59-72-141-196-199"/>
    <x v="0"/>
    <x v="1062"/>
    <n v="-1"/>
    <n v="391.01499999999999"/>
    <n v="-1"/>
    <n v="0"/>
    <x v="968"/>
    <x v="914"/>
    <n v="189.67943399999999"/>
    <n v="-223.15678700000001"/>
    <n v="-1.5699909999999999"/>
    <n v="189.69876099999999"/>
    <n v="-223.14941400000001"/>
    <n v="-1.571483"/>
    <n v="2.0685630000000002"/>
    <n v="1.493E-3"/>
  </r>
  <r>
    <n v="1082"/>
    <x v="15"/>
    <n v="-1"/>
    <s v="17-43-59-72-141-196-199"/>
    <x v="0"/>
    <x v="1063"/>
    <n v="-1"/>
    <n v="379.89100000000002"/>
    <n v="-1"/>
    <n v="0"/>
    <x v="969"/>
    <x v="915"/>
    <n v="189.708561"/>
    <n v="-223.74245999999999"/>
    <n v="-1.571553"/>
    <n v="189.69854699999999"/>
    <n v="-223.73808299999999"/>
    <n v="-1.5718970000000001"/>
    <n v="1.092824"/>
    <n v="3.4400000000000001E-4"/>
  </r>
  <r>
    <n v="1083"/>
    <x v="19"/>
    <n v="-1"/>
    <s v="17-59-72-141-196-199"/>
    <x v="0"/>
    <x v="1064"/>
    <n v="-1"/>
    <n v="371.50900000000001"/>
    <n v="-1"/>
    <n v="0"/>
    <x v="970"/>
    <x v="916"/>
    <n v="189.69504599999999"/>
    <n v="-224.32010399999999"/>
    <n v="-1.5702320000000001"/>
    <n v="189.69804400000001"/>
    <n v="-224.319717"/>
    <n v="-1.5711869999999999"/>
    <n v="0.30230699999999999"/>
    <n v="9.5600000000000004E-4"/>
  </r>
  <r>
    <n v="1084"/>
    <x v="16"/>
    <n v="-1"/>
    <s v="17-59-72-196-199"/>
    <x v="0"/>
    <x v="1065"/>
    <n v="-1"/>
    <n v="492.68599999999998"/>
    <n v="-1"/>
    <n v="0"/>
    <x v="971"/>
    <x v="917"/>
    <n v="189.69841299999999"/>
    <n v="-225.084957"/>
    <n v="-1.5708519999999999"/>
    <n v="189.69757100000001"/>
    <n v="-225.08454900000001"/>
    <n v="-1.571096"/>
    <n v="9.3558000000000002E-2"/>
    <n v="2.4399999999999999E-4"/>
  </r>
  <r>
    <n v="1085"/>
    <x v="16"/>
    <n v="-1"/>
    <s v="17-59-72-196-199"/>
    <x v="0"/>
    <x v="945"/>
    <n v="-1"/>
    <n v="291.84399999999999"/>
    <n v="-1"/>
    <n v="0"/>
    <x v="972"/>
    <x v="918"/>
    <n v="189.70847000000001"/>
    <n v="-225.653099"/>
    <n v="-1.5682750000000001"/>
    <n v="189.697418"/>
    <n v="-225.65033"/>
    <n v="-1.5716829999999999"/>
    <n v="1.1393359999999999"/>
    <n v="3.408E-3"/>
  </r>
  <r>
    <n v="1086"/>
    <x v="19"/>
    <n v="-1"/>
    <s v="17-59-72-196-199-201"/>
    <x v="0"/>
    <x v="1066"/>
    <n v="-1"/>
    <n v="482.36599999999999"/>
    <n v="-1"/>
    <n v="0"/>
    <x v="973"/>
    <x v="919"/>
    <n v="189.70148900000001"/>
    <n v="-226.214326"/>
    <n v="-1.570587"/>
    <n v="189.69697600000001"/>
    <n v="-226.209656"/>
    <n v="-1.5710219999999999"/>
    <n v="0.64941599999999999"/>
    <n v="4.35E-4"/>
  </r>
  <r>
    <n v="1087"/>
    <x v="19"/>
    <n v="-1"/>
    <s v="17-59-72-196-199-201"/>
    <x v="0"/>
    <x v="1067"/>
    <n v="-1"/>
    <n v="312.94200000000001"/>
    <n v="-1"/>
    <n v="0"/>
    <x v="974"/>
    <x v="920"/>
    <n v="189.70987299999999"/>
    <n v="-226.95305400000001"/>
    <n v="-1.5718319999999999"/>
    <n v="189.69670099999999"/>
    <n v="-226.945404"/>
    <n v="-1.570921"/>
    <n v="1.523218"/>
    <n v="9.1200000000000005E-4"/>
  </r>
  <r>
    <n v="1088"/>
    <x v="19"/>
    <n v="-1"/>
    <s v="17-59-72-196-199-201"/>
    <x v="0"/>
    <x v="1068"/>
    <n v="-1"/>
    <n v="411.774"/>
    <n v="-1"/>
    <n v="0"/>
    <x v="975"/>
    <x v="921"/>
    <n v="189.69517099999999"/>
    <n v="-227.48786000000001"/>
    <n v="-1.5713360000000001"/>
    <n v="189.69671600000001"/>
    <n v="-227.48980700000001"/>
    <n v="-1.571461"/>
    <n v="0.248558"/>
    <n v="1.25E-4"/>
  </r>
  <r>
    <n v="1089"/>
    <x v="19"/>
    <n v="-1"/>
    <s v="17-59-72-196-199-201"/>
    <x v="0"/>
    <x v="1069"/>
    <n v="-1"/>
    <n v="410.52100000000002"/>
    <n v="-1"/>
    <n v="0"/>
    <x v="976"/>
    <x v="922"/>
    <n v="189.69158999999999"/>
    <n v="-228.02698699999999"/>
    <n v="-1.570489"/>
    <n v="189.69636499999999"/>
    <n v="-228.027863"/>
    <n v="-1.5708169999999999"/>
    <n v="0.48546499999999998"/>
    <n v="3.28E-4"/>
  </r>
  <r>
    <n v="1090"/>
    <x v="19"/>
    <n v="-1"/>
    <s v="17-59-72-196-199-201"/>
    <x v="0"/>
    <x v="1070"/>
    <n v="-1"/>
    <n v="758.38400000000001"/>
    <n v="-1"/>
    <n v="0"/>
    <x v="977"/>
    <x v="923"/>
    <n v="189.70051599999999"/>
    <n v="-228.74075400000001"/>
    <n v="-1.570381"/>
    <n v="189.69622799999999"/>
    <n v="-228.735443"/>
    <n v="-1.57074"/>
    <n v="0.68258200000000002"/>
    <n v="3.5799999999999997E-4"/>
  </r>
  <r>
    <n v="1091"/>
    <x v="15"/>
    <n v="-1"/>
    <s v="17-59-72-96-196-199-201"/>
    <x v="0"/>
    <x v="1071"/>
    <n v="-1"/>
    <n v="350.20100000000002"/>
    <n v="-1"/>
    <n v="0"/>
    <x v="978"/>
    <x v="924"/>
    <n v="189.67804899999999"/>
    <n v="-229.24525499999999"/>
    <n v="-1.573698"/>
    <n v="189.696381"/>
    <n v="-229.25894199999999"/>
    <n v="-1.5713060000000001"/>
    <n v="2.2877290000000001"/>
    <n v="2.392E-3"/>
  </r>
  <r>
    <n v="1092"/>
    <x v="15"/>
    <n v="-1"/>
    <s v="17-59-72-96-196-199-201"/>
    <x v="0"/>
    <x v="1072"/>
    <n v="-1"/>
    <n v="355.63400000000001"/>
    <n v="-1"/>
    <n v="0"/>
    <x v="979"/>
    <x v="925"/>
    <n v="189.68254099999999"/>
    <n v="-229.93461500000001"/>
    <n v="-1.57115"/>
    <n v="189.69636499999999"/>
    <n v="-229.947495"/>
    <n v="-1.571248"/>
    <n v="1.889451"/>
    <n v="9.8999999999999994E-5"/>
  </r>
  <r>
    <n v="1093"/>
    <x v="15"/>
    <n v="-1"/>
    <s v="17-59-72-96-196-199-201"/>
    <x v="0"/>
    <x v="1073"/>
    <n v="-1"/>
    <n v="352.73200000000003"/>
    <n v="-1"/>
    <n v="0"/>
    <x v="980"/>
    <x v="926"/>
    <n v="189.701841"/>
    <n v="-230.46739500000001"/>
    <n v="-1.572397"/>
    <n v="189.69615200000001"/>
    <n v="-230.45697000000001"/>
    <n v="-1.5706180000000001"/>
    <n v="1.1876519999999999"/>
    <n v="1.779E-3"/>
  </r>
  <r>
    <n v="1094"/>
    <x v="15"/>
    <n v="-1"/>
    <s v="17-59-72-96-196-199-201"/>
    <x v="0"/>
    <x v="1074"/>
    <n v="-1"/>
    <n v="455.34500000000003"/>
    <n v="-1"/>
    <n v="0"/>
    <x v="981"/>
    <x v="927"/>
    <n v="189.666347"/>
    <n v="-230.927267"/>
    <n v="-1.5686100000000001"/>
    <n v="189.696259"/>
    <n v="-230.96134900000001"/>
    <n v="-1.5712379999999999"/>
    <n v="4.5346130000000002"/>
    <n v="2.6280000000000001E-3"/>
  </r>
  <r>
    <n v="1095"/>
    <x v="15"/>
    <n v="-1"/>
    <s v="17-59-72-96-196-199-201"/>
    <x v="0"/>
    <x v="1075"/>
    <n v="-1"/>
    <n v="393.233"/>
    <n v="-1"/>
    <n v="0"/>
    <x v="982"/>
    <x v="928"/>
    <n v="189.694242"/>
    <n v="-231.655618"/>
    <n v="-1.5705340000000001"/>
    <n v="189.69624300000001"/>
    <n v="-231.643417"/>
    <n v="-1.571156"/>
    <n v="1.2364139999999999"/>
    <n v="6.2200000000000005E-4"/>
  </r>
  <r>
    <n v="1096"/>
    <x v="15"/>
    <n v="-1"/>
    <s v="17-59-72-96-196-199-201"/>
    <x v="0"/>
    <x v="1076"/>
    <n v="-1"/>
    <n v="368.61399999999998"/>
    <n v="-1"/>
    <n v="0"/>
    <x v="983"/>
    <x v="929"/>
    <n v="189.69664499999999"/>
    <n v="-232.165975"/>
    <n v="-1.568017"/>
    <n v="189.696091"/>
    <n v="-232.18279999999999"/>
    <n v="-1.5705640000000001"/>
    <n v="1.683451"/>
    <n v="2.5469999999999998E-3"/>
  </r>
  <r>
    <n v="1097"/>
    <x v="15"/>
    <n v="-1"/>
    <s v="17-59-72-96-196-199-201"/>
    <x v="0"/>
    <x v="1077"/>
    <n v="-1"/>
    <n v="319.72500000000002"/>
    <n v="-1"/>
    <n v="0"/>
    <x v="984"/>
    <x v="930"/>
    <n v="189.69441699999999"/>
    <n v="-232.746182"/>
    <n v="-1.569499"/>
    <n v="189.696304"/>
    <n v="-232.757599"/>
    <n v="-1.5709919999999999"/>
    <n v="1.1571579999999999"/>
    <n v="1.493E-3"/>
  </r>
  <r>
    <n v="1098"/>
    <x v="15"/>
    <n v="-1"/>
    <s v="17-59-72-96-196-199-201"/>
    <x v="0"/>
    <x v="1078"/>
    <n v="-1"/>
    <n v="421.375"/>
    <n v="-1"/>
    <n v="0"/>
    <x v="985"/>
    <x v="931"/>
    <n v="189.70526599999999"/>
    <n v="-233.60223999999999"/>
    <n v="-1.5728340000000001"/>
    <n v="189.69636499999999"/>
    <n v="-233.58772300000001"/>
    <n v="-1.5709310000000001"/>
    <n v="1.702861"/>
    <n v="1.903E-3"/>
  </r>
  <r>
    <n v="1099"/>
    <x v="14"/>
    <n v="-1"/>
    <s v="17-32-59-72-96-196-199-201"/>
    <x v="0"/>
    <x v="1079"/>
    <n v="-1"/>
    <n v="468.93400000000003"/>
    <n v="-1"/>
    <n v="0"/>
    <x v="986"/>
    <x v="932"/>
    <n v="189.69098"/>
    <n v="-234.26075399999999"/>
    <n v="-1.5708249999999999"/>
    <n v="189.69622799999999"/>
    <n v="-234.26091"/>
    <n v="-1.5705389999999999"/>
    <n v="0.52501799999999998"/>
    <n v="2.8600000000000001E-4"/>
  </r>
  <r>
    <n v="1100"/>
    <x v="14"/>
    <n v="-1"/>
    <s v="17-32-59-72-96-196-199-201"/>
    <x v="0"/>
    <x v="1080"/>
    <n v="-1"/>
    <n v="381.59899999999999"/>
    <n v="-1"/>
    <n v="0"/>
    <x v="987"/>
    <x v="933"/>
    <n v="189.70297500000001"/>
    <n v="-235.21963600000001"/>
    <n v="-1.5722480000000001"/>
    <n v="189.696304"/>
    <n v="-235.22496000000001"/>
    <n v="-1.5704979999999999"/>
    <n v="0.85348199999999996"/>
    <n v="1.7489999999999999E-3"/>
  </r>
  <r>
    <n v="1101"/>
    <x v="13"/>
    <n v="-1"/>
    <s v="17-32-59-72-95-96-196-199-201"/>
    <x v="0"/>
    <x v="1081"/>
    <n v="-1"/>
    <n v="424.52800000000002"/>
    <n v="-1"/>
    <n v="0"/>
    <x v="988"/>
    <x v="934"/>
    <n v="189.698534"/>
    <n v="-235.97929500000001"/>
    <n v="-1.5709299999999999"/>
    <n v="189.696518"/>
    <n v="-235.97747799999999"/>
    <n v="-1.570921"/>
    <n v="0.27138899999999999"/>
    <n v="9.0000000000000002E-6"/>
  </r>
  <r>
    <n v="1102"/>
    <x v="13"/>
    <n v="-1"/>
    <s v="17-32-59-72-95-96-196-199-201"/>
    <x v="0"/>
    <x v="1082"/>
    <n v="-1"/>
    <n v="413.92099999999999"/>
    <n v="-1"/>
    <n v="0"/>
    <x v="989"/>
    <x v="935"/>
    <n v="189.69203999999999"/>
    <n v="-236.73778100000001"/>
    <n v="-1.5716540000000001"/>
    <n v="189.69650300000001"/>
    <n v="-236.72790499999999"/>
    <n v="-1.5704100000000001"/>
    <n v="1.0837159999999999"/>
    <n v="1.2440000000000001E-3"/>
  </r>
  <r>
    <n v="1103"/>
    <x v="13"/>
    <n v="-1"/>
    <s v="17-32-59-72-95-96-196-199-201"/>
    <x v="0"/>
    <x v="1083"/>
    <n v="-1"/>
    <n v="576.98199999999997"/>
    <n v="-1"/>
    <n v="0"/>
    <x v="990"/>
    <x v="936"/>
    <n v="189.69796400000001"/>
    <n v="-237.70738"/>
    <n v="-1.57029"/>
    <n v="189.69671600000001"/>
    <n v="-237.70684800000001"/>
    <n v="-1.570344"/>
    <n v="0.135604"/>
    <n v="5.3999999999999998E-5"/>
  </r>
  <r>
    <n v="1104"/>
    <x v="13"/>
    <n v="-1"/>
    <s v="17-32-59-72-95-96-196-199-201"/>
    <x v="0"/>
    <x v="1084"/>
    <n v="-1"/>
    <n v="375.63299999999998"/>
    <n v="-1"/>
    <n v="0"/>
    <x v="991"/>
    <x v="937"/>
    <n v="189.699738"/>
    <n v="-238.43228500000001"/>
    <n v="-1.569331"/>
    <n v="189.69705200000001"/>
    <n v="-238.42533900000001"/>
    <n v="-1.570792"/>
    <n v="0.74471799999999999"/>
    <n v="1.4610000000000001E-3"/>
  </r>
  <r>
    <n v="1105"/>
    <x v="13"/>
    <n v="-1"/>
    <s v="17-32-59-72-95-96-196-199-201"/>
    <x v="0"/>
    <x v="1085"/>
    <n v="-1"/>
    <n v="324.02999999999997"/>
    <n v="-1"/>
    <n v="0"/>
    <x v="992"/>
    <x v="938"/>
    <n v="189.68168"/>
    <n v="-239.36183399999999"/>
    <n v="-1.5707409999999999"/>
    <n v="189.697281"/>
    <n v="-239.377396"/>
    <n v="-1.5707869999999999"/>
    <n v="2.203484"/>
    <n v="4.6E-5"/>
  </r>
  <r>
    <n v="1106"/>
    <x v="13"/>
    <n v="-1"/>
    <s v="17-32-59-72-95-96-196-199-201"/>
    <x v="0"/>
    <x v="1086"/>
    <n v="-1"/>
    <n v="493.87700000000001"/>
    <n v="-1"/>
    <n v="0"/>
    <x v="993"/>
    <x v="828"/>
    <n v="189.67840699999999"/>
    <n v="-240.11199999999999"/>
    <n v="-1.568246"/>
    <n v="189.69726600000001"/>
    <n v="-240.097137"/>
    <n v="-1.5703309999999999"/>
    <n v="2.401151"/>
    <n v="2.0860000000000002E-3"/>
  </r>
  <r>
    <n v="1107"/>
    <x v="13"/>
    <n v="-1"/>
    <s v="17-32-59-72-95-96-196-199-201"/>
    <x v="0"/>
    <x v="1087"/>
    <n v="-1"/>
    <n v="288.60199999999998"/>
    <n v="-1"/>
    <n v="0"/>
    <x v="994"/>
    <x v="939"/>
    <n v="189.71082899999999"/>
    <n v="-241.057954"/>
    <n v="-1.5733189999999999"/>
    <n v="189.69750999999999"/>
    <n v="-241.06781000000001"/>
    <n v="-1.5702940000000001"/>
    <n v="1.6569199999999999"/>
    <n v="3.0249999999999999E-3"/>
  </r>
  <r>
    <n v="1108"/>
    <x v="13"/>
    <n v="-1"/>
    <s v="17-32-59-72-95-96-196-199-201"/>
    <x v="0"/>
    <x v="1088"/>
    <n v="-1"/>
    <n v="516.68499999999995"/>
    <n v="-1"/>
    <n v="0"/>
    <x v="995"/>
    <x v="940"/>
    <n v="189.71130700000001"/>
    <n v="-241.80815100000001"/>
    <n v="-1.5704800000000001"/>
    <n v="189.697845"/>
    <n v="-241.799271"/>
    <n v="-1.5707800000000001"/>
    <n v="1.612708"/>
    <n v="3.01E-4"/>
  </r>
  <r>
    <n v="1109"/>
    <x v="13"/>
    <n v="-1"/>
    <s v="17-32-59-72-95-96-196-199-201"/>
    <x v="0"/>
    <x v="1089"/>
    <n v="-1"/>
    <n v="469.36500000000001"/>
    <n v="-1"/>
    <n v="0"/>
    <x v="996"/>
    <x v="941"/>
    <n v="189.698431"/>
    <n v="-242.52878200000001"/>
    <n v="-1.5701750000000001"/>
    <n v="189.69790599999999"/>
    <n v="-242.52911399999999"/>
    <n v="-1.57026"/>
    <n v="6.2089999999999999E-2"/>
    <n v="8.5000000000000006E-5"/>
  </r>
  <r>
    <n v="1110"/>
    <x v="13"/>
    <n v="-1"/>
    <s v="17-32-59-72-95-96-196-199-201"/>
    <x v="0"/>
    <x v="1090"/>
    <n v="-1"/>
    <n v="327.71899999999999"/>
    <n v="-1"/>
    <n v="0"/>
    <x v="997"/>
    <x v="942"/>
    <n v="189.694053"/>
    <n v="-243.49862200000001"/>
    <n v="-1.5678780000000001"/>
    <n v="189.69813500000001"/>
    <n v="-243.49711600000001"/>
    <n v="-1.570295"/>
    <n v="0.43515399999999999"/>
    <n v="2.4169999999999999E-3"/>
  </r>
  <r>
    <n v="1111"/>
    <x v="14"/>
    <n v="-1"/>
    <s v="17-32-59-95-96-196-199-201"/>
    <x v="0"/>
    <x v="1091"/>
    <n v="-1"/>
    <n v="351.12799999999999"/>
    <n v="-1"/>
    <n v="0"/>
    <x v="998"/>
    <x v="943"/>
    <n v="189.70476600000001"/>
    <n v="-244.22726900000001"/>
    <n v="-1.570859"/>
    <n v="189.69837999999999"/>
    <n v="-244.220596"/>
    <n v="-1.570873"/>
    <n v="0.92367500000000002"/>
    <n v="1.4E-5"/>
  </r>
  <r>
    <n v="1112"/>
    <x v="13"/>
    <n v="-1"/>
    <s v="17-32-59-95-96-156-196-199-201"/>
    <x v="0"/>
    <x v="1092"/>
    <n v="-1"/>
    <n v="327.92500000000001"/>
    <n v="-1"/>
    <n v="0"/>
    <x v="999"/>
    <x v="626"/>
    <n v="189.67995999999999"/>
    <n v="-245.16821200000001"/>
    <n v="-1.5716319999999999"/>
    <n v="189.69841"/>
    <n v="-245.18550099999999"/>
    <n v="-1.571007"/>
    <n v="2.5284659999999999"/>
    <n v="6.2500000000000001E-4"/>
  </r>
  <r>
    <n v="1113"/>
    <x v="13"/>
    <n v="-1"/>
    <s v="17-32-59-95-96-156-196-199-201"/>
    <x v="0"/>
    <x v="1093"/>
    <n v="-1"/>
    <n v="419.35500000000002"/>
    <n v="-1"/>
    <n v="0"/>
    <x v="1000"/>
    <x v="944"/>
    <n v="189.70459399999999"/>
    <n v="-245.91462300000001"/>
    <n v="-1.5706789999999999"/>
    <n v="189.69825700000001"/>
    <n v="-245.91095000000001"/>
    <n v="-1.5705530000000001"/>
    <n v="0.73245800000000005"/>
    <n v="1.26E-4"/>
  </r>
  <r>
    <n v="1114"/>
    <x v="12"/>
    <n v="-1"/>
    <s v="17-32-39-59-95-96-156-196-199-201"/>
    <x v="0"/>
    <x v="1094"/>
    <n v="-1"/>
    <n v="342.13799999999998"/>
    <n v="-1"/>
    <n v="0"/>
    <x v="1001"/>
    <x v="945"/>
    <n v="189.688984"/>
    <n v="-246.878896"/>
    <n v="-1.571156"/>
    <n v="189.698273"/>
    <n v="-246.87995900000001"/>
    <n v="-1.57056"/>
    <n v="0.93493199999999999"/>
    <n v="5.9699999999999998E-4"/>
  </r>
  <r>
    <n v="1115"/>
    <x v="12"/>
    <n v="-1"/>
    <s v="17-32-39-59-95-96-156-196-199-201"/>
    <x v="0"/>
    <x v="1095"/>
    <n v="-1"/>
    <n v="432.68599999999998"/>
    <n v="-1"/>
    <n v="0"/>
    <x v="1002"/>
    <x v="815"/>
    <n v="189.69948299999999"/>
    <n v="-247.634773"/>
    <n v="-1.572662"/>
    <n v="189.698441"/>
    <n v="-247.606888"/>
    <n v="-1.5710809999999999"/>
    <n v="2.7904460000000002"/>
    <n v="1.5809999999999999E-3"/>
  </r>
  <r>
    <n v="1116"/>
    <x v="12"/>
    <n v="-1"/>
    <s v="17-32-39-59-95-96-156-196-199-201"/>
    <x v="0"/>
    <x v="1096"/>
    <n v="-1"/>
    <n v="375.1"/>
    <n v="-1"/>
    <n v="0"/>
    <x v="1003"/>
    <x v="946"/>
    <n v="189.704048"/>
    <n v="-248.337974"/>
    <n v="-1.5710470000000001"/>
    <n v="189.69825700000001"/>
    <n v="-248.333237"/>
    <n v="-1.5705960000000001"/>
    <n v="0.74812599999999996"/>
    <n v="4.5100000000000001E-4"/>
  </r>
  <r>
    <n v="1117"/>
    <x v="12"/>
    <n v="-1"/>
    <s v="17-32-39-59-95-96-156-196-199-201"/>
    <x v="0"/>
    <x v="1097"/>
    <n v="-1"/>
    <n v="405.387"/>
    <n v="-1"/>
    <n v="0"/>
    <x v="1004"/>
    <x v="947"/>
    <n v="189.696326"/>
    <n v="-249.30090100000001"/>
    <n v="-1.570948"/>
    <n v="189.69818100000001"/>
    <n v="-249.30064400000001"/>
    <n v="-1.570635"/>
    <n v="0.18726100000000001"/>
    <n v="3.1300000000000002E-4"/>
  </r>
  <r>
    <n v="1118"/>
    <x v="12"/>
    <n v="-1"/>
    <s v="17-32-39-59-95-96-156-196-199-201"/>
    <x v="0"/>
    <x v="1098"/>
    <n v="-1"/>
    <n v="337.18700000000001"/>
    <n v="-1"/>
    <n v="0"/>
    <x v="1005"/>
    <x v="948"/>
    <n v="189.674801"/>
    <n v="-250.00394800000001"/>
    <n v="-1.573067"/>
    <n v="189.69830300000001"/>
    <n v="-250.02590900000001"/>
    <n v="-1.5711649999999999"/>
    <n v="3.2166090000000001"/>
    <n v="1.902E-3"/>
  </r>
  <r>
    <n v="1119"/>
    <x v="13"/>
    <n v="-1"/>
    <s v="17-32-39-59-95-96-156-196-201"/>
    <x v="0"/>
    <x v="1099"/>
    <n v="-1"/>
    <n v="474.57900000000001"/>
    <n v="-1"/>
    <n v="0"/>
    <x v="1006"/>
    <x v="949"/>
    <n v="189.711963"/>
    <n v="-251.01333399999999"/>
    <n v="-1.5706089999999999"/>
    <n v="189.69804400000001"/>
    <n v="-250.99327099999999"/>
    <n v="-1.571278"/>
    <n v="2.4418470000000001"/>
    <n v="6.7000000000000002E-4"/>
  </r>
  <r>
    <n v="1120"/>
    <x v="13"/>
    <n v="-1"/>
    <s v="17-32-39-59-95-96-156-196-201"/>
    <x v="0"/>
    <x v="1100"/>
    <n v="-1"/>
    <n v="806.84299999999996"/>
    <n v="-1"/>
    <n v="0"/>
    <x v="1007"/>
    <x v="950"/>
    <n v="189.68421900000001"/>
    <n v="-251.69544200000001"/>
    <n v="-1.5730040000000001"/>
    <n v="189.697586"/>
    <n v="-251.71919299999999"/>
    <n v="-1.570867"/>
    <n v="2.7253769999999999"/>
    <n v="2.1359999999999999E-3"/>
  </r>
  <r>
    <n v="1121"/>
    <x v="13"/>
    <n v="-1"/>
    <s v="17-32-39-59-95-96-156-196-201"/>
    <x v="0"/>
    <x v="194"/>
    <n v="-1"/>
    <n v="410.053"/>
    <n v="-1"/>
    <n v="0"/>
    <x v="1008"/>
    <x v="951"/>
    <n v="189.66537199999999"/>
    <n v="-252.41636500000001"/>
    <n v="-1.571299"/>
    <n v="189.69757100000001"/>
    <n v="-252.44860800000001"/>
    <n v="-1.571361"/>
    <n v="4.5567520000000004"/>
    <n v="6.2000000000000003E-5"/>
  </r>
  <r>
    <n v="1122"/>
    <x v="13"/>
    <n v="-1"/>
    <s v="17-32-39-59-95-96-156-196-201"/>
    <x v="0"/>
    <x v="1101"/>
    <n v="-1"/>
    <n v="346.12799999999999"/>
    <n v="-1"/>
    <n v="0"/>
    <x v="1009"/>
    <x v="952"/>
    <n v="189.697687"/>
    <n v="-253.450706"/>
    <n v="-1.5714109999999999"/>
    <n v="189.69718900000001"/>
    <n v="-253.45015000000001"/>
    <n v="-1.5713820000000001"/>
    <n v="7.4685000000000001E-2"/>
    <n v="2.9E-5"/>
  </r>
  <r>
    <n v="1123"/>
    <x v="13"/>
    <n v="-1"/>
    <s v="17-32-39-59-95-96-156-196-201"/>
    <x v="0"/>
    <x v="1102"/>
    <n v="-1"/>
    <n v="355.38900000000001"/>
    <n v="-1"/>
    <n v="0"/>
    <x v="1010"/>
    <x v="953"/>
    <n v="189.697078"/>
    <n v="-254.24174099999999"/>
    <n v="-1.5721959999999999"/>
    <n v="189.69674699999999"/>
    <n v="-254.23794599999999"/>
    <n v="-1.5710189999999999"/>
    <n v="0.38101200000000002"/>
    <n v="1.1770000000000001E-3"/>
  </r>
  <r>
    <n v="1124"/>
    <x v="13"/>
    <n v="-1"/>
    <s v="17-32-39-59-95-96-156-196-201"/>
    <x v="0"/>
    <x v="1103"/>
    <n v="-1"/>
    <n v="323.58600000000001"/>
    <n v="-1"/>
    <n v="0"/>
    <x v="1011"/>
    <x v="954"/>
    <n v="189.69485399999999"/>
    <n v="-255.34639300000001"/>
    <n v="-1.5708789999999999"/>
    <n v="189.696304"/>
    <n v="-255.34858700000001"/>
    <n v="-1.5710630000000001"/>
    <n v="0.26305499999999998"/>
    <n v="1.84E-4"/>
  </r>
  <r>
    <n v="1125"/>
    <x v="13"/>
    <n v="-1"/>
    <s v="17-32-39-59-95-96-156-196-201"/>
    <x v="0"/>
    <x v="1104"/>
    <n v="-1"/>
    <n v="448.38"/>
    <n v="-1"/>
    <n v="0"/>
    <x v="1012"/>
    <x v="955"/>
    <n v="189.68623299999999"/>
    <n v="-256.22108200000002"/>
    <n v="-1.5714159999999999"/>
    <n v="189.695999"/>
    <n v="-256.23095699999999"/>
    <n v="-1.571348"/>
    <n v="1.3888400000000001"/>
    <n v="6.7999999999999999E-5"/>
  </r>
  <r>
    <n v="1126"/>
    <x v="12"/>
    <n v="-1"/>
    <s v="17-32-39-59-95-96-119-156-196-201"/>
    <x v="0"/>
    <x v="1105"/>
    <n v="-1"/>
    <n v="340.65600000000001"/>
    <n v="-1"/>
    <n v="0"/>
    <x v="1013"/>
    <x v="956"/>
    <n v="189.69698399999999"/>
    <n v="-257.159198"/>
    <n v="-1.5716650000000001"/>
    <n v="189.69554099999999"/>
    <n v="-257.157532"/>
    <n v="-1.571177"/>
    <n v="0.22037899999999999"/>
    <n v="4.8799999999999999E-4"/>
  </r>
  <r>
    <n v="1127"/>
    <x v="12"/>
    <n v="-1"/>
    <s v="17-32-39-59-95-96-119-156-196-201"/>
    <x v="0"/>
    <x v="1106"/>
    <n v="-1"/>
    <n v="432.50700000000001"/>
    <n v="-1"/>
    <n v="0"/>
    <x v="1014"/>
    <x v="957"/>
    <n v="189.696215"/>
    <n v="-258.130335"/>
    <n v="-1.571753"/>
    <n v="189.69506799999999"/>
    <n v="-258.12710600000003"/>
    <n v="-1.5713429999999999"/>
    <n v="0.34265099999999998"/>
    <n v="4.0999999999999999E-4"/>
  </r>
  <r>
    <n v="1128"/>
    <x v="12"/>
    <n v="-1"/>
    <s v="17-32-39-95-96-100-119-156-196-201"/>
    <x v="0"/>
    <x v="1107"/>
    <n v="-1"/>
    <n v="445.666"/>
    <n v="-1"/>
    <n v="0"/>
    <x v="1015"/>
    <x v="958"/>
    <n v="189.67390800000001"/>
    <n v="-259.46817800000002"/>
    <n v="-1.5708679999999999"/>
    <n v="189.69422900000001"/>
    <n v="-259.48483299999998"/>
    <n v="-1.5714170000000001"/>
    <n v="2.6274280000000001"/>
    <n v="5.4900000000000001E-4"/>
  </r>
  <r>
    <n v="1129"/>
    <x v="12"/>
    <n v="-1"/>
    <s v="17-32-39-95-96-100-119-156-196-201"/>
    <x v="0"/>
    <x v="1108"/>
    <n v="-1"/>
    <n v="556.5"/>
    <n v="-1"/>
    <n v="0"/>
    <x v="1016"/>
    <x v="959"/>
    <n v="189.680285"/>
    <n v="-260.536903"/>
    <n v="-1.5713980000000001"/>
    <n v="189.69352699999999"/>
    <n v="-260.550049"/>
    <n v="-1.5714079999999999"/>
    <n v="1.8659250000000001"/>
    <n v="1.0000000000000001E-5"/>
  </r>
  <r>
    <n v="1130"/>
    <x v="12"/>
    <n v="-1"/>
    <s v="17-32-39-95-96-100-119-156-196-201"/>
    <x v="0"/>
    <x v="1109"/>
    <n v="-1"/>
    <n v="428.45600000000002"/>
    <n v="-1"/>
    <n v="0"/>
    <x v="1017"/>
    <x v="960"/>
    <n v="189.68279000000001"/>
    <n v="-262.01610699999998"/>
    <n v="-1.573013"/>
    <n v="189.69259600000001"/>
    <n v="-262.02853399999998"/>
    <n v="-1.5714630000000001"/>
    <n v="1.5829949999999999"/>
    <n v="1.5499999999999999E-3"/>
  </r>
  <r>
    <n v="1131"/>
    <x v="12"/>
    <n v="-1"/>
    <s v="17-32-39-95-96-100-119-156-196-201"/>
    <x v="0"/>
    <x v="1110"/>
    <n v="-1"/>
    <n v="371.26600000000002"/>
    <n v="-1"/>
    <n v="0"/>
    <x v="1018"/>
    <x v="961"/>
    <n v="189.69136499999999"/>
    <n v="-263.159493"/>
    <n v="-1.5722940000000001"/>
    <n v="189.69191000000001"/>
    <n v="-263.16061400000001"/>
    <n v="-1.5715079999999999"/>
    <n v="0.12461700000000001"/>
    <n v="7.85E-4"/>
  </r>
  <r>
    <n v="1132"/>
    <x v="13"/>
    <n v="-1"/>
    <s v="32-39-95-96-100-119-156-196-201"/>
    <x v="0"/>
    <x v="1111"/>
    <n v="-1"/>
    <n v="279.62099999999998"/>
    <n v="-1"/>
    <n v="0"/>
    <x v="1019"/>
    <x v="962"/>
    <n v="189.69173799999999"/>
    <n v="-264.65195"/>
    <n v="-1.5694870000000001"/>
    <n v="189.69099399999999"/>
    <n v="-264.64813199999998"/>
    <n v="-1.571566"/>
    <n v="0.38892500000000002"/>
    <n v="2.0790000000000001E-3"/>
  </r>
  <r>
    <n v="1133"/>
    <x v="14"/>
    <n v="-1"/>
    <s v="32-39-95-96-100-119-156-201"/>
    <x v="0"/>
    <x v="1112"/>
    <n v="-1"/>
    <n v="1069.2760000000001"/>
    <n v="-1"/>
    <n v="0"/>
    <x v="1020"/>
    <x v="963"/>
    <n v="189.682863"/>
    <n v="-265.72639900000001"/>
    <n v="-1.5718369999999999"/>
    <n v="189.690155"/>
    <n v="-265.729645"/>
    <n v="-1.5714060000000001"/>
    <n v="0.79815000000000003"/>
    <n v="4.3199999999999998E-4"/>
  </r>
  <r>
    <n v="1134"/>
    <x v="13"/>
    <n v="-1"/>
    <s v="32-39-41-95-96-100-119-156-201"/>
    <x v="0"/>
    <x v="1113"/>
    <n v="-1"/>
    <n v="410.11"/>
    <n v="-1"/>
    <n v="0"/>
    <x v="1021"/>
    <x v="964"/>
    <n v="189.69680399999999"/>
    <n v="-266.78379200000001"/>
    <n v="-1.5737540000000001"/>
    <n v="189.68948399999999"/>
    <n v="-266.77963299999999"/>
    <n v="-1.5716779999999999"/>
    <n v="0.841943"/>
    <n v="2.0760000000000002E-3"/>
  </r>
  <r>
    <n v="1135"/>
    <x v="13"/>
    <n v="-1"/>
    <s v="32-39-41-95-96-100-119-156-201"/>
    <x v="0"/>
    <x v="1114"/>
    <n v="-1"/>
    <n v="362.93599999999998"/>
    <n v="-1"/>
    <n v="0"/>
    <x v="1022"/>
    <x v="965"/>
    <n v="189.691147"/>
    <n v="-268.13897200000002"/>
    <n v="-1.574192"/>
    <n v="189.6884"/>
    <n v="-268.138306"/>
    <n v="-1.571731"/>
    <n v="0.282669"/>
    <n v="2.4599999999999999E-3"/>
  </r>
  <r>
    <n v="1136"/>
    <x v="12"/>
    <n v="-1"/>
    <s v="32-39-41-95-96-100-119-153-156-201"/>
    <x v="0"/>
    <x v="1115"/>
    <n v="-1"/>
    <n v="486.678"/>
    <n v="-1"/>
    <n v="0"/>
    <x v="1023"/>
    <x v="966"/>
    <n v="189.670815"/>
    <n v="-269.11735099999999"/>
    <n v="-1.5709379999999999"/>
    <n v="189.68756099999999"/>
    <n v="-269.13464399999998"/>
    <n v="-1.5714410000000001"/>
    <n v="2.4072260000000001"/>
    <n v="5.0299999999999997E-4"/>
  </r>
  <r>
    <n v="1137"/>
    <x v="21"/>
    <n v="-1"/>
    <s v="32-39-41-95-96-100-119-146-153-156-201"/>
    <x v="0"/>
    <x v="1116"/>
    <n v="-1"/>
    <n v="418.71499999999997"/>
    <n v="-1"/>
    <n v="0"/>
    <x v="1024"/>
    <x v="967"/>
    <n v="189.68936600000001"/>
    <n v="-270.44716599999998"/>
    <n v="-1.570622"/>
    <n v="189.68661499999999"/>
    <n v="-270.44064300000002"/>
    <n v="-1.5714349999999999"/>
    <n v="0.70796300000000001"/>
    <n v="8.1300000000000003E-4"/>
  </r>
  <r>
    <n v="1138"/>
    <x v="11"/>
    <n v="-1"/>
    <s v="32-39-41-95-96-100-119-140-146-153-156-201"/>
    <x v="0"/>
    <x v="1117"/>
    <n v="-1"/>
    <n v="317.21300000000002"/>
    <n v="-1"/>
    <n v="0"/>
    <x v="1025"/>
    <x v="968"/>
    <n v="189.690597"/>
    <n v="-271.40815800000001"/>
    <n v="-1.571205"/>
    <n v="189.68600499999999"/>
    <n v="-271.40429699999999"/>
    <n v="-1.57176"/>
    <n v="0.6"/>
    <n v="5.5400000000000002E-4"/>
  </r>
  <r>
    <n v="1139"/>
    <x v="11"/>
    <n v="-1"/>
    <s v="32-39-41-95-96-100-119-140-146-153-156-201"/>
    <x v="0"/>
    <x v="1118"/>
    <n v="-1"/>
    <n v="401.87099999999998"/>
    <n v="-1"/>
    <n v="0"/>
    <x v="1026"/>
    <x v="969"/>
    <n v="189.68526900000001"/>
    <n v="-272.35512599999998"/>
    <n v="-1.570927"/>
    <n v="189.68519599999999"/>
    <n v="-272.35305799999998"/>
    <n v="-1.5713889999999999"/>
    <n v="0.206986"/>
    <n v="4.6200000000000001E-4"/>
  </r>
  <r>
    <n v="1140"/>
    <x v="22"/>
    <n v="-1"/>
    <s v="32-39-41-95-96-100-119-140-142-146-153-156-201"/>
    <x v="0"/>
    <x v="1119"/>
    <n v="-1"/>
    <n v="384.93099999999998"/>
    <n v="-1"/>
    <n v="0"/>
    <x v="1027"/>
    <x v="970"/>
    <n v="189.67994200000001"/>
    <n v="-273.58740799999998"/>
    <n v="-1.5719650000000001"/>
    <n v="189.68424999999999"/>
    <n v="-273.592377"/>
    <n v="-1.5713710000000001"/>
    <n v="0.65759400000000001"/>
    <n v="5.9400000000000002E-4"/>
  </r>
  <r>
    <n v="1141"/>
    <x v="22"/>
    <n v="-1"/>
    <s v="32-39-41-77-95-96-100-119-140-142-146-153-156"/>
    <x v="0"/>
    <x v="1120"/>
    <n v="-1"/>
    <n v="499.06"/>
    <n v="-1"/>
    <n v="0"/>
    <x v="1028"/>
    <x v="971"/>
    <n v="189.68423200000001"/>
    <n v="-274.495901"/>
    <n v="-1.5719860000000001"/>
    <n v="189.68365499999999"/>
    <n v="-274.50177000000002"/>
    <n v="-1.5717859999999999"/>
    <n v="0.58975900000000003"/>
    <n v="1.9900000000000001E-4"/>
  </r>
  <r>
    <n v="1142"/>
    <x v="10"/>
    <n v="-1"/>
    <s v="6-32-39-41-77-95-96-100-140-142-146-153-156-162"/>
    <x v="0"/>
    <x v="1121"/>
    <n v="-1"/>
    <n v="1224.521"/>
    <n v="-1"/>
    <n v="0"/>
    <x v="1029"/>
    <x v="972"/>
    <n v="189.68846400000001"/>
    <n v="-275.69195100000002"/>
    <n v="-1.5714889999999999"/>
    <n v="189.682693"/>
    <n v="-275.68829299999999"/>
    <n v="-1.5718289999999999"/>
    <n v="0.68319799999999997"/>
    <n v="3.4000000000000002E-4"/>
  </r>
  <r>
    <n v="1143"/>
    <x v="10"/>
    <n v="-1"/>
    <s v="6-32-39-41-77-95-96-100-140-142-146-153-156-162"/>
    <x v="0"/>
    <x v="1122"/>
    <n v="-1"/>
    <n v="547.19600000000003"/>
    <n v="-1"/>
    <n v="0"/>
    <x v="1030"/>
    <x v="973"/>
    <n v="189.67989299999999"/>
    <n v="-276.55778199999997"/>
    <n v="-1.5714570000000001"/>
    <n v="189.68185399999999"/>
    <n v="-276.55978399999998"/>
    <n v="-1.5714060000000001"/>
    <n v="0.28028900000000001"/>
    <n v="5.1999999999999997E-5"/>
  </r>
  <r>
    <n v="1144"/>
    <x v="9"/>
    <n v="-1"/>
    <s v="6-32-39-41-77-95-96-100-140-142-146-153-156-158-162"/>
    <x v="0"/>
    <x v="1123"/>
    <n v="-1"/>
    <n v="399.05799999999999"/>
    <n v="-1"/>
    <n v="0"/>
    <x v="1031"/>
    <x v="974"/>
    <n v="189.67254800000001"/>
    <n v="-277.42480799999998"/>
    <n v="-1.5705990000000001"/>
    <n v="189.68128999999999"/>
    <n v="-277.41635100000002"/>
    <n v="-1.57182"/>
    <n v="1.2162729999999999"/>
    <n v="1.222E-3"/>
  </r>
  <r>
    <n v="1145"/>
    <x v="9"/>
    <n v="-1"/>
    <s v="6-32-39-41-77-95-96-100-140-142-146-153-156-158-162"/>
    <x v="0"/>
    <x v="1124"/>
    <n v="-1"/>
    <n v="334.33300000000003"/>
    <n v="-1"/>
    <n v="0"/>
    <x v="1032"/>
    <x v="975"/>
    <n v="189.680577"/>
    <n v="-278.54469599999999"/>
    <n v="-1.572797"/>
    <n v="189.68042"/>
    <n v="-278.53585800000002"/>
    <n v="-1.5717829999999999"/>
    <n v="0.88392499999999996"/>
    <n v="1.0139999999999999E-3"/>
  </r>
  <r>
    <n v="1146"/>
    <x v="9"/>
    <n v="-1"/>
    <s v="6-32-39-41-77-95-100-140-142-144-146-153-156-158-162"/>
    <x v="0"/>
    <x v="1125"/>
    <n v="-1"/>
    <n v="329.92"/>
    <n v="-1"/>
    <n v="0"/>
    <x v="1033"/>
    <x v="976"/>
    <n v="189.68245400000001"/>
    <n v="-279.35789899999997"/>
    <n v="-1.5723130000000001"/>
    <n v="189.67962600000001"/>
    <n v="-279.35873400000003"/>
    <n v="-1.5713250000000001"/>
    <n v="0.294854"/>
    <n v="9.8900000000000008E-4"/>
  </r>
  <r>
    <n v="1147"/>
    <x v="9"/>
    <n v="-1"/>
    <s v="6-32-39-41-77-95-100-140-142-144-146-153-156-158-162"/>
    <x v="0"/>
    <x v="1126"/>
    <n v="-1"/>
    <n v="444.608"/>
    <n v="-1"/>
    <n v="0"/>
    <x v="1034"/>
    <x v="977"/>
    <n v="189.67829"/>
    <n v="-280.434777"/>
    <n v="-1.5710759999999999"/>
    <n v="189.678909"/>
    <n v="-280.43087800000001"/>
    <n v="-1.5712550000000001"/>
    <n v="0.39484399999999997"/>
    <n v="1.7899999999999999E-4"/>
  </r>
  <r>
    <n v="1148"/>
    <x v="9"/>
    <n v="-1"/>
    <s v="6-32-39-41-77-95-100-140-142-144-146-153-156-158-162"/>
    <x v="0"/>
    <x v="1127"/>
    <n v="-1"/>
    <n v="372.04899999999998"/>
    <n v="-1"/>
    <n v="0"/>
    <x v="1035"/>
    <x v="978"/>
    <n v="189.67124200000001"/>
    <n v="-281.20060599999999"/>
    <n v="-1.572487"/>
    <n v="189.67849699999999"/>
    <n v="-281.20519999999999"/>
    <n v="-1.5717650000000001"/>
    <n v="0.85873100000000002"/>
    <n v="7.2099999999999996E-4"/>
  </r>
  <r>
    <n v="1149"/>
    <x v="9"/>
    <n v="-1"/>
    <s v="6-39-41-77-95-100-140-142-144-146-153-155-156-158-162"/>
    <x v="0"/>
    <x v="1128"/>
    <n v="-1"/>
    <n v="362.12900000000002"/>
    <n v="-1"/>
    <n v="0"/>
    <x v="1036"/>
    <x v="979"/>
    <n v="189.68047799999999"/>
    <n v="-282.198306"/>
    <n v="-1.571402"/>
    <n v="189.677795"/>
    <n v="-282.19567899999998"/>
    <n v="-1.571807"/>
    <n v="0.37554799999999999"/>
    <n v="4.0499999999999998E-4"/>
  </r>
  <r>
    <n v="1150"/>
    <x v="9"/>
    <n v="-1"/>
    <s v="6-39-41-77-95-100-140-142-144-146-153-155-156-158-162"/>
    <x v="0"/>
    <x v="1129"/>
    <n v="-1"/>
    <n v="379.02300000000002"/>
    <n v="-1"/>
    <n v="0"/>
    <x v="1037"/>
    <x v="980"/>
    <n v="189.67662799999999"/>
    <n v="-282.91388899999998"/>
    <n v="-1.5714760000000001"/>
    <n v="189.67707799999999"/>
    <n v="-282.91180400000002"/>
    <n v="-1.5712729999999999"/>
    <n v="0.21324199999999999"/>
    <n v="2.03E-4"/>
  </r>
  <r>
    <n v="1151"/>
    <x v="8"/>
    <n v="-1"/>
    <s v="6-39-41-77-95-100-140-142-144-146-153-155-156-158-162-164"/>
    <x v="0"/>
    <x v="1130"/>
    <n v="-1"/>
    <n v="390.536"/>
    <n v="-1"/>
    <n v="0"/>
    <x v="1038"/>
    <x v="981"/>
    <n v="189.69553199999999"/>
    <n v="-283.62466899999998"/>
    <n v="-1.5729649999999999"/>
    <n v="189.67678799999999"/>
    <n v="-283.61801100000002"/>
    <n v="-1.571733"/>
    <n v="1.9890890000000001"/>
    <n v="1.2310000000000001E-3"/>
  </r>
  <r>
    <n v="1152"/>
    <x v="9"/>
    <n v="-1"/>
    <s v="6-39-41-77-100-140-142-144-146-153-155-156-158-162-164"/>
    <x v="0"/>
    <x v="1131"/>
    <n v="-1"/>
    <n v="533.96799999999996"/>
    <n v="-1"/>
    <n v="0"/>
    <x v="1039"/>
    <x v="982"/>
    <n v="189.68482299999999"/>
    <n v="-284.57173799999998"/>
    <n v="-1.5723849999999999"/>
    <n v="189.676163"/>
    <n v="-284.56811499999998"/>
    <n v="-1.571677"/>
    <n v="0.938747"/>
    <n v="7.0799999999999997E-4"/>
  </r>
  <r>
    <n v="1153"/>
    <x v="8"/>
    <n v="-1"/>
    <s v="6-39-41-77-100-140-142-144-146-153-155-156-158-162-164-170"/>
    <x v="0"/>
    <x v="1132"/>
    <n v="-1"/>
    <n v="356.59699999999998"/>
    <n v="-1"/>
    <n v="0"/>
    <x v="1040"/>
    <x v="983"/>
    <n v="189.67589799999999"/>
    <n v="-285.29410999999999"/>
    <n v="-1.5712159999999999"/>
    <n v="189.675522"/>
    <n v="-285.294128"/>
    <n v="-1.571156"/>
    <n v="3.7701999999999999E-2"/>
    <n v="6.0000000000000002E-5"/>
  </r>
  <r>
    <n v="1154"/>
    <x v="8"/>
    <n v="-1"/>
    <s v="6-39-41-77-100-140-142-144-146-153-155-156-158-162-164-170"/>
    <x v="0"/>
    <x v="1133"/>
    <n v="-1"/>
    <n v="309.041"/>
    <n v="-1"/>
    <n v="0"/>
    <x v="1041"/>
    <x v="984"/>
    <n v="189.66955300000001"/>
    <n v="-286.24486300000001"/>
    <n v="-1.5709329999999999"/>
    <n v="189.67495700000001"/>
    <n v="-286.25048800000002"/>
    <n v="-1.571129"/>
    <n v="0.78008299999999997"/>
    <n v="1.9599999999999999E-4"/>
  </r>
  <r>
    <n v="1155"/>
    <x v="8"/>
    <n v="-1"/>
    <s v="6-39-41-77-100-140-142-144-146-153-155-156-158-162-164-170"/>
    <x v="0"/>
    <x v="1134"/>
    <n v="-1"/>
    <n v="359.38499999999999"/>
    <n v="-1"/>
    <n v="0"/>
    <x v="1042"/>
    <x v="985"/>
    <n v="189.67795000000001"/>
    <n v="-286.94630699999999"/>
    <n v="-1.571744"/>
    <n v="189.67477400000001"/>
    <n v="-286.94210800000002"/>
    <n v="-1.5716570000000001"/>
    <n v="0.52641300000000002"/>
    <n v="8.7000000000000001E-5"/>
  </r>
  <r>
    <n v="1156"/>
    <x v="0"/>
    <n v="-1"/>
    <s v="6-39-41-77-100-140-142-144-146-153-155-156-158-162-164-170-171"/>
    <x v="0"/>
    <x v="598"/>
    <n v="-1"/>
    <n v="589.33000000000004"/>
    <n v="-1"/>
    <n v="0"/>
    <x v="1043"/>
    <x v="986"/>
    <n v="189.674711"/>
    <n v="-287.82925799999998"/>
    <n v="-1.571769"/>
    <n v="189.67424"/>
    <n v="-287.83078"/>
    <n v="-1.57168"/>
    <n v="0.159299"/>
    <n v="8.8999999999999995E-5"/>
  </r>
  <r>
    <n v="1157"/>
    <x v="0"/>
    <n v="-1"/>
    <s v="6-39-41-77-100-140-142-144-146-153-155-156-158-162-164-170-171"/>
    <x v="0"/>
    <x v="1135"/>
    <n v="-1"/>
    <n v="461.76499999999999"/>
    <n v="-1"/>
    <n v="0"/>
    <x v="1044"/>
    <x v="987"/>
    <n v="189.67369500000001"/>
    <n v="-288.47539999999998"/>
    <n v="-1.571547"/>
    <n v="189.67363"/>
    <n v="-288.48074300000002"/>
    <n v="-1.571159"/>
    <n v="0.53433299999999995"/>
    <n v="3.8699999999999997E-4"/>
  </r>
  <r>
    <n v="1158"/>
    <x v="1"/>
    <n v="-1"/>
    <s v="6-39-41-76-77-100-140-142-144-146-153-155-156-158-162-164-170-171"/>
    <x v="0"/>
    <x v="1136"/>
    <n v="-1"/>
    <n v="337.58300000000003"/>
    <n v="-1"/>
    <n v="0"/>
    <x v="1045"/>
    <x v="988"/>
    <n v="189.667553"/>
    <n v="-289.34322400000002"/>
    <n v="-1.5711900000000001"/>
    <n v="189.673157"/>
    <n v="-289.34857199999999"/>
    <n v="-1.571153"/>
    <n v="0.77461800000000003"/>
    <n v="3.8000000000000002E-5"/>
  </r>
  <r>
    <n v="1159"/>
    <x v="0"/>
    <n v="-1"/>
    <s v="6-39-41-76-77-100-140-142-144-146-153-155-158-162-164-170-171"/>
    <x v="0"/>
    <x v="1137"/>
    <n v="-1"/>
    <n v="398.28199999999998"/>
    <n v="-1"/>
    <n v="0"/>
    <x v="1046"/>
    <x v="989"/>
    <n v="189.682109"/>
    <n v="-289.98346500000002"/>
    <n v="-1.575455"/>
    <n v="189.671753"/>
    <n v="-290.011505"/>
    <n v="-1.5727549999999999"/>
    <n v="2.98916"/>
    <n v="2.7000000000000001E-3"/>
  </r>
  <r>
    <n v="1160"/>
    <x v="0"/>
    <n v="-1"/>
    <s v="6-39-41-76-77-100-140-142-144-146-153-155-158-162-164-170-171"/>
    <x v="0"/>
    <x v="1138"/>
    <n v="-1"/>
    <n v="336.78100000000001"/>
    <n v="-1"/>
    <n v="0"/>
    <x v="1047"/>
    <x v="990"/>
    <n v="189.65397400000001"/>
    <n v="-290.70050600000002"/>
    <n v="-1.5879399999999999"/>
    <n v="189.65062"/>
    <n v="-290.68670700000001"/>
    <n v="-1.588643"/>
    <n v="1.4201550000000001"/>
    <n v="7.0299999999999996E-4"/>
  </r>
  <r>
    <n v="1161"/>
    <x v="0"/>
    <n v="-1"/>
    <s v="6-39-41-76-77-100-140-142-144-146-153-155-158-162-164-170-171"/>
    <x v="0"/>
    <x v="1139"/>
    <n v="-1"/>
    <n v="376.09399999999999"/>
    <n v="-1"/>
    <n v="0"/>
    <x v="1048"/>
    <x v="991"/>
    <n v="189.605828"/>
    <n v="-291.62718799999999"/>
    <n v="-1.6169370000000001"/>
    <n v="189.59651199999999"/>
    <n v="-291.62188700000002"/>
    <n v="-1.6166259999999999"/>
    <n v="1.0718399999999999"/>
    <n v="3.1100000000000002E-4"/>
  </r>
  <r>
    <n v="1162"/>
    <x v="0"/>
    <n v="-1"/>
    <s v="6-39-41-76-77-100-140-142-144-146-153-155-158-162-164-170-171"/>
    <x v="0"/>
    <x v="1140"/>
    <n v="-1"/>
    <n v="458.89800000000002"/>
    <n v="-1"/>
    <n v="0"/>
    <x v="1049"/>
    <x v="992"/>
    <n v="189.536654"/>
    <n v="-292.35197899999997"/>
    <n v="-1.633443"/>
    <n v="189.54362499999999"/>
    <n v="-292.34207199999997"/>
    <n v="-1.634339"/>
    <n v="1.211408"/>
    <n v="8.9599999999999999E-4"/>
  </r>
  <r>
    <n v="1163"/>
    <x v="0"/>
    <n v="-1"/>
    <s v="6-39-41-76-77-100-140-142-144-146-153-155-158-162-164-170-171"/>
    <x v="0"/>
    <x v="1141"/>
    <n v="-1"/>
    <n v="422.00200000000001"/>
    <n v="-1"/>
    <n v="0"/>
    <x v="1050"/>
    <x v="993"/>
    <n v="189.465001"/>
    <n v="-293.29748699999999"/>
    <n v="-1.6513329999999999"/>
    <n v="189.462692"/>
    <n v="-293.29931599999998"/>
    <n v="-1.6511210000000001"/>
    <n v="0.294547"/>
    <n v="2.12E-4"/>
  </r>
  <r>
    <n v="1164"/>
    <x v="0"/>
    <n v="-1"/>
    <s v="6-39-41-76-77-100-140-142-144-146-153-155-158-162-164-170-171"/>
    <x v="0"/>
    <x v="1142"/>
    <n v="-1"/>
    <n v="473.86"/>
    <n v="-1"/>
    <n v="0"/>
    <x v="1051"/>
    <x v="994"/>
    <n v="189.40517399999999"/>
    <n v="-294.01813099999998"/>
    <n v="-1.6591279999999999"/>
    <n v="189.39691199999999"/>
    <n v="-294.00521900000001"/>
    <n v="-1.659373"/>
    <n v="1.532977"/>
    <n v="2.4399999999999999E-4"/>
  </r>
  <r>
    <n v="1165"/>
    <x v="0"/>
    <n v="-1"/>
    <s v="6-39-41-76-77-100-140-142-144-146-153-155-158-162-164-170-171"/>
    <x v="0"/>
    <x v="1143"/>
    <n v="-1"/>
    <n v="650.29300000000001"/>
    <n v="-1"/>
    <n v="0"/>
    <x v="1052"/>
    <x v="995"/>
    <n v="189.27757299999999"/>
    <n v="-294.91703999999999"/>
    <n v="-1.667859"/>
    <n v="189.30368000000001"/>
    <n v="-294.93307499999997"/>
    <n v="-1.6687179999999999"/>
    <n v="3.0638030000000001"/>
    <n v="8.5899999999999995E-4"/>
  </r>
  <r>
    <n v="1166"/>
    <x v="0"/>
    <n v="-1"/>
    <s v="6-39-41-76-77-100-140-142-144-146-153-155-158-162-164-170-171"/>
    <x v="0"/>
    <x v="1144"/>
    <n v="-1"/>
    <n v="318.43400000000003"/>
    <n v="-1"/>
    <n v="0"/>
    <x v="1053"/>
    <x v="996"/>
    <n v="189.21061700000001"/>
    <n v="-295.62702999999999"/>
    <n v="-1.690542"/>
    <n v="189.210938"/>
    <n v="-295.62493899999998"/>
    <n v="-1.690672"/>
    <n v="0.21152799999999999"/>
    <n v="1.2999999999999999E-4"/>
  </r>
  <r>
    <n v="1167"/>
    <x v="0"/>
    <n v="-1"/>
    <s v="6-36-41-76-77-100-140-142-144-146-153-155-158-162-164-170-171"/>
    <x v="0"/>
    <x v="1145"/>
    <n v="-1"/>
    <n v="420.39"/>
    <n v="-1"/>
    <n v="0"/>
    <x v="1054"/>
    <x v="997"/>
    <n v="189.023437"/>
    <n v="-296.55502899999999"/>
    <n v="-1.7504090000000001"/>
    <n v="189.02282700000001"/>
    <n v="-296.55410799999999"/>
    <n v="-1.7503979999999999"/>
    <n v="0.11047999999999999"/>
    <n v="1.1E-5"/>
  </r>
  <r>
    <n v="1168"/>
    <x v="0"/>
    <n v="-1"/>
    <s v="6-36-41-76-77-100-140-142-144-146-153-155-158-162-164-170-171"/>
    <x v="0"/>
    <x v="1146"/>
    <n v="-1"/>
    <n v="473.12200000000001"/>
    <n v="-1"/>
    <n v="0"/>
    <x v="1055"/>
    <x v="998"/>
    <n v="188.810677"/>
    <n v="-297.24209200000001"/>
    <n v="-1.816031"/>
    <n v="188.81660500000001"/>
    <n v="-297.24868800000002"/>
    <n v="-1.8176049999999999"/>
    <n v="0.88683999999999996"/>
    <n v="1.5740000000000001E-3"/>
  </r>
  <r>
    <n v="1169"/>
    <x v="0"/>
    <n v="-1"/>
    <s v="6-36-41-76-77-100-140-142-144-146-153-155-158-162-164-170-171"/>
    <x v="0"/>
    <x v="1147"/>
    <n v="-1"/>
    <n v="386.084"/>
    <n v="-1"/>
    <n v="0"/>
    <x v="1056"/>
    <x v="999"/>
    <n v="188.565945"/>
    <n v="-297.92092700000001"/>
    <n v="-1.8970089999999999"/>
    <n v="188.554993"/>
    <n v="-297.92877199999998"/>
    <n v="-1.89564"/>
    <n v="1.3472109999999999"/>
    <n v="1.369E-3"/>
  </r>
  <r>
    <n v="1170"/>
    <x v="0"/>
    <n v="-1"/>
    <s v="6-36-41-76-77-100-140-142-144-146-153-155-158-162-164-170-171"/>
    <x v="0"/>
    <x v="1148"/>
    <n v="-1"/>
    <n v="479.02300000000002"/>
    <n v="-1"/>
    <n v="0"/>
    <x v="1057"/>
    <x v="1000"/>
    <n v="188.11593400000001"/>
    <n v="-298.76628899999997"/>
    <n v="-2.0190610000000002"/>
    <n v="188.112549"/>
    <n v="-298.78085299999998"/>
    <n v="-2.0181040000000001"/>
    <n v="1.495261"/>
    <n v="9.5600000000000004E-4"/>
  </r>
  <r>
    <n v="1171"/>
    <x v="0"/>
    <n v="-1"/>
    <s v="6-36-41-76-77-100-140-142-144-146-153-155-158-162-164-170-171"/>
    <x v="0"/>
    <x v="1149"/>
    <n v="-1"/>
    <n v="547.93799999999999"/>
    <n v="-1"/>
    <n v="0"/>
    <x v="1058"/>
    <x v="1001"/>
    <n v="187.70791299999999"/>
    <n v="-299.36914300000001"/>
    <n v="-2.1218819999999998"/>
    <n v="187.70709199999999"/>
    <n v="-299.36236600000001"/>
    <n v="-2.122503"/>
    <n v="0.68268300000000004"/>
    <n v="6.2200000000000005E-4"/>
  </r>
  <r>
    <n v="1172"/>
    <x v="0"/>
    <n v="-1"/>
    <s v="6-36-41-76-77-100-140-142-144-146-153-155-158-162-164-170-171"/>
    <x v="0"/>
    <x v="1150"/>
    <n v="-1"/>
    <n v="458.10300000000001"/>
    <n v="-1"/>
    <n v="0"/>
    <x v="1059"/>
    <x v="1002"/>
    <n v="187.07697400000001"/>
    <n v="-300.06996400000003"/>
    <n v="-2.2632590000000001"/>
    <n v="187.07281499999999"/>
    <n v="-300.06500199999999"/>
    <n v="-2.2636889999999998"/>
    <n v="0.64738899999999999"/>
    <n v="4.2999999999999999E-4"/>
  </r>
  <r>
    <n v="1173"/>
    <x v="0"/>
    <n v="-1"/>
    <s v="6-36-41-76-77-100-140-142-144-146-153-155-158-162-164-170-171"/>
    <x v="0"/>
    <x v="1151"/>
    <n v="-1"/>
    <n v="548.37300000000005"/>
    <n v="-1"/>
    <n v="0"/>
    <x v="1060"/>
    <x v="1003"/>
    <n v="186.53446600000001"/>
    <n v="-300.54578700000002"/>
    <n v="-2.3622719999999999"/>
    <n v="186.53497300000001"/>
    <n v="-300.54388399999999"/>
    <n v="-2.3624839999999998"/>
    <n v="0.196882"/>
    <n v="2.12E-4"/>
  </r>
  <r>
    <n v="1174"/>
    <x v="0"/>
    <n v="-1"/>
    <s v="6-36-41-76-77-100-140-142-144-146-153-155-158-162-164-170-171"/>
    <x v="0"/>
    <x v="1152"/>
    <n v="-1"/>
    <n v="369.125"/>
    <n v="-1"/>
    <n v="0"/>
    <x v="1061"/>
    <x v="1004"/>
    <n v="185.75276700000001"/>
    <n v="-301.07799399999999"/>
    <n v="-2.4897520000000002"/>
    <n v="185.74954199999999"/>
    <n v="-301.105164"/>
    <n v="-2.4888880000000002"/>
    <n v="2.735986"/>
    <n v="8.6399999999999997E-4"/>
  </r>
  <r>
    <n v="1175"/>
    <x v="0"/>
    <n v="-1"/>
    <s v="6-36-41-76-77-100-140-142-144-146-153-155-158-162-164-170-171"/>
    <x v="0"/>
    <x v="1153"/>
    <n v="-1"/>
    <n v="687.54100000000005"/>
    <n v="-1"/>
    <n v="0"/>
    <x v="1062"/>
    <x v="1005"/>
    <n v="185.12154899999999"/>
    <n v="-301.45279599999998"/>
    <n v="-2.58074"/>
    <n v="185.12084999999999"/>
    <n v="-301.46087599999998"/>
    <n v="-2.580641"/>
    <n v="0.81106299999999998"/>
    <n v="9.8999999999999994E-5"/>
  </r>
  <r>
    <n v="1176"/>
    <x v="1"/>
    <n v="-1"/>
    <s v="6-36-41-76-77-100-107-140-142-144-146-153-155-158-162-164-170-171"/>
    <x v="0"/>
    <x v="1154"/>
    <n v="-1"/>
    <n v="449.56900000000002"/>
    <n v="-1"/>
    <n v="0"/>
    <x v="1063"/>
    <x v="1006"/>
    <n v="184.24287100000001"/>
    <n v="-301.84008799999998"/>
    <n v="-2.7017890000000002"/>
    <n v="184.24409499999999"/>
    <n v="-301.843231"/>
    <n v="-2.7016200000000001"/>
    <n v="0.33729700000000001"/>
    <n v="1.6799999999999999E-4"/>
  </r>
  <r>
    <n v="1177"/>
    <x v="0"/>
    <n v="-1"/>
    <s v="6-36-41-76-100-107-140-142-144-146-153-155-158-162-164-170-171"/>
    <x v="0"/>
    <x v="1155"/>
    <n v="-1"/>
    <n v="559.74900000000002"/>
    <n v="-1"/>
    <n v="0"/>
    <x v="1064"/>
    <x v="1007"/>
    <n v="183.56549200000001"/>
    <n v="-302.05632100000003"/>
    <n v="-2.79766"/>
    <n v="183.562668"/>
    <n v="-302.04849200000001"/>
    <n v="-2.7982689999999999"/>
    <n v="0.83228100000000005"/>
    <n v="6.0999999999999997E-4"/>
  </r>
  <r>
    <n v="1178"/>
    <x v="0"/>
    <n v="-1"/>
    <s v="6-36-41-76-100-107-140-142-144-146-153-155-158-162-164-170-171"/>
    <x v="0"/>
    <x v="1156"/>
    <n v="-1"/>
    <n v="551.09799999999996"/>
    <n v="-1"/>
    <n v="0"/>
    <x v="1065"/>
    <x v="1008"/>
    <n v="182.86987400000001"/>
    <n v="-302.194095"/>
    <n v="-2.879807"/>
    <n v="182.859802"/>
    <n v="-302.20404100000002"/>
    <n v="-2.8807870000000002"/>
    <n v="1.415478"/>
    <n v="9.810000000000001E-4"/>
  </r>
  <r>
    <n v="1179"/>
    <x v="8"/>
    <n v="-1"/>
    <s v="6-36-41-100-107-140-142-144-146-153-155-158-162-164-170-171"/>
    <x v="0"/>
    <x v="1157"/>
    <n v="-1"/>
    <n v="429.63799999999998"/>
    <n v="-1"/>
    <n v="0"/>
    <x v="1066"/>
    <x v="1009"/>
    <n v="181.896523"/>
    <n v="-302.36266899999998"/>
    <n v="-2.965824"/>
    <n v="181.89935299999999"/>
    <n v="-302.35406499999999"/>
    <n v="-2.9660069999999998"/>
    <n v="0.90574699999999997"/>
    <n v="1.83E-4"/>
  </r>
  <r>
    <n v="1180"/>
    <x v="8"/>
    <n v="-1"/>
    <s v="6-36-41-100-107-140-142-144-146-153-155-158-162-164-170-171"/>
    <x v="0"/>
    <x v="1158"/>
    <n v="-1"/>
    <n v="483.28"/>
    <n v="-1"/>
    <n v="0"/>
    <x v="1067"/>
    <x v="1010"/>
    <n v="181.174305"/>
    <n v="-302.42028599999998"/>
    <n v="-3.018186"/>
    <n v="181.17259200000001"/>
    <n v="-302.42895499999997"/>
    <n v="-3.0171030000000001"/>
    <n v="0.88363899999999995"/>
    <n v="1.083E-3"/>
  </r>
  <r>
    <n v="1181"/>
    <x v="8"/>
    <n v="-1"/>
    <s v="6-36-41-100-107-140-142-144-146-153-155-158-162-164-170-171"/>
    <x v="0"/>
    <x v="1159"/>
    <n v="-1"/>
    <n v="524.39200000000005"/>
    <n v="-1"/>
    <n v="0"/>
    <x v="1068"/>
    <x v="1011"/>
    <n v="180.44569200000001"/>
    <n v="-302.483137"/>
    <n v="-3.055377"/>
    <n v="180.44622799999999"/>
    <n v="-302.47924799999998"/>
    <n v="-3.0557509999999999"/>
    <n v="0.39252500000000001"/>
    <n v="3.7399999999999998E-4"/>
  </r>
  <r>
    <n v="1182"/>
    <x v="10"/>
    <n v="-1"/>
    <s v="6-36-41-100-107-140-142-144-155-158-162-164-170-171"/>
    <x v="0"/>
    <x v="1160"/>
    <n v="-1"/>
    <n v="1113.1030000000001"/>
    <n v="-1"/>
    <n v="0"/>
    <x v="1069"/>
    <x v="1012"/>
    <n v="179.48112800000001"/>
    <n v="-302.52095700000001"/>
    <n v="-3.0918290000000002"/>
    <n v="179.481155"/>
    <n v="-302.52053799999999"/>
    <n v="-3.0918420000000002"/>
    <n v="4.1967999999999998E-2"/>
    <n v="1.2999999999999999E-5"/>
  </r>
  <r>
    <n v="1183"/>
    <x v="22"/>
    <n v="-1"/>
    <s v="6-36-41-100-107-142-144-155-158-162-164-170-171"/>
    <x v="0"/>
    <x v="1161"/>
    <n v="-1"/>
    <n v="770.21600000000001"/>
    <n v="-1"/>
    <n v="0"/>
    <x v="1070"/>
    <x v="1013"/>
    <n v="178.75819000000001"/>
    <n v="-302.53727099999998"/>
    <n v="-3.1103710000000002"/>
    <n v="178.758453"/>
    <n v="-302.53829999999999"/>
    <n v="-3.110446"/>
    <n v="0.106173"/>
    <n v="7.3999999999999996E-5"/>
  </r>
  <r>
    <n v="1184"/>
    <x v="11"/>
    <n v="-1"/>
    <s v="6-36-41-100-107-144-155-158-162-164-170-171"/>
    <x v="0"/>
    <x v="1162"/>
    <n v="-1"/>
    <n v="1418.8579999999999"/>
    <n v="-1"/>
    <n v="0"/>
    <x v="1071"/>
    <x v="1014"/>
    <n v="178.03925899999999"/>
    <n v="-302.539333"/>
    <n v="-3.1229460000000002"/>
    <n v="178.03474399999999"/>
    <n v="-302.54794299999998"/>
    <n v="-3.122773"/>
    <n v="0.97217399999999998"/>
    <n v="1.73E-4"/>
  </r>
  <r>
    <n v="1185"/>
    <x v="12"/>
    <n v="-1"/>
    <s v="6-36-41-100-107-111-144-155-158-164"/>
    <x v="0"/>
    <x v="1163"/>
    <n v="-1"/>
    <n v="668.89700000000005"/>
    <n v="-1"/>
    <n v="0"/>
    <x v="1072"/>
    <x v="1015"/>
    <n v="177.31075899999999"/>
    <n v="-302.53398199999998"/>
    <n v="-3.1332300000000002"/>
    <n v="177.309372"/>
    <n v="-302.55258199999997"/>
    <n v="-3.1321840000000001"/>
    <n v="1.8651899999999999"/>
    <n v="1.0460000000000001E-3"/>
  </r>
  <r>
    <n v="1186"/>
    <x v="19"/>
    <n v="-1"/>
    <s v="6-36-41-100-107-111"/>
    <x v="0"/>
    <x v="1164"/>
    <n v="-1"/>
    <n v="554.41"/>
    <n v="-1"/>
    <n v="0"/>
    <x v="1073"/>
    <x v="1016"/>
    <n v="176.360018"/>
    <n v="-302.53109599999999"/>
    <n v="-3.1380620000000001"/>
    <n v="176.34025600000001"/>
    <n v="-302.554688"/>
    <n v="-3.138693"/>
    <n v="3.0774979999999998"/>
    <n v="6.3100000000000005E-4"/>
  </r>
  <r>
    <n v="1187"/>
    <x v="15"/>
    <n v="-1"/>
    <s v="6-36-41-83-100-107-111"/>
    <x v="0"/>
    <x v="1165"/>
    <n v="-1"/>
    <n v="505.04399999999998"/>
    <n v="-1"/>
    <n v="0"/>
    <x v="1074"/>
    <x v="1017"/>
    <n v="175.63198"/>
    <n v="-302.54290900000001"/>
    <n v="-3.140514"/>
    <n v="175.613281"/>
    <n v="-302.55413800000002"/>
    <n v="-3.1410049999999998"/>
    <n v="2.181152"/>
    <n v="4.9200000000000003E-4"/>
  </r>
  <r>
    <n v="1188"/>
    <x v="15"/>
    <n v="-1"/>
    <s v="6-36-41-83-100-107-111"/>
    <x v="0"/>
    <x v="1166"/>
    <n v="-1"/>
    <n v="567.74599999999998"/>
    <n v="-1"/>
    <n v="0"/>
    <x v="1075"/>
    <x v="1018"/>
    <n v="174.871579"/>
    <n v="-302.56827099999998"/>
    <n v="3.1385360000000002"/>
    <n v="174.886932"/>
    <n v="-302.55276500000002"/>
    <n v="3.13985"/>
    <n v="2.1821069999999998"/>
    <n v="1.3129999999999999E-3"/>
  </r>
  <r>
    <n v="1189"/>
    <x v="19"/>
    <n v="-1"/>
    <s v="6-36-83-100-107-111"/>
    <x v="0"/>
    <x v="1167"/>
    <n v="-1"/>
    <n v="819.87400000000002"/>
    <n v="-1"/>
    <n v="0"/>
    <x v="1076"/>
    <x v="1019"/>
    <n v="173.92341500000001"/>
    <n v="-302.52931599999999"/>
    <n v="3.1392069999999999"/>
    <n v="173.91954000000001"/>
    <n v="-302.549622"/>
    <n v="3.138312"/>
    <n v="2.0672389999999998"/>
    <n v="8.9499999999999996E-4"/>
  </r>
  <r>
    <n v="1190"/>
    <x v="19"/>
    <n v="-1"/>
    <s v="6-36-83-100-107-111"/>
    <x v="0"/>
    <x v="1168"/>
    <n v="-1"/>
    <n v="660.59500000000003"/>
    <n v="-1"/>
    <n v="0"/>
    <x v="1077"/>
    <x v="1020"/>
    <n v="173.182333"/>
    <n v="-302.55837400000001"/>
    <n v="3.1370019999999998"/>
    <n v="173.194275"/>
    <n v="-302.54656999999997"/>
    <n v="3.138077"/>
    <n v="1.679133"/>
    <n v="1.075E-3"/>
  </r>
  <r>
    <n v="1191"/>
    <x v="19"/>
    <n v="-1"/>
    <s v="6-36-83-100-107-111"/>
    <x v="0"/>
    <x v="1169"/>
    <n v="-1"/>
    <n v="484.43700000000001"/>
    <n v="-1"/>
    <n v="0"/>
    <x v="1078"/>
    <x v="1021"/>
    <n v="172.23377199999999"/>
    <n v="-302.52752600000002"/>
    <n v="3.1373060000000002"/>
    <n v="172.226913"/>
    <n v="-302.542419"/>
    <n v="3.1376010000000001"/>
    <n v="1.639635"/>
    <n v="2.9500000000000001E-4"/>
  </r>
  <r>
    <n v="1192"/>
    <x v="19"/>
    <n v="-1"/>
    <s v="6-36-83-100-107-111"/>
    <x v="0"/>
    <x v="1170"/>
    <n v="-1"/>
    <n v="611.84400000000005"/>
    <n v="-1"/>
    <n v="0"/>
    <x v="1079"/>
    <x v="1022"/>
    <n v="171.48457999999999"/>
    <n v="-302.53003799999999"/>
    <n v="3.1404540000000001"/>
    <n v="171.50100699999999"/>
    <n v="-302.54016100000001"/>
    <n v="3.1376300000000001"/>
    <n v="1.929548"/>
    <n v="2.8240000000000001E-3"/>
  </r>
  <r>
    <n v="1193"/>
    <x v="19"/>
    <n v="-1"/>
    <s v="6-36-47-83-107-111"/>
    <x v="0"/>
    <x v="1171"/>
    <n v="-1"/>
    <n v="522.62400000000002"/>
    <n v="-1"/>
    <n v="0"/>
    <x v="1080"/>
    <x v="1023"/>
    <n v="170.770274"/>
    <n v="-302.54249299999998"/>
    <n v="3.1388180000000001"/>
    <n v="170.774902"/>
    <n v="-302.538025"/>
    <n v="3.1387480000000001"/>
    <n v="0.64332400000000001"/>
    <n v="7.1000000000000005E-5"/>
  </r>
  <r>
    <n v="1194"/>
    <x v="19"/>
    <n v="-1"/>
    <s v="6-36-47-83-107-111"/>
    <x v="0"/>
    <x v="1172"/>
    <n v="-1"/>
    <n v="443.71600000000001"/>
    <n v="-1"/>
    <n v="0"/>
    <x v="1081"/>
    <x v="1024"/>
    <n v="169.804452"/>
    <n v="-302.53201300000001"/>
    <n v="3.1382460000000001"/>
    <n v="169.806839"/>
    <n v="-302.53582799999998"/>
    <n v="3.139383"/>
    <n v="0.45002399999999998"/>
    <n v="1.137E-3"/>
  </r>
  <r>
    <n v="1195"/>
    <x v="19"/>
    <n v="-1"/>
    <s v="6-36-47-83-107-111"/>
    <x v="0"/>
    <x v="1173"/>
    <n v="-1"/>
    <n v="803.02099999999996"/>
    <n v="-1"/>
    <n v="0"/>
    <x v="1082"/>
    <x v="1025"/>
    <n v="169.060689"/>
    <n v="-302.48592400000001"/>
    <n v="-3.1386240000000001"/>
    <n v="169.08097799999999"/>
    <n v="-302.53457600000002"/>
    <n v="3.1392229999999999"/>
    <n v="5.2713729999999996"/>
    <n v="5.9900000000000003E-4"/>
  </r>
  <r>
    <n v="1196"/>
    <x v="19"/>
    <n v="-1"/>
    <s v="6-36-47-83-107-111"/>
    <x v="0"/>
    <x v="1174"/>
    <n v="-1"/>
    <n v="1213.0029999999999"/>
    <n v="-1"/>
    <n v="0"/>
    <x v="1083"/>
    <x v="1026"/>
    <n v="168.36421100000001"/>
    <n v="-302.536698"/>
    <n v="3.1380949999999999"/>
    <n v="168.35522499999999"/>
    <n v="-302.53311200000002"/>
    <n v="3.1399270000000001"/>
    <n v="0.96751799999999999"/>
    <n v="1.8320000000000001E-3"/>
  </r>
  <r>
    <n v="1197"/>
    <x v="19"/>
    <n v="-1"/>
    <s v="6-36-47-83-107-111"/>
    <x v="0"/>
    <x v="1175"/>
    <n v="-1"/>
    <n v="656.48599999999999"/>
    <n v="-1"/>
    <n v="0"/>
    <x v="1084"/>
    <x v="1027"/>
    <n v="167.41721999999999"/>
    <n v="-302.518463"/>
    <n v="3.1379980000000001"/>
    <n v="167.38763399999999"/>
    <n v="-302.53152499999999"/>
    <n v="3.140161"/>
    <n v="3.2340520000000001"/>
    <n v="2.1640000000000001E-3"/>
  </r>
  <r>
    <n v="1198"/>
    <x v="19"/>
    <n v="-1"/>
    <s v="6-36-47-83-107-111"/>
    <x v="0"/>
    <x v="1176"/>
    <n v="-1"/>
    <n v="680.75900000000001"/>
    <n v="-1"/>
    <n v="0"/>
    <x v="1085"/>
    <x v="1028"/>
    <n v="166.665582"/>
    <n v="-302.54159499999997"/>
    <n v="3.1388579999999999"/>
    <n v="166.661835"/>
    <n v="-302.53094499999997"/>
    <n v="3.14012"/>
    <n v="1.129049"/>
    <n v="1.2620000000000001E-3"/>
  </r>
  <r>
    <n v="1199"/>
    <x v="19"/>
    <n v="-1"/>
    <s v="6-36-47-83-107-111"/>
    <x v="0"/>
    <x v="1177"/>
    <n v="-1"/>
    <n v="585.18399999999997"/>
    <n v="-1"/>
    <n v="0"/>
    <x v="1086"/>
    <x v="1029"/>
    <n v="165.915076"/>
    <n v="-302.55441200000001"/>
    <n v="-3.139967"/>
    <n v="165.936035"/>
    <n v="-302.53033399999998"/>
    <n v="3.1410399999999998"/>
    <n v="3.1922489999999999"/>
    <n v="1.073E-3"/>
  </r>
  <r>
    <n v="1200"/>
    <x v="19"/>
    <n v="-1"/>
    <s v="6-36-47-83-107-111"/>
    <x v="0"/>
    <x v="1178"/>
    <n v="-1"/>
    <n v="814.11300000000006"/>
    <n v="-1"/>
    <n v="0"/>
    <x v="1087"/>
    <x v="1030"/>
    <n v="164.95764199999999"/>
    <n v="-302.53227700000002"/>
    <n v="-3.1397919999999999"/>
    <n v="164.96826200000001"/>
    <n v="-302.53005999999999"/>
    <n v="3.1414520000000001"/>
    <n v="1.0848450000000001"/>
    <n v="1.6590000000000001E-3"/>
  </r>
  <r>
    <n v="1201"/>
    <x v="19"/>
    <n v="-1"/>
    <s v="6-36-47-83-107-111"/>
    <x v="0"/>
    <x v="1179"/>
    <n v="-1"/>
    <n v="700.51900000000001"/>
    <n v="-1"/>
    <n v="0"/>
    <x v="1088"/>
    <x v="1031"/>
    <n v="164.24087299999999"/>
    <n v="-302.527762"/>
    <n v="-3.1415890000000002"/>
    <n v="164.24246199999999"/>
    <n v="-302.53012100000001"/>
    <n v="3.141181"/>
    <n v="0.28440599999999999"/>
    <n v="4.08E-4"/>
  </r>
  <r>
    <n v="1202"/>
    <x v="19"/>
    <n v="-1"/>
    <s v="6-36-47-83-107-111"/>
    <x v="0"/>
    <x v="1180"/>
    <n v="-1"/>
    <n v="878.702"/>
    <n v="-1"/>
    <n v="0"/>
    <x v="1089"/>
    <x v="1032"/>
    <n v="163.274383"/>
    <n v="-302.52788299999997"/>
    <n v="-3.141486"/>
    <n v="163.274734"/>
    <n v="-302.53018200000002"/>
    <n v="3.1413630000000001"/>
    <n v="0.23256299999999999"/>
    <n v="1.2300000000000001E-4"/>
  </r>
  <r>
    <n v="1203"/>
    <x v="19"/>
    <n v="-1"/>
    <s v="6-36-47-83-107-111"/>
    <x v="0"/>
    <x v="1181"/>
    <n v="-1"/>
    <n v="805"/>
    <n v="-1"/>
    <n v="0"/>
    <x v="1090"/>
    <x v="1033"/>
    <n v="162.56007500000001"/>
    <n v="-302.519631"/>
    <n v="-3.1413380000000002"/>
    <n v="162.548935"/>
    <n v="-302.53012100000001"/>
    <n v="-3.1412469999999999"/>
    <n v="1.530203"/>
    <n v="9.1000000000000003E-5"/>
  </r>
  <r>
    <n v="1204"/>
    <x v="19"/>
    <n v="-1"/>
    <s v="6-36-47-83-107-111"/>
    <x v="0"/>
    <x v="1182"/>
    <n v="-1"/>
    <n v="871.923"/>
    <n v="-1"/>
    <n v="0"/>
    <x v="1091"/>
    <x v="1034"/>
    <n v="161.83775600000001"/>
    <n v="-302.51713999999998"/>
    <n v="3.1391789999999999"/>
    <n v="161.82313500000001"/>
    <n v="-302.53051799999997"/>
    <n v="-3.141553"/>
    <n v="1.9817279999999999"/>
    <n v="2.3730000000000001E-3"/>
  </r>
  <r>
    <n v="1205"/>
    <x v="19"/>
    <n v="-1"/>
    <s v="6-36-47-83-107-111"/>
    <x v="0"/>
    <x v="1183"/>
    <n v="-1"/>
    <n v="593.75300000000004"/>
    <n v="-1"/>
    <n v="0"/>
    <x v="1092"/>
    <x v="1035"/>
    <n v="160.867906"/>
    <n v="-302.51785599999999"/>
    <n v="3.140552"/>
    <n v="160.85539199999999"/>
    <n v="-302.53112800000002"/>
    <n v="-3.1412990000000001"/>
    <n v="1.824122"/>
    <n v="7.4700000000000005E-4"/>
  </r>
  <r>
    <n v="1206"/>
    <x v="19"/>
    <n v="-1"/>
    <s v="6-36-47-83-107-111"/>
    <x v="0"/>
    <x v="1184"/>
    <n v="-1"/>
    <n v="729.30600000000004"/>
    <n v="-1"/>
    <n v="0"/>
    <x v="1093"/>
    <x v="1036"/>
    <n v="160.13036"/>
    <n v="-302.53258199999999"/>
    <n v="-3.1407949999999998"/>
    <n v="160.129593"/>
    <n v="-302.53155500000003"/>
    <n v="-3.1406329999999998"/>
    <n v="0.12812200000000001"/>
    <n v="1.6200000000000001E-4"/>
  </r>
  <r>
    <n v="1207"/>
    <x v="19"/>
    <n v="-1"/>
    <s v="6-36-47-83-107-111"/>
    <x v="0"/>
    <x v="1185"/>
    <n v="-1"/>
    <n v="797.52099999999996"/>
    <n v="-1"/>
    <n v="0"/>
    <x v="487"/>
    <x v="1037"/>
    <n v="159.449265"/>
    <n v="-302.48794600000002"/>
    <n v="3.1402459999999999"/>
    <n v="159.40379300000001"/>
    <n v="-302.53237899999999"/>
    <n v="-3.1410269999999998"/>
    <n v="6.3576629999999996"/>
    <n v="7.8100000000000001E-4"/>
  </r>
  <r>
    <n v="1208"/>
    <x v="19"/>
    <n v="-1"/>
    <s v="6-36-47-83-107-111"/>
    <x v="0"/>
    <x v="1186"/>
    <n v="-1"/>
    <n v="785.03599999999994"/>
    <n v="-1"/>
    <n v="0"/>
    <x v="810"/>
    <x v="1038"/>
    <n v="158.43579399999999"/>
    <n v="-302.52992499999999"/>
    <n v="-3.1397620000000002"/>
    <n v="158.43606600000001"/>
    <n v="-302.53320300000001"/>
    <n v="-3.1409630000000002"/>
    <n v="0.32889099999999999"/>
    <n v="1.201E-3"/>
  </r>
  <r>
    <n v="1209"/>
    <x v="19"/>
    <n v="-1"/>
    <s v="6-36-47-83-107-111"/>
    <x v="0"/>
    <x v="1187"/>
    <n v="-1"/>
    <n v="818.51499999999999"/>
    <n v="-1"/>
    <n v="0"/>
    <x v="1094"/>
    <x v="1039"/>
    <n v="157.71249700000001"/>
    <n v="-302.53135900000001"/>
    <n v="-3.140288"/>
    <n v="157.71026599999999"/>
    <n v="-302.53372200000001"/>
    <n v="-3.140409"/>
    <n v="0.32501000000000002"/>
    <n v="1.21E-4"/>
  </r>
  <r>
    <n v="1210"/>
    <x v="16"/>
    <n v="-1"/>
    <s v="36-47-83-107-111"/>
    <x v="0"/>
    <x v="1188"/>
    <n v="-1"/>
    <n v="640.96100000000001"/>
    <n v="-1"/>
    <n v="0"/>
    <x v="1095"/>
    <x v="1040"/>
    <n v="156.95741799999999"/>
    <n v="-302.55706099999998"/>
    <n v="-3.1385320000000001"/>
    <n v="156.984467"/>
    <n v="-302.53460699999999"/>
    <n v="-3.140844"/>
    <n v="3.5153789999999998"/>
    <n v="2.3119999999999998E-3"/>
  </r>
  <r>
    <n v="1211"/>
    <x v="16"/>
    <n v="-1"/>
    <s v="36-47-83-107-111"/>
    <x v="0"/>
    <x v="1189"/>
    <n v="-1"/>
    <n v="1245.0440000000001"/>
    <n v="-1"/>
    <n v="0"/>
    <x v="1096"/>
    <x v="1041"/>
    <n v="156.041944"/>
    <n v="-302.51149299999997"/>
    <n v="-3.1393719999999998"/>
    <n v="156.01646400000001"/>
    <n v="-302.53558299999997"/>
    <n v="-3.1407970000000001"/>
    <n v="3.5064630000000001"/>
    <n v="1.4250000000000001E-3"/>
  </r>
  <r>
    <n v="1212"/>
    <x v="16"/>
    <n v="-1"/>
    <s v="36-47-83-107-111"/>
    <x v="0"/>
    <x v="1190"/>
    <n v="-1"/>
    <n v="577.43299999999999"/>
    <n v="-1"/>
    <n v="0"/>
    <x v="1097"/>
    <x v="1042"/>
    <n v="155.287564"/>
    <n v="-302.52404799999999"/>
    <n v="3.1403590000000001"/>
    <n v="155.28337099999999"/>
    <n v="-302.53619400000002"/>
    <n v="-3.1403310000000002"/>
    <n v="1.284924"/>
    <n v="2.9E-5"/>
  </r>
  <r>
    <n v="1213"/>
    <x v="16"/>
    <n v="-1"/>
    <s v="36-47-83-107-111"/>
    <x v="0"/>
    <x v="1191"/>
    <n v="-1"/>
    <n v="868.17399999999998"/>
    <n v="-1"/>
    <n v="0"/>
    <x v="1098"/>
    <x v="1043"/>
    <n v="154.24999500000001"/>
    <n v="-302.55564800000002"/>
    <n v="-3.1415920000000002"/>
    <n v="154.27005"/>
    <n v="-302.53732300000001"/>
    <n v="-3.1403089999999998"/>
    <n v="2.7166359999999998"/>
    <n v="1.2819999999999999E-3"/>
  </r>
  <r>
    <n v="1214"/>
    <x v="16"/>
    <n v="-1"/>
    <s v="36-47-83-107-111"/>
    <x v="0"/>
    <x v="1192"/>
    <n v="-1"/>
    <n v="529.16"/>
    <n v="-1"/>
    <n v="0"/>
    <x v="1099"/>
    <x v="1044"/>
    <n v="153.470719"/>
    <n v="-302.530509"/>
    <n v="-3.1388780000000001"/>
    <n v="153.47051999999999"/>
    <n v="-302.53829999999999"/>
    <n v="-3.1406559999999999"/>
    <n v="0.77929899999999996"/>
    <n v="1.7769999999999999E-3"/>
  </r>
  <r>
    <n v="1215"/>
    <x v="16"/>
    <n v="-1"/>
    <s v="36-47-83-107-111"/>
    <x v="0"/>
    <x v="1193"/>
    <n v="-1"/>
    <n v="665.36500000000001"/>
    <n v="-1"/>
    <n v="0"/>
    <x v="1100"/>
    <x v="1045"/>
    <n v="152.620338"/>
    <n v="-302.55683499999998"/>
    <n v="-3.1386229999999999"/>
    <n v="152.631348"/>
    <n v="-302.53912400000002"/>
    <n v="-3.1403249999999998"/>
    <n v="2.0854499999999998"/>
    <n v="1.7030000000000001E-3"/>
  </r>
  <r>
    <n v="1216"/>
    <x v="16"/>
    <n v="-1"/>
    <s v="36-47-83-107-111"/>
    <x v="0"/>
    <x v="1194"/>
    <n v="-1"/>
    <n v="749.35900000000004"/>
    <n v="-1"/>
    <n v="0"/>
    <x v="1101"/>
    <x v="1046"/>
    <n v="151.436091"/>
    <n v="-302.54743000000002"/>
    <n v="-3.141025"/>
    <n v="151.445786"/>
    <n v="-302.540527"/>
    <n v="-3.1403470000000002"/>
    <n v="1.1900729999999999"/>
    <n v="6.78E-4"/>
  </r>
  <r>
    <n v="1217"/>
    <x v="19"/>
    <n v="-1"/>
    <s v="36-47-52-83-107-111"/>
    <x v="0"/>
    <x v="1195"/>
    <n v="-1"/>
    <n v="529.49300000000005"/>
    <n v="-1"/>
    <n v="0"/>
    <x v="1102"/>
    <x v="1047"/>
    <n v="150.48723899999999"/>
    <n v="-302.56399800000003"/>
    <n v="-3.1390280000000002"/>
    <n v="150.50529499999999"/>
    <n v="-302.54168700000002"/>
    <n v="-3.140482"/>
    <n v="2.870117"/>
    <n v="1.4530000000000001E-3"/>
  </r>
  <r>
    <n v="1218"/>
    <x v="19"/>
    <n v="-1"/>
    <s v="36-47-52-83-107-111"/>
    <x v="0"/>
    <x v="1196"/>
    <n v="-1"/>
    <n v="888.01900000000001"/>
    <n v="-1"/>
    <n v="0"/>
    <x v="1103"/>
    <x v="1048"/>
    <n v="149.525475"/>
    <n v="-302.52057600000001"/>
    <n v="3.1411020000000001"/>
    <n v="149.52220199999999"/>
    <n v="-302.54287699999998"/>
    <n v="-3.1403460000000001"/>
    <n v="2.2539690000000001"/>
    <n v="7.5600000000000005E-4"/>
  </r>
  <r>
    <n v="1219"/>
    <x v="19"/>
    <n v="-1"/>
    <s v="36-47-52-83-107-111"/>
    <x v="0"/>
    <x v="1197"/>
    <n v="-1"/>
    <n v="576.37699999999995"/>
    <n v="-1"/>
    <n v="0"/>
    <x v="1104"/>
    <x v="1049"/>
    <n v="148.146029"/>
    <n v="-302.543475"/>
    <n v="-3.140657"/>
    <n v="148.14704900000001"/>
    <n v="-302.54452500000002"/>
    <n v="-3.1403620000000001"/>
    <n v="0.14644099999999999"/>
    <n v="2.9599999999999998E-4"/>
  </r>
  <r>
    <n v="1220"/>
    <x v="19"/>
    <n v="-1"/>
    <s v="36-47-52-83-107-111"/>
    <x v="0"/>
    <x v="1198"/>
    <n v="-1"/>
    <n v="501.65499999999997"/>
    <n v="-1"/>
    <n v="0"/>
    <x v="1105"/>
    <x v="1050"/>
    <n v="147.06945300000001"/>
    <n v="-302.545615"/>
    <n v="-3.1403650000000001"/>
    <n v="147.06922900000001"/>
    <n v="-302.54583700000001"/>
    <n v="-3.1403500000000002"/>
    <n v="3.1541E-2"/>
    <n v="1.5E-5"/>
  </r>
  <r>
    <n v="1221"/>
    <x v="19"/>
    <n v="-1"/>
    <s v="36-47-52-83-107-111"/>
    <x v="0"/>
    <x v="1199"/>
    <n v="-1"/>
    <n v="576.49"/>
    <n v="-1"/>
    <n v="0"/>
    <x v="1106"/>
    <x v="1051"/>
    <n v="145.946068"/>
    <n v="-302.55190599999997"/>
    <n v="-3.1408700000000001"/>
    <n v="145.95292699999999"/>
    <n v="-302.54727200000002"/>
    <n v="-3.1403240000000001"/>
    <n v="0.82774700000000001"/>
    <n v="5.4600000000000004E-4"/>
  </r>
  <r>
    <n v="1222"/>
    <x v="19"/>
    <n v="-1"/>
    <s v="36-47-52-83-107-111"/>
    <x v="0"/>
    <x v="1200"/>
    <n v="-1"/>
    <n v="450.68"/>
    <n v="-1"/>
    <n v="0"/>
    <x v="1107"/>
    <x v="479"/>
    <n v="144.399517"/>
    <n v="-302.564054"/>
    <n v="-3.1397590000000002"/>
    <n v="144.40614299999999"/>
    <n v="-302.54916400000002"/>
    <n v="-3.14032"/>
    <n v="1.6298060000000001"/>
    <n v="5.6099999999999998E-4"/>
  </r>
  <r>
    <n v="1223"/>
    <x v="16"/>
    <n v="-1"/>
    <s v="47-52-83-107-111"/>
    <x v="0"/>
    <x v="1201"/>
    <n v="-1"/>
    <n v="593.13199999999995"/>
    <n v="-1"/>
    <n v="0"/>
    <x v="1108"/>
    <x v="1052"/>
    <n v="143.21451300000001"/>
    <n v="-302.50866200000002"/>
    <n v="3.138738"/>
    <n v="143.203125"/>
    <n v="-302.55075099999999"/>
    <n v="-3.1403180000000002"/>
    <n v="4.3602600000000002"/>
    <n v="1.58E-3"/>
  </r>
  <r>
    <n v="1224"/>
    <x v="16"/>
    <n v="-1"/>
    <s v="47-52-83-107-111"/>
    <x v="0"/>
    <x v="1202"/>
    <n v="-1"/>
    <n v="517.95699999999999"/>
    <n v="-1"/>
    <n v="0"/>
    <x v="1109"/>
    <x v="1053"/>
    <n v="141.56387899999999"/>
    <n v="-302.51263599999999"/>
    <n v="3.1397529999999998"/>
    <n v="141.54267899999999"/>
    <n v="-302.55285600000002"/>
    <n v="-3.1403370000000002"/>
    <n v="4.5465460000000002"/>
    <n v="5.8299999999999997E-4"/>
  </r>
  <r>
    <n v="1225"/>
    <x v="16"/>
    <n v="-1"/>
    <s v="47-52-83-107-111"/>
    <x v="0"/>
    <x v="1203"/>
    <n v="-1"/>
    <n v="635.07799999999997"/>
    <n v="-1"/>
    <n v="0"/>
    <x v="1110"/>
    <x v="1054"/>
    <n v="140.27295100000001"/>
    <n v="-302.52651600000002"/>
    <n v="-3.1398090000000001"/>
    <n v="140.25556900000001"/>
    <n v="-302.55426"/>
    <n v="-3.1405400000000001"/>
    <n v="3.2739630000000002"/>
    <n v="7.2999999999999996E-4"/>
  </r>
  <r>
    <n v="1226"/>
    <x v="16"/>
    <n v="-1"/>
    <s v="47-52-83-107-111"/>
    <x v="0"/>
    <x v="1204"/>
    <n v="-1"/>
    <n v="569.11599999999999"/>
    <n v="-1"/>
    <n v="0"/>
    <x v="1111"/>
    <x v="1055"/>
    <n v="138.94016999999999"/>
    <n v="-302.50674600000002"/>
    <n v="-3.1382910000000002"/>
    <n v="138.93306000000001"/>
    <n v="-302.55545000000001"/>
    <n v="-3.1407539999999998"/>
    <n v="4.9221180000000002"/>
    <n v="2.464E-3"/>
  </r>
  <r>
    <n v="1227"/>
    <x v="18"/>
    <n v="-1"/>
    <s v="47-52-107-111"/>
    <x v="0"/>
    <x v="1205"/>
    <n v="-1"/>
    <n v="505.12400000000002"/>
    <n v="-1"/>
    <n v="0"/>
    <x v="1112"/>
    <x v="1056"/>
    <n v="137.07037099999999"/>
    <n v="-302.61878999999999"/>
    <n v="3.1402230000000002"/>
    <n v="137.11526499999999"/>
    <n v="-302.55694599999998"/>
    <n v="-3.1409099999999999"/>
    <n v="7.6421130000000002"/>
    <n v="6.8800000000000003E-4"/>
  </r>
  <r>
    <n v="1228"/>
    <x v="17"/>
    <n v="-1"/>
    <s v="47-52-111"/>
    <x v="0"/>
    <x v="1206"/>
    <n v="-1"/>
    <n v="539.33500000000004"/>
    <n v="-1"/>
    <n v="0"/>
    <x v="1113"/>
    <x v="1057"/>
    <n v="135.731292"/>
    <n v="-302.52331099999998"/>
    <n v="3.1395650000000002"/>
    <n v="135.71159399999999"/>
    <n v="-302.55761699999999"/>
    <n v="-3.1412010000000001"/>
    <n v="3.9559000000000002"/>
    <n v="1.6360000000000001E-3"/>
  </r>
  <r>
    <n v="1229"/>
    <x v="17"/>
    <n v="-1"/>
    <s v="47-52-111"/>
    <x v="0"/>
    <x v="1207"/>
    <n v="-1"/>
    <n v="864.79700000000003"/>
    <n v="-1"/>
    <n v="0"/>
    <x v="1114"/>
    <x v="1058"/>
    <n v="134.292057"/>
    <n v="-302.531023"/>
    <n v="3.1402429999999999"/>
    <n v="134.27783199999999"/>
    <n v="-302.55801400000001"/>
    <n v="-3.1414810000000002"/>
    <n v="3.050996"/>
    <n v="1.238E-3"/>
  </r>
  <r>
    <n v="1230"/>
    <x v="17"/>
    <n v="-1"/>
    <s v="47-52-111"/>
    <x v="0"/>
    <x v="1208"/>
    <n v="-1"/>
    <n v="474.53399999999999"/>
    <n v="-1"/>
    <n v="0"/>
    <x v="1115"/>
    <x v="1059"/>
    <n v="132.35845399999999"/>
    <n v="-302.61288300000001"/>
    <n v="-3.1379299999999999"/>
    <n v="132.343109"/>
    <n v="-302.55831899999998"/>
    <n v="3.141562"/>
    <n v="5.6680630000000001"/>
    <n v="3.6319999999999998E-3"/>
  </r>
  <r>
    <n v="1231"/>
    <x v="18"/>
    <n v="-1"/>
    <s v="47-52-60-111"/>
    <x v="0"/>
    <x v="1209"/>
    <n v="-1"/>
    <n v="1376.11"/>
    <n v="-1"/>
    <n v="0"/>
    <x v="1116"/>
    <x v="1060"/>
    <n v="130.89262099999999"/>
    <n v="-302.55442399999998"/>
    <n v="-3.1414040000000001"/>
    <n v="130.89300499999999"/>
    <n v="-302.55831899999998"/>
    <n v="3.141534"/>
    <n v="0.39137699999999997"/>
    <n v="1.2999999999999999E-4"/>
  </r>
  <r>
    <n v="1232"/>
    <x v="18"/>
    <n v="-1"/>
    <s v="47-52-60-111"/>
    <x v="0"/>
    <x v="1210"/>
    <n v="-1"/>
    <n v="754.56"/>
    <n v="-1"/>
    <n v="0"/>
    <x v="1117"/>
    <x v="1061"/>
    <n v="129.45214100000001"/>
    <n v="-302.563151"/>
    <n v="3.1409850000000001"/>
    <n v="129.451401"/>
    <n v="-302.55816700000003"/>
    <n v="3.1413989999999998"/>
    <n v="0.50392599999999999"/>
    <n v="4.1399999999999998E-4"/>
  </r>
  <r>
    <n v="1233"/>
    <x v="17"/>
    <n v="-1"/>
    <s v="47-52-60"/>
    <x v="0"/>
    <x v="1211"/>
    <n v="-1"/>
    <n v="522.71100000000001"/>
    <n v="-1"/>
    <n v="0"/>
    <x v="1118"/>
    <x v="1062"/>
    <n v="127.524033"/>
    <n v="-302.56226800000002"/>
    <n v="-3.140063"/>
    <n v="127.541466"/>
    <n v="-302.55770899999999"/>
    <n v="3.141311"/>
    <n v="1.801871"/>
    <n v="1.2470000000000001E-3"/>
  </r>
  <r>
    <n v="1234"/>
    <x v="17"/>
    <n v="-1"/>
    <s v="47-52-60"/>
    <x v="0"/>
    <x v="1212"/>
    <n v="-1"/>
    <n v="865.67899999999997"/>
    <n v="-1"/>
    <n v="0"/>
    <x v="1119"/>
    <x v="203"/>
    <n v="126.10845999999999"/>
    <n v="-302.57044999999999"/>
    <n v="-3.1414780000000002"/>
    <n v="126.11333500000001"/>
    <n v="-302.55737299999998"/>
    <n v="3.1412939999999998"/>
    <n v="1.3955489999999999"/>
    <n v="1.84E-4"/>
  </r>
  <r>
    <n v="1235"/>
    <x v="17"/>
    <n v="-1"/>
    <s v="47-52-60"/>
    <x v="0"/>
    <x v="1213"/>
    <n v="-1"/>
    <n v="750.07"/>
    <n v="-1"/>
    <n v="0"/>
    <x v="1120"/>
    <x v="1063"/>
    <n v="124.708963"/>
    <n v="-302.54427800000002"/>
    <n v="3.1384180000000002"/>
    <n v="124.68486"/>
    <n v="-302.55688500000002"/>
    <n v="3.1412019999999998"/>
    <n v="2.7200419999999998"/>
    <n v="2.7850000000000001E-3"/>
  </r>
  <r>
    <n v="1236"/>
    <x v="17"/>
    <n v="-1"/>
    <s v="47-52-60"/>
    <x v="0"/>
    <x v="1214"/>
    <n v="-1"/>
    <n v="616.70600000000002"/>
    <n v="-1"/>
    <n v="0"/>
    <x v="1121"/>
    <x v="1064"/>
    <n v="122.79514"/>
    <n v="-302.56937199999999"/>
    <n v="3.133286"/>
    <n v="122.77686300000001"/>
    <n v="-302.556061"/>
    <n v="3.1411129999999998"/>
    <n v="2.2610070000000002"/>
    <n v="7.8270000000000006E-3"/>
  </r>
  <r>
    <n v="1237"/>
    <x v="17"/>
    <n v="-1"/>
    <s v="47-52-60"/>
    <x v="0"/>
    <x v="1215"/>
    <n v="-1"/>
    <n v="688.95899999999995"/>
    <n v="-1"/>
    <n v="0"/>
    <x v="1122"/>
    <x v="1065"/>
    <n v="121.296047"/>
    <n v="-302.59801499999998"/>
    <n v="-3.1392820000000001"/>
    <n v="121.34354399999999"/>
    <n v="-302.55538899999999"/>
    <n v="3.1410420000000001"/>
    <n v="6.3819319999999999"/>
    <n v="1.7600000000000001E-3"/>
  </r>
  <r>
    <n v="1238"/>
    <x v="20"/>
    <n v="-1"/>
    <s v="52-60"/>
    <x v="0"/>
    <x v="1216"/>
    <n v="-1"/>
    <n v="744.53200000000004"/>
    <n v="-1"/>
    <n v="0"/>
    <x v="1123"/>
    <x v="1066"/>
    <n v="119.356756"/>
    <n v="-302.62926299999998"/>
    <n v="3.140914"/>
    <n v="119.431236"/>
    <n v="-302.55441300000001"/>
    <n v="3.141019"/>
    <n v="10.559305999999999"/>
    <n v="1.05E-4"/>
  </r>
  <r>
    <n v="1239"/>
    <x v="20"/>
    <n v="-1"/>
    <s v="52-60"/>
    <x v="0"/>
    <x v="1217"/>
    <n v="-1"/>
    <n v="676.30600000000004"/>
    <n v="-1"/>
    <n v="0"/>
    <x v="1124"/>
    <x v="1067"/>
    <n v="117.98129"/>
    <n v="-302.534153"/>
    <n v="-3.1335630000000001"/>
    <n v="117.99722300000001"/>
    <n v="-302.55371100000002"/>
    <n v="3.1410619999999998"/>
    <n v="2.522681"/>
    <n v="7.4999999999999997E-3"/>
  </r>
  <r>
    <n v="1240"/>
    <x v="20"/>
    <n v="-1"/>
    <s v="52-60"/>
    <x v="0"/>
    <x v="1218"/>
    <n v="-1"/>
    <n v="729.28300000000002"/>
    <n v="-1"/>
    <n v="0"/>
    <x v="1125"/>
    <x v="1068"/>
    <n v="116.549403"/>
    <n v="-302.567722"/>
    <n v="3.1410740000000001"/>
    <n v="116.563805"/>
    <n v="-302.55310100000003"/>
    <n v="3.1411820000000001"/>
    <n v="2.0523310000000001"/>
    <n v="1.08E-4"/>
  </r>
  <r>
    <n v="1241"/>
    <x v="20"/>
    <n v="-1"/>
    <s v="52-60"/>
    <x v="0"/>
    <x v="1219"/>
    <n v="-1"/>
    <n v="518.77200000000005"/>
    <n v="-1"/>
    <n v="0"/>
    <x v="1126"/>
    <x v="1069"/>
    <n v="114.65698999999999"/>
    <n v="-302.56423699999999"/>
    <n v="3.137419"/>
    <n v="114.653481"/>
    <n v="-302.55239899999998"/>
    <n v="3.1413180000000001"/>
    <n v="1.2347140000000001"/>
    <n v="3.8990000000000001E-3"/>
  </r>
  <r>
    <n v="1242"/>
    <x v="20"/>
    <n v="-1"/>
    <s v="52-60"/>
    <x v="0"/>
    <x v="1220"/>
    <n v="-1"/>
    <n v="512.81100000000004"/>
    <n v="-1"/>
    <n v="0"/>
    <x v="1127"/>
    <x v="1070"/>
    <n v="113.24807300000001"/>
    <n v="-302.50777399999998"/>
    <n v="-3.1360570000000001"/>
    <n v="113.224937"/>
    <n v="-302.55200200000002"/>
    <n v="3.141343"/>
    <n v="4.9913949999999998"/>
    <n v="5.287E-3"/>
  </r>
  <r>
    <n v="1243"/>
    <x v="20"/>
    <n v="-1"/>
    <s v="52-60"/>
    <x v="0"/>
    <x v="1221"/>
    <n v="-1"/>
    <n v="430.053"/>
    <n v="-1"/>
    <n v="0"/>
    <x v="1128"/>
    <x v="1071"/>
    <n v="111.428068"/>
    <n v="-302.42818699999998"/>
    <n v="-3.1212249999999999"/>
    <n v="111.342934"/>
    <n v="-302.55145299999998"/>
    <n v="3.1412990000000001"/>
    <n v="14.980741999999999"/>
    <n v="2.0074000000000002E-2"/>
  </r>
  <r>
    <n v="1244"/>
    <x v="17"/>
    <n v="-1"/>
    <s v="50-52-60"/>
    <x v="0"/>
    <x v="1222"/>
    <n v="-1"/>
    <n v="713.822"/>
    <n v="-1"/>
    <n v="0"/>
    <x v="1129"/>
    <x v="1072"/>
    <n v="109.97455600000001"/>
    <n v="-302.53089699999998"/>
    <n v="3.135955"/>
    <n v="109.959755"/>
    <n v="-302.551086"/>
    <n v="3.1412900000000001"/>
    <n v="2.5033539999999999"/>
    <n v="5.3350000000000003E-3"/>
  </r>
  <r>
    <n v="1245"/>
    <x v="17"/>
    <n v="-1"/>
    <s v="50-52-60"/>
    <x v="0"/>
    <x v="1223"/>
    <n v="-1"/>
    <n v="751.62400000000002"/>
    <n v="-1"/>
    <n v="0"/>
    <x v="1130"/>
    <x v="1073"/>
    <n v="108.591399"/>
    <n v="-302.56171000000001"/>
    <n v="3.137972"/>
    <n v="108.60554500000001"/>
    <n v="-302.55068999999997"/>
    <n v="3.1412580000000001"/>
    <n v="1.793215"/>
    <n v="3.2859999999999999E-3"/>
  </r>
  <r>
    <n v="1246"/>
    <x v="17"/>
    <n v="-1"/>
    <s v="50-52-60"/>
    <x v="0"/>
    <x v="1224"/>
    <n v="-1"/>
    <n v="858.33900000000006"/>
    <n v="-1"/>
    <n v="0"/>
    <x v="1131"/>
    <x v="121"/>
    <n v="106.84414599999999"/>
    <n v="-302.550209"/>
    <n v="3.141343"/>
    <n v="106.844002"/>
    <n v="-302.54998799999998"/>
    <n v="3.1412059999999999"/>
    <n v="2.6379E-2"/>
    <n v="1.37E-4"/>
  </r>
  <r>
    <n v="1247"/>
    <x v="17"/>
    <n v="-1"/>
    <s v="50-52-60"/>
    <x v="0"/>
    <x v="1225"/>
    <n v="-1"/>
    <n v="842.25199999999995"/>
    <n v="-1"/>
    <n v="0"/>
    <x v="1132"/>
    <x v="1074"/>
    <n v="105.551247"/>
    <n v="-302.54652299999998"/>
    <n v="3.1415690000000001"/>
    <n v="105.552391"/>
    <n v="-302.549622"/>
    <n v="3.1412420000000001"/>
    <n v="0.33027299999999998"/>
    <n v="3.2699999999999998E-4"/>
  </r>
  <r>
    <n v="1248"/>
    <x v="17"/>
    <n v="-1"/>
    <s v="50-52-60"/>
    <x v="0"/>
    <x v="1226"/>
    <n v="-1"/>
    <n v="565.64"/>
    <n v="-1"/>
    <n v="0"/>
    <x v="1133"/>
    <x v="1075"/>
    <n v="103.884181"/>
    <n v="-302.547124"/>
    <n v="-3.1387890000000001"/>
    <n v="103.864464"/>
    <n v="-302.54916400000002"/>
    <n v="3.1412520000000002"/>
    <n v="1.9821899999999999"/>
    <n v="2.4629999999999999E-3"/>
  </r>
  <r>
    <n v="1249"/>
    <x v="20"/>
    <n v="-1"/>
    <s v="50-60"/>
    <x v="0"/>
    <x v="1227"/>
    <n v="-1"/>
    <n v="764.36599999999999"/>
    <n v="-1"/>
    <n v="0"/>
    <x v="1134"/>
    <x v="1076"/>
    <n v="102.62505299999999"/>
    <n v="-302.50408800000002"/>
    <n v="3.1350419999999999"/>
    <n v="102.622345"/>
    <n v="-302.54861499999998"/>
    <n v="3.1412079999999998"/>
    <n v="4.4608400000000001"/>
    <n v="6.1650000000000003E-3"/>
  </r>
  <r>
    <n v="1250"/>
    <x v="20"/>
    <n v="-1"/>
    <s v="50-60"/>
    <x v="0"/>
    <x v="1228"/>
    <n v="-1"/>
    <n v="679.19600000000003"/>
    <n v="-1"/>
    <n v="0"/>
    <x v="1135"/>
    <x v="1077"/>
    <n v="100.964096"/>
    <n v="-302.600146"/>
    <n v="-3.1393900000000001"/>
    <n v="100.99762699999999"/>
    <n v="-302.54794299999998"/>
    <n v="3.1411950000000002"/>
    <n v="6.20444"/>
    <n v="1.804E-3"/>
  </r>
  <r>
    <n v="1251"/>
    <x v="20"/>
    <n v="-1"/>
    <s v="50-60"/>
    <x v="0"/>
    <x v="1229"/>
    <n v="-1"/>
    <n v="735.33900000000006"/>
    <n v="-1"/>
    <n v="0"/>
    <x v="1136"/>
    <x v="1078"/>
    <n v="99.858615999999998"/>
    <n v="-302.545862"/>
    <n v="-3.1351330000000002"/>
    <n v="99.803055000000001"/>
    <n v="-302.54742399999998"/>
    <n v="3.1411920000000002"/>
    <n v="5.5583619999999998"/>
    <n v="6.0590000000000001E-3"/>
  </r>
  <r>
    <n v="1252"/>
    <x v="17"/>
    <n v="-1"/>
    <s v="50-60-102"/>
    <x v="0"/>
    <x v="1230"/>
    <n v="-1"/>
    <n v="591.44899999999996"/>
    <n v="-1"/>
    <n v="0"/>
    <x v="1137"/>
    <x v="1079"/>
    <n v="98.653785999999997"/>
    <n v="-302.52399500000001"/>
    <n v="3.140765"/>
    <n v="98.629249999999999"/>
    <n v="-302.546875"/>
    <n v="3.1411899999999999"/>
    <n v="3.3548399999999998"/>
    <n v="4.2499999999999998E-4"/>
  </r>
  <r>
    <n v="1253"/>
    <x v="17"/>
    <n v="-1"/>
    <s v="50-60-102"/>
    <x v="0"/>
    <x v="1231"/>
    <n v="-1"/>
    <n v="646.23800000000006"/>
    <n v="-1"/>
    <n v="0"/>
    <x v="1138"/>
    <x v="1080"/>
    <n v="97.067499999999995"/>
    <n v="-302.55414999999999"/>
    <n v="3.139259"/>
    <n v="97.096153000000001"/>
    <n v="-302.54617300000001"/>
    <n v="3.141187"/>
    <n v="2.9743050000000002"/>
    <n v="1.928E-3"/>
  </r>
  <r>
    <n v="1254"/>
    <x v="17"/>
    <n v="-1"/>
    <s v="50-60-102"/>
    <x v="0"/>
    <x v="1232"/>
    <n v="-1"/>
    <n v="548.94600000000003"/>
    <n v="-1"/>
    <n v="0"/>
    <x v="1139"/>
    <x v="1081"/>
    <n v="95.914935999999997"/>
    <n v="-302.59691500000002"/>
    <n v="-3.1415150000000001"/>
    <n v="95.969727000000006"/>
    <n v="-302.54562399999998"/>
    <n v="3.1412100000000001"/>
    <n v="7.505204"/>
    <n v="3.0400000000000002E-4"/>
  </r>
  <r>
    <n v="1255"/>
    <x v="17"/>
    <n v="-1"/>
    <s v="50-60-102"/>
    <x v="0"/>
    <x v="1233"/>
    <n v="-1"/>
    <n v="646.11199999999997"/>
    <n v="-1"/>
    <n v="0"/>
    <x v="1140"/>
    <x v="1082"/>
    <n v="94.847978999999995"/>
    <n v="-302.54731399999997"/>
    <n v="-3.1406640000000001"/>
    <n v="94.862685999999997"/>
    <n v="-302.54519699999997"/>
    <n v="3.1411090000000002"/>
    <n v="1.485897"/>
    <n v="4.4499999999999997E-4"/>
  </r>
  <r>
    <n v="1256"/>
    <x v="18"/>
    <n v="-1"/>
    <s v="34-50-60-102"/>
    <x v="0"/>
    <x v="1234"/>
    <n v="-1"/>
    <n v="643.245"/>
    <n v="-1"/>
    <n v="0"/>
    <x v="1141"/>
    <x v="1083"/>
    <n v="93.416388999999995"/>
    <n v="-302.53837199999998"/>
    <n v="3.1407949999999998"/>
    <n v="93.415878000000006"/>
    <n v="-302.54473899999999"/>
    <n v="3.1411630000000001"/>
    <n v="0.63871500000000003"/>
    <n v="3.68E-4"/>
  </r>
  <r>
    <n v="1257"/>
    <x v="18"/>
    <n v="-1"/>
    <s v="34-50-60-102"/>
    <x v="0"/>
    <x v="1235"/>
    <n v="-1"/>
    <n v="589.34100000000001"/>
    <n v="-1"/>
    <n v="0"/>
    <x v="1142"/>
    <x v="1084"/>
    <n v="92.314653000000007"/>
    <n v="-302.552571"/>
    <n v="-3.1381510000000001"/>
    <n v="92.352455000000006"/>
    <n v="-302.54431199999999"/>
    <n v="3.1414119999999999"/>
    <n v="3.8694120000000001"/>
    <n v="3.261E-3"/>
  </r>
  <r>
    <n v="1258"/>
    <x v="18"/>
    <n v="-1"/>
    <s v="34-50-60-102"/>
    <x v="0"/>
    <x v="1236"/>
    <n v="-1"/>
    <n v="827.21400000000006"/>
    <n v="-1"/>
    <n v="0"/>
    <x v="1143"/>
    <x v="1085"/>
    <n v="91.279290000000003"/>
    <n v="-302.541967"/>
    <n v="-3.1393080000000002"/>
    <n v="91.307533000000006"/>
    <n v="-302.544037"/>
    <n v="3.1411549999999999"/>
    <n v="2.8318660000000002"/>
    <n v="1.8469999999999999E-3"/>
  </r>
  <r>
    <n v="1259"/>
    <x v="18"/>
    <n v="-1"/>
    <s v="34-50-60-102"/>
    <x v="0"/>
    <x v="1237"/>
    <n v="-1"/>
    <n v="517.30700000000002"/>
    <n v="-1"/>
    <n v="0"/>
    <x v="1144"/>
    <x v="1086"/>
    <n v="89.937854999999999"/>
    <n v="-302.55785700000001"/>
    <n v="3.1399020000000002"/>
    <n v="89.942763999999997"/>
    <n v="-302.54357900000002"/>
    <n v="3.141146"/>
    <n v="1.509819"/>
    <n v="1.243E-3"/>
  </r>
  <r>
    <n v="1260"/>
    <x v="18"/>
    <n v="-1"/>
    <s v="34-50-60-102"/>
    <x v="0"/>
    <x v="1238"/>
    <n v="-1"/>
    <n v="639.41"/>
    <n v="-1"/>
    <n v="0"/>
    <x v="1145"/>
    <x v="1087"/>
    <n v="88.929338000000001"/>
    <n v="-302.56055400000002"/>
    <n v="3.1406879999999999"/>
    <n v="88.940017999999995"/>
    <n v="-302.54312099999999"/>
    <n v="3.1414369999999998"/>
    <n v="2.0444200000000001"/>
    <n v="7.4799999999999997E-4"/>
  </r>
  <r>
    <n v="1261"/>
    <x v="18"/>
    <n v="-1"/>
    <s v="34-50-60-102"/>
    <x v="0"/>
    <x v="1239"/>
    <n v="-1"/>
    <n v="726.75099999999998"/>
    <n v="-1"/>
    <n v="0"/>
    <x v="1146"/>
    <x v="1088"/>
    <n v="87.947198"/>
    <n v="-302.54857900000002"/>
    <n v="3.1407600000000002"/>
    <n v="87.954673999999997"/>
    <n v="-302.54287699999998"/>
    <n v="3.1411319999999998"/>
    <n v="0.94021200000000005"/>
    <n v="3.7199999999999999E-4"/>
  </r>
  <r>
    <n v="1262"/>
    <x v="18"/>
    <n v="-1"/>
    <s v="34-50-60-102"/>
    <x v="0"/>
    <x v="1240"/>
    <n v="-1"/>
    <n v="567.875"/>
    <n v="-1"/>
    <n v="0"/>
    <x v="1147"/>
    <x v="1089"/>
    <n v="86.977913999999998"/>
    <n v="-302.55521499999998"/>
    <n v="3.1399659999999998"/>
    <n v="86.986396999999997"/>
    <n v="-302.542419"/>
    <n v="3.1414499999999999"/>
    <n v="1.5352539999999999"/>
    <n v="1.4829999999999999E-3"/>
  </r>
  <r>
    <n v="1263"/>
    <x v="18"/>
    <n v="-1"/>
    <s v="34-50-60-102"/>
    <x v="0"/>
    <x v="1241"/>
    <n v="-1"/>
    <n v="572.18899999999996"/>
    <n v="-1"/>
    <n v="0"/>
    <x v="1148"/>
    <x v="1090"/>
    <n v="85.732123000000001"/>
    <n v="-302.53786500000001"/>
    <n v="3.1401599999999998"/>
    <n v="85.721374999999995"/>
    <n v="-302.54199199999999"/>
    <n v="3.1414399999999998"/>
    <n v="1.151348"/>
    <n v="1.2800000000000001E-3"/>
  </r>
  <r>
    <n v="1264"/>
    <x v="18"/>
    <n v="-1"/>
    <s v="34-50-60-102"/>
    <x v="0"/>
    <x v="1242"/>
    <n v="-1"/>
    <n v="662.27700000000004"/>
    <n v="-1"/>
    <n v="0"/>
    <x v="1149"/>
    <x v="1091"/>
    <n v="84.751292000000007"/>
    <n v="-302.57901800000002"/>
    <n v="-3.141308"/>
    <n v="84.791763000000003"/>
    <n v="-302.54187000000002"/>
    <n v="3.1411199999999999"/>
    <n v="5.4935369999999999"/>
    <n v="1.8799999999999999E-4"/>
  </r>
  <r>
    <n v="1265"/>
    <x v="18"/>
    <n v="-1"/>
    <s v="34-50-60-102"/>
    <x v="0"/>
    <x v="1243"/>
    <n v="-1"/>
    <n v="741.43799999999999"/>
    <n v="-1"/>
    <n v="0"/>
    <x v="1150"/>
    <x v="1092"/>
    <n v="83.882834000000003"/>
    <n v="-302.561959"/>
    <n v="-3.1406849999999999"/>
    <n v="83.878310999999997"/>
    <n v="-302.54150399999997"/>
    <n v="3.1415099999999998"/>
    <n v="2.0949330000000002"/>
    <n v="8.2399999999999997E-4"/>
  </r>
  <r>
    <n v="1266"/>
    <x v="18"/>
    <n v="-1"/>
    <s v="34-50-60-102"/>
    <x v="0"/>
    <x v="1244"/>
    <n v="-1"/>
    <n v="788.31700000000001"/>
    <n v="-1"/>
    <n v="0"/>
    <x v="1151"/>
    <x v="1093"/>
    <n v="82.696127000000004"/>
    <n v="-302.53048699999999"/>
    <n v="3.1412680000000002"/>
    <n v="82.685035999999997"/>
    <n v="-302.54126000000002"/>
    <n v="3.14154"/>
    <n v="1.5462089999999999"/>
    <n v="2.7099999999999997E-4"/>
  </r>
  <r>
    <n v="1267"/>
    <x v="17"/>
    <n v="-1"/>
    <s v="34-50-102"/>
    <x v="0"/>
    <x v="469"/>
    <n v="-1"/>
    <n v="662.34100000000001"/>
    <n v="-1"/>
    <n v="0"/>
    <x v="1152"/>
    <x v="1094"/>
    <n v="81.811376999999993"/>
    <n v="-302.54682000000003"/>
    <n v="3.138941"/>
    <n v="81.808243000000004"/>
    <n v="-302.54119900000001"/>
    <n v="3.14113"/>
    <n v="0.64357399999999998"/>
    <n v="2.1879999999999998E-3"/>
  </r>
  <r>
    <n v="1268"/>
    <x v="18"/>
    <n v="-1"/>
    <s v="34-50-102-203"/>
    <x v="0"/>
    <x v="1245"/>
    <n v="-1"/>
    <n v="578.07299999999998"/>
    <n v="-1"/>
    <n v="0"/>
    <x v="1153"/>
    <x v="1095"/>
    <n v="80.657902000000007"/>
    <n v="-302.546267"/>
    <n v="3.1408860000000001"/>
    <n v="80.662880000000001"/>
    <n v="-302.54077100000001"/>
    <n v="3.1410650000000002"/>
    <n v="0.74152600000000002"/>
    <n v="1.7899999999999999E-4"/>
  </r>
  <r>
    <n v="1269"/>
    <x v="18"/>
    <n v="-1"/>
    <s v="34-50-102-203"/>
    <x v="0"/>
    <x v="1246"/>
    <n v="-1"/>
    <n v="463.09300000000002"/>
    <n v="-1"/>
    <n v="0"/>
    <x v="1154"/>
    <x v="1096"/>
    <n v="79.819643999999997"/>
    <n v="-302.539762"/>
    <n v="-3.138693"/>
    <n v="79.821274000000003"/>
    <n v="-302.54028299999999"/>
    <n v="3.1414439999999999"/>
    <n v="0.171122"/>
    <n v="2.751E-3"/>
  </r>
  <r>
    <n v="1270"/>
    <x v="18"/>
    <n v="-1"/>
    <s v="34-50-102-203"/>
    <x v="0"/>
    <x v="1247"/>
    <n v="-1"/>
    <n v="640.96199999999999"/>
    <n v="-1"/>
    <n v="0"/>
    <x v="1155"/>
    <x v="1097"/>
    <n v="78.947316000000001"/>
    <n v="-302.553606"/>
    <n v="-3.1312150000000001"/>
    <n v="78.994315999999998"/>
    <n v="-302.5401"/>
    <n v="3.1410110000000002"/>
    <n v="4.8902010000000002"/>
    <n v="9.7959999999999992E-3"/>
  </r>
  <r>
    <n v="1271"/>
    <x v="18"/>
    <n v="-1"/>
    <s v="34-50-102-203"/>
    <x v="0"/>
    <x v="1248"/>
    <n v="-1"/>
    <n v="619.46600000000001"/>
    <n v="-1"/>
    <n v="0"/>
    <x v="1156"/>
    <x v="1098"/>
    <n v="77.914603"/>
    <n v="-302.53748999999999"/>
    <n v="-3.1407989999999999"/>
    <n v="77.91404"/>
    <n v="-302.53967299999999"/>
    <n v="3.140997"/>
    <n v="0.225469"/>
    <n v="1.9799999999999999E-4"/>
  </r>
  <r>
    <n v="1272"/>
    <x v="16"/>
    <n v="-1"/>
    <s v="34-50-102-108-203"/>
    <x v="0"/>
    <x v="1249"/>
    <n v="-1"/>
    <n v="583.88400000000001"/>
    <n v="-1"/>
    <n v="0"/>
    <x v="1157"/>
    <x v="1099"/>
    <n v="77.144779"/>
    <n v="-302.502272"/>
    <n v="-3.138163"/>
    <n v="77.120025999999996"/>
    <n v="-302.53921500000001"/>
    <n v="3.141467"/>
    <n v="4.4469409999999998"/>
    <n v="3.3040000000000001E-3"/>
  </r>
  <r>
    <n v="1273"/>
    <x v="16"/>
    <n v="-1"/>
    <s v="34-50-102-108-203"/>
    <x v="0"/>
    <x v="1250"/>
    <n v="-1"/>
    <n v="477.26799999999997"/>
    <n v="-1"/>
    <n v="0"/>
    <x v="1158"/>
    <x v="579"/>
    <n v="76.336308000000002"/>
    <n v="-302.52099800000002"/>
    <n v="-3.1389680000000002"/>
    <n v="76.334023000000002"/>
    <n v="-302.53918499999997"/>
    <n v="3.141019"/>
    <n v="1.832921"/>
    <n v="2.0509999999999999E-3"/>
  </r>
  <r>
    <n v="1274"/>
    <x v="16"/>
    <n v="-1"/>
    <s v="34-50-102-108-203"/>
    <x v="0"/>
    <x v="1251"/>
    <n v="-1"/>
    <n v="483.99"/>
    <n v="-1"/>
    <n v="0"/>
    <x v="1159"/>
    <x v="1100"/>
    <n v="75.291028999999995"/>
    <n v="-302.54845399999999"/>
    <n v="3.1381939999999999"/>
    <n v="75.303962999999996"/>
    <n v="-302.538971"/>
    <n v="3.1410100000000001"/>
    <n v="1.6037220000000001"/>
    <n v="2.8159999999999999E-3"/>
  </r>
  <r>
    <n v="1275"/>
    <x v="16"/>
    <n v="-1"/>
    <s v="34-50-102-108-203"/>
    <x v="0"/>
    <x v="1252"/>
    <n v="-1"/>
    <n v="962.39599999999996"/>
    <n v="-1"/>
    <n v="0"/>
    <x v="1160"/>
    <x v="1101"/>
    <n v="74.548811000000001"/>
    <n v="-302.540595"/>
    <n v="3.1385939999999999"/>
    <n v="74.556595000000002"/>
    <n v="-302.538544"/>
    <n v="3.1414810000000002"/>
    <n v="0.80498199999999998"/>
    <n v="2.8869999999999998E-3"/>
  </r>
  <r>
    <n v="1276"/>
    <x v="16"/>
    <n v="-1"/>
    <s v="34-50-102-108-203"/>
    <x v="0"/>
    <x v="1253"/>
    <n v="-1"/>
    <n v="779.33299999999997"/>
    <n v="-1"/>
    <n v="0"/>
    <x v="1161"/>
    <x v="1102"/>
    <n v="73.828008999999994"/>
    <n v="-302.54468400000002"/>
    <n v="3.1393339999999998"/>
    <n v="73.830635000000001"/>
    <n v="-302.53851300000002"/>
    <n v="3.1410339999999999"/>
    <n v="0.67062600000000006"/>
    <n v="1.6999999999999999E-3"/>
  </r>
  <r>
    <n v="1277"/>
    <x v="16"/>
    <n v="-1"/>
    <s v="34-50-102-108-203"/>
    <x v="0"/>
    <x v="1254"/>
    <n v="-1"/>
    <n v="657.69899999999996"/>
    <n v="-1"/>
    <n v="0"/>
    <x v="1162"/>
    <x v="1103"/>
    <n v="72.875380000000007"/>
    <n v="-302.54110600000001"/>
    <n v="3.1398519999999999"/>
    <n v="72.882651999999993"/>
    <n v="-302.53826900000001"/>
    <n v="3.1410230000000001"/>
    <n v="0.78062100000000001"/>
    <n v="1.1709999999999999E-3"/>
  </r>
  <r>
    <n v="1278"/>
    <x v="16"/>
    <n v="-1"/>
    <s v="34-50-102-108-203"/>
    <x v="0"/>
    <x v="1255"/>
    <n v="-1"/>
    <n v="545.01800000000003"/>
    <n v="-1"/>
    <n v="0"/>
    <x v="1163"/>
    <x v="1104"/>
    <n v="72.185443000000006"/>
    <n v="-302.52162600000003"/>
    <n v="3.1409159999999998"/>
    <n v="72.170921000000007"/>
    <n v="-302.53790300000003"/>
    <n v="3.1415410000000001"/>
    <n v="2.1813470000000001"/>
    <n v="6.2600000000000004E-4"/>
  </r>
  <r>
    <n v="1279"/>
    <x v="19"/>
    <n v="-1"/>
    <s v="34-48-50-102-108-203"/>
    <x v="0"/>
    <x v="1256"/>
    <n v="-1"/>
    <n v="661.40499999999997"/>
    <n v="-1"/>
    <n v="0"/>
    <x v="1164"/>
    <x v="1105"/>
    <n v="71.450197000000003"/>
    <n v="-302.53507300000001"/>
    <n v="3.1385450000000001"/>
    <n v="71.450562000000005"/>
    <n v="-302.53781099999998"/>
    <n v="3.141032"/>
    <n v="0.27628200000000003"/>
    <n v="2.4870000000000001E-3"/>
  </r>
  <r>
    <n v="1280"/>
    <x v="15"/>
    <n v="-1"/>
    <s v="0-34-48-50-102-108-203"/>
    <x v="0"/>
    <x v="1257"/>
    <n v="-1"/>
    <n v="523.61599999999999"/>
    <n v="-1"/>
    <n v="0"/>
    <x v="1165"/>
    <x v="1106"/>
    <n v="70.497555000000006"/>
    <n v="-302.527173"/>
    <n v="3.1395230000000001"/>
    <n v="70.486130000000003"/>
    <n v="-302.537598"/>
    <n v="3.1410200000000001"/>
    <n v="1.5466249999999999"/>
    <n v="1.4970000000000001E-3"/>
  </r>
  <r>
    <n v="1281"/>
    <x v="15"/>
    <n v="-1"/>
    <s v="0-34-48-50-102-108-203"/>
    <x v="0"/>
    <x v="1258"/>
    <n v="-1"/>
    <n v="512.625"/>
    <n v="-1"/>
    <n v="0"/>
    <x v="1166"/>
    <x v="1107"/>
    <n v="69.766334000000001"/>
    <n v="-302.54090100000002"/>
    <n v="3.1406239999999999"/>
    <n v="69.772377000000006"/>
    <n v="-302.53723100000002"/>
    <n v="3.1415679999999999"/>
    <n v="0.70704100000000003"/>
    <n v="9.4399999999999996E-4"/>
  </r>
  <r>
    <n v="1282"/>
    <x v="15"/>
    <n v="-1"/>
    <s v="0-34-48-50-102-108-203"/>
    <x v="0"/>
    <x v="1259"/>
    <n v="-1"/>
    <n v="729.73299999999995"/>
    <n v="-1"/>
    <n v="0"/>
    <x v="1167"/>
    <x v="1108"/>
    <n v="69.068871999999999"/>
    <n v="-302.52600999999999"/>
    <n v="-3.140199"/>
    <n v="69.073363999999998"/>
    <n v="-302.53717"/>
    <n v="3.1410119999999999"/>
    <n v="1.2030130000000001"/>
    <n v="8.1300000000000003E-4"/>
  </r>
  <r>
    <n v="1283"/>
    <x v="15"/>
    <n v="-1"/>
    <s v="0-34-48-50-102-108-203"/>
    <x v="0"/>
    <x v="1260"/>
    <n v="-1"/>
    <n v="677.52800000000002"/>
    <n v="-1"/>
    <n v="0"/>
    <x v="1168"/>
    <x v="1109"/>
    <n v="68.155663000000004"/>
    <n v="-302.53520900000001"/>
    <n v="-3.1406200000000002"/>
    <n v="68.163794999999993"/>
    <n v="-302.536743"/>
    <n v="3.1409319999999998"/>
    <n v="0.82760100000000003"/>
    <n v="3.1199999999999999E-4"/>
  </r>
  <r>
    <n v="1284"/>
    <x v="15"/>
    <n v="-1"/>
    <s v="0-34-48-50-102-108-203"/>
    <x v="0"/>
    <x v="1261"/>
    <n v="-1"/>
    <n v="469.19299999999998"/>
    <n v="-1"/>
    <n v="0"/>
    <x v="1169"/>
    <x v="1110"/>
    <n v="67.475734000000003"/>
    <n v="-302.53868699999998"/>
    <n v="-3.1407859999999999"/>
    <n v="67.493683000000004"/>
    <n v="-302.53628500000002"/>
    <n v="3.1414680000000001"/>
    <n v="1.810846"/>
    <n v="6.8199999999999999E-4"/>
  </r>
  <r>
    <n v="1285"/>
    <x v="15"/>
    <n v="-1"/>
    <s v="0-34-48-50-102-108-203"/>
    <x v="0"/>
    <x v="1262"/>
    <n v="-1"/>
    <n v="988.33900000000006"/>
    <n v="-1"/>
    <n v="0"/>
    <x v="1170"/>
    <x v="1111"/>
    <n v="66.610951"/>
    <n v="-302.53916400000003"/>
    <n v="-3.141162"/>
    <n v="66.609252999999995"/>
    <n v="-302.53604100000001"/>
    <n v="3.1415000000000002"/>
    <n v="0.35545700000000002"/>
    <n v="3.3700000000000001E-4"/>
  </r>
  <r>
    <n v="1286"/>
    <x v="15"/>
    <n v="-1"/>
    <s v="0-34-48-50-102-108-203"/>
    <x v="0"/>
    <x v="1263"/>
    <n v="-1"/>
    <n v="935.87300000000005"/>
    <n v="-1"/>
    <n v="0"/>
    <x v="1171"/>
    <x v="1112"/>
    <n v="65.940535999999994"/>
    <n v="-302.54043899999999"/>
    <n v="3.141537"/>
    <n v="65.951087999999999"/>
    <n v="-302.53601099999997"/>
    <n v="3.1409929999999999"/>
    <n v="1.144347"/>
    <n v="5.4500000000000002E-4"/>
  </r>
  <r>
    <n v="1287"/>
    <x v="15"/>
    <n v="-1"/>
    <s v="0-34-48-50-102-108-203"/>
    <x v="0"/>
    <x v="1264"/>
    <n v="-1"/>
    <n v="519.67999999999995"/>
    <n v="-1"/>
    <n v="0"/>
    <x v="1172"/>
    <x v="1113"/>
    <n v="65.078520999999995"/>
    <n v="-302.54341799999997"/>
    <n v="3.140755"/>
    <n v="65.082672000000002"/>
    <n v="-302.53564499999999"/>
    <n v="3.140943"/>
    <n v="0.88121400000000005"/>
    <n v="1.8900000000000001E-4"/>
  </r>
  <r>
    <n v="1288"/>
    <x v="15"/>
    <n v="-1"/>
    <s v="0-34-48-50-102-108-203"/>
    <x v="0"/>
    <x v="1265"/>
    <n v="-1"/>
    <n v="599.23900000000003"/>
    <n v="-1"/>
    <n v="0"/>
    <x v="1173"/>
    <x v="1114"/>
    <n v="64.443661000000006"/>
    <n v="-302.53101299999997"/>
    <n v="3.1413220000000002"/>
    <n v="64.440597999999994"/>
    <n v="-302.53527800000001"/>
    <n v="3.1414849999999999"/>
    <n v="0.525142"/>
    <n v="1.63E-4"/>
  </r>
  <r>
    <n v="1289"/>
    <x v="15"/>
    <n v="-1"/>
    <s v="0-34-48-50-102-108-203"/>
    <x v="0"/>
    <x v="1266"/>
    <n v="-1"/>
    <n v="483.76100000000002"/>
    <n v="-1"/>
    <n v="0"/>
    <x v="1174"/>
    <x v="1115"/>
    <n v="63.808019000000002"/>
    <n v="-302.52166599999998"/>
    <n v="-3.1400769999999998"/>
    <n v="63.807521999999999"/>
    <n v="-302.53527800000001"/>
    <n v="3.1409289999999999"/>
    <n v="1.3621460000000001"/>
    <n v="8.52E-4"/>
  </r>
  <r>
    <n v="1290"/>
    <x v="15"/>
    <n v="-1"/>
    <s v="0-34-48-50-102-108-203"/>
    <x v="0"/>
    <x v="1267"/>
    <n v="-1"/>
    <n v="559.02"/>
    <n v="-1"/>
    <n v="0"/>
    <x v="1175"/>
    <x v="1116"/>
    <n v="62.944721000000001"/>
    <n v="-302.568558"/>
    <n v="3.1412680000000002"/>
    <n v="62.976807000000001"/>
    <n v="-302.534943"/>
    <n v="3.1409090000000002"/>
    <n v="4.6470019999999996"/>
    <n v="3.59E-4"/>
  </r>
  <r>
    <n v="1291"/>
    <x v="19"/>
    <n v="-1"/>
    <s v="0-34-48-102-108-203"/>
    <x v="0"/>
    <x v="1268"/>
    <n v="-1"/>
    <n v="817.89300000000003"/>
    <n v="-1"/>
    <n v="0"/>
    <x v="1176"/>
    <x v="1117"/>
    <n v="62.363908000000002"/>
    <n v="-302.53589699999998"/>
    <n v="3.1408109999999998"/>
    <n v="62.362513999999997"/>
    <n v="-302.53457600000002"/>
    <n v="3.1415000000000002"/>
    <n v="0.19202900000000001"/>
    <n v="6.8900000000000005E-4"/>
  </r>
  <r>
    <n v="1292"/>
    <x v="19"/>
    <n v="-1"/>
    <s v="0-34-48-102-108-203"/>
    <x v="0"/>
    <x v="964"/>
    <n v="-1"/>
    <n v="737.85900000000004"/>
    <n v="-1"/>
    <n v="0"/>
    <x v="1177"/>
    <x v="1118"/>
    <n v="61.715887000000002"/>
    <n v="-302.57297199999999"/>
    <n v="-3.1412369999999998"/>
    <n v="61.754745"/>
    <n v="-302.53454599999998"/>
    <n v="3.1409289999999999"/>
    <n v="5.4649720000000004"/>
    <n v="3.0800000000000001E-4"/>
  </r>
  <r>
    <n v="1293"/>
    <x v="19"/>
    <n v="-1"/>
    <s v="0-34-48-102-108-203"/>
    <x v="0"/>
    <x v="1269"/>
    <n v="-1"/>
    <n v="513.59699999999998"/>
    <n v="-1"/>
    <n v="0"/>
    <x v="1178"/>
    <x v="1119"/>
    <n v="60.958221000000002"/>
    <n v="-302.52726699999999"/>
    <n v="3.1405810000000001"/>
    <n v="60.954169999999998"/>
    <n v="-302.53430200000003"/>
    <n v="3.1409180000000001"/>
    <n v="0.81175399999999998"/>
    <n v="3.3700000000000001E-4"/>
  </r>
  <r>
    <n v="1294"/>
    <x v="19"/>
    <n v="-1"/>
    <s v="0-34-48-102-108-203"/>
    <x v="0"/>
    <x v="1270"/>
    <n v="-1"/>
    <n v="699.36599999999999"/>
    <n v="-1"/>
    <n v="0"/>
    <x v="1179"/>
    <x v="1120"/>
    <n v="60.350552"/>
    <n v="-302.55382900000001"/>
    <n v="3.138477"/>
    <n v="60.361435"/>
    <n v="-302.53387500000002"/>
    <n v="3.1414909999999998"/>
    <n v="2.272913"/>
    <n v="3.0130000000000001E-3"/>
  </r>
  <r>
    <n v="1295"/>
    <x v="15"/>
    <n v="-1"/>
    <s v="0-34-48-102-108-181-203"/>
    <x v="0"/>
    <x v="1271"/>
    <n v="-1"/>
    <n v="813.71900000000005"/>
    <n v="-1"/>
    <n v="0"/>
    <x v="1180"/>
    <x v="1121"/>
    <n v="59.778278999999998"/>
    <n v="-302.540752"/>
    <n v="3.1401729999999999"/>
    <n v="59.775756999999999"/>
    <n v="-302.53384399999999"/>
    <n v="3.1409060000000002"/>
    <n v="0.73543199999999997"/>
    <n v="7.3300000000000004E-4"/>
  </r>
  <r>
    <n v="1296"/>
    <x v="15"/>
    <n v="-1"/>
    <s v="0-34-48-102-108-181-203"/>
    <x v="0"/>
    <x v="1272"/>
    <n v="-1"/>
    <n v="535.14700000000005"/>
    <n v="-1"/>
    <n v="0"/>
    <x v="1181"/>
    <x v="1122"/>
    <n v="59.005220000000001"/>
    <n v="-302.52926100000002"/>
    <n v="3.137661"/>
    <n v="59.006042000000001"/>
    <n v="-302.53359999999998"/>
    <n v="3.1409210000000001"/>
    <n v="0.44161400000000001"/>
    <n v="3.2599999999999999E-3"/>
  </r>
  <r>
    <n v="1297"/>
    <x v="14"/>
    <n v="-1"/>
    <s v="0-34-48-102-103-108-181-203"/>
    <x v="0"/>
    <x v="1273"/>
    <n v="-1"/>
    <n v="530.18399999999997"/>
    <n v="-1"/>
    <n v="0"/>
    <x v="1182"/>
    <x v="1123"/>
    <n v="58.444684000000002"/>
    <n v="-302.51764100000003"/>
    <n v="-3.1404480000000001"/>
    <n v="58.436928000000002"/>
    <n v="-302.53320300000001"/>
    <n v="3.141518"/>
    <n v="1.738775"/>
    <n v="1.07E-3"/>
  </r>
  <r>
    <n v="1298"/>
    <x v="14"/>
    <n v="-1"/>
    <s v="0-34-48-102-103-108-181-203"/>
    <x v="0"/>
    <x v="1274"/>
    <n v="-1"/>
    <n v="774.11800000000005"/>
    <n v="-1"/>
    <n v="0"/>
    <x v="1183"/>
    <x v="1124"/>
    <n v="57.689543999999998"/>
    <n v="-302.52934099999999"/>
    <n v="3.1413410000000002"/>
    <n v="57.688347"/>
    <n v="-302.53292800000003"/>
    <n v="3.141527"/>
    <n v="0.37819900000000001"/>
    <n v="1.8699999999999999E-4"/>
  </r>
  <r>
    <n v="1299"/>
    <x v="14"/>
    <n v="-1"/>
    <s v="0-34-48-102-103-108-181-203"/>
    <x v="0"/>
    <x v="1275"/>
    <n v="-1"/>
    <n v="715.91399999999999"/>
    <n v="-1"/>
    <n v="0"/>
    <x v="1184"/>
    <x v="1125"/>
    <n v="57.133659999999999"/>
    <n v="-302.52932800000002"/>
    <n v="3.1375120000000001"/>
    <n v="57.134467999999998"/>
    <n v="-302.529785"/>
    <n v="3.1381060000000001"/>
    <n v="9.2866000000000004E-2"/>
    <n v="5.9299999999999999E-4"/>
  </r>
  <r>
    <n v="1300"/>
    <x v="14"/>
    <n v="-1"/>
    <s v="0-34-48-102-103-108-181-203"/>
    <x v="0"/>
    <x v="1276"/>
    <n v="-1"/>
    <n v="473.54199999999997"/>
    <n v="-1"/>
    <n v="0"/>
    <x v="1185"/>
    <x v="1126"/>
    <n v="56.395133000000001"/>
    <n v="-302.524179"/>
    <n v="3.1264639999999999"/>
    <n v="56.405979000000002"/>
    <n v="-302.515625"/>
    <n v="3.128895"/>
    <n v="1.381294"/>
    <n v="2.431E-3"/>
  </r>
  <r>
    <n v="1301"/>
    <x v="13"/>
    <n v="-1"/>
    <s v="0-34-48-102-103-108-181-203-209"/>
    <x v="0"/>
    <x v="1277"/>
    <n v="-1"/>
    <n v="498.423"/>
    <n v="-1"/>
    <n v="0"/>
    <x v="1186"/>
    <x v="1127"/>
    <n v="55.862819999999999"/>
    <n v="-302.505833"/>
    <n v="3.12378"/>
    <n v="55.866802"/>
    <n v="-302.50158699999997"/>
    <n v="3.1234630000000001"/>
    <n v="0.58214299999999997"/>
    <n v="3.1700000000000001E-4"/>
  </r>
  <r>
    <n v="1302"/>
    <x v="13"/>
    <n v="-1"/>
    <s v="0-34-48-102-103-108-181-203-209"/>
    <x v="0"/>
    <x v="1278"/>
    <n v="-1"/>
    <n v="540.79200000000003"/>
    <n v="-1"/>
    <n v="0"/>
    <x v="1187"/>
    <x v="1128"/>
    <n v="55.341529000000001"/>
    <n v="-302.48177299999998"/>
    <n v="3.1190479999999998"/>
    <n v="55.333835999999998"/>
    <n v="-302.48623700000002"/>
    <n v="3.1180639999999999"/>
    <n v="0.88949199999999995"/>
    <n v="9.8400000000000007E-4"/>
  </r>
  <r>
    <n v="1303"/>
    <x v="13"/>
    <n v="-1"/>
    <s v="0-34-48-102-103-108-181-203-209"/>
    <x v="0"/>
    <x v="1279"/>
    <n v="-1"/>
    <n v="407.75400000000002"/>
    <n v="-1"/>
    <n v="0"/>
    <x v="1188"/>
    <x v="1129"/>
    <n v="54.652794999999998"/>
    <n v="-302.45258000000001"/>
    <n v="3.1151420000000001"/>
    <n v="54.633045000000003"/>
    <n v="-302.46380599999998"/>
    <n v="3.1133150000000001"/>
    <n v="2.2717320000000001"/>
    <n v="1.8270000000000001E-3"/>
  </r>
  <r>
    <n v="1304"/>
    <x v="13"/>
    <n v="-1"/>
    <s v="0-34-48-102-103-108-181-203-209"/>
    <x v="0"/>
    <x v="1280"/>
    <n v="-1"/>
    <n v="437.286"/>
    <n v="-1"/>
    <n v="0"/>
    <x v="1189"/>
    <x v="1130"/>
    <n v="54.105916000000001"/>
    <n v="-302.44525499999997"/>
    <n v="3.110522"/>
    <n v="54.114761000000001"/>
    <n v="-302.44598400000001"/>
    <n v="3.1113050000000002"/>
    <n v="0.88751800000000003"/>
    <n v="7.8299999999999995E-4"/>
  </r>
  <r>
    <n v="1305"/>
    <x v="13"/>
    <n v="-1"/>
    <s v="0-34-48-102-103-108-181-203-209"/>
    <x v="0"/>
    <x v="1281"/>
    <n v="-1"/>
    <n v="551.93299999999999"/>
    <n v="-1"/>
    <n v="0"/>
    <x v="1190"/>
    <x v="1131"/>
    <n v="53.44341"/>
    <n v="-302.39555200000001"/>
    <n v="3.1095579999999998"/>
    <n v="53.433197"/>
    <n v="-302.42172199999999"/>
    <n v="3.1086819999999999"/>
    <n v="2.8092619999999999"/>
    <n v="8.7699999999999996E-4"/>
  </r>
  <r>
    <n v="1306"/>
    <x v="13"/>
    <n v="-1"/>
    <s v="0-34-48-102-103-108-181-203-209"/>
    <x v="0"/>
    <x v="1282"/>
    <n v="-1"/>
    <n v="467.52499999999998"/>
    <n v="-1"/>
    <n v="0"/>
    <x v="1191"/>
    <x v="1132"/>
    <n v="52.927039999999998"/>
    <n v="-302.40506599999998"/>
    <n v="3.1065670000000001"/>
    <n v="52.928879000000002"/>
    <n v="-302.40335099999999"/>
    <n v="3.1065710000000002"/>
    <n v="0.25145800000000001"/>
    <n v="5.0000000000000004E-6"/>
  </r>
  <r>
    <n v="1307"/>
    <x v="13"/>
    <n v="-1"/>
    <s v="0-34-48-102-103-108-181-203-209"/>
    <x v="0"/>
    <x v="1283"/>
    <n v="-1"/>
    <n v="441.95600000000002"/>
    <n v="-1"/>
    <n v="0"/>
    <x v="1192"/>
    <x v="1133"/>
    <n v="52.272696000000003"/>
    <n v="-302.36992199999997"/>
    <n v="3.1009920000000002"/>
    <n v="52.265808"/>
    <n v="-302.37365699999998"/>
    <n v="3.1007980000000002"/>
    <n v="0.78354699999999999"/>
    <n v="1.94E-4"/>
  </r>
  <r>
    <n v="1308"/>
    <x v="12"/>
    <n v="-1"/>
    <s v="0-34-40-48-102-103-108-181-203-209"/>
    <x v="0"/>
    <x v="1284"/>
    <n v="-1"/>
    <n v="580.05700000000002"/>
    <n v="-1"/>
    <n v="0"/>
    <x v="1193"/>
    <x v="1134"/>
    <n v="51.773069"/>
    <n v="-302.31701299999997"/>
    <n v="3.0728390000000001"/>
    <n v="51.778652000000001"/>
    <n v="-302.31634500000001"/>
    <n v="3.0698409999999998"/>
    <n v="0.56226699999999996"/>
    <n v="2.9979999999999998E-3"/>
  </r>
  <r>
    <n v="1309"/>
    <x v="12"/>
    <n v="-1"/>
    <s v="0-34-40-48-102-103-108-181-203-209"/>
    <x v="0"/>
    <x v="1285"/>
    <n v="-1"/>
    <n v="545.66399999999999"/>
    <n v="-1"/>
    <n v="0"/>
    <x v="1194"/>
    <x v="1135"/>
    <n v="51.115054000000001"/>
    <n v="-302.17085600000001"/>
    <n v="2.9985879999999998"/>
    <n v="51.125435000000003"/>
    <n v="-302.171448"/>
    <n v="2.996912"/>
    <n v="1.0397289999999999"/>
    <n v="1.6750000000000001E-3"/>
  </r>
  <r>
    <n v="1310"/>
    <x v="12"/>
    <n v="-1"/>
    <s v="0-34-40-48-102-103-108-181-203-209"/>
    <x v="0"/>
    <x v="1286"/>
    <n v="-1"/>
    <n v="393.55200000000002"/>
    <n v="-1"/>
    <n v="0"/>
    <x v="1195"/>
    <x v="1136"/>
    <n v="50.594133999999997"/>
    <n v="-302.03348"/>
    <n v="2.9430170000000002"/>
    <n v="50.606949"/>
    <n v="-302.02502399999997"/>
    <n v="2.9429959999999999"/>
    <n v="1.535299"/>
    <n v="2.0999999999999999E-5"/>
  </r>
  <r>
    <n v="1311"/>
    <x v="12"/>
    <n v="-1"/>
    <s v="0-34-40-48-102-103-108-181-203-209"/>
    <x v="0"/>
    <x v="1287"/>
    <n v="-1"/>
    <n v="481.93599999999998"/>
    <n v="-1"/>
    <n v="0"/>
    <x v="1196"/>
    <x v="1137"/>
    <n v="50.055467"/>
    <n v="-301.84582899999998"/>
    <n v="2.8954749999999998"/>
    <n v="50.051234999999998"/>
    <n v="-301.84759500000001"/>
    <n v="2.8958710000000001"/>
    <n v="0.458507"/>
    <n v="3.9599999999999998E-4"/>
  </r>
  <r>
    <n v="1312"/>
    <x v="12"/>
    <n v="-1"/>
    <s v="0-34-40-48-102-103-108-181-203-209"/>
    <x v="0"/>
    <x v="1288"/>
    <n v="-1"/>
    <n v="391.91800000000001"/>
    <n v="-1"/>
    <n v="0"/>
    <x v="1197"/>
    <x v="1138"/>
    <n v="49.264738000000001"/>
    <n v="-301.55905899999999"/>
    <n v="2.8403499999999999"/>
    <n v="49.252910999999997"/>
    <n v="-301.56527699999998"/>
    <n v="2.8403320000000001"/>
    <n v="1.336295"/>
    <n v="1.8E-5"/>
  </r>
  <r>
    <n v="1313"/>
    <x v="13"/>
    <n v="-1"/>
    <s v="0-34-40-48-103-108-181-203-209"/>
    <x v="0"/>
    <x v="1289"/>
    <n v="-1"/>
    <n v="561.01400000000001"/>
    <n v="-1"/>
    <n v="0"/>
    <x v="1198"/>
    <x v="1139"/>
    <n v="48.617610999999997"/>
    <n v="-301.312997"/>
    <n v="2.7995009999999998"/>
    <n v="48.615428999999999"/>
    <n v="-301.31320199999999"/>
    <n v="2.7993519999999998"/>
    <n v="0.219199"/>
    <n v="1.4999999999999999E-4"/>
  </r>
  <r>
    <n v="1314"/>
    <x v="13"/>
    <n v="-1"/>
    <s v="0-34-40-48-103-108-181-203-209"/>
    <x v="0"/>
    <x v="1290"/>
    <n v="-1"/>
    <n v="458.38400000000001"/>
    <n v="-1"/>
    <n v="0"/>
    <x v="1199"/>
    <x v="1140"/>
    <n v="47.96416"/>
    <n v="-300.991128"/>
    <n v="2.7352630000000002"/>
    <n v="47.968037000000002"/>
    <n v="-301"/>
    <n v="2.7358090000000002"/>
    <n v="0.96822399999999997"/>
    <n v="5.4600000000000004E-4"/>
  </r>
  <r>
    <n v="1315"/>
    <x v="13"/>
    <n v="-1"/>
    <s v="0-34-40-48-103-108-181-203-209"/>
    <x v="0"/>
    <x v="1291"/>
    <n v="-1"/>
    <n v="600.28099999999995"/>
    <n v="-1"/>
    <n v="0"/>
    <x v="1200"/>
    <x v="1141"/>
    <n v="47.170898000000001"/>
    <n v="-300.46252299999998"/>
    <n v="2.5938949999999998"/>
    <n v="47.169826999999998"/>
    <n v="-300.46365400000002"/>
    <n v="2.5942280000000002"/>
    <n v="0.15576699999999999"/>
    <n v="3.3199999999999999E-4"/>
  </r>
  <r>
    <n v="1316"/>
    <x v="13"/>
    <n v="-1"/>
    <s v="0-34-40-48-103-108-181-203-209"/>
    <x v="0"/>
    <x v="1292"/>
    <n v="-1"/>
    <n v="368.50099999999998"/>
    <n v="-1"/>
    <n v="0"/>
    <x v="1201"/>
    <x v="1142"/>
    <n v="46.689867"/>
    <n v="-299.97610900000001"/>
    <n v="2.4536539999999998"/>
    <n v="46.671356000000003"/>
    <n v="-299.97830199999999"/>
    <n v="2.4535529999999999"/>
    <n v="1.8640289999999999"/>
    <n v="1.01E-4"/>
  </r>
  <r>
    <n v="1317"/>
    <x v="13"/>
    <n v="-1"/>
    <s v="0-34-40-48-103-108-181-203-209"/>
    <x v="0"/>
    <x v="1293"/>
    <n v="-1"/>
    <n v="383.34399999999999"/>
    <n v="-1"/>
    <n v="0"/>
    <x v="1202"/>
    <x v="1143"/>
    <n v="46.264665999999998"/>
    <n v="-299.42618199999998"/>
    <n v="2.2963689999999999"/>
    <n v="46.273440999999998"/>
    <n v="-299.425995"/>
    <n v="2.2964790000000002"/>
    <n v="0.87773900000000005"/>
    <n v="1.1E-4"/>
  </r>
  <r>
    <n v="1318"/>
    <x v="12"/>
    <n v="-1"/>
    <s v="0-23-34-40-48-103-108-181-203-209"/>
    <x v="0"/>
    <x v="1294"/>
    <n v="-1"/>
    <n v="332.12900000000002"/>
    <n v="-1"/>
    <n v="0"/>
    <x v="1203"/>
    <x v="1144"/>
    <n v="45.894424000000001"/>
    <n v="-298.58615400000002"/>
    <n v="2.078077"/>
    <n v="45.894081"/>
    <n v="-298.58691399999998"/>
    <n v="2.0779209999999999"/>
    <n v="8.3419999999999994E-2"/>
    <n v="1.56E-4"/>
  </r>
  <r>
    <n v="1319"/>
    <x v="12"/>
    <n v="-1"/>
    <s v="0-23-34-40-48-103-108-181-203-209"/>
    <x v="0"/>
    <x v="1295"/>
    <n v="-1"/>
    <n v="450.72800000000001"/>
    <n v="-1"/>
    <n v="0"/>
    <x v="1204"/>
    <x v="1145"/>
    <n v="45.700316999999998"/>
    <n v="-297.891278"/>
    <n v="1.9288380000000001"/>
    <n v="45.702572000000004"/>
    <n v="-297.89001500000001"/>
    <n v="1.9290510000000001"/>
    <n v="0.25842700000000002"/>
    <n v="2.13E-4"/>
  </r>
  <r>
    <n v="1320"/>
    <x v="12"/>
    <n v="-1"/>
    <s v="0-23-34-40-48-103-108-181-203-209"/>
    <x v="0"/>
    <x v="1296"/>
    <n v="-1"/>
    <n v="390.202"/>
    <n v="-1"/>
    <n v="0"/>
    <x v="1205"/>
    <x v="1146"/>
    <n v="45.571336000000002"/>
    <n v="-297.16231199999999"/>
    <n v="1.8076490000000001"/>
    <n v="45.573109000000002"/>
    <n v="-297.16006499999997"/>
    <n v="1.80751"/>
    <n v="0.286271"/>
    <n v="1.3799999999999999E-4"/>
  </r>
  <r>
    <n v="1321"/>
    <x v="12"/>
    <n v="-1"/>
    <s v="0-23-34-40-48-103-108-181-203-209"/>
    <x v="0"/>
    <x v="1297"/>
    <n v="-1"/>
    <n v="436.38400000000001"/>
    <n v="-1"/>
    <n v="0"/>
    <x v="1206"/>
    <x v="1147"/>
    <n v="45.484667999999999"/>
    <n v="-296.40905099999998"/>
    <n v="1.713538"/>
    <n v="45.496468"/>
    <n v="-296.422729"/>
    <n v="1.712367"/>
    <n v="1.8064720000000001"/>
    <n v="1.1720000000000001E-3"/>
  </r>
  <r>
    <n v="1322"/>
    <x v="12"/>
    <n v="-1"/>
    <s v="0-23-34-40-48-103-108-181-203-209"/>
    <x v="0"/>
    <x v="1298"/>
    <n v="-1"/>
    <n v="408.25200000000001"/>
    <n v="-1"/>
    <n v="0"/>
    <x v="1207"/>
    <x v="1148"/>
    <n v="45.457202000000002"/>
    <n v="-295.45165600000001"/>
    <n v="1.6262829999999999"/>
    <n v="45.456543000000003"/>
    <n v="-295.450897"/>
    <n v="1.6255459999999999"/>
    <n v="0.10054399999999999"/>
    <n v="7.3700000000000002E-4"/>
  </r>
  <r>
    <n v="1323"/>
    <x v="12"/>
    <n v="-1"/>
    <s v="0-23-34-40-48-103-108-181-203-209"/>
    <x v="0"/>
    <x v="1299"/>
    <n v="-1"/>
    <n v="390.29899999999998"/>
    <n v="-1"/>
    <n v="0"/>
    <x v="1208"/>
    <x v="1149"/>
    <n v="45.448332000000001"/>
    <n v="-294.72885200000002"/>
    <n v="1.5888420000000001"/>
    <n v="45.451529999999998"/>
    <n v="-294.732147"/>
    <n v="1.589078"/>
    <n v="0.45922499999999999"/>
    <n v="2.3599999999999999E-4"/>
  </r>
  <r>
    <n v="1324"/>
    <x v="12"/>
    <n v="-1"/>
    <s v="0-23-34-40-48-103-108-181-203-209"/>
    <x v="0"/>
    <x v="1300"/>
    <n v="-1"/>
    <n v="412.15899999999999"/>
    <n v="-1"/>
    <n v="0"/>
    <x v="1209"/>
    <x v="1150"/>
    <n v="45.446492999999997"/>
    <n v="-294.00554099999999"/>
    <n v="1.565075"/>
    <n v="45.460754000000001"/>
    <n v="-294.016571"/>
    <n v="1.564856"/>
    <n v="1.802934"/>
    <n v="2.1800000000000001E-4"/>
  </r>
  <r>
    <n v="1325"/>
    <x v="12"/>
    <n v="-1"/>
    <s v="0-23-34-40-48-103-108-181-203-209"/>
    <x v="0"/>
    <x v="1301"/>
    <n v="-1"/>
    <n v="500.70800000000003"/>
    <n v="-1"/>
    <n v="0"/>
    <x v="1210"/>
    <x v="1151"/>
    <n v="45.480234000000003"/>
    <n v="-293.29777799999999"/>
    <n v="1.5497080000000001"/>
    <n v="45.480400000000003"/>
    <n v="-293.29775999999998"/>
    <n v="1.5495380000000001"/>
    <n v="1.6674999999999999E-2"/>
    <n v="1.6899999999999999E-4"/>
  </r>
  <r>
    <n v="1326"/>
    <x v="12"/>
    <n v="-1"/>
    <s v="0-23-34-40-48-103-108-181-203-209"/>
    <x v="0"/>
    <x v="1302"/>
    <n v="-1"/>
    <n v="478.38"/>
    <n v="-1"/>
    <n v="0"/>
    <x v="1211"/>
    <x v="1152"/>
    <n v="45.513634000000003"/>
    <n v="-292.32412199999999"/>
    <n v="1.5350760000000001"/>
    <n v="45.516804"/>
    <n v="-292.33038299999998"/>
    <n v="1.5358890000000001"/>
    <n v="0.70177599999999996"/>
    <n v="8.1300000000000003E-4"/>
  </r>
  <r>
    <n v="1327"/>
    <x v="12"/>
    <n v="-1"/>
    <s v="0-23-34-40-48-103-108-181-203-209"/>
    <x v="0"/>
    <x v="1303"/>
    <n v="-1"/>
    <n v="368.51499999999999"/>
    <n v="-1"/>
    <n v="0"/>
    <x v="1212"/>
    <x v="1153"/>
    <n v="45.537917"/>
    <n v="-291.599152"/>
    <n v="1.5293479999999999"/>
    <n v="45.549087999999998"/>
    <n v="-291.60092200000003"/>
    <n v="1.528697"/>
    <n v="1.1310150000000001"/>
    <n v="6.5099999999999999E-4"/>
  </r>
  <r>
    <n v="1328"/>
    <x v="13"/>
    <n v="-1"/>
    <s v="0-23-40-48-103-108-181-203-209"/>
    <x v="0"/>
    <x v="1304"/>
    <n v="-1"/>
    <n v="429.14299999999997"/>
    <n v="-1"/>
    <n v="0"/>
    <x v="1213"/>
    <x v="1154"/>
    <n v="45.576374000000001"/>
    <n v="-290.869283"/>
    <n v="1.5247360000000001"/>
    <n v="45.584499000000001"/>
    <n v="-290.87200899999999"/>
    <n v="1.5244770000000001"/>
    <n v="0.85704400000000003"/>
    <n v="2.5900000000000001E-4"/>
  </r>
  <r>
    <n v="1329"/>
    <x v="13"/>
    <n v="-1"/>
    <s v="0-23-40-48-103-108-181-203-209"/>
    <x v="0"/>
    <x v="1305"/>
    <n v="-1"/>
    <n v="500.15"/>
    <n v="-1"/>
    <n v="0"/>
    <x v="1214"/>
    <x v="1155"/>
    <n v="45.630374000000003"/>
    <n v="-290.14980300000002"/>
    <n v="1.524662"/>
    <n v="45.614623999999999"/>
    <n v="-290.14562999999998"/>
    <n v="1.5263770000000001"/>
    <n v="1.6293010000000001"/>
    <n v="1.7149999999999999E-3"/>
  </r>
  <r>
    <n v="1330"/>
    <x v="13"/>
    <n v="-1"/>
    <s v="0-23-40-48-103-108-181-203-209"/>
    <x v="0"/>
    <x v="408"/>
    <n v="-1"/>
    <n v="361.851"/>
    <n v="-1"/>
    <n v="0"/>
    <x v="1215"/>
    <x v="1156"/>
    <n v="45.659007000000003"/>
    <n v="-289.17670700000002"/>
    <n v="1.5336669999999999"/>
    <n v="45.648563000000003"/>
    <n v="-289.18045000000001"/>
    <n v="1.532983"/>
    <n v="1.1094379999999999"/>
    <n v="6.8400000000000004E-4"/>
  </r>
  <r>
    <n v="1331"/>
    <x v="13"/>
    <n v="-1"/>
    <s v="0-23-40-48-103-108-181-203-209"/>
    <x v="0"/>
    <x v="1306"/>
    <n v="-1"/>
    <n v="345.76"/>
    <n v="-1"/>
    <n v="0"/>
    <x v="1216"/>
    <x v="1157"/>
    <n v="45.701794"/>
    <n v="-288.47614399999998"/>
    <n v="1.5351889999999999"/>
    <n v="45.671402"/>
    <n v="-288.45703099999997"/>
    <n v="1.5375829999999999"/>
    <n v="3.5902319999999999"/>
    <n v="2.3939999999999999E-3"/>
  </r>
  <r>
    <n v="1332"/>
    <x v="14"/>
    <n v="-1"/>
    <s v="0-23-40-48-103-108-181-203"/>
    <x v="0"/>
    <x v="1307"/>
    <n v="-1"/>
    <n v="440.697"/>
    <n v="-1"/>
    <n v="0"/>
    <x v="1217"/>
    <x v="1158"/>
    <n v="45.662261999999998"/>
    <n v="-287.69284299999998"/>
    <n v="1.542556"/>
    <n v="45.692279999999997"/>
    <n v="-287.73260499999998"/>
    <n v="1.540122"/>
    <n v="4.9820690000000001"/>
    <n v="2.434E-3"/>
  </r>
  <r>
    <n v="1333"/>
    <x v="14"/>
    <n v="-1"/>
    <s v="0-23-40-48-103-108-181-203"/>
    <x v="0"/>
    <x v="1308"/>
    <n v="-1"/>
    <n v="452.90100000000001"/>
    <n v="-1"/>
    <n v="0"/>
    <x v="1218"/>
    <x v="1159"/>
    <n v="45.672272"/>
    <n v="-286.94846799999999"/>
    <n v="1.5461480000000001"/>
    <n v="45.712307000000003"/>
    <n v="-287.00683600000002"/>
    <n v="1.5427759999999999"/>
    <n v="7.0778829999999999"/>
    <n v="3.372E-3"/>
  </r>
  <r>
    <n v="1334"/>
    <x v="13"/>
    <n v="-1"/>
    <s v="0-11-23-40-48-103-108-181-203"/>
    <x v="0"/>
    <x v="1309"/>
    <n v="-1"/>
    <n v="353.36099999999999"/>
    <n v="-1"/>
    <n v="0"/>
    <x v="1219"/>
    <x v="211"/>
    <n v="45.743443999999997"/>
    <n v="-286.28485999999998"/>
    <n v="1.5456080000000001"/>
    <n v="45.731152000000002"/>
    <n v="-286.28033399999998"/>
    <n v="1.5438000000000001"/>
    <n v="1.3099449999999999"/>
    <n v="1.8079999999999999E-3"/>
  </r>
  <r>
    <n v="1335"/>
    <x v="13"/>
    <n v="-1"/>
    <s v="0-11-23-40-48-103-108-181-203"/>
    <x v="0"/>
    <x v="1310"/>
    <n v="-1"/>
    <n v="318.57100000000003"/>
    <n v="-1"/>
    <n v="0"/>
    <x v="1220"/>
    <x v="1160"/>
    <n v="45.737513"/>
    <n v="-285.29740900000002"/>
    <n v="1.547059"/>
    <n v="45.753898999999997"/>
    <n v="-285.31179800000001"/>
    <n v="1.5465789999999999"/>
    <n v="2.1806380000000001"/>
    <n v="4.8000000000000001E-4"/>
  </r>
  <r>
    <n v="1336"/>
    <x v="14"/>
    <n v="-1"/>
    <s v="0-11-23-40-48-103-181-203"/>
    <x v="0"/>
    <x v="1311"/>
    <n v="-1"/>
    <n v="336.31200000000001"/>
    <n v="-1"/>
    <n v="0"/>
    <x v="1221"/>
    <x v="1161"/>
    <n v="45.765515000000001"/>
    <n v="-284.588481"/>
    <n v="1.5507200000000001"/>
    <n v="45.767097"/>
    <n v="-284.58605999999997"/>
    <n v="1.550894"/>
    <n v="0.28928599999999999"/>
    <n v="1.74E-4"/>
  </r>
  <r>
    <n v="1337"/>
    <x v="15"/>
    <n v="-1"/>
    <s v="0-11-23-40-103-181-203"/>
    <x v="0"/>
    <x v="1312"/>
    <n v="-1"/>
    <n v="744.57799999999997"/>
    <n v="-1"/>
    <n v="0"/>
    <x v="1222"/>
    <x v="1162"/>
    <n v="45.786828"/>
    <n v="-283.85414700000001"/>
    <n v="1.554629"/>
    <n v="45.778015000000003"/>
    <n v="-283.860657"/>
    <n v="1.5536490000000001"/>
    <n v="1.095639"/>
    <n v="9.7999999999999997E-4"/>
  </r>
  <r>
    <n v="1338"/>
    <x v="19"/>
    <n v="-1"/>
    <s v="0-11-23-103-181-203"/>
    <x v="0"/>
    <x v="1313"/>
    <n v="-1"/>
    <n v="354.029"/>
    <n v="-1"/>
    <n v="0"/>
    <x v="1223"/>
    <x v="1163"/>
    <n v="45.770397000000003"/>
    <n v="-282.87219900000002"/>
    <n v="1.5568569999999999"/>
    <n v="45.790740999999997"/>
    <n v="-282.89352400000001"/>
    <n v="1.556713"/>
    <n v="2.947295"/>
    <n v="1.44E-4"/>
  </r>
  <r>
    <n v="1339"/>
    <x v="19"/>
    <n v="-1"/>
    <s v="0-11-23-103-181-203"/>
    <x v="0"/>
    <x v="1314"/>
    <n v="-1"/>
    <n v="435.37200000000001"/>
    <n v="-1"/>
    <n v="0"/>
    <x v="1224"/>
    <x v="1164"/>
    <n v="45.778691000000002"/>
    <n v="-282.14656000000002"/>
    <n v="1.558724"/>
    <n v="45.799385000000001"/>
    <n v="-282.16787699999998"/>
    <n v="1.5587359999999999"/>
    <n v="2.9710169999999998"/>
    <n v="1.2E-5"/>
  </r>
  <r>
    <n v="1340"/>
    <x v="19"/>
    <n v="-1"/>
    <s v="0-11-23-103-181-203"/>
    <x v="0"/>
    <x v="1315"/>
    <n v="-1"/>
    <n v="436.79899999999998"/>
    <n v="-1"/>
    <n v="0"/>
    <x v="1225"/>
    <x v="1165"/>
    <n v="45.837474999999998"/>
    <n v="-281.46928800000001"/>
    <n v="1.5542309999999999"/>
    <n v="45.807076000000002"/>
    <n v="-281.44198599999999"/>
    <n v="1.5593140000000001"/>
    <n v="4.0859360000000002"/>
    <n v="5.0829999999999998E-3"/>
  </r>
  <r>
    <n v="1341"/>
    <x v="19"/>
    <n v="-1"/>
    <s v="0-11-23-103-181-203"/>
    <x v="0"/>
    <x v="1316"/>
    <n v="-1"/>
    <n v="547.83299999999997"/>
    <n v="-1"/>
    <n v="0"/>
    <x v="1226"/>
    <x v="1166"/>
    <n v="45.827795999999999"/>
    <n v="-280.71566999999999"/>
    <n v="1.5598000000000001"/>
    <n v="45.814419000000001"/>
    <n v="-280.71603399999998"/>
    <n v="1.5607660000000001"/>
    <n v="1.3381810000000001"/>
    <n v="9.6599999999999995E-4"/>
  </r>
  <r>
    <n v="1342"/>
    <x v="19"/>
    <n v="-1"/>
    <s v="0-11-23-103-181-203"/>
    <x v="0"/>
    <x v="1317"/>
    <n v="-1"/>
    <n v="315.01400000000001"/>
    <n v="-1"/>
    <n v="0"/>
    <x v="1227"/>
    <x v="1167"/>
    <n v="45.806305000000002"/>
    <n v="-279.73343"/>
    <n v="1.5633140000000001"/>
    <n v="45.821612999999999"/>
    <n v="-279.748108"/>
    <n v="1.562964"/>
    <n v="2.120819"/>
    <n v="3.5E-4"/>
  </r>
  <r>
    <n v="1343"/>
    <x v="19"/>
    <n v="-1"/>
    <s v="0-11-23-103-181-203"/>
    <x v="0"/>
    <x v="1318"/>
    <n v="-1"/>
    <n v="434.16"/>
    <n v="-1"/>
    <n v="0"/>
    <x v="1228"/>
    <x v="1168"/>
    <n v="45.822060999999998"/>
    <n v="-279.017608"/>
    <n v="1.5639160000000001"/>
    <n v="45.825843999999996"/>
    <n v="-279.02230800000001"/>
    <n v="1.5638380000000001"/>
    <n v="0.60337799999999997"/>
    <n v="7.8999999999999996E-5"/>
  </r>
  <r>
    <n v="1344"/>
    <x v="19"/>
    <n v="-1"/>
    <s v="0-11-23-103-181-203"/>
    <x v="0"/>
    <x v="1319"/>
    <n v="-1"/>
    <n v="456.28100000000001"/>
    <n v="-1"/>
    <n v="0"/>
    <x v="1229"/>
    <x v="1169"/>
    <n v="45.834752000000002"/>
    <n v="-278.30987199999998"/>
    <n v="1.5644849999999999"/>
    <n v="45.829807000000002"/>
    <n v="-278.29650900000001"/>
    <n v="1.565345"/>
    <n v="1.424912"/>
    <n v="8.5899999999999995E-4"/>
  </r>
  <r>
    <n v="1345"/>
    <x v="16"/>
    <n v="-1"/>
    <s v="0-11-23-181-203"/>
    <x v="0"/>
    <x v="147"/>
    <n v="-1"/>
    <n v="424.68900000000002"/>
    <n v="-1"/>
    <n v="0"/>
    <x v="1230"/>
    <x v="1170"/>
    <n v="45.834342999999997"/>
    <n v="-277.57064400000002"/>
    <n v="1.5653280000000001"/>
    <n v="45.833064999999998"/>
    <n v="-277.57070900000002"/>
    <n v="1.565563"/>
    <n v="0.12793399999999999"/>
    <n v="2.3499999999999999E-4"/>
  </r>
  <r>
    <n v="1346"/>
    <x v="18"/>
    <n v="-1"/>
    <s v="0-11-23-181"/>
    <x v="0"/>
    <x v="1320"/>
    <n v="-1"/>
    <n v="291.73700000000002"/>
    <n v="-1"/>
    <n v="0"/>
    <x v="1231"/>
    <x v="1171"/>
    <n v="45.939346"/>
    <n v="-276.70377999999999"/>
    <n v="1.567863"/>
    <n v="45.837161999999999"/>
    <n v="-276.60296599999998"/>
    <n v="1.5661910000000001"/>
    <n v="14.354431"/>
    <n v="1.671E-3"/>
  </r>
  <r>
    <n v="1347"/>
    <x v="18"/>
    <n v="-1"/>
    <s v="0-11-23-181"/>
    <x v="0"/>
    <x v="1321"/>
    <n v="-1"/>
    <n v="436.15"/>
    <n v="-1"/>
    <n v="0"/>
    <x v="1232"/>
    <x v="1172"/>
    <n v="45.803021999999999"/>
    <n v="-275.84093300000001"/>
    <n v="1.566284"/>
    <n v="45.840176"/>
    <n v="-275.87716699999999"/>
    <n v="1.566994"/>
    <n v="5.1897000000000002"/>
    <n v="7.0899999999999999E-4"/>
  </r>
  <r>
    <n v="1348"/>
    <x v="16"/>
    <n v="-1"/>
    <s v="0-11-23-30-181"/>
    <x v="0"/>
    <x v="1322"/>
    <n v="-1"/>
    <n v="526.93600000000004"/>
    <n v="-1"/>
    <n v="0"/>
    <x v="1233"/>
    <x v="1173"/>
    <n v="45.831859999999999"/>
    <n v="-275.102484"/>
    <n v="1.568916"/>
    <n v="45.842308000000003"/>
    <n v="-275.15136699999999"/>
    <n v="1.567075"/>
    <n v="4.9987110000000001"/>
    <n v="1.8400000000000001E-3"/>
  </r>
  <r>
    <n v="1349"/>
    <x v="16"/>
    <n v="-1"/>
    <s v="0-11-23-30-181"/>
    <x v="0"/>
    <x v="1323"/>
    <n v="-1"/>
    <n v="364.20299999999997"/>
    <n v="-1"/>
    <n v="0"/>
    <x v="1234"/>
    <x v="1174"/>
    <n v="45.831454999999998"/>
    <n v="-274.16571599999997"/>
    <n v="1.568681"/>
    <n v="45.844676999999997"/>
    <n v="-274.18362400000001"/>
    <n v="1.5678700000000001"/>
    <n v="2.2259829999999998"/>
    <n v="8.1099999999999998E-4"/>
  </r>
  <r>
    <n v="1350"/>
    <x v="16"/>
    <n v="-1"/>
    <s v="0-11-23-30-181"/>
    <x v="0"/>
    <x v="1324"/>
    <n v="-1"/>
    <n v="363.57"/>
    <n v="-1"/>
    <n v="0"/>
    <x v="1235"/>
    <x v="1175"/>
    <n v="45.844802999999999"/>
    <n v="-273.45185400000003"/>
    <n v="1.5696369999999999"/>
    <n v="45.846316999999999"/>
    <n v="-273.45782500000001"/>
    <n v="1.5687960000000001"/>
    <n v="0.61598600000000003"/>
    <n v="8.4099999999999995E-4"/>
  </r>
  <r>
    <n v="1351"/>
    <x v="16"/>
    <n v="-1"/>
    <s v="0-11-23-30-181"/>
    <x v="0"/>
    <x v="1325"/>
    <n v="-1"/>
    <n v="570.52499999999998"/>
    <n v="-1"/>
    <n v="0"/>
    <x v="1236"/>
    <x v="1176"/>
    <n v="45.823960999999997"/>
    <n v="-272.70122700000002"/>
    <n v="1.5666990000000001"/>
    <n v="45.847484999999999"/>
    <n v="-272.73202500000002"/>
    <n v="1.5686"/>
    <n v="3.8753980000000001"/>
    <n v="1.9009999999999999E-3"/>
  </r>
  <r>
    <n v="1352"/>
    <x v="16"/>
    <n v="-1"/>
    <s v="0-11-23-30-181"/>
    <x v="0"/>
    <x v="1326"/>
    <n v="-1"/>
    <n v="341.59"/>
    <n v="-1"/>
    <n v="0"/>
    <x v="1237"/>
    <x v="1177"/>
    <n v="45.841442999999998"/>
    <n v="-272.01856199999997"/>
    <n v="1.5678369999999999"/>
    <n v="45.848858"/>
    <n v="-272.00622600000003"/>
    <n v="1.5692919999999999"/>
    <n v="1.439322"/>
    <n v="1.4549999999999999E-3"/>
  </r>
  <r>
    <n v="1353"/>
    <x v="16"/>
    <n v="-1"/>
    <s v="0-11-23-30-181"/>
    <x v="0"/>
    <x v="1327"/>
    <n v="-1"/>
    <n v="447.30799999999999"/>
    <n v="-1"/>
    <n v="0"/>
    <x v="1238"/>
    <x v="1178"/>
    <n v="45.870412999999999"/>
    <n v="-271.05483299999997"/>
    <n v="1.569086"/>
    <n v="45.850296"/>
    <n v="-271.03848299999999"/>
    <n v="1.5695049999999999"/>
    <n v="2.592374"/>
    <n v="4.1899999999999999E-4"/>
  </r>
  <r>
    <n v="1354"/>
    <x v="16"/>
    <n v="-1"/>
    <s v="0-11-23-30-181"/>
    <x v="0"/>
    <x v="1328"/>
    <n v="-1"/>
    <n v="447.077"/>
    <n v="-1"/>
    <n v="0"/>
    <x v="1231"/>
    <x v="1179"/>
    <n v="45.867783000000003"/>
    <n v="-270.33970599999998"/>
    <n v="1.568379"/>
    <n v="45.851063000000003"/>
    <n v="-270.31268299999999"/>
    <n v="1.5691949999999999"/>
    <n v="3.1777769999999999"/>
    <n v="8.1599999999999999E-4"/>
  </r>
  <r>
    <n v="1355"/>
    <x v="16"/>
    <n v="-1"/>
    <s v="0-11-23-30-181"/>
    <x v="0"/>
    <x v="1329"/>
    <n v="-1"/>
    <n v="389.04599999999999"/>
    <n v="-1"/>
    <n v="0"/>
    <x v="1239"/>
    <x v="1180"/>
    <n v="45.810164999999998"/>
    <n v="-269.53827899999999"/>
    <n v="1.5692820000000001"/>
    <n v="45.851962999999998"/>
    <n v="-269.586884"/>
    <n v="1.5699069999999999"/>
    <n v="6.4105179999999997"/>
    <n v="6.2500000000000001E-4"/>
  </r>
  <r>
    <n v="1356"/>
    <x v="16"/>
    <n v="-1"/>
    <s v="0-11-23-30-181"/>
    <x v="0"/>
    <x v="1330"/>
    <n v="-1"/>
    <n v="291.5"/>
    <n v="-1"/>
    <n v="0"/>
    <x v="815"/>
    <x v="1181"/>
    <n v="45.894348999999998"/>
    <n v="-268.64169099999998"/>
    <n v="1.571502"/>
    <n v="45.852825000000003"/>
    <n v="-268.61914100000001"/>
    <n v="1.570106"/>
    <n v="4.7251909999999997"/>
    <n v="1.3960000000000001E-3"/>
  </r>
  <r>
    <n v="1357"/>
    <x v="18"/>
    <n v="-1"/>
    <s v="11-23-30-181"/>
    <x v="0"/>
    <x v="1331"/>
    <n v="-1"/>
    <n v="396.42399999999998"/>
    <n v="-1"/>
    <n v="0"/>
    <x v="1240"/>
    <x v="1182"/>
    <n v="45.852103999999997"/>
    <n v="-267.89238499999999"/>
    <n v="1.5702560000000001"/>
    <n v="45.853203000000001"/>
    <n v="-267.89334100000002"/>
    <n v="1.569747"/>
    <n v="0.14562600000000001"/>
    <n v="5.0900000000000001E-4"/>
  </r>
  <r>
    <n v="1358"/>
    <x v="18"/>
    <n v="-1"/>
    <s v="11-23-30-181"/>
    <x v="0"/>
    <x v="1332"/>
    <n v="-1"/>
    <n v="373.79199999999997"/>
    <n v="-1"/>
    <n v="0"/>
    <x v="1241"/>
    <x v="1183"/>
    <n v="45.822302999999998"/>
    <n v="-267.135471"/>
    <n v="1.569828"/>
    <n v="45.853813000000002"/>
    <n v="-267.16754200000003"/>
    <n v="1.570362"/>
    <n v="4.4959709999999999"/>
    <n v="5.3399999999999997E-4"/>
  </r>
  <r>
    <n v="1359"/>
    <x v="18"/>
    <n v="-1"/>
    <s v="11-23-30-181"/>
    <x v="0"/>
    <x v="1333"/>
    <n v="-1"/>
    <n v="442.16300000000001"/>
    <n v="-1"/>
    <n v="0"/>
    <x v="1242"/>
    <x v="1184"/>
    <n v="45.812325000000001"/>
    <n v="-266.16418299999998"/>
    <n v="1.5711820000000001"/>
    <n v="45.854343"/>
    <n v="-266.20190400000001"/>
    <n v="1.5704720000000001"/>
    <n v="5.6466399999999997"/>
    <n v="7.0899999999999999E-4"/>
  </r>
  <r>
    <n v="1360"/>
    <x v="17"/>
    <n v="-1"/>
    <s v="23-30-181"/>
    <x v="0"/>
    <x v="1334"/>
    <n v="-1"/>
    <n v="393.11399999999998"/>
    <n v="-1"/>
    <n v="0"/>
    <x v="1243"/>
    <x v="1185"/>
    <n v="45.882555000000004"/>
    <n v="-265.52037000000001"/>
    <n v="1.5691059999999999"/>
    <n v="45.854560999999997"/>
    <n v="-265.48443600000002"/>
    <n v="1.57"/>
    <n v="4.5551110000000001"/>
    <n v="8.9400000000000005E-4"/>
  </r>
  <r>
    <n v="1361"/>
    <x v="20"/>
    <n v="-1"/>
    <s v="23-30"/>
    <x v="0"/>
    <x v="1335"/>
    <n v="-1"/>
    <n v="453.77199999999999"/>
    <n v="-1"/>
    <n v="0"/>
    <x v="1244"/>
    <x v="1186"/>
    <n v="45.961185"/>
    <n v="-264.78226599999999"/>
    <n v="1.5804199999999999"/>
    <n v="45.855015000000002"/>
    <n v="-264.77706899999998"/>
    <n v="1.5706009999999999"/>
    <n v="10.629756"/>
    <n v="9.8180000000000003E-3"/>
  </r>
  <r>
    <n v="1362"/>
    <x v="17"/>
    <n v="-1"/>
    <s v="21-23-30"/>
    <x v="0"/>
    <x v="1336"/>
    <n v="-1"/>
    <n v="358.20600000000002"/>
    <n v="-1"/>
    <n v="0"/>
    <x v="1245"/>
    <x v="1187"/>
    <n v="45.825882999999997"/>
    <n v="-263.83509900000001"/>
    <n v="1.575755"/>
    <n v="45.855300999999997"/>
    <n v="-263.85195900000002"/>
    <n v="1.570722"/>
    <n v="3.3906770000000002"/>
    <n v="5.0330000000000001E-3"/>
  </r>
  <r>
    <n v="1363"/>
    <x v="17"/>
    <n v="-1"/>
    <s v="21-23-30"/>
    <x v="0"/>
    <x v="1337"/>
    <n v="-1"/>
    <n v="307.435"/>
    <n v="-1"/>
    <n v="0"/>
    <x v="1246"/>
    <x v="1188"/>
    <n v="45.844726000000001"/>
    <n v="-263.158477"/>
    <n v="1.5679320000000001"/>
    <n v="45.855282000000003"/>
    <n v="-263.170074"/>
    <n v="1.570263"/>
    <n v="1.56826"/>
    <n v="2.3310000000000002E-3"/>
  </r>
  <r>
    <n v="1364"/>
    <x v="17"/>
    <n v="-1"/>
    <s v="21-23-30"/>
    <x v="0"/>
    <x v="1338"/>
    <n v="-1"/>
    <n v="412.47199999999998"/>
    <n v="-1"/>
    <n v="0"/>
    <x v="1247"/>
    <x v="1189"/>
    <n v="45.833787999999998"/>
    <n v="-262.475145"/>
    <n v="1.571245"/>
    <n v="45.855572000000002"/>
    <n v="-262.49618500000003"/>
    <n v="1.570859"/>
    <n v="3.0286050000000002"/>
    <n v="3.8699999999999997E-4"/>
  </r>
  <r>
    <n v="1365"/>
    <x v="17"/>
    <n v="-1"/>
    <s v="21-23-30"/>
    <x v="0"/>
    <x v="1339"/>
    <n v="-1"/>
    <n v="412.31799999999998"/>
    <n v="-1"/>
    <n v="0"/>
    <x v="1248"/>
    <x v="513"/>
    <n v="45.781137000000001"/>
    <n v="-261.55644100000001"/>
    <n v="1.5749839999999999"/>
    <n v="45.855732000000003"/>
    <n v="-261.60775799999999"/>
    <n v="1.5708740000000001"/>
    <n v="9.0542090000000002"/>
    <n v="4.1099999999999999E-3"/>
  </r>
  <r>
    <n v="1366"/>
    <x v="17"/>
    <n v="-1"/>
    <s v="21-23-30"/>
    <x v="0"/>
    <x v="1340"/>
    <n v="-1"/>
    <n v="337.40800000000002"/>
    <n v="-1"/>
    <n v="0"/>
    <x v="1249"/>
    <x v="1190"/>
    <n v="45.822356999999997"/>
    <n v="-260.925634"/>
    <n v="1.5718989999999999"/>
    <n v="45.855640000000001"/>
    <n v="-260.94879200000003"/>
    <n v="1.5703659999999999"/>
    <n v="4.0546959999999999"/>
    <n v="1.5330000000000001E-3"/>
  </r>
  <r>
    <n v="1367"/>
    <x v="17"/>
    <n v="-1"/>
    <s v="21-23-30"/>
    <x v="0"/>
    <x v="1341"/>
    <n v="-1"/>
    <n v="406.22199999999998"/>
    <n v="-1"/>
    <n v="0"/>
    <x v="1250"/>
    <x v="1191"/>
    <n v="45.945762999999999"/>
    <n v="-260.386459"/>
    <n v="1.5710839999999999"/>
    <n v="45.855896000000001"/>
    <n v="-260.29690599999998"/>
    <n v="1.570935"/>
    <n v="12.686926"/>
    <n v="1.4899999999999999E-4"/>
  </r>
  <r>
    <n v="1368"/>
    <x v="17"/>
    <n v="-1"/>
    <s v="21-23-30"/>
    <x v="0"/>
    <x v="1342"/>
    <n v="-1"/>
    <n v="385.95499999999998"/>
    <n v="-1"/>
    <n v="0"/>
    <x v="1251"/>
    <x v="1192"/>
    <n v="45.802588999999998"/>
    <n v="-259.65669600000001"/>
    <n v="1.5615680000000001"/>
    <n v="45.855750999999998"/>
    <n v="-259.65289300000001"/>
    <n v="1.5704309999999999"/>
    <n v="5.3298009999999998"/>
    <n v="8.8629999999999994E-3"/>
  </r>
  <r>
    <n v="1369"/>
    <x v="17"/>
    <n v="-1"/>
    <s v="21-23-30"/>
    <x v="0"/>
    <x v="1343"/>
    <n v="-1"/>
    <n v="421.30700000000002"/>
    <n v="-1"/>
    <n v="0"/>
    <x v="1252"/>
    <x v="1193"/>
    <n v="45.914543999999999"/>
    <n v="-258.83072299999998"/>
    <n v="1.577977"/>
    <n v="45.855721000000003"/>
    <n v="-258.80703699999998"/>
    <n v="1.5705089999999999"/>
    <n v="6.3412949999999997"/>
    <n v="7.4689999999999999E-3"/>
  </r>
  <r>
    <n v="1370"/>
    <x v="17"/>
    <n v="-1"/>
    <s v="21-23-30"/>
    <x v="0"/>
    <x v="1344"/>
    <n v="-1"/>
    <n v="376.84800000000001"/>
    <n v="-1"/>
    <n v="0"/>
    <x v="1253"/>
    <x v="1194"/>
    <n v="45.775112999999997"/>
    <n v="-258.12989399999998"/>
    <n v="1.5649580000000001"/>
    <n v="45.855849999999997"/>
    <n v="-258.18179300000003"/>
    <n v="1.571123"/>
    <n v="9.5979310000000009"/>
    <n v="6.1640000000000002E-3"/>
  </r>
  <r>
    <n v="1371"/>
    <x v="17"/>
    <n v="-1"/>
    <s v="21-23-30"/>
    <x v="0"/>
    <x v="1345"/>
    <n v="-1"/>
    <n v="353.90699999999998"/>
    <n v="-1"/>
    <n v="0"/>
    <x v="1254"/>
    <x v="1195"/>
    <n v="45.864144000000003"/>
    <n v="-257.50297999999998"/>
    <n v="1.574584"/>
    <n v="45.855640000000001"/>
    <n v="-257.563873"/>
    <n v="1.5705610000000001"/>
    <n v="6.1484079999999999"/>
    <n v="4.0229999999999997E-3"/>
  </r>
  <r>
    <n v="1372"/>
    <x v="17"/>
    <n v="-1"/>
    <s v="21-23-30"/>
    <x v="0"/>
    <x v="1346"/>
    <n v="-1"/>
    <n v="424.51100000000002"/>
    <n v="-1"/>
    <n v="0"/>
    <x v="1255"/>
    <x v="1196"/>
    <n v="45.892209999999999"/>
    <n v="-256.97552300000001"/>
    <n v="1.5757209999999999"/>
    <n v="45.855849999999997"/>
    <n v="-256.952789"/>
    <n v="1.571089"/>
    <n v="4.2881749999999998"/>
    <n v="4.6319999999999998E-3"/>
  </r>
  <r>
    <n v="1373"/>
    <x v="18"/>
    <n v="-1"/>
    <s v="21-23-30-180"/>
    <x v="0"/>
    <x v="1347"/>
    <n v="-1"/>
    <n v="284.613"/>
    <n v="-1"/>
    <n v="0"/>
    <x v="1256"/>
    <x v="1197"/>
    <n v="45.869539000000003"/>
    <n v="-256.151005"/>
    <n v="1.575491"/>
    <n v="45.855854000000001"/>
    <n v="-256.14846799999998"/>
    <n v="1.5710820000000001"/>
    <n v="1.3918090000000001"/>
    <n v="4.4089999999999997E-3"/>
  </r>
  <r>
    <n v="1374"/>
    <x v="18"/>
    <n v="-1"/>
    <s v="21-23-30-180"/>
    <x v="0"/>
    <x v="1348"/>
    <n v="-1"/>
    <n v="620.93600000000004"/>
    <n v="-1"/>
    <n v="0"/>
    <x v="1257"/>
    <x v="1198"/>
    <n v="45.832960999999997"/>
    <n v="-255.54060799999999"/>
    <n v="1.563741"/>
    <n v="45.855659000000003"/>
    <n v="-255.55323799999999"/>
    <n v="1.570506"/>
    <n v="2.5975100000000002"/>
    <n v="6.7650000000000002E-3"/>
  </r>
  <r>
    <n v="1375"/>
    <x v="18"/>
    <n v="-1"/>
    <s v="21-23-30-180"/>
    <x v="0"/>
    <x v="1349"/>
    <n v="-1"/>
    <n v="369.93299999999999"/>
    <n v="-1"/>
    <n v="0"/>
    <x v="1258"/>
    <x v="1199"/>
    <n v="45.853665999999997"/>
    <n v="-254.97020900000001"/>
    <n v="1.572257"/>
    <n v="45.855823999999998"/>
    <n v="-254.965012"/>
    <n v="1.5711120000000001"/>
    <n v="0.56271400000000005"/>
    <n v="1.1440000000000001E-3"/>
  </r>
  <r>
    <n v="1376"/>
    <x v="18"/>
    <n v="-1"/>
    <s v="21-23-30-180"/>
    <x v="0"/>
    <x v="1350"/>
    <n v="-1"/>
    <n v="432.47300000000001"/>
    <n v="-1"/>
    <n v="0"/>
    <x v="1259"/>
    <x v="1200"/>
    <n v="45.811326999999999"/>
    <n v="-254.35476600000001"/>
    <n v="1.5688519999999999"/>
    <n v="45.855609999999999"/>
    <n v="-254.383804"/>
    <n v="1.5705340000000001"/>
    <n v="5.295509"/>
    <n v="1.681E-3"/>
  </r>
  <r>
    <n v="1377"/>
    <x v="18"/>
    <n v="-1"/>
    <s v="21-23-30-180"/>
    <x v="0"/>
    <x v="1351"/>
    <n v="-1"/>
    <n v="336.87799999999999"/>
    <n v="-1"/>
    <n v="0"/>
    <x v="1260"/>
    <x v="1201"/>
    <n v="45.856095000000003"/>
    <n v="-253.622556"/>
    <n v="1.5773900000000001"/>
    <n v="45.855564000000001"/>
    <n v="-253.619598"/>
    <n v="1.5705480000000001"/>
    <n v="0.30048000000000002"/>
    <n v="6.842E-3"/>
  </r>
  <r>
    <n v="1378"/>
    <x v="16"/>
    <n v="-1"/>
    <s v="16-21-23-30-180"/>
    <x v="0"/>
    <x v="1352"/>
    <n v="-1"/>
    <n v="333.65600000000001"/>
    <n v="-1"/>
    <n v="0"/>
    <x v="1261"/>
    <x v="1202"/>
    <n v="45.884740999999998"/>
    <n v="-253.08293399999999"/>
    <n v="1.57254"/>
    <n v="45.855747000000001"/>
    <n v="-253.054214"/>
    <n v="1.5711280000000001"/>
    <n v="4.080978"/>
    <n v="1.4120000000000001E-3"/>
  </r>
  <r>
    <n v="1379"/>
    <x v="16"/>
    <n v="-1"/>
    <s v="16-21-23-30-180"/>
    <x v="0"/>
    <x v="1353"/>
    <n v="-1"/>
    <n v="350.01100000000002"/>
    <n v="-1"/>
    <n v="0"/>
    <x v="1262"/>
    <x v="1203"/>
    <n v="45.837724000000001"/>
    <n v="-252.47647799999999"/>
    <n v="1.571307"/>
    <n v="45.855507000000003"/>
    <n v="-252.49529999999999"/>
    <n v="1.570554"/>
    <n v="2.5894509999999999"/>
    <n v="7.5299999999999998E-4"/>
  </r>
  <r>
    <n v="1380"/>
    <x v="16"/>
    <n v="-1"/>
    <s v="16-21-23-30-180"/>
    <x v="0"/>
    <x v="1354"/>
    <n v="-1"/>
    <n v="448.95499999999998"/>
    <n v="-1"/>
    <n v="0"/>
    <x v="1263"/>
    <x v="1204"/>
    <n v="45.864536000000001"/>
    <n v="-251.76743999999999"/>
    <n v="1.56972"/>
    <n v="45.855468999999999"/>
    <n v="-251.76007100000001"/>
    <n v="1.57056"/>
    <n v="1.168401"/>
    <n v="8.4000000000000003E-4"/>
  </r>
  <r>
    <n v="1381"/>
    <x v="16"/>
    <n v="-1"/>
    <s v="16-21-23-30-180"/>
    <x v="0"/>
    <x v="1355"/>
    <n v="-1"/>
    <n v="318.09699999999998"/>
    <n v="-1"/>
    <n v="0"/>
    <x v="1264"/>
    <x v="1205"/>
    <n v="45.839314000000002"/>
    <n v="-251.19957199999999"/>
    <n v="1.574702"/>
    <n v="45.855643999999998"/>
    <n v="-251.21603400000001"/>
    <n v="1.571164"/>
    <n v="2.318778"/>
    <n v="3.5379999999999999E-3"/>
  </r>
  <r>
    <n v="1382"/>
    <x v="16"/>
    <n v="-1"/>
    <s v="16-21-30-180-184"/>
    <x v="0"/>
    <x v="1356"/>
    <n v="-1"/>
    <n v="554.06700000000001"/>
    <n v="-1"/>
    <n v="0"/>
    <x v="1265"/>
    <x v="1206"/>
    <n v="45.898679000000001"/>
    <n v="-250.718716"/>
    <n v="1.570174"/>
    <n v="45.856482999999997"/>
    <n v="-250.67837499999999"/>
    <n v="1.569569"/>
    <n v="5.8377039999999996"/>
    <n v="6.0499999999999996E-4"/>
  </r>
  <r>
    <n v="1383"/>
    <x v="16"/>
    <n v="-1"/>
    <s v="16-21-30-180-184"/>
    <x v="0"/>
    <x v="1357"/>
    <n v="-1"/>
    <n v="455.28"/>
    <n v="-1"/>
    <n v="0"/>
    <x v="1266"/>
    <x v="1207"/>
    <n v="45.900641999999998"/>
    <n v="-250.189401"/>
    <n v="1.5699320000000001"/>
    <n v="45.863567000000003"/>
    <n v="-250.14671300000001"/>
    <n v="1.564878"/>
    <n v="5.6540249999999999"/>
    <n v="5.0549999999999996E-3"/>
  </r>
  <r>
    <n v="1384"/>
    <x v="16"/>
    <n v="-1"/>
    <s v="16-21-30-180-184"/>
    <x v="0"/>
    <x v="1358"/>
    <n v="-1"/>
    <n v="321.43"/>
    <n v="-1"/>
    <n v="0"/>
    <x v="1267"/>
    <x v="1208"/>
    <n v="45.873964000000001"/>
    <n v="-249.444008"/>
    <n v="1.5584199999999999"/>
    <n v="45.876938000000003"/>
    <n v="-249.444794"/>
    <n v="1.557931"/>
    <n v="0.30758400000000002"/>
    <n v="4.8899999999999996E-4"/>
  </r>
  <r>
    <n v="1385"/>
    <x v="16"/>
    <n v="-1"/>
    <s v="16-21-30-180-184"/>
    <x v="0"/>
    <x v="1359"/>
    <n v="-1"/>
    <n v="407.58800000000002"/>
    <n v="-1"/>
    <n v="0"/>
    <x v="1268"/>
    <x v="1209"/>
    <n v="45.867272"/>
    <n v="-248.906676"/>
    <n v="1.5527010000000001"/>
    <n v="45.888618000000001"/>
    <n v="-248.92387400000001"/>
    <n v="1.5531429999999999"/>
    <n v="2.7411699999999999"/>
    <n v="4.4200000000000001E-4"/>
  </r>
  <r>
    <n v="1386"/>
    <x v="16"/>
    <n v="-1"/>
    <s v="16-21-30-180-184"/>
    <x v="0"/>
    <x v="1360"/>
    <n v="-1"/>
    <n v="382.06200000000001"/>
    <n v="-1"/>
    <n v="0"/>
    <x v="1269"/>
    <x v="1210"/>
    <n v="45.911769999999997"/>
    <n v="-248.41860700000001"/>
    <n v="1.5505100000000001"/>
    <n v="45.901752000000002"/>
    <n v="-248.40885900000001"/>
    <n v="1.5504370000000001"/>
    <n v="1.397745"/>
    <n v="7.2999999999999999E-5"/>
  </r>
  <r>
    <n v="1387"/>
    <x v="16"/>
    <n v="-1"/>
    <s v="16-21-30-180-184"/>
    <x v="0"/>
    <x v="1361"/>
    <n v="-1"/>
    <n v="410.91500000000002"/>
    <n v="-1"/>
    <n v="0"/>
    <x v="1270"/>
    <x v="1211"/>
    <n v="45.914552"/>
    <n v="-247.90002699999999"/>
    <n v="1.547183"/>
    <n v="45.915253"/>
    <n v="-247.90063499999999"/>
    <n v="1.547158"/>
    <n v="9.2771000000000006E-2"/>
    <n v="2.5000000000000001E-5"/>
  </r>
  <r>
    <n v="1388"/>
    <x v="19"/>
    <n v="-1"/>
    <s v="16-21-30-58-180-184"/>
    <x v="0"/>
    <x v="1362"/>
    <n v="-1"/>
    <n v="311.565"/>
    <n v="-1"/>
    <n v="0"/>
    <x v="1271"/>
    <x v="1212"/>
    <n v="45.98066"/>
    <n v="-247.24796799999999"/>
    <n v="1.5372479999999999"/>
    <n v="45.946316000000003"/>
    <n v="-247.23490899999999"/>
    <n v="1.5347120000000001"/>
    <n v="3.6742919999999999"/>
    <n v="2.5360000000000001E-3"/>
  </r>
  <r>
    <n v="1389"/>
    <x v="19"/>
    <n v="-1"/>
    <s v="16-21-30-58-180-184"/>
    <x v="0"/>
    <x v="1363"/>
    <n v="-1"/>
    <n v="295.46899999999999"/>
    <n v="-1"/>
    <n v="0"/>
    <x v="1272"/>
    <x v="1213"/>
    <n v="45.969932999999997"/>
    <n v="-246.73622900000001"/>
    <n v="1.524025"/>
    <n v="45.978565000000003"/>
    <n v="-246.74323999999999"/>
    <n v="1.5234289999999999"/>
    <n v="1.1121190000000001"/>
    <n v="5.9599999999999996E-4"/>
  </r>
  <r>
    <n v="1390"/>
    <x v="19"/>
    <n v="-1"/>
    <s v="16-21-30-58-180-184"/>
    <x v="0"/>
    <x v="1364"/>
    <n v="-1"/>
    <n v="507.66300000000001"/>
    <n v="-1"/>
    <n v="0"/>
    <x v="1273"/>
    <x v="1214"/>
    <n v="46.034649999999999"/>
    <n v="-246.2679"/>
    <n v="1.5020690000000001"/>
    <n v="46.025950999999999"/>
    <n v="-246.258331"/>
    <n v="1.502192"/>
    <n v="1.293172"/>
    <n v="1.2300000000000001E-4"/>
  </r>
  <r>
    <n v="1391"/>
    <x v="19"/>
    <n v="-1"/>
    <s v="16-21-30-58-180-184"/>
    <x v="0"/>
    <x v="1365"/>
    <n v="-1"/>
    <n v="430.916"/>
    <n v="-1"/>
    <n v="0"/>
    <x v="1274"/>
    <x v="1215"/>
    <n v="46.086551999999998"/>
    <n v="-245.77760599999999"/>
    <n v="1.469074"/>
    <n v="46.099379999999996"/>
    <n v="-245.77281199999999"/>
    <n v="1.470575"/>
    <n v="1.3695569999999999"/>
    <n v="1.5009999999999999E-3"/>
  </r>
  <r>
    <n v="1392"/>
    <x v="19"/>
    <n v="-1"/>
    <s v="16-21-30-58-180-184"/>
    <x v="0"/>
    <x v="1366"/>
    <n v="-1"/>
    <n v="369.02300000000002"/>
    <n v="-1"/>
    <n v="0"/>
    <x v="1275"/>
    <x v="1216"/>
    <n v="46.166435999999997"/>
    <n v="-245.22495000000001"/>
    <n v="1.4292590000000001"/>
    <n v="46.202292999999997"/>
    <n v="-245.27200300000001"/>
    <n v="1.428566"/>
    <n v="5.9158840000000001"/>
    <n v="6.9300000000000004E-4"/>
  </r>
  <r>
    <n v="1393"/>
    <x v="19"/>
    <n v="-1"/>
    <s v="16-21-30-58-180-184"/>
    <x v="0"/>
    <x v="1367"/>
    <n v="-1"/>
    <n v="360.64699999999999"/>
    <n v="-1"/>
    <n v="0"/>
    <x v="1276"/>
    <x v="1217"/>
    <n v="46.367325000000001"/>
    <n v="-244.78171499999999"/>
    <n v="1.3776040000000001"/>
    <n v="46.344653999999998"/>
    <n v="-244.74880999999999"/>
    <n v="1.3771"/>
    <n v="3.9959280000000001"/>
    <n v="5.04E-4"/>
  </r>
  <r>
    <n v="1394"/>
    <x v="19"/>
    <n v="-1"/>
    <s v="16-21-30-58-180-184"/>
    <x v="0"/>
    <x v="1368"/>
    <n v="-1"/>
    <n v="352.58199999999999"/>
    <n v="-1"/>
    <n v="0"/>
    <x v="1277"/>
    <x v="1218"/>
    <n v="46.603000000000002"/>
    <n v="-244.01874000000001"/>
    <n v="1.2964100000000001"/>
    <n v="46.602981999999997"/>
    <n v="-244.008835"/>
    <n v="1.2967569999999999"/>
    <n v="0.99054600000000004"/>
    <n v="3.4600000000000001E-4"/>
  </r>
  <r>
    <n v="1395"/>
    <x v="19"/>
    <n v="-1"/>
    <s v="16-21-30-58-180-184"/>
    <x v="0"/>
    <x v="1369"/>
    <n v="-1"/>
    <n v="413.59199999999998"/>
    <n v="-1"/>
    <n v="0"/>
    <x v="1278"/>
    <x v="1219"/>
    <n v="46.880656000000002"/>
    <n v="-243.45573999999999"/>
    <n v="1.2235720000000001"/>
    <n v="46.869370000000004"/>
    <n v="-243.43495200000001"/>
    <n v="1.2171289999999999"/>
    <n v="2.3654799999999998"/>
    <n v="6.4419999999999998E-3"/>
  </r>
  <r>
    <n v="1396"/>
    <x v="19"/>
    <n v="-1"/>
    <s v="16-21-30-58-180-184"/>
    <x v="0"/>
    <x v="798"/>
    <n v="-1"/>
    <n v="414.86500000000001"/>
    <n v="-1"/>
    <n v="0"/>
    <x v="1279"/>
    <x v="1220"/>
    <n v="47.200826999999997"/>
    <n v="-242.83104299999999"/>
    <n v="1.117623"/>
    <n v="47.211497999999999"/>
    <n v="-242.86621099999999"/>
    <n v="1.117394"/>
    <n v="3.67517"/>
    <n v="2.2800000000000001E-4"/>
  </r>
  <r>
    <n v="1397"/>
    <x v="19"/>
    <n v="-1"/>
    <s v="16-21-30-58-180-184"/>
    <x v="0"/>
    <x v="1370"/>
    <n v="-1"/>
    <n v="437.59"/>
    <n v="-1"/>
    <n v="0"/>
    <x v="1280"/>
    <x v="1221"/>
    <n v="47.651674999999997"/>
    <n v="-242.37146999999999"/>
    <n v="0.99238300000000002"/>
    <n v="47.642220000000002"/>
    <n v="-242.32815600000001"/>
    <n v="0.99274399999999996"/>
    <n v="4.4334110000000004"/>
    <n v="3.6099999999999999E-4"/>
  </r>
  <r>
    <n v="1398"/>
    <x v="19"/>
    <n v="-1"/>
    <s v="21-30-56-58-180-184"/>
    <x v="0"/>
    <x v="1371"/>
    <n v="-1"/>
    <n v="284.10300000000001"/>
    <n v="-1"/>
    <n v="0"/>
    <x v="1281"/>
    <x v="1222"/>
    <n v="48.351433999999998"/>
    <n v="-241.68698900000001"/>
    <n v="0.79818599999999995"/>
    <n v="48.351475000000001"/>
    <n v="-241.700211"/>
    <n v="0.79822300000000002"/>
    <n v="1.322152"/>
    <n v="3.6999999999999998E-5"/>
  </r>
  <r>
    <n v="1399"/>
    <x v="19"/>
    <n v="-1"/>
    <s v="21-30-56-58-180-184"/>
    <x v="0"/>
    <x v="1372"/>
    <n v="-1"/>
    <n v="334.86"/>
    <n v="-1"/>
    <n v="0"/>
    <x v="1282"/>
    <x v="1223"/>
    <n v="48.961709999999997"/>
    <n v="-241.30728500000001"/>
    <n v="0.64344800000000002"/>
    <n v="48.961562999999998"/>
    <n v="-241.324783"/>
    <n v="0.643787"/>
    <n v="1.749854"/>
    <n v="3.39E-4"/>
  </r>
  <r>
    <n v="1400"/>
    <x v="19"/>
    <n v="-1"/>
    <s v="21-30-56-58-180-184"/>
    <x v="0"/>
    <x v="1373"/>
    <n v="-1"/>
    <n v="361.22399999999999"/>
    <n v="-1"/>
    <n v="0"/>
    <x v="1283"/>
    <x v="1224"/>
    <n v="49.620600000000003"/>
    <n v="-241.05901800000001"/>
    <n v="0.49192799999999998"/>
    <n v="49.616734000000001"/>
    <n v="-241.03727699999999"/>
    <n v="0.49340000000000001"/>
    <n v="2.208218"/>
    <n v="1.472E-3"/>
  </r>
  <r>
    <n v="1401"/>
    <x v="19"/>
    <n v="-1"/>
    <s v="21-30-56-58-180-184"/>
    <x v="0"/>
    <x v="1374"/>
    <n v="-1"/>
    <n v="499.52199999999999"/>
    <n v="-1"/>
    <n v="0"/>
    <x v="1284"/>
    <x v="1225"/>
    <n v="50.308481"/>
    <n v="-240.79916399999999"/>
    <n v="0.35479100000000002"/>
    <n v="50.303637999999999"/>
    <n v="-240.83509799999999"/>
    <n v="0.35617799999999999"/>
    <n v="3.6258810000000001"/>
    <n v="1.387E-3"/>
  </r>
  <r>
    <n v="1402"/>
    <x v="19"/>
    <n v="-1"/>
    <s v="21-30-56-58-180-184"/>
    <x v="0"/>
    <x v="1375"/>
    <n v="-1"/>
    <n v="400.613"/>
    <n v="-1"/>
    <n v="0"/>
    <x v="1285"/>
    <x v="1226"/>
    <n v="51.049643000000003"/>
    <n v="-240.68916200000001"/>
    <n v="0.24508099999999999"/>
    <n v="51.013142000000002"/>
    <n v="-240.700424"/>
    <n v="0.24104800000000001"/>
    <n v="3.8199169999999998"/>
    <n v="4.0330000000000001E-3"/>
  </r>
  <r>
    <n v="1403"/>
    <x v="19"/>
    <n v="-1"/>
    <s v="21-30-56-58-180-184"/>
    <x v="0"/>
    <x v="1376"/>
    <n v="-1"/>
    <n v="324.517"/>
    <n v="-1"/>
    <n v="0"/>
    <x v="1286"/>
    <x v="1227"/>
    <n v="51.975060999999997"/>
    <n v="-240.617459"/>
    <n v="0.123928"/>
    <n v="51.977229999999999"/>
    <n v="-240.605774"/>
    <n v="0.122998"/>
    <n v="1.188439"/>
    <n v="9.3000000000000005E-4"/>
  </r>
  <r>
    <n v="1404"/>
    <x v="19"/>
    <n v="-1"/>
    <s v="21-30-56-58-180-184"/>
    <x v="0"/>
    <x v="1377"/>
    <n v="-1"/>
    <n v="322.483"/>
    <n v="-1"/>
    <n v="0"/>
    <x v="1287"/>
    <x v="1228"/>
    <n v="52.701982999999998"/>
    <n v="-240.577798"/>
    <n v="6.6029000000000004E-2"/>
    <n v="52.705081999999997"/>
    <n v="-240.573532"/>
    <n v="6.6220000000000001E-2"/>
    <n v="0.52721499999999999"/>
    <n v="1.9000000000000001E-4"/>
  </r>
  <r>
    <n v="1405"/>
    <x v="19"/>
    <n v="-1"/>
    <s v="21-30-56-58-180-184"/>
    <x v="0"/>
    <x v="1378"/>
    <n v="-1"/>
    <n v="299.505"/>
    <n v="-1"/>
    <n v="0"/>
    <x v="1288"/>
    <x v="1229"/>
    <n v="53.437531"/>
    <n v="-240.56648000000001"/>
    <n v="2.7349999999999999E-2"/>
    <n v="53.431431000000003"/>
    <n v="-240.563568"/>
    <n v="2.6845000000000001E-2"/>
    <n v="0.67595099999999997"/>
    <n v="5.0500000000000002E-4"/>
  </r>
  <r>
    <n v="1406"/>
    <x v="19"/>
    <n v="-1"/>
    <s v="21-30-56-58-180-184"/>
    <x v="0"/>
    <x v="1379"/>
    <n v="-1"/>
    <n v="320.73500000000001"/>
    <n v="-1"/>
    <n v="0"/>
    <x v="1289"/>
    <x v="1230"/>
    <n v="54.186450999999998"/>
    <n v="-240.539545"/>
    <n v="2.0599999999999999E-4"/>
    <n v="54.155422000000002"/>
    <n v="-240.57060200000001"/>
    <n v="3.3599999999999998E-4"/>
    <n v="4.3901579999999996"/>
    <n v="1.2999999999999999E-4"/>
  </r>
  <r>
    <n v="1407"/>
    <x v="19"/>
    <n v="-1"/>
    <s v="21-30-56-58-180-184"/>
    <x v="0"/>
    <x v="554"/>
    <n v="-1"/>
    <n v="359.74099999999999"/>
    <n v="-1"/>
    <n v="0"/>
    <x v="1290"/>
    <x v="1231"/>
    <n v="54.883598999999997"/>
    <n v="-240.59413699999999"/>
    <n v="-1.9968E-2"/>
    <n v="54.878264999999999"/>
    <n v="-240.58923300000001"/>
    <n v="-1.9175000000000001E-2"/>
    <n v="0.72448800000000002"/>
    <n v="7.9299999999999998E-4"/>
  </r>
  <r>
    <n v="1408"/>
    <x v="19"/>
    <n v="-1"/>
    <s v="21-30-56-58-180-184"/>
    <x v="0"/>
    <x v="1380"/>
    <n v="-1"/>
    <n v="414.29700000000003"/>
    <n v="-1"/>
    <n v="0"/>
    <x v="1291"/>
    <x v="1232"/>
    <n v="55.830477000000002"/>
    <n v="-240.63133099999999"/>
    <n v="-3.0495999999999999E-2"/>
    <n v="55.843314999999997"/>
    <n v="-240.61991900000001"/>
    <n v="-3.039E-2"/>
    <n v="1.717713"/>
    <n v="1.06E-4"/>
  </r>
  <r>
    <n v="1409"/>
    <x v="16"/>
    <n v="-1"/>
    <s v="21-30-58-180-184"/>
    <x v="0"/>
    <x v="1381"/>
    <n v="-1"/>
    <n v="815.69"/>
    <n v="-1"/>
    <n v="0"/>
    <x v="1292"/>
    <x v="1233"/>
    <n v="56.560338999999999"/>
    <n v="-240.63686899999999"/>
    <n v="-3.1690999999999997E-2"/>
    <n v="56.568890000000003"/>
    <n v="-240.641785"/>
    <n v="-3.0807000000000001E-2"/>
    <n v="0.98630799999999996"/>
    <n v="8.8400000000000002E-4"/>
  </r>
  <r>
    <n v="1410"/>
    <x v="16"/>
    <n v="-1"/>
    <s v="21-30-58-180-184"/>
    <x v="0"/>
    <x v="1382"/>
    <n v="-1"/>
    <n v="443.79"/>
    <n v="-1"/>
    <n v="0"/>
    <x v="1293"/>
    <x v="1234"/>
    <n v="57.278284999999997"/>
    <n v="-240.68186700000001"/>
    <n v="-3.0533999999999999E-2"/>
    <n v="57.295428999999999"/>
    <n v="-240.66322299999999"/>
    <n v="-3.0894999999999999E-2"/>
    <n v="2.532794"/>
    <n v="3.6200000000000002E-4"/>
  </r>
  <r>
    <n v="1411"/>
    <x v="16"/>
    <n v="-1"/>
    <s v="21-30-58-180-184"/>
    <x v="0"/>
    <x v="1383"/>
    <n v="-1"/>
    <n v="420.80200000000002"/>
    <n v="-1"/>
    <n v="0"/>
    <x v="1294"/>
    <x v="1235"/>
    <n v="58.274914000000003"/>
    <n v="-240.686679"/>
    <n v="-2.8514000000000001E-2"/>
    <n v="58.264083999999997"/>
    <n v="-240.691711"/>
    <n v="-3.0113000000000001E-2"/>
    <n v="1.1941999999999999"/>
    <n v="1.5989999999999999E-3"/>
  </r>
  <r>
    <n v="1412"/>
    <x v="16"/>
    <n v="-1"/>
    <s v="21-30-58-180-184"/>
    <x v="0"/>
    <x v="1384"/>
    <n v="-1"/>
    <n v="411.54199999999997"/>
    <n v="-1"/>
    <n v="0"/>
    <x v="1295"/>
    <x v="1236"/>
    <n v="58.983258999999997"/>
    <n v="-240.71668199999999"/>
    <n v="-2.9921E-2"/>
    <n v="58.989849"/>
    <n v="-240.71302800000001"/>
    <n v="-2.9148E-2"/>
    <n v="0.75348999999999999"/>
    <n v="7.7300000000000003E-4"/>
  </r>
  <r>
    <n v="1413"/>
    <x v="16"/>
    <n v="-1"/>
    <s v="21-30-58-180-184"/>
    <x v="0"/>
    <x v="1385"/>
    <n v="-1"/>
    <n v="413.18400000000003"/>
    <n v="-1"/>
    <n v="0"/>
    <x v="1296"/>
    <x v="1237"/>
    <n v="59.697133000000001"/>
    <n v="-240.756767"/>
    <n v="-3.1536000000000002E-2"/>
    <n v="59.715041999999997"/>
    <n v="-240.73381000000001"/>
    <n v="-2.9294000000000001E-2"/>
    <n v="2.9116119999999999"/>
    <n v="2.2409999999999999E-3"/>
  </r>
  <r>
    <n v="1414"/>
    <x v="18"/>
    <n v="-1"/>
    <s v="21-30-58-180"/>
    <x v="0"/>
    <x v="1386"/>
    <n v="-1"/>
    <n v="304.12"/>
    <n v="-1"/>
    <n v="0"/>
    <x v="1297"/>
    <x v="1238"/>
    <n v="60.754548999999997"/>
    <n v="-240.68551099999999"/>
    <n v="-2.6171E-2"/>
    <n v="60.681747000000001"/>
    <n v="-240.759659"/>
    <n v="-2.7331000000000001E-2"/>
    <n v="10.39132"/>
    <n v="1.16E-3"/>
  </r>
  <r>
    <n v="1415"/>
    <x v="18"/>
    <n v="-1"/>
    <s v="21-30-58-180"/>
    <x v="0"/>
    <x v="1387"/>
    <n v="-1"/>
    <n v="415.80099999999999"/>
    <n v="-1"/>
    <n v="0"/>
    <x v="1298"/>
    <x v="1239"/>
    <n v="61.372895999999997"/>
    <n v="-240.81263899999999"/>
    <n v="-2.3328999999999999E-2"/>
    <n v="61.407074000000001"/>
    <n v="-240.774979"/>
    <n v="-2.2966E-2"/>
    <n v="5.0857479999999997"/>
    <n v="3.6400000000000001E-4"/>
  </r>
  <r>
    <n v="1416"/>
    <x v="18"/>
    <n v="-1"/>
    <s v="21-30-58-180"/>
    <x v="0"/>
    <x v="1388"/>
    <n v="-1"/>
    <n v="269.31599999999997"/>
    <n v="-1"/>
    <n v="0"/>
    <x v="1299"/>
    <x v="1240"/>
    <n v="62.133515000000003"/>
    <n v="-240.787138"/>
    <n v="-2.0294E-2"/>
    <n v="62.132820000000002"/>
    <n v="-240.78791799999999"/>
    <n v="-2.0049000000000001E-2"/>
    <n v="0.104459"/>
    <n v="2.4399999999999999E-4"/>
  </r>
  <r>
    <n v="1417"/>
    <x v="18"/>
    <n v="-1"/>
    <s v="21-30-58-180"/>
    <x v="0"/>
    <x v="1389"/>
    <n v="-1"/>
    <n v="412.06"/>
    <n v="-1"/>
    <n v="0"/>
    <x v="1300"/>
    <x v="1241"/>
    <n v="62.868690999999998"/>
    <n v="-240.796638"/>
    <n v="-1.5443999999999999E-2"/>
    <n v="62.858806999999999"/>
    <n v="-240.79972799999999"/>
    <n v="-1.6981E-2"/>
    <n v="1.0356289999999999"/>
    <n v="1.537E-3"/>
  </r>
  <r>
    <n v="1418"/>
    <x v="18"/>
    <n v="-1"/>
    <s v="21-30-58-180"/>
    <x v="0"/>
    <x v="1390"/>
    <n v="-1"/>
    <n v="363.06900000000002"/>
    <n v="-1"/>
    <n v="0"/>
    <x v="1301"/>
    <x v="1242"/>
    <n v="63.787128000000003"/>
    <n v="-240.85220799999999"/>
    <n v="-1.5132E-2"/>
    <n v="63.826790000000003"/>
    <n v="-240.813705"/>
    <n v="-1.4663000000000001E-2"/>
    <n v="5.527609"/>
    <n v="4.6900000000000002E-4"/>
  </r>
  <r>
    <n v="1419"/>
    <x v="17"/>
    <n v="-1"/>
    <s v="30-58-180"/>
    <x v="0"/>
    <x v="1391"/>
    <n v="-1"/>
    <n v="355.1"/>
    <n v="-1"/>
    <n v="0"/>
    <x v="1302"/>
    <x v="1243"/>
    <n v="64.527770000000004"/>
    <n v="-240.85067599999999"/>
    <n v="-1.2907999999999999E-2"/>
    <n v="64.552611999999996"/>
    <n v="-240.82321200000001"/>
    <n v="-1.4017E-2"/>
    <n v="3.7032479999999999"/>
    <n v="1.1100000000000001E-3"/>
  </r>
  <r>
    <n v="1420"/>
    <x v="18"/>
    <n v="-1"/>
    <s v="30-58-82-180"/>
    <x v="0"/>
    <x v="1392"/>
    <n v="-1"/>
    <n v="295.81299999999999"/>
    <n v="-1"/>
    <n v="0"/>
    <x v="1303"/>
    <x v="1244"/>
    <n v="65.253482000000005"/>
    <n v="-240.856222"/>
    <n v="-1.2552000000000001E-2"/>
    <n v="65.278296999999995"/>
    <n v="-240.832336"/>
    <n v="-1.2481000000000001E-2"/>
    <n v="3.4442430000000002"/>
    <n v="7.1000000000000005E-5"/>
  </r>
  <r>
    <n v="1421"/>
    <x v="18"/>
    <n v="-1"/>
    <s v="30-58-82-180"/>
    <x v="0"/>
    <x v="1393"/>
    <n v="-1"/>
    <n v="311.83800000000002"/>
    <n v="-1"/>
    <n v="0"/>
    <x v="1304"/>
    <x v="1245"/>
    <n v="66.305510999999996"/>
    <n v="-240.82657499999999"/>
    <n v="-3.9309999999999996E-3"/>
    <n v="66.245834000000002"/>
    <n v="-240.84144599999999"/>
    <n v="-9.9380000000000007E-3"/>
    <n v="6.150188"/>
    <n v="6.0080000000000003E-3"/>
  </r>
  <r>
    <n v="1422"/>
    <x v="18"/>
    <n v="-1"/>
    <s v="30-58-82-180"/>
    <x v="0"/>
    <x v="1394"/>
    <n v="-1"/>
    <n v="228.3"/>
    <n v="-1"/>
    <n v="0"/>
    <x v="1305"/>
    <x v="1246"/>
    <n v="67.000349"/>
    <n v="-240.79220699999999"/>
    <n v="-2.637E-3"/>
    <n v="66.971587999999997"/>
    <n v="-240.846924"/>
    <n v="-8.8339999999999998E-3"/>
    <n v="6.1815439999999997"/>
    <n v="6.1970000000000003E-3"/>
  </r>
  <r>
    <n v="1423"/>
    <x v="18"/>
    <n v="-1"/>
    <s v="30-58-82-180"/>
    <x v="0"/>
    <x v="1395"/>
    <n v="-1"/>
    <n v="434.42700000000002"/>
    <n v="-1"/>
    <n v="0"/>
    <x v="1306"/>
    <x v="1247"/>
    <n v="67.737808000000001"/>
    <n v="-240.84381500000001"/>
    <n v="-1.933E-3"/>
    <n v="67.697417999999999"/>
    <n v="-240.85206600000001"/>
    <n v="-7.162E-3"/>
    <n v="4.1224030000000003"/>
    <n v="5.2300000000000003E-3"/>
  </r>
  <r>
    <n v="1424"/>
    <x v="18"/>
    <n v="-1"/>
    <s v="30-58-82-180"/>
    <x v="0"/>
    <x v="1396"/>
    <n v="-1"/>
    <n v="440.53500000000003"/>
    <n v="-1"/>
    <n v="0"/>
    <x v="1307"/>
    <x v="1248"/>
    <n v="68.417627999999993"/>
    <n v="-240.85701900000001"/>
    <n v="-7.7730000000000004E-3"/>
    <n v="68.423302000000007"/>
    <n v="-240.85647599999999"/>
    <n v="-6.8259999999999996E-3"/>
    <n v="0.56995700000000005"/>
    <n v="9.4600000000000001E-4"/>
  </r>
  <r>
    <n v="1425"/>
    <x v="18"/>
    <n v="-1"/>
    <s v="30-58-82-180"/>
    <x v="0"/>
    <x v="1397"/>
    <n v="-1"/>
    <n v="338.04399999999998"/>
    <n v="-1"/>
    <n v="0"/>
    <x v="1308"/>
    <x v="1249"/>
    <n v="69.139208999999994"/>
    <n v="-240.83855600000001"/>
    <n v="-1.4482999999999999E-2"/>
    <n v="69.149178000000006"/>
    <n v="-240.86084"/>
    <n v="-5.7549999999999997E-3"/>
    <n v="2.4411510000000001"/>
    <n v="8.7270000000000004E-3"/>
  </r>
  <r>
    <n v="1426"/>
    <x v="18"/>
    <n v="-1"/>
    <s v="30-58-82-180"/>
    <x v="0"/>
    <x v="1398"/>
    <n v="-1"/>
    <n v="889.09400000000005"/>
    <n v="-1"/>
    <n v="0"/>
    <x v="1309"/>
    <x v="1250"/>
    <n v="70.119315999999998"/>
    <n v="-240.87305699999999"/>
    <n v="2.0370000000000002E-3"/>
    <n v="70.116943000000006"/>
    <n v="-240.866074"/>
    <n v="-5.2469999999999999E-3"/>
    <n v="0.73756299999999997"/>
    <n v="3.2109999999999999E-3"/>
  </r>
  <r>
    <n v="1427"/>
    <x v="18"/>
    <n v="-1"/>
    <s v="30-58-82-180"/>
    <x v="0"/>
    <x v="1399"/>
    <n v="-1"/>
    <n v="429.11200000000002"/>
    <n v="-1"/>
    <n v="0"/>
    <x v="1310"/>
    <x v="1251"/>
    <n v="70.857827999999998"/>
    <n v="-240.86254600000001"/>
    <n v="-6.332E-3"/>
    <n v="70.842751000000007"/>
    <n v="-240.86914100000001"/>
    <n v="-5.0530000000000002E-3"/>
    <n v="1.6457040000000001"/>
    <n v="1.279E-3"/>
  </r>
  <r>
    <n v="1428"/>
    <x v="18"/>
    <n v="-1"/>
    <s v="30-58-82-180"/>
    <x v="0"/>
    <x v="1400"/>
    <n v="-1"/>
    <n v="363.31400000000002"/>
    <n v="-1"/>
    <n v="0"/>
    <x v="1311"/>
    <x v="1252"/>
    <n v="71.569301999999993"/>
    <n v="-240.88318799999999"/>
    <n v="-4.744E-3"/>
    <n v="71.568550000000002"/>
    <n v="-240.87196399999999"/>
    <n v="-3.8319999999999999E-3"/>
    <n v="1.1249830000000001"/>
    <n v="9.1200000000000005E-4"/>
  </r>
  <r>
    <n v="1429"/>
    <x v="17"/>
    <n v="-1"/>
    <s v="58-82-180"/>
    <x v="0"/>
    <x v="1401"/>
    <n v="-1"/>
    <n v="407.47699999999998"/>
    <n v="-1"/>
    <n v="0"/>
    <x v="506"/>
    <x v="1253"/>
    <n v="72.577848000000003"/>
    <n v="-240.84333899999999"/>
    <n v="-1.0070000000000001E-3"/>
    <n v="72.536285000000007"/>
    <n v="-240.875046"/>
    <n v="-3.1059999999999998E-3"/>
    <n v="5.2275980000000004"/>
    <n v="2.0990000000000002E-3"/>
  </r>
  <r>
    <n v="1430"/>
    <x v="17"/>
    <n v="-1"/>
    <s v="58-82-180"/>
    <x v="0"/>
    <x v="712"/>
    <n v="-1"/>
    <n v="335.39100000000002"/>
    <n v="-1"/>
    <n v="0"/>
    <x v="1312"/>
    <x v="1254"/>
    <n v="73.244816999999998"/>
    <n v="-240.890139"/>
    <n v="-7.273E-3"/>
    <n v="73.262130999999997"/>
    <n v="-240.87696800000001"/>
    <n v="-3.2399999999999998E-3"/>
    <n v="2.1753879999999999"/>
    <n v="4.0330000000000001E-3"/>
  </r>
  <r>
    <n v="1431"/>
    <x v="17"/>
    <n v="-1"/>
    <s v="58-82-180"/>
    <x v="0"/>
    <x v="1402"/>
    <n v="-1"/>
    <n v="383.99200000000002"/>
    <n v="-1"/>
    <n v="0"/>
    <x v="1313"/>
    <x v="1255"/>
    <n v="73.887429999999995"/>
    <n v="-240.985962"/>
    <n v="-9.6900000000000003E-4"/>
    <n v="73.987967999999995"/>
    <n v="-240.87901299999999"/>
    <n v="-2.4870000000000001E-3"/>
    <n v="14.678568"/>
    <n v="1.518E-3"/>
  </r>
  <r>
    <n v="1432"/>
    <x v="17"/>
    <n v="-1"/>
    <s v="58-82-180"/>
    <x v="0"/>
    <x v="1403"/>
    <n v="-1"/>
    <n v="242.929"/>
    <n v="-1"/>
    <n v="0"/>
    <x v="1314"/>
    <x v="1256"/>
    <n v="74.939284000000001"/>
    <n v="-240.89033699999999"/>
    <n v="-6.3600000000000002E-3"/>
    <n v="74.955765"/>
    <n v="-240.881439"/>
    <n v="-2.271E-3"/>
    <n v="1.8729260000000001"/>
    <n v="4.0889999999999998E-3"/>
  </r>
  <r>
    <n v="1433"/>
    <x v="17"/>
    <n v="-1"/>
    <s v="58-82-180"/>
    <x v="0"/>
    <x v="338"/>
    <n v="-1"/>
    <n v="294.75200000000001"/>
    <n v="-1"/>
    <n v="0"/>
    <x v="1315"/>
    <x v="1257"/>
    <n v="75.728255000000004"/>
    <n v="-240.83714800000001"/>
    <n v="5.3399999999999997E-4"/>
    <n v="75.681601999999998"/>
    <n v="-240.88288900000001"/>
    <n v="-2.5469999999999998E-3"/>
    <n v="6.533461"/>
    <n v="2.0140000000000002E-3"/>
  </r>
  <r>
    <n v="1434"/>
    <x v="17"/>
    <n v="-1"/>
    <s v="58-82-180"/>
    <x v="0"/>
    <x v="1404"/>
    <n v="-1"/>
    <n v="297.92200000000003"/>
    <n v="-1"/>
    <n v="0"/>
    <x v="1316"/>
    <x v="1258"/>
    <n v="76.454595999999995"/>
    <n v="-240.83773299999999"/>
    <n v="4.1809999999999998E-3"/>
    <n v="76.407416999999995"/>
    <n v="-240.88436899999999"/>
    <n v="-1.738E-3"/>
    <n v="6.6337780000000004"/>
    <n v="2.4429999999999999E-3"/>
  </r>
  <r>
    <n v="1435"/>
    <x v="17"/>
    <n v="-1"/>
    <s v="58-82-180"/>
    <x v="0"/>
    <x v="1405"/>
    <n v="-1"/>
    <n v="280.666"/>
    <n v="-1"/>
    <n v="0"/>
    <x v="1317"/>
    <x v="1259"/>
    <n v="77.358253000000005"/>
    <n v="-240.91755800000001"/>
    <n v="2.0699999999999999E-4"/>
    <n v="77.375183000000007"/>
    <n v="-240.88591"/>
    <n v="-1.415E-3"/>
    <n v="3.5892300000000001"/>
    <n v="1.2080000000000001E-3"/>
  </r>
  <r>
    <n v="1436"/>
    <x v="17"/>
    <n v="-1"/>
    <s v="58-82-180"/>
    <x v="0"/>
    <x v="1406"/>
    <n v="-1"/>
    <n v="276.55"/>
    <n v="-1"/>
    <n v="0"/>
    <x v="1318"/>
    <x v="1260"/>
    <n v="78.108872000000005"/>
    <n v="-240.86868100000001"/>
    <n v="2.0900000000000001E-4"/>
    <n v="78.101027999999999"/>
    <n v="-240.886765"/>
    <n v="-1.74E-3"/>
    <n v="1.971176"/>
    <n v="1.5319999999999999E-3"/>
  </r>
  <r>
    <n v="1437"/>
    <x v="17"/>
    <n v="-1"/>
    <s v="58-82-180"/>
    <x v="0"/>
    <x v="1407"/>
    <n v="-1"/>
    <n v="327.34399999999999"/>
    <n v="-1"/>
    <n v="0"/>
    <x v="1319"/>
    <x v="1261"/>
    <n v="78.858603000000002"/>
    <n v="-240.84758099999999"/>
    <n v="-2.7850000000000001E-3"/>
    <n v="78.826874000000004"/>
    <n v="-240.88786300000001"/>
    <n v="-1.116E-3"/>
    <n v="5.1277689999999998"/>
    <n v="1.6689999999999999E-3"/>
  </r>
  <r>
    <n v="1438"/>
    <x v="17"/>
    <n v="-1"/>
    <s v="58-82-180"/>
    <x v="0"/>
    <x v="1408"/>
    <n v="-1"/>
    <n v="319.81400000000002"/>
    <n v="-1"/>
    <n v="0"/>
    <x v="1320"/>
    <x v="1262"/>
    <n v="79.752611000000002"/>
    <n v="-241.044465"/>
    <n v="-8.5019999999999991E-3"/>
    <n v="79.794662000000002"/>
    <n v="-240.889084"/>
    <n v="-1.0120000000000001E-3"/>
    <n v="16.097049999999999"/>
    <n v="7.4900000000000001E-3"/>
  </r>
  <r>
    <n v="1439"/>
    <x v="20"/>
    <n v="-1"/>
    <s v="58-82"/>
    <x v="0"/>
    <x v="1409"/>
    <n v="-1"/>
    <n v="732.36900000000003"/>
    <n v="-1"/>
    <n v="0"/>
    <x v="1321"/>
    <x v="1263"/>
    <n v="80.550203999999994"/>
    <n v="-240.82792699999999"/>
    <n v="-6.1269999999999996E-3"/>
    <n v="80.520508000000007"/>
    <n v="-240.88980100000001"/>
    <n v="-1.4610000000000001E-3"/>
    <n v="6.8631089999999997"/>
    <n v="4.666E-3"/>
  </r>
  <r>
    <n v="1440"/>
    <x v="20"/>
    <n v="-1"/>
    <s v="58-82"/>
    <x v="0"/>
    <x v="1410"/>
    <n v="-1"/>
    <n v="380.25700000000001"/>
    <n v="-1"/>
    <n v="0"/>
    <x v="1322"/>
    <x v="1264"/>
    <n v="81.225797"/>
    <n v="-240.89380499999999"/>
    <n v="-9.2890000000000004E-3"/>
    <n v="81.246352999999999"/>
    <n v="-240.89073200000001"/>
    <n v="-8.8800000000000001E-4"/>
    <n v="2.078414"/>
    <n v="8.4019999999999997E-3"/>
  </r>
  <r>
    <n v="1441"/>
    <x v="20"/>
    <n v="-1"/>
    <s v="58-82"/>
    <x v="0"/>
    <x v="1411"/>
    <n v="-1"/>
    <n v="311.46899999999999"/>
    <n v="-1"/>
    <n v="0"/>
    <x v="652"/>
    <x v="1265"/>
    <n v="82.220421999999999"/>
    <n v="-240.88507300000001"/>
    <n v="-1.0189999999999999E-3"/>
    <n v="82.214111000000003"/>
    <n v="-240.891739"/>
    <n v="-8.3100000000000003E-4"/>
    <n v="0.91794500000000001"/>
    <n v="1.8799999999999999E-4"/>
  </r>
  <r>
    <n v="1442"/>
    <x v="20"/>
    <n v="-1"/>
    <s v="58-82"/>
    <x v="0"/>
    <x v="1412"/>
    <n v="-1"/>
    <n v="415.17399999999998"/>
    <n v="-1"/>
    <n v="0"/>
    <x v="1323"/>
    <x v="1266"/>
    <n v="82.946663000000001"/>
    <n v="-240.86093099999999"/>
    <n v="-6.2639999999999996E-3"/>
    <n v="82.939910999999995"/>
    <n v="-240.892303"/>
    <n v="-1.253E-3"/>
    <n v="3.2090920000000001"/>
    <n v="5.0109999999999998E-3"/>
  </r>
  <r>
    <n v="1443"/>
    <x v="20"/>
    <n v="-1"/>
    <s v="58-82"/>
    <x v="0"/>
    <x v="1413"/>
    <n v="-1"/>
    <n v="324.58"/>
    <n v="-1"/>
    <n v="0"/>
    <x v="720"/>
    <x v="1267"/>
    <n v="83.675296000000003"/>
    <n v="-240.82728700000001"/>
    <n v="-1.4416E-2"/>
    <n v="83.665710000000004"/>
    <n v="-240.893158"/>
    <n v="-7.2099999999999996E-4"/>
    <n v="6.6564399999999999"/>
    <n v="1.3694E-2"/>
  </r>
  <r>
    <n v="1444"/>
    <x v="20"/>
    <n v="-1"/>
    <s v="58-82"/>
    <x v="0"/>
    <x v="1414"/>
    <n v="-1"/>
    <n v="282.553"/>
    <n v="-1"/>
    <n v="0"/>
    <x v="806"/>
    <x v="1268"/>
    <n v="84.629914999999997"/>
    <n v="-240.90704299999999"/>
    <n v="-1.5950000000000001E-3"/>
    <n v="84.633446000000006"/>
    <n v="-240.893936"/>
    <n v="-6.2699999999999995E-4"/>
    <n v="1.3574189999999999"/>
    <n v="9.68E-4"/>
  </r>
  <r>
    <n v="1445"/>
    <x v="17"/>
    <n v="-1"/>
    <s v="51-58-82"/>
    <x v="0"/>
    <x v="1415"/>
    <n v="-1"/>
    <n v="307.75299999999999"/>
    <n v="-1"/>
    <n v="0"/>
    <x v="1324"/>
    <x v="1269"/>
    <n v="85.337556000000006"/>
    <n v="-240.91891200000001"/>
    <n v="-5.4600000000000004E-4"/>
    <n v="85.359245000000001"/>
    <n v="-240.89439400000001"/>
    <n v="-1.08E-3"/>
    <n v="3.2735129999999999"/>
    <n v="5.3499999999999999E-4"/>
  </r>
  <r>
    <n v="1446"/>
    <x v="17"/>
    <n v="-1"/>
    <s v="51-58-82"/>
    <x v="0"/>
    <x v="1416"/>
    <n v="-1"/>
    <n v="367.22500000000002"/>
    <n v="-1"/>
    <n v="0"/>
    <x v="1325"/>
    <x v="1270"/>
    <n v="86.115516999999997"/>
    <n v="-240.88816800000001"/>
    <n v="7.5690000000000002E-3"/>
    <n v="86.085044999999994"/>
    <n v="-240.89506499999999"/>
    <n v="-5.0000000000000001E-4"/>
    <n v="3.1242809999999999"/>
    <n v="7.0689999999999998E-3"/>
  </r>
  <r>
    <n v="1447"/>
    <x v="17"/>
    <n v="-1"/>
    <s v="51-58-82"/>
    <x v="0"/>
    <x v="1417"/>
    <n v="-1"/>
    <n v="364.904"/>
    <n v="-1"/>
    <n v="0"/>
    <x v="812"/>
    <x v="1271"/>
    <n v="87.037267"/>
    <n v="-240.91819699999999"/>
    <n v="7.5750000000000001E-3"/>
    <n v="87.052779999999998"/>
    <n v="-240.89575199999999"/>
    <n v="-4.6700000000000002E-4"/>
    <n v="2.7284470000000001"/>
    <n v="7.1079999999999997E-3"/>
  </r>
  <r>
    <n v="1448"/>
    <x v="17"/>
    <n v="-1"/>
    <s v="51-58-82"/>
    <x v="0"/>
    <x v="1418"/>
    <n v="-1"/>
    <n v="405.27499999999998"/>
    <n v="-1"/>
    <n v="0"/>
    <x v="806"/>
    <x v="1272"/>
    <n v="87.790744000000004"/>
    <n v="-240.88390699999999"/>
    <n v="-2.8679999999999999E-3"/>
    <n v="87.778580000000005"/>
    <n v="-240.89613299999999"/>
    <n v="-9.7400000000000004E-4"/>
    <n v="1.7247060000000001"/>
    <n v="1.8940000000000001E-3"/>
  </r>
  <r>
    <n v="1449"/>
    <x v="17"/>
    <n v="-1"/>
    <s v="51-58-82"/>
    <x v="0"/>
    <x v="1419"/>
    <n v="-1"/>
    <n v="446.78800000000001"/>
    <n v="-1"/>
    <n v="0"/>
    <x v="809"/>
    <x v="1273"/>
    <n v="88.506074999999996"/>
    <n v="-240.89813799999999"/>
    <n v="-6.8440000000000003E-3"/>
    <n v="88.504379"/>
    <n v="-240.896805"/>
    <n v="-4.7100000000000001E-4"/>
    <n v="0.215721"/>
    <n v="6.3720000000000001E-3"/>
  </r>
  <r>
    <n v="1450"/>
    <x v="17"/>
    <n v="-1"/>
    <s v="51-58-82"/>
    <x v="0"/>
    <x v="1420"/>
    <n v="-1"/>
    <n v="373.36099999999999"/>
    <n v="-1"/>
    <n v="0"/>
    <x v="1326"/>
    <x v="1274"/>
    <n v="89.228412000000006"/>
    <n v="-240.90203600000001"/>
    <n v="-1.6540000000000001E-3"/>
    <n v="89.230186000000003"/>
    <n v="-240.897186"/>
    <n v="-9.4799999999999995E-4"/>
    <n v="0.51642999999999994"/>
    <n v="7.0699999999999995E-4"/>
  </r>
  <r>
    <n v="1451"/>
    <x v="17"/>
    <n v="-1"/>
    <s v="51-58-82"/>
    <x v="0"/>
    <x v="1421"/>
    <n v="-1"/>
    <n v="355.74900000000002"/>
    <n v="-1"/>
    <n v="0"/>
    <x v="803"/>
    <x v="1275"/>
    <n v="90.190028999999996"/>
    <n v="-240.900004"/>
    <n v="1.624E-3"/>
    <n v="90.197913999999997"/>
    <n v="-240.897842"/>
    <n v="-9.1299999999999997E-4"/>
    <n v="0.81759899999999996"/>
    <n v="7.1100000000000004E-4"/>
  </r>
  <r>
    <n v="1452"/>
    <x v="17"/>
    <n v="-1"/>
    <s v="51-58-82"/>
    <x v="0"/>
    <x v="1422"/>
    <n v="-1"/>
    <n v="341.226"/>
    <n v="-1"/>
    <n v="0"/>
    <x v="1327"/>
    <x v="1276"/>
    <n v="90.944762999999995"/>
    <n v="-240.881551"/>
    <n v="-1.1410000000000001E-3"/>
    <n v="90.923721"/>
    <n v="-240.898392"/>
    <n v="-3.8099999999999999E-4"/>
    <n v="2.6951010000000002"/>
    <n v="7.6099999999999996E-4"/>
  </r>
  <r>
    <n v="1453"/>
    <x v="20"/>
    <n v="-1"/>
    <s v="51-82"/>
    <x v="0"/>
    <x v="1423"/>
    <n v="-1"/>
    <n v="821.87400000000002"/>
    <n v="-1"/>
    <n v="0"/>
    <x v="806"/>
    <x v="1277"/>
    <n v="91.668609000000004"/>
    <n v="-240.913984"/>
    <n v="-1.0041E-2"/>
    <n v="91.649520999999993"/>
    <n v="-240.898743"/>
    <n v="-8.9300000000000002E-4"/>
    <n v="2.442618"/>
    <n v="9.1479999999999999E-3"/>
  </r>
  <r>
    <n v="1454"/>
    <x v="20"/>
    <n v="-1"/>
    <s v="51-82"/>
    <x v="0"/>
    <x v="1424"/>
    <n v="-1"/>
    <n v="298.54300000000001"/>
    <n v="-1"/>
    <n v="0"/>
    <x v="720"/>
    <x v="1278"/>
    <n v="92.636308"/>
    <n v="-240.886528"/>
    <n v="-3.2859999999999999E-3"/>
    <n v="92.617255999999998"/>
    <n v="-240.899429"/>
    <n v="-9.0200000000000002E-4"/>
    <n v="2.3009539999999999"/>
    <n v="2.3839999999999998E-3"/>
  </r>
  <r>
    <n v="1455"/>
    <x v="20"/>
    <n v="-1"/>
    <s v="51-82"/>
    <x v="0"/>
    <x v="1425"/>
    <n v="-1"/>
    <n v="541.96400000000006"/>
    <n v="-1"/>
    <n v="0"/>
    <x v="1328"/>
    <x v="1279"/>
    <n v="93.324681999999996"/>
    <n v="-240.905565"/>
    <n v="2.3089999999999999E-3"/>
    <n v="93.343056000000004"/>
    <n v="-240.900116"/>
    <n v="-4.08E-4"/>
    <n v="1.916436"/>
    <n v="1.9009999999999999E-3"/>
  </r>
  <r>
    <n v="1456"/>
    <x v="20"/>
    <n v="-1"/>
    <s v="51-82"/>
    <x v="0"/>
    <x v="1426"/>
    <n v="-1"/>
    <n v="517.28300000000002"/>
    <n v="-1"/>
    <n v="0"/>
    <x v="809"/>
    <x v="1280"/>
    <n v="94.112195999999997"/>
    <n v="-240.890725"/>
    <n v="-7.0470000000000003E-3"/>
    <n v="94.068854999999999"/>
    <n v="-240.90046699999999"/>
    <n v="-9.2800000000000001E-4"/>
    <n v="4.4421790000000003"/>
    <n v="6.1190000000000003E-3"/>
  </r>
  <r>
    <n v="1457"/>
    <x v="20"/>
    <n v="-1"/>
    <s v="51-82"/>
    <x v="0"/>
    <x v="1427"/>
    <n v="-1"/>
    <n v="287.84500000000003"/>
    <n v="-1"/>
    <n v="0"/>
    <x v="1326"/>
    <x v="1281"/>
    <n v="95.080348000000001"/>
    <n v="-240.85692599999999"/>
    <n v="-9.7000000000000005E-4"/>
    <n v="95.036591000000001"/>
    <n v="-240.90115399999999"/>
    <n v="-8.9999999999999998E-4"/>
    <n v="6.2215749999999996"/>
    <n v="7.1000000000000005E-5"/>
  </r>
  <r>
    <n v="1458"/>
    <x v="20"/>
    <n v="-1"/>
    <s v="51-82"/>
    <x v="0"/>
    <x v="1428"/>
    <n v="-1"/>
    <n v="306.07600000000002"/>
    <n v="-1"/>
    <n v="0"/>
    <x v="802"/>
    <x v="1282"/>
    <n v="95.892049999999998"/>
    <n v="-240.77332699999999"/>
    <n v="-9.6000000000000002E-5"/>
    <n v="95.762389999999996"/>
    <n v="-240.90167199999999"/>
    <n v="-3.6000000000000002E-4"/>
    <n v="18.243994000000001"/>
    <n v="2.6400000000000002E-4"/>
  </r>
  <r>
    <n v="1459"/>
    <x v="20"/>
    <n v="-1"/>
    <s v="51-82"/>
    <x v="0"/>
    <x v="1429"/>
    <n v="-1"/>
    <n v="270.59399999999999"/>
    <n v="-1"/>
    <n v="0"/>
    <x v="808"/>
    <x v="1283"/>
    <n v="96.717534000000001"/>
    <n v="-240.89935800000001"/>
    <n v="-1.4760000000000001E-3"/>
    <n v="96.730125000000001"/>
    <n v="-240.902298"/>
    <n v="-3.6099999999999999E-4"/>
    <n v="1.293018"/>
    <n v="1.1150000000000001E-3"/>
  </r>
  <r>
    <n v="1460"/>
    <x v="17"/>
    <n v="-1"/>
    <s v="51-82-182"/>
    <x v="0"/>
    <x v="1430"/>
    <n v="-1"/>
    <n v="385.12400000000002"/>
    <n v="-1"/>
    <n v="0"/>
    <x v="1328"/>
    <x v="1284"/>
    <n v="97.428303"/>
    <n v="-240.926805"/>
    <n v="6.8999999999999997E-5"/>
    <n v="97.455924999999993"/>
    <n v="-240.90258800000001"/>
    <n v="-8.4400000000000002E-4"/>
    <n v="3.6734779999999998"/>
    <n v="7.7499999999999997E-4"/>
  </r>
  <r>
    <n v="1461"/>
    <x v="17"/>
    <n v="-1"/>
    <s v="51-82-182"/>
    <x v="0"/>
    <x v="1178"/>
    <n v="-1"/>
    <n v="307.262"/>
    <n v="-1"/>
    <n v="0"/>
    <x v="1329"/>
    <x v="1285"/>
    <n v="98.226860000000002"/>
    <n v="-240.851099"/>
    <n v="1.204E-3"/>
    <n v="98.181725"/>
    <n v="-240.90318300000001"/>
    <n v="-3.4299999999999999E-4"/>
    <n v="6.8919889999999997"/>
    <n v="8.61E-4"/>
  </r>
  <r>
    <n v="1462"/>
    <x v="17"/>
    <n v="-1"/>
    <s v="51-82-182"/>
    <x v="0"/>
    <x v="1431"/>
    <n v="-1"/>
    <n v="269.87700000000001"/>
    <n v="-1"/>
    <n v="0"/>
    <x v="806"/>
    <x v="1286"/>
    <n v="99.150127999999995"/>
    <n v="-240.99061900000001"/>
    <n v="4.0020000000000003E-3"/>
    <n v="99.149460000000005"/>
    <n v="-240.903671"/>
    <n v="-3.28E-4"/>
    <n v="8.6950800000000008"/>
    <n v="3.6740000000000002E-3"/>
  </r>
  <r>
    <n v="1463"/>
    <x v="17"/>
    <n v="-1"/>
    <s v="51-82-182"/>
    <x v="0"/>
    <x v="1432"/>
    <n v="-1"/>
    <n v="430.47199999999998"/>
    <n v="-1"/>
    <n v="0"/>
    <x v="810"/>
    <x v="1287"/>
    <n v="99.856105999999997"/>
    <n v="-240.94047699999999"/>
    <n v="1.5300000000000001E-4"/>
    <n v="99.875259"/>
    <n v="-240.90389999999999"/>
    <n v="-8.3100000000000003E-4"/>
    <n v="4.1288660000000004"/>
    <n v="6.78E-4"/>
  </r>
  <r>
    <n v="1464"/>
    <x v="17"/>
    <n v="-1"/>
    <s v="51-82-182"/>
    <x v="0"/>
    <x v="1433"/>
    <n v="-1"/>
    <n v="310.35399999999998"/>
    <n v="-1"/>
    <n v="0"/>
    <x v="816"/>
    <x v="757"/>
    <n v="100.595347"/>
    <n v="-240.90738099999999"/>
    <n v="-5.4100000000000003E-4"/>
    <n v="100.60105900000001"/>
    <n v="-240.90458699999999"/>
    <n v="-3.59E-4"/>
    <n v="0.63583400000000001"/>
    <n v="1.8200000000000001E-4"/>
  </r>
  <r>
    <n v="1465"/>
    <x v="17"/>
    <n v="-1"/>
    <s v="51-82-182"/>
    <x v="0"/>
    <x v="1434"/>
    <n v="-1"/>
    <n v="369.99400000000003"/>
    <n v="-1"/>
    <n v="0"/>
    <x v="889"/>
    <x v="1288"/>
    <n v="101.33086900000001"/>
    <n v="-240.90664100000001"/>
    <n v="-4.8899999999999996E-4"/>
    <n v="101.326866"/>
    <n v="-240.90493799999999"/>
    <n v="-8.8400000000000002E-4"/>
    <n v="0.43498300000000001"/>
    <n v="3.9500000000000001E-4"/>
  </r>
  <r>
    <n v="1466"/>
    <x v="18"/>
    <n v="-1"/>
    <s v="3-51-82-182"/>
    <x v="0"/>
    <x v="1435"/>
    <n v="-1"/>
    <n v="362.60899999999998"/>
    <n v="-1"/>
    <n v="0"/>
    <x v="1323"/>
    <x v="1289"/>
    <n v="102.29667499999999"/>
    <n v="-240.877172"/>
    <n v="-3.0929999999999998E-3"/>
    <n v="102.294594"/>
    <n v="-240.90562399999999"/>
    <n v="-9.2199999999999997E-4"/>
    <n v="2.852862"/>
    <n v="2.1719999999999999E-3"/>
  </r>
  <r>
    <n v="1467"/>
    <x v="18"/>
    <n v="-1"/>
    <s v="3-51-82-182"/>
    <x v="0"/>
    <x v="1436"/>
    <n v="-1"/>
    <n v="318.64299999999997"/>
    <n v="-1"/>
    <n v="0"/>
    <x v="1329"/>
    <x v="1267"/>
    <n v="103.008047"/>
    <n v="-240.833169"/>
    <n v="-7.5599999999999999E-3"/>
    <n v="103.02040100000001"/>
    <n v="-240.90621899999999"/>
    <n v="-3.8499999999999998E-4"/>
    <n v="7.4087440000000004"/>
    <n v="7.175E-3"/>
  </r>
  <r>
    <n v="1468"/>
    <x v="18"/>
    <n v="-1"/>
    <s v="3-51-82-182"/>
    <x v="0"/>
    <x v="1437"/>
    <n v="-1"/>
    <n v="383.303"/>
    <n v="-1"/>
    <n v="0"/>
    <x v="1328"/>
    <x v="654"/>
    <n v="103.86308099999999"/>
    <n v="-240.830094"/>
    <n v="1.9710000000000001E-3"/>
    <n v="103.746201"/>
    <n v="-240.90643299999999"/>
    <n v="-8.3199999999999995E-4"/>
    <n v="13.960214000000001"/>
    <n v="1.139E-3"/>
  </r>
  <r>
    <n v="1469"/>
    <x v="18"/>
    <n v="-1"/>
    <s v="3-51-82-182"/>
    <x v="0"/>
    <x v="1438"/>
    <n v="-1"/>
    <n v="536.88"/>
    <n v="-1"/>
    <n v="0"/>
    <x v="889"/>
    <x v="753"/>
    <n v="104.69649800000001"/>
    <n v="-240.92429100000001"/>
    <n v="-8.4099999999999995E-4"/>
    <n v="104.713936"/>
    <n v="-240.90695199999999"/>
    <n v="-8.3500000000000002E-4"/>
    <n v="2.4591379999999998"/>
    <n v="5.0000000000000004E-6"/>
  </r>
  <r>
    <n v="1470"/>
    <x v="18"/>
    <n v="-1"/>
    <s v="3-51-82-182"/>
    <x v="0"/>
    <x v="1439"/>
    <n v="-1"/>
    <n v="373.923"/>
    <n v="-1"/>
    <n v="0"/>
    <x v="1326"/>
    <x v="817"/>
    <n v="105.467618"/>
    <n v="-240.898482"/>
    <n v="1.99E-3"/>
    <n v="105.439735"/>
    <n v="-240.907578"/>
    <n v="-3.7100000000000002E-4"/>
    <n v="2.9328989999999999"/>
    <n v="1.619E-3"/>
  </r>
  <r>
    <n v="1471"/>
    <x v="18"/>
    <n v="-1"/>
    <s v="3-51-82-182"/>
    <x v="0"/>
    <x v="1440"/>
    <n v="-1"/>
    <n v="536.79999999999995"/>
    <n v="-1"/>
    <n v="0"/>
    <x v="1330"/>
    <x v="1290"/>
    <n v="106.168091"/>
    <n v="-240.88728900000001"/>
    <n v="-2.1840000000000002E-3"/>
    <n v="106.16526"/>
    <n v="-240.907928"/>
    <n v="-8.8699999999999998E-4"/>
    <n v="2.083297"/>
    <n v="1.297E-3"/>
  </r>
  <r>
    <n v="1472"/>
    <x v="18"/>
    <n v="-1"/>
    <s v="3-51-82-182"/>
    <x v="0"/>
    <x v="1441"/>
    <n v="-1"/>
    <n v="360.423"/>
    <n v="-1"/>
    <n v="0"/>
    <x v="1331"/>
    <x v="1291"/>
    <n v="106.88842099999999"/>
    <n v="-240.91336799999999"/>
    <n v="1.5200000000000001E-4"/>
    <n v="106.887764"/>
    <n v="-240.908615"/>
    <n v="-4.1100000000000002E-4"/>
    <n v="0.47985499999999998"/>
    <n v="2.5900000000000001E-4"/>
  </r>
  <r>
    <n v="1473"/>
    <x v="16"/>
    <n v="-1"/>
    <s v="3-51-74-82-182"/>
    <x v="0"/>
    <x v="1442"/>
    <n v="-1"/>
    <n v="382.19499999999999"/>
    <n v="-1"/>
    <n v="0"/>
    <x v="1332"/>
    <x v="1292"/>
    <n v="107.62077499999999"/>
    <n v="-240.89105699999999"/>
    <n v="-7.7499999999999997E-4"/>
    <n v="107.602722"/>
    <n v="-240.90887499999999"/>
    <n v="-8.9300000000000002E-4"/>
    <n v="2.5364960000000001"/>
    <n v="1.18E-4"/>
  </r>
  <r>
    <n v="1474"/>
    <x v="16"/>
    <n v="-1"/>
    <s v="3-51-74-82-182"/>
    <x v="0"/>
    <x v="1266"/>
    <n v="-1"/>
    <n v="253.42099999999999"/>
    <n v="-1"/>
    <n v="0"/>
    <x v="1333"/>
    <x v="1293"/>
    <n v="108.28757400000001"/>
    <n v="-240.948995"/>
    <n v="1.4660000000000001E-3"/>
    <n v="108.306847"/>
    <n v="-240.90948499999999"/>
    <n v="-3.7800000000000003E-4"/>
    <n v="4.396064"/>
    <n v="1.088E-3"/>
  </r>
  <r>
    <n v="1475"/>
    <x v="19"/>
    <n v="-1"/>
    <s v="3-51-74-82-182-191"/>
    <x v="0"/>
    <x v="1443"/>
    <n v="-1"/>
    <n v="272.97699999999998"/>
    <n v="-1"/>
    <n v="0"/>
    <x v="1334"/>
    <x v="1294"/>
    <n v="109.24700799999999"/>
    <n v="-240.99967799999999"/>
    <n v="8.0999999999999996E-3"/>
    <n v="109.22792099999999"/>
    <n v="-240.90995799999999"/>
    <n v="-3.5300000000000002E-4"/>
    <n v="9.1728439999999996"/>
    <n v="7.7479999999999997E-3"/>
  </r>
  <r>
    <n v="1476"/>
    <x v="19"/>
    <n v="-1"/>
    <s v="3-51-74-82-182-191"/>
    <x v="0"/>
    <x v="1444"/>
    <n v="-1"/>
    <n v="333.23700000000002"/>
    <n v="-1"/>
    <n v="0"/>
    <x v="1335"/>
    <x v="1295"/>
    <n v="109.87093400000001"/>
    <n v="-240.95469"/>
    <n v="-1.76E-4"/>
    <n v="109.907372"/>
    <n v="-240.91012599999999"/>
    <n v="-8.7699999999999996E-4"/>
    <n v="5.756488"/>
    <n v="7.0100000000000002E-4"/>
  </r>
  <r>
    <n v="1477"/>
    <x v="19"/>
    <n v="-1"/>
    <s v="3-51-74-82-182-191"/>
    <x v="0"/>
    <x v="1445"/>
    <n v="-1"/>
    <n v="317.44299999999998"/>
    <n v="-1"/>
    <n v="0"/>
    <x v="1336"/>
    <x v="1296"/>
    <n v="110.63195"/>
    <n v="-240.868233"/>
    <n v="1.5100000000000001E-4"/>
    <n v="110.57931499999999"/>
    <n v="-240.91066000000001"/>
    <n v="-3.4600000000000001E-4"/>
    <n v="6.7605329999999997"/>
    <n v="1.94E-4"/>
  </r>
  <r>
    <n v="1478"/>
    <x v="19"/>
    <n v="-1"/>
    <s v="3-51-74-82-182-191"/>
    <x v="0"/>
    <x v="1446"/>
    <n v="-1"/>
    <n v="498.733"/>
    <n v="-1"/>
    <n v="0"/>
    <x v="1337"/>
    <x v="1297"/>
    <n v="111.241803"/>
    <n v="-240.934044"/>
    <n v="1.4339999999999999E-3"/>
    <n v="111.24496499999999"/>
    <n v="-240.91082800000001"/>
    <n v="-8.7799999999999998E-4"/>
    <n v="2.343099"/>
    <n v="5.5500000000000005E-4"/>
  </r>
  <r>
    <n v="1479"/>
    <x v="19"/>
    <n v="-1"/>
    <s v="3-51-74-82-182-191"/>
    <x v="0"/>
    <x v="1447"/>
    <n v="-1"/>
    <n v="457.92"/>
    <n v="-1"/>
    <n v="0"/>
    <x v="1338"/>
    <x v="1298"/>
    <n v="112.10286600000001"/>
    <n v="-240.85902899999999"/>
    <n v="-7.0479999999999996E-3"/>
    <n v="112.122597"/>
    <n v="-240.911362"/>
    <n v="-8.8599999999999996E-4"/>
    <n v="5.592886"/>
    <n v="6.1619999999999999E-3"/>
  </r>
  <r>
    <n v="1480"/>
    <x v="19"/>
    <n v="-1"/>
    <s v="3-51-74-82-182-191"/>
    <x v="0"/>
    <x v="1448"/>
    <n v="-1"/>
    <n v="461.35500000000002"/>
    <n v="-1"/>
    <n v="0"/>
    <x v="1339"/>
    <x v="1299"/>
    <n v="112.779656"/>
    <n v="-240.890702"/>
    <n v="-9.0499999999999999E-4"/>
    <n v="112.77235400000001"/>
    <n v="-240.91192599999999"/>
    <n v="-3.6099999999999999E-4"/>
    <n v="2.2445029999999999"/>
    <n v="5.4299999999999997E-4"/>
  </r>
  <r>
    <n v="1481"/>
    <x v="19"/>
    <n v="-1"/>
    <s v="3-51-74-82-182-191"/>
    <x v="0"/>
    <x v="1449"/>
    <n v="-1"/>
    <n v="426.32799999999997"/>
    <n v="-1"/>
    <n v="0"/>
    <x v="1340"/>
    <x v="1300"/>
    <n v="113.395385"/>
    <n v="-240.918724"/>
    <n v="-1.993E-3"/>
    <n v="113.414047"/>
    <n v="-240.91224700000001"/>
    <n v="-9.5600000000000004E-4"/>
    <n v="1.975479"/>
    <n v="1.0369999999999999E-3"/>
  </r>
  <r>
    <n v="1482"/>
    <x v="19"/>
    <n v="-1"/>
    <s v="3-51-74-82-182-191"/>
    <x v="0"/>
    <x v="1450"/>
    <n v="-1"/>
    <n v="371.07299999999998"/>
    <n v="-1"/>
    <n v="0"/>
    <x v="1341"/>
    <x v="1301"/>
    <n v="114.02054699999999"/>
    <n v="-240.888893"/>
    <n v="-3.0599999999999998E-3"/>
    <n v="114.04755400000001"/>
    <n v="-240.912903"/>
    <n v="-4.28E-4"/>
    <n v="3.6136149999999998"/>
    <n v="2.6319999999999998E-3"/>
  </r>
  <r>
    <n v="1483"/>
    <x v="19"/>
    <n v="-1"/>
    <s v="3-51-74-82-182-191"/>
    <x v="0"/>
    <x v="1451"/>
    <n v="-1"/>
    <n v="294.601"/>
    <n v="-1"/>
    <n v="0"/>
    <x v="1342"/>
    <x v="1302"/>
    <n v="114.826035"/>
    <n v="-240.96402399999999"/>
    <n v="-8.0400000000000003E-4"/>
    <n v="114.88009599999999"/>
    <n v="-240.91345200000001"/>
    <n v="-4.2200000000000001E-4"/>
    <n v="7.4027890000000003"/>
    <n v="3.8200000000000002E-4"/>
  </r>
  <r>
    <n v="1484"/>
    <x v="16"/>
    <n v="-1"/>
    <s v="3-51-74-182-191"/>
    <x v="0"/>
    <x v="1452"/>
    <n v="-1"/>
    <n v="325.50400000000002"/>
    <n v="-1"/>
    <n v="0"/>
    <x v="1343"/>
    <x v="1303"/>
    <n v="115.49967599999999"/>
    <n v="-240.92495199999999"/>
    <n v="2.3219999999999998E-3"/>
    <n v="115.496094"/>
    <n v="-240.91362000000001"/>
    <n v="-9.5299999999999996E-4"/>
    <n v="1.1884809999999999"/>
    <n v="1.369E-3"/>
  </r>
  <r>
    <n v="1485"/>
    <x v="16"/>
    <n v="-1"/>
    <s v="3-51-74-182-191"/>
    <x v="0"/>
    <x v="1453"/>
    <n v="-1"/>
    <n v="427.40499999999997"/>
    <n v="-1"/>
    <n v="0"/>
    <x v="1344"/>
    <x v="851"/>
    <n v="116.106634"/>
    <n v="-240.90902199999999"/>
    <n v="-1.371E-3"/>
    <n v="116.105278"/>
    <n v="-240.91416899999999"/>
    <n v="-3.7599999999999998E-4"/>
    <n v="0.53229599999999999"/>
    <n v="9.9500000000000001E-4"/>
  </r>
  <r>
    <n v="1486"/>
    <x v="16"/>
    <n v="-1"/>
    <s v="3-51-74-182-191"/>
    <x v="0"/>
    <x v="1454"/>
    <n v="-1"/>
    <n v="262.33100000000002"/>
    <n v="-1"/>
    <n v="0"/>
    <x v="1345"/>
    <x v="1304"/>
    <n v="116.72182100000001"/>
    <n v="-240.89451600000001"/>
    <n v="-2.5920000000000001E-3"/>
    <n v="116.707733"/>
    <n v="-240.91433699999999"/>
    <n v="-9.4499999999999998E-4"/>
    <n v="2.4317839999999999"/>
    <n v="1.647E-3"/>
  </r>
  <r>
    <n v="1487"/>
    <x v="16"/>
    <n v="-1"/>
    <s v="3-51-74-182-191"/>
    <x v="0"/>
    <x v="1455"/>
    <n v="-1"/>
    <n v="296.91500000000002"/>
    <n v="-1"/>
    <n v="0"/>
    <x v="1346"/>
    <x v="1305"/>
    <n v="117.261489"/>
    <n v="-240.96257600000001"/>
    <n v="1.0900000000000001E-4"/>
    <n v="117.30332900000001"/>
    <n v="-240.91487100000001"/>
    <n v="-3.4200000000000002E-4"/>
    <n v="6.3453280000000003"/>
    <n v="2.33E-4"/>
  </r>
  <r>
    <n v="1488"/>
    <x v="16"/>
    <n v="-1"/>
    <s v="3-51-74-182-191"/>
    <x v="0"/>
    <x v="1456"/>
    <n v="-1"/>
    <n v="271.13299999999998"/>
    <n v="-1"/>
    <n v="0"/>
    <x v="1347"/>
    <x v="1306"/>
    <n v="117.93287100000001"/>
    <n v="-240.833449"/>
    <n v="-1.0839E-2"/>
    <n v="117.89193"/>
    <n v="-240.915054"/>
    <n v="-9.2900000000000003E-4"/>
    <n v="9.1299770000000002"/>
    <n v="9.9100000000000004E-3"/>
  </r>
  <r>
    <n v="1489"/>
    <x v="16"/>
    <n v="-1"/>
    <s v="3-51-74-182-191"/>
    <x v="0"/>
    <x v="1457"/>
    <n v="-1"/>
    <n v="331.58199999999999"/>
    <n v="-1"/>
    <n v="0"/>
    <x v="1348"/>
    <x v="1307"/>
    <n v="118.47072300000001"/>
    <n v="-240.921144"/>
    <n v="7.0899999999999999E-4"/>
    <n v="118.473511"/>
    <n v="-240.915604"/>
    <n v="-3.6000000000000002E-4"/>
    <n v="0.62020699999999995"/>
    <n v="3.4900000000000003E-4"/>
  </r>
  <r>
    <n v="1490"/>
    <x v="16"/>
    <n v="-1"/>
    <s v="3-51-74-182-191"/>
    <x v="0"/>
    <x v="1458"/>
    <n v="-1"/>
    <n v="464.24700000000001"/>
    <n v="-1"/>
    <n v="0"/>
    <x v="1349"/>
    <x v="1308"/>
    <n v="119.242164"/>
    <n v="-240.91041300000001"/>
    <n v="1.7100000000000001E-4"/>
    <n v="119.23822"/>
    <n v="-240.91606100000001"/>
    <n v="-3.4600000000000001E-4"/>
    <n v="0.68889199999999995"/>
    <n v="1.75E-4"/>
  </r>
  <r>
    <n v="1491"/>
    <x v="16"/>
    <n v="-1"/>
    <s v="3-51-74-182-191"/>
    <x v="0"/>
    <x v="1459"/>
    <n v="-1"/>
    <n v="292.69"/>
    <n v="-1"/>
    <n v="0"/>
    <x v="1350"/>
    <x v="1309"/>
    <n v="119.786736"/>
    <n v="-240.936216"/>
    <n v="2.0530000000000001E-3"/>
    <n v="119.803955"/>
    <n v="-240.916245"/>
    <n v="-9.6100000000000005E-4"/>
    <n v="2.6369859999999998"/>
    <n v="1.0920000000000001E-3"/>
  </r>
  <r>
    <n v="1492"/>
    <x v="16"/>
    <n v="-1"/>
    <s v="3-51-74-182-191"/>
    <x v="0"/>
    <x v="1460"/>
    <n v="-1"/>
    <n v="427.18099999999998"/>
    <n v="-1"/>
    <n v="0"/>
    <x v="1351"/>
    <x v="1310"/>
    <n v="120.366353"/>
    <n v="-240.91370000000001"/>
    <n v="2.5999999999999998E-5"/>
    <n v="120.363213"/>
    <n v="-240.916809"/>
    <n v="-3.6600000000000001E-4"/>
    <n v="0.44188100000000002"/>
    <n v="3.4000000000000002E-4"/>
  </r>
  <r>
    <n v="1493"/>
    <x v="16"/>
    <n v="-1"/>
    <s v="3-51-74-182-191"/>
    <x v="0"/>
    <x v="1461"/>
    <n v="-1"/>
    <n v="410.65899999999999"/>
    <n v="-1"/>
    <n v="0"/>
    <x v="1352"/>
    <x v="1311"/>
    <n v="120.91106600000001"/>
    <n v="-240.92198200000001"/>
    <n v="-1.0399999999999999E-3"/>
    <n v="120.916054"/>
    <n v="-240.91696200000001"/>
    <n v="-9.5399999999999999E-4"/>
    <n v="0.70771300000000004"/>
    <n v="8.6000000000000003E-5"/>
  </r>
  <r>
    <n v="1494"/>
    <x v="16"/>
    <n v="-1"/>
    <s v="3-51-74-182-191"/>
    <x v="0"/>
    <x v="1462"/>
    <n v="-1"/>
    <n v="358.18599999999998"/>
    <n v="-1"/>
    <n v="0"/>
    <x v="1353"/>
    <x v="1312"/>
    <n v="121.645737"/>
    <n v="-240.91015400000001"/>
    <n v="2.8249999999999998E-3"/>
    <n v="121.643288"/>
    <n v="-240.91743500000001"/>
    <n v="-9.7900000000000005E-4"/>
    <n v="0.76816600000000002"/>
    <n v="1.846E-3"/>
  </r>
  <r>
    <n v="1495"/>
    <x v="16"/>
    <n v="-1"/>
    <s v="3-51-74-182-191"/>
    <x v="0"/>
    <x v="1463"/>
    <n v="-1"/>
    <n v="368.315"/>
    <n v="-1"/>
    <n v="0"/>
    <x v="1354"/>
    <x v="1313"/>
    <n v="122.185695"/>
    <n v="-240.91401200000001"/>
    <n v="-6.2100000000000002E-4"/>
    <n v="122.18126700000001"/>
    <n v="-240.91798399999999"/>
    <n v="-3.39E-4"/>
    <n v="0.59486499999999998"/>
    <n v="2.8299999999999999E-4"/>
  </r>
  <r>
    <n v="1496"/>
    <x v="16"/>
    <n v="-1"/>
    <s v="3-51-74-182-191"/>
    <x v="0"/>
    <x v="1464"/>
    <n v="-1"/>
    <n v="409.97800000000001"/>
    <n v="-1"/>
    <n v="0"/>
    <x v="1355"/>
    <x v="1314"/>
    <n v="122.693088"/>
    <n v="-240.92307199999999"/>
    <n v="5.2960000000000004E-3"/>
    <n v="122.712959"/>
    <n v="-240.91815199999999"/>
    <n v="-9.7199999999999999E-4"/>
    <n v="2.0471210000000002"/>
    <n v="4.3239999999999997E-3"/>
  </r>
  <r>
    <n v="1497"/>
    <x v="19"/>
    <n v="-1"/>
    <s v="3-51-74-182-191-197"/>
    <x v="0"/>
    <x v="1465"/>
    <n v="-1"/>
    <n v="327.745"/>
    <n v="-1"/>
    <n v="0"/>
    <x v="1356"/>
    <x v="1315"/>
    <n v="123.416476"/>
    <n v="-240.932165"/>
    <n v="-1.9699999999999999E-4"/>
    <n v="123.41222399999999"/>
    <n v="-240.91861"/>
    <n v="-9.6100000000000005E-4"/>
    <n v="1.4206780000000001"/>
    <n v="7.6400000000000003E-4"/>
  </r>
  <r>
    <n v="1498"/>
    <x v="19"/>
    <n v="-1"/>
    <s v="3-51-74-182-191-197"/>
    <x v="0"/>
    <x v="1466"/>
    <n v="-1"/>
    <n v="374.15199999999999"/>
    <n v="-1"/>
    <n v="0"/>
    <x v="1357"/>
    <x v="1316"/>
    <n v="123.91986300000001"/>
    <n v="-240.919228"/>
    <n v="-2.359E-3"/>
    <n v="123.929588"/>
    <n v="-240.919174"/>
    <n v="-3.68E-4"/>
    <n v="0.97255199999999997"/>
    <n v="1.9910000000000001E-3"/>
  </r>
  <r>
    <n v="1499"/>
    <x v="19"/>
    <n v="-1"/>
    <s v="3-51-74-182-191-197"/>
    <x v="0"/>
    <x v="1467"/>
    <n v="-1"/>
    <n v="407.06299999999999"/>
    <n v="-1"/>
    <n v="0"/>
    <x v="1358"/>
    <x v="1317"/>
    <n v="124.44513999999999"/>
    <n v="-240.90113199999999"/>
    <n v="-3.676E-3"/>
    <n v="124.44096399999999"/>
    <n v="-240.91931199999999"/>
    <n v="-9.6199999999999996E-4"/>
    <n v="1.8653519999999999"/>
    <n v="2.7139999999999998E-3"/>
  </r>
  <r>
    <n v="1500"/>
    <x v="19"/>
    <n v="-1"/>
    <s v="3-51-74-182-191-197"/>
    <x v="0"/>
    <x v="1468"/>
    <n v="-1"/>
    <n v="269.14400000000001"/>
    <n v="-1"/>
    <n v="0"/>
    <x v="1359"/>
    <x v="1318"/>
    <n v="125.110572"/>
    <n v="-240.92120499999999"/>
    <n v="-5.2999999999999998E-4"/>
    <n v="125.11367"/>
    <n v="-240.91970800000001"/>
    <n v="-9.1299999999999997E-4"/>
    <n v="0.34412700000000002"/>
    <n v="3.8299999999999999E-4"/>
  </r>
  <r>
    <n v="1501"/>
    <x v="19"/>
    <n v="-1"/>
    <s v="3-51-74-182-191-197"/>
    <x v="0"/>
    <x v="1469"/>
    <n v="-1"/>
    <n v="357.73"/>
    <n v="-1"/>
    <n v="0"/>
    <x v="1360"/>
    <x v="1319"/>
    <n v="125.605605"/>
    <n v="-240.924161"/>
    <n v="-1.2110000000000001E-3"/>
    <n v="125.61219800000001"/>
    <n v="-240.92013499999999"/>
    <n v="-2.6499999999999999E-4"/>
    <n v="0.77249000000000001"/>
    <n v="9.4600000000000001E-4"/>
  </r>
  <r>
    <n v="1502"/>
    <x v="15"/>
    <n v="-1"/>
    <s v="3-37-51-74-182-191-197"/>
    <x v="0"/>
    <x v="1470"/>
    <n v="-1"/>
    <n v="277.35899999999998"/>
    <n v="-1"/>
    <n v="0"/>
    <x v="1361"/>
    <x v="1320"/>
    <n v="126.122765"/>
    <n v="-240.913455"/>
    <n v="-3.86E-4"/>
    <n v="126.115028"/>
    <n v="-240.92027300000001"/>
    <n v="-8.6899999999999998E-4"/>
    <n v="1.0311600000000001"/>
    <n v="4.8299999999999998E-4"/>
  </r>
  <r>
    <n v="1503"/>
    <x v="15"/>
    <n v="-1"/>
    <s v="3-37-51-74-182-191-197"/>
    <x v="0"/>
    <x v="1471"/>
    <n v="-1"/>
    <n v="355.58199999999999"/>
    <n v="-1"/>
    <n v="0"/>
    <x v="1362"/>
    <x v="1321"/>
    <n v="126.826795"/>
    <n v="-240.91779399999999"/>
    <n v="1.0139999999999999E-3"/>
    <n v="126.820213"/>
    <n v="-240.92068499999999"/>
    <n v="-8.1599999999999999E-4"/>
    <n v="0.71887000000000001"/>
    <n v="1.9799999999999999E-4"/>
  </r>
  <r>
    <n v="1504"/>
    <x v="15"/>
    <n v="-1"/>
    <s v="3-37-51-74-182-191-197"/>
    <x v="0"/>
    <x v="1472"/>
    <n v="-1"/>
    <n v="338.71800000000002"/>
    <n v="-1"/>
    <n v="0"/>
    <x v="1363"/>
    <x v="1322"/>
    <n v="127.402829"/>
    <n v="-240.90083300000001"/>
    <n v="1.0070000000000001E-3"/>
    <n v="127.389381"/>
    <n v="-240.921188"/>
    <n v="-3.5100000000000002E-4"/>
    <n v="2.439629"/>
    <n v="6.5700000000000003E-4"/>
  </r>
  <r>
    <n v="1505"/>
    <x v="15"/>
    <n v="-1"/>
    <s v="3-37-51-74-182-191-197"/>
    <x v="0"/>
    <x v="1473"/>
    <n v="-1"/>
    <n v="359.28199999999998"/>
    <n v="-1"/>
    <n v="0"/>
    <x v="1364"/>
    <x v="1323"/>
    <n v="127.998514"/>
    <n v="-240.92124699999999"/>
    <n v="-2.467E-3"/>
    <n v="127.999268"/>
    <n v="-240.92138700000001"/>
    <n v="-8.0800000000000002E-4"/>
    <n v="7.6621999999999996E-2"/>
    <n v="1.6590000000000001E-3"/>
  </r>
  <r>
    <n v="1506"/>
    <x v="15"/>
    <n v="-1"/>
    <s v="3-37-51-74-182-191-197"/>
    <x v="0"/>
    <x v="1474"/>
    <n v="-1"/>
    <n v="402.64699999999999"/>
    <n v="-1"/>
    <n v="0"/>
    <x v="1365"/>
    <x v="1324"/>
    <n v="128.63985600000001"/>
    <n v="-240.934901"/>
    <n v="-1.4E-5"/>
    <n v="128.65226699999999"/>
    <n v="-240.92188999999999"/>
    <n v="-3.8200000000000002E-4"/>
    <n v="1.7981560000000001"/>
    <n v="3.6900000000000002E-4"/>
  </r>
  <r>
    <n v="1507"/>
    <x v="15"/>
    <n v="-1"/>
    <s v="3-37-51-74-182-191-197"/>
    <x v="0"/>
    <x v="1475"/>
    <n v="-1"/>
    <n v="283.87799999999999"/>
    <n v="-1"/>
    <n v="0"/>
    <x v="1366"/>
    <x v="1325"/>
    <n v="129.603723"/>
    <n v="-240.90866299999999"/>
    <n v="-1.27E-4"/>
    <n v="129.591263"/>
    <n v="-240.92236299999999"/>
    <n v="-3.7100000000000002E-4"/>
    <n v="1.851925"/>
    <n v="2.43E-4"/>
  </r>
  <r>
    <n v="1508"/>
    <x v="15"/>
    <n v="-1"/>
    <s v="3-37-51-74-182-191-197"/>
    <x v="0"/>
    <x v="1476"/>
    <n v="-1"/>
    <n v="286.78399999999999"/>
    <n v="-1"/>
    <n v="0"/>
    <x v="1367"/>
    <x v="1326"/>
    <n v="130.33836600000001"/>
    <n v="-240.92268000000001"/>
    <n v="-5.6400000000000005E-4"/>
    <n v="130.33677700000001"/>
    <n v="-240.92257699999999"/>
    <n v="-7.5199999999999996E-4"/>
    <n v="0.15930900000000001"/>
    <n v="1.8799999999999999E-4"/>
  </r>
  <r>
    <n v="1509"/>
    <x v="15"/>
    <n v="-1"/>
    <s v="3-37-51-74-182-191-197"/>
    <x v="0"/>
    <x v="1477"/>
    <n v="-1"/>
    <n v="310.00900000000001"/>
    <n v="-1"/>
    <n v="0"/>
    <x v="1368"/>
    <x v="1327"/>
    <n v="131.08626100000001"/>
    <n v="-240.92035899999999"/>
    <n v="-7.0200000000000004E-4"/>
    <n v="131.090363"/>
    <n v="-240.92309599999999"/>
    <n v="-2.72E-4"/>
    <n v="0.49303900000000001"/>
    <n v="4.2999999999999999E-4"/>
  </r>
  <r>
    <n v="1510"/>
    <x v="15"/>
    <n v="-1"/>
    <s v="3-37-51-74-182-191-197"/>
    <x v="0"/>
    <x v="1478"/>
    <n v="-1"/>
    <n v="266.48599999999999"/>
    <n v="-1"/>
    <n v="0"/>
    <x v="1369"/>
    <x v="1328"/>
    <n v="132.07371599999999"/>
    <n v="-240.929982"/>
    <n v="-7.2099999999999996E-4"/>
    <n v="132.07861299999999"/>
    <n v="-240.92361500000001"/>
    <n v="-2.72E-4"/>
    <n v="0.80326399999999998"/>
    <n v="4.4900000000000002E-4"/>
  </r>
  <r>
    <n v="1511"/>
    <x v="15"/>
    <n v="-1"/>
    <s v="3-37-51-74-182-191-197"/>
    <x v="0"/>
    <x v="585"/>
    <n v="-1"/>
    <n v="248.96299999999999"/>
    <n v="-1"/>
    <n v="0"/>
    <x v="1370"/>
    <x v="1329"/>
    <n v="132.796031"/>
    <n v="-240.93261699999999"/>
    <n v="-2.0409999999999998E-3"/>
    <n v="132.802368"/>
    <n v="-240.92379800000001"/>
    <n v="-7.9799999999999999E-4"/>
    <n v="1.0860069999999999"/>
    <n v="1.243E-3"/>
  </r>
  <r>
    <n v="1512"/>
    <x v="15"/>
    <n v="-1"/>
    <s v="3-35-37-74-182-191-197"/>
    <x v="0"/>
    <x v="1479"/>
    <n v="-1"/>
    <n v="357.66899999999998"/>
    <n v="-1"/>
    <n v="0"/>
    <x v="1371"/>
    <x v="1330"/>
    <n v="133.509772"/>
    <n v="-240.93025499999999"/>
    <n v="-4.0900000000000002E-4"/>
    <n v="133.51712000000001"/>
    <n v="-240.92433199999999"/>
    <n v="-2.72E-4"/>
    <n v="0.943855"/>
    <n v="1.37E-4"/>
  </r>
  <r>
    <n v="1513"/>
    <x v="15"/>
    <n v="-1"/>
    <s v="3-35-37-74-182-191-197"/>
    <x v="0"/>
    <x v="1480"/>
    <n v="-1"/>
    <n v="423.25"/>
    <n v="-1"/>
    <n v="0"/>
    <x v="1372"/>
    <x v="1331"/>
    <n v="134.237921"/>
    <n v="-240.92912999999999"/>
    <n v="-3.1500000000000001E-4"/>
    <n v="134.231979"/>
    <n v="-240.92453"/>
    <n v="-7.7499999999999997E-4"/>
    <n v="0.75140099999999999"/>
    <n v="4.6000000000000001E-4"/>
  </r>
  <r>
    <n v="1514"/>
    <x v="15"/>
    <n v="-1"/>
    <s v="3-35-37-74-182-191-197"/>
    <x v="0"/>
    <x v="1481"/>
    <n v="-1"/>
    <n v="344.142"/>
    <n v="-1"/>
    <n v="0"/>
    <x v="1373"/>
    <x v="1332"/>
    <n v="134.98081500000001"/>
    <n v="-240.899609"/>
    <n v="-1.0430000000000001E-3"/>
    <n v="134.953384"/>
    <n v="-240.92515599999999"/>
    <n v="-3.4699999999999998E-4"/>
    <n v="3.7484280000000001"/>
    <n v="6.96E-4"/>
  </r>
  <r>
    <n v="1515"/>
    <x v="15"/>
    <n v="-1"/>
    <s v="3-35-37-74-182-191-197"/>
    <x v="0"/>
    <x v="1482"/>
    <n v="-1"/>
    <n v="375.22899999999998"/>
    <n v="-1"/>
    <n v="0"/>
    <x v="1374"/>
    <x v="1333"/>
    <n v="135.926625"/>
    <n v="-240.925848"/>
    <n v="-6.3E-5"/>
    <n v="135.925476"/>
    <n v="-240.925735"/>
    <n v="-3.6499999999999998E-4"/>
    <n v="0.11547499999999999"/>
    <n v="3.01E-4"/>
  </r>
  <r>
    <n v="1516"/>
    <x v="19"/>
    <n v="-1"/>
    <s v="35-37-74-182-191-197"/>
    <x v="0"/>
    <x v="1483"/>
    <n v="-1"/>
    <n v="433.78500000000003"/>
    <n v="-1"/>
    <n v="0"/>
    <x v="1375"/>
    <x v="1334"/>
    <n v="136.648067"/>
    <n v="-240.927862"/>
    <n v="-1.3879999999999999E-3"/>
    <n v="136.65687600000001"/>
    <n v="-240.926086"/>
    <n v="-8.8199999999999997E-4"/>
    <n v="0.89853899999999998"/>
    <n v="5.0600000000000005E-4"/>
  </r>
  <r>
    <n v="1517"/>
    <x v="19"/>
    <n v="-1"/>
    <s v="35-37-74-182-191-197"/>
    <x v="0"/>
    <x v="1484"/>
    <n v="-1"/>
    <n v="339.036"/>
    <n v="-1"/>
    <n v="0"/>
    <x v="1376"/>
    <x v="1335"/>
    <n v="137.34237200000001"/>
    <n v="-240.97160199999999"/>
    <n v="-1.8699999999999999E-4"/>
    <n v="137.38604699999999"/>
    <n v="-240.926773"/>
    <n v="-3.97E-4"/>
    <n v="6.2586880000000003"/>
    <n v="2.1000000000000001E-4"/>
  </r>
  <r>
    <n v="1518"/>
    <x v="19"/>
    <n v="-1"/>
    <s v="35-37-74-182-191-197"/>
    <x v="0"/>
    <x v="1485"/>
    <n v="-1"/>
    <n v="303.89699999999999"/>
    <n v="-1"/>
    <n v="0"/>
    <x v="1377"/>
    <x v="1336"/>
    <n v="138.11036200000001"/>
    <n v="-240.926692"/>
    <n v="-1.0380000000000001E-3"/>
    <n v="138.11187699999999"/>
    <n v="-240.927109"/>
    <n v="-8.9599999999999999E-4"/>
    <n v="0.157142"/>
    <n v="1.4300000000000001E-4"/>
  </r>
  <r>
    <n v="1519"/>
    <x v="19"/>
    <n v="-1"/>
    <s v="35-37-74-182-191-197"/>
    <x v="0"/>
    <x v="1486"/>
    <n v="-1"/>
    <n v="350.34800000000001"/>
    <n v="-1"/>
    <n v="0"/>
    <x v="1378"/>
    <x v="1337"/>
    <n v="139.08606499999999"/>
    <n v="-240.92014900000001"/>
    <n v="8.9899999999999995E-4"/>
    <n v="139.07655299999999"/>
    <n v="-240.92778000000001"/>
    <n v="-9.2100000000000005E-4"/>
    <n v="1.219436"/>
    <n v="2.3E-5"/>
  </r>
  <r>
    <n v="1520"/>
    <x v="19"/>
    <n v="-1"/>
    <s v="35-37-74-182-191-197"/>
    <x v="0"/>
    <x v="1487"/>
    <n v="-1"/>
    <n v="384.29599999999999"/>
    <n v="-1"/>
    <n v="0"/>
    <x v="1379"/>
    <x v="1338"/>
    <n v="139.78869"/>
    <n v="-240.94502600000001"/>
    <n v="-2.8E-5"/>
    <n v="139.80027799999999"/>
    <n v="-240.928391"/>
    <n v="-3.8900000000000002E-4"/>
    <n v="2.0273639999999999"/>
    <n v="3.6200000000000002E-4"/>
  </r>
  <r>
    <n v="1521"/>
    <x v="19"/>
    <n v="-1"/>
    <s v="35-37-74-182-191-197"/>
    <x v="0"/>
    <x v="1488"/>
    <n v="-1"/>
    <n v="322.76299999999998"/>
    <n v="-1"/>
    <n v="0"/>
    <x v="1380"/>
    <x v="447"/>
    <n v="140.51741799999999"/>
    <n v="-240.93872200000001"/>
    <n v="-1.2849999999999999E-3"/>
    <n v="140.52546699999999"/>
    <n v="-240.92863500000001"/>
    <n v="-8.43E-4"/>
    <n v="1.290513"/>
    <n v="4.4200000000000001E-4"/>
  </r>
  <r>
    <n v="1522"/>
    <x v="19"/>
    <n v="-1"/>
    <s v="35-37-74-182-191-197"/>
    <x v="0"/>
    <x v="1489"/>
    <n v="-1"/>
    <n v="459.62799999999999"/>
    <n v="-1"/>
    <n v="0"/>
    <x v="1381"/>
    <x v="1339"/>
    <n v="141.24126699999999"/>
    <n v="-240.91369"/>
    <n v="-1.6329999999999999E-3"/>
    <n v="141.252014"/>
    <n v="-240.929306"/>
    <n v="-3.59E-4"/>
    <n v="1.8957090000000001"/>
    <n v="1.274E-3"/>
  </r>
  <r>
    <n v="1523"/>
    <x v="19"/>
    <n v="-1"/>
    <s v="35-37-74-182-191-197"/>
    <x v="0"/>
    <x v="1490"/>
    <n v="-1"/>
    <n v="363.952"/>
    <n v="-1"/>
    <n v="0"/>
    <x v="1382"/>
    <x v="1340"/>
    <n v="142.20938599999999"/>
    <n v="-240.94001800000001"/>
    <n v="2.4899999999999998E-4"/>
    <n v="142.22129799999999"/>
    <n v="-240.929855"/>
    <n v="-3.4600000000000001E-4"/>
    <n v="1.5658650000000001"/>
    <n v="9.7E-5"/>
  </r>
  <r>
    <n v="1524"/>
    <x v="19"/>
    <n v="-1"/>
    <s v="35-37-74-182-191-197"/>
    <x v="0"/>
    <x v="1491"/>
    <n v="-1"/>
    <n v="367.32100000000003"/>
    <n v="-1"/>
    <n v="0"/>
    <x v="1383"/>
    <x v="1341"/>
    <n v="142.946685"/>
    <n v="-240.903707"/>
    <n v="1.3320000000000001E-3"/>
    <n v="142.94770800000001"/>
    <n v="-240.93009900000001"/>
    <n v="-8.3000000000000001E-4"/>
    <n v="2.6411950000000002"/>
    <n v="5.0199999999999995E-4"/>
  </r>
  <r>
    <n v="1525"/>
    <x v="19"/>
    <n v="-1"/>
    <s v="35-37-74-182-191-197"/>
    <x v="0"/>
    <x v="1492"/>
    <n v="-1"/>
    <n v="337.59800000000001"/>
    <n v="-1"/>
    <n v="0"/>
    <x v="1384"/>
    <x v="1342"/>
    <n v="143.58685199999999"/>
    <n v="-241.01740799999999"/>
    <n v="6.3100000000000005E-4"/>
    <n v="143.67344700000001"/>
    <n v="-240.93069499999999"/>
    <n v="-3.3300000000000002E-4"/>
    <n v="12.254797999999999"/>
    <n v="2.9799999999999998E-4"/>
  </r>
  <r>
    <n v="1526"/>
    <x v="19"/>
    <n v="-1"/>
    <s v="35-37-74-182-191-197"/>
    <x v="0"/>
    <x v="1493"/>
    <n v="-1"/>
    <n v="362.63900000000001"/>
    <n v="-1"/>
    <n v="0"/>
    <x v="1385"/>
    <x v="1343"/>
    <n v="144.351935"/>
    <n v="-240.977552"/>
    <n v="-3.4200000000000002E-4"/>
    <n v="144.39877300000001"/>
    <n v="-240.930969"/>
    <n v="-8.3699999999999996E-4"/>
    <n v="6.6058490000000001"/>
    <n v="4.9600000000000002E-4"/>
  </r>
  <r>
    <n v="1527"/>
    <x v="19"/>
    <n v="-1"/>
    <s v="35-37-74-182-191-197"/>
    <x v="0"/>
    <x v="1494"/>
    <n v="-1"/>
    <n v="355.69600000000003"/>
    <n v="-1"/>
    <n v="0"/>
    <x v="1386"/>
    <x v="1344"/>
    <n v="145.264253"/>
    <n v="-241.05636200000001"/>
    <n v="-3.2820000000000002E-3"/>
    <n v="145.36595199999999"/>
    <n v="-240.93145799999999"/>
    <n v="-8.25E-4"/>
    <n v="16.107029000000001"/>
    <n v="2.4580000000000001E-3"/>
  </r>
  <r>
    <n v="1528"/>
    <x v="19"/>
    <n v="-1"/>
    <s v="35-37-74-182-191-197"/>
    <x v="0"/>
    <x v="1495"/>
    <n v="-1"/>
    <n v="290.39"/>
    <n v="-1"/>
    <n v="0"/>
    <x v="1387"/>
    <x v="638"/>
    <n v="146.09381099999999"/>
    <n v="-240.93580499999999"/>
    <n v="4.26E-4"/>
    <n v="146.09169"/>
    <n v="-240.93199200000001"/>
    <n v="-3.3300000000000002E-4"/>
    <n v="0.43634899999999999"/>
    <n v="9.2999999999999997E-5"/>
  </r>
  <r>
    <n v="1529"/>
    <x v="19"/>
    <n v="-1"/>
    <s v="35-37-74-182-191-197"/>
    <x v="0"/>
    <x v="1496"/>
    <n v="-1"/>
    <n v="317.98099999999999"/>
    <n v="-1"/>
    <n v="0"/>
    <x v="1388"/>
    <x v="1345"/>
    <n v="146.811849"/>
    <n v="-240.931423"/>
    <n v="-4.4700000000000002E-4"/>
    <n v="146.81770299999999"/>
    <n v="-240.93222"/>
    <n v="-8.3799999999999999E-4"/>
    <n v="0.59080500000000002"/>
    <n v="3.9100000000000002E-4"/>
  </r>
  <r>
    <n v="1530"/>
    <x v="16"/>
    <n v="-1"/>
    <s v="35-37-74-191-197"/>
    <x v="0"/>
    <x v="1497"/>
    <n v="-1"/>
    <n v="369.9"/>
    <n v="-1"/>
    <n v="0"/>
    <x v="1389"/>
    <x v="1346"/>
    <n v="147.54921100000001"/>
    <n v="-240.93313000000001"/>
    <n v="1.2999999999999999E-4"/>
    <n v="147.54376199999999"/>
    <n v="-240.93289200000001"/>
    <n v="-3.88E-4"/>
    <n v="0.54538799999999998"/>
    <n v="2.5799999999999998E-4"/>
  </r>
  <r>
    <n v="1531"/>
    <x v="16"/>
    <n v="-1"/>
    <s v="35-37-74-191-197"/>
    <x v="0"/>
    <x v="1498"/>
    <n v="-1"/>
    <n v="368.15899999999999"/>
    <n v="-1"/>
    <n v="0"/>
    <x v="1390"/>
    <x v="1347"/>
    <n v="148.587176"/>
    <n v="-240.96793400000001"/>
    <n v="7.8829999999999994E-3"/>
    <n v="148.51170300000001"/>
    <n v="-240.93356299999999"/>
    <n v="-3.86E-4"/>
    <n v="8.2930779999999995"/>
    <n v="7.4970000000000002E-3"/>
  </r>
  <r>
    <n v="1532"/>
    <x v="18"/>
    <n v="-1"/>
    <s v="35-37-74-197"/>
    <x v="0"/>
    <x v="1499"/>
    <n v="-1"/>
    <n v="280.28399999999999"/>
    <n v="-1"/>
    <n v="0"/>
    <x v="1391"/>
    <x v="1348"/>
    <n v="149.30729199999999"/>
    <n v="-240.86993200000001"/>
    <n v="2.7500000000000002E-4"/>
    <n v="149.23748800000001"/>
    <n v="-240.93391399999999"/>
    <n v="-9.0700000000000004E-4"/>
    <n v="9.4691299999999998"/>
    <n v="6.3199999999999997E-4"/>
  </r>
  <r>
    <n v="1533"/>
    <x v="18"/>
    <n v="-1"/>
    <s v="35-37-74-197"/>
    <x v="0"/>
    <x v="1500"/>
    <n v="-1"/>
    <n v="387.154"/>
    <n v="-1"/>
    <n v="0"/>
    <x v="1392"/>
    <x v="1349"/>
    <n v="150.01189099999999"/>
    <n v="-240.886302"/>
    <n v="-1.75E-4"/>
    <n v="149.96319600000001"/>
    <n v="-240.93454"/>
    <n v="-3.9100000000000002E-4"/>
    <n v="6.8543180000000001"/>
    <n v="2.1599999999999999E-4"/>
  </r>
  <r>
    <n v="1534"/>
    <x v="17"/>
    <n v="-1"/>
    <s v="35-74-197"/>
    <x v="0"/>
    <x v="1501"/>
    <n v="-1"/>
    <n v="342.24599999999998"/>
    <n v="-1"/>
    <n v="0"/>
    <x v="1393"/>
    <x v="1350"/>
    <n v="150.66515200000001"/>
    <n v="-240.93628699999999"/>
    <n v="-5.2690000000000002E-3"/>
    <n v="150.688919"/>
    <n v="-240.93481399999999"/>
    <n v="-8.6499999999999999E-4"/>
    <n v="2.3812790000000001"/>
    <n v="4.4050000000000001E-3"/>
  </r>
  <r>
    <n v="1535"/>
    <x v="18"/>
    <n v="-1"/>
    <s v="17-35-74-197"/>
    <x v="0"/>
    <x v="1502"/>
    <n v="-1"/>
    <n v="407.709"/>
    <n v="-1"/>
    <n v="0"/>
    <x v="1318"/>
    <x v="1351"/>
    <n v="151.40777800000001"/>
    <n v="-240.882623"/>
    <n v="-5.9639999999999997E-3"/>
    <n v="151.41471899999999"/>
    <n v="-240.93536399999999"/>
    <n v="-3.5100000000000002E-4"/>
    <n v="5.3195119999999996"/>
    <n v="5.6119999999999998E-3"/>
  </r>
  <r>
    <n v="1536"/>
    <x v="18"/>
    <n v="-1"/>
    <s v="17-35-74-197"/>
    <x v="0"/>
    <x v="1503"/>
    <n v="-1"/>
    <n v="268.73599999999999"/>
    <n v="-1"/>
    <n v="0"/>
    <x v="1394"/>
    <x v="1352"/>
    <n v="152.40126000000001"/>
    <n v="-240.91798800000001"/>
    <n v="-1.9000000000000001E-4"/>
    <n v="152.38256799999999"/>
    <n v="-240.935913"/>
    <n v="-3.3300000000000002E-4"/>
    <n v="2.5897700000000001"/>
    <n v="1.4300000000000001E-4"/>
  </r>
  <r>
    <n v="1537"/>
    <x v="18"/>
    <n v="-1"/>
    <s v="17-35-74-197"/>
    <x v="0"/>
    <x v="1504"/>
    <n v="-1"/>
    <n v="313.39299999999997"/>
    <n v="-1"/>
    <n v="0"/>
    <x v="1395"/>
    <x v="1353"/>
    <n v="153.127859"/>
    <n v="-240.92655500000001"/>
    <n v="2.892E-3"/>
    <n v="153.10845900000001"/>
    <n v="-240.93614199999999"/>
    <n v="-8.1599999999999999E-4"/>
    <n v="2.16391"/>
    <n v="2.0760000000000002E-3"/>
  </r>
  <r>
    <n v="1538"/>
    <x v="18"/>
    <n v="-1"/>
    <s v="17-35-74-197"/>
    <x v="0"/>
    <x v="1505"/>
    <n v="-1"/>
    <n v="381.38900000000001"/>
    <n v="-1"/>
    <n v="0"/>
    <x v="887"/>
    <x v="1354"/>
    <n v="153.87418500000001"/>
    <n v="-240.94023100000001"/>
    <n v="3.6640000000000002E-3"/>
    <n v="153.83433500000001"/>
    <n v="-240.93670700000001"/>
    <n v="-3.4000000000000002E-4"/>
    <n v="4.0004989999999996"/>
    <n v="3.323E-3"/>
  </r>
  <r>
    <n v="1539"/>
    <x v="16"/>
    <n v="-1"/>
    <s v="17-35-74-196-197"/>
    <x v="0"/>
    <x v="1506"/>
    <n v="-1"/>
    <n v="286.76900000000001"/>
    <n v="-1"/>
    <n v="0"/>
    <x v="1396"/>
    <x v="1355"/>
    <n v="154.79737600000001"/>
    <n v="-240.92750599999999"/>
    <n v="-4.189E-3"/>
    <n v="154.802063"/>
    <n v="-240.93725599999999"/>
    <n v="-3.4600000000000001E-4"/>
    <n v="1.0817380000000001"/>
    <n v="3.8440000000000002E-3"/>
  </r>
  <r>
    <n v="1540"/>
    <x v="16"/>
    <n v="-1"/>
    <s v="17-35-74-196-197"/>
    <x v="0"/>
    <x v="1507"/>
    <n v="-1"/>
    <n v="465.83"/>
    <n v="-1"/>
    <n v="0"/>
    <x v="1397"/>
    <x v="1356"/>
    <n v="155.53027399999999"/>
    <n v="-240.93224599999999"/>
    <n v="-7.1000000000000002E-4"/>
    <n v="155.527863"/>
    <n v="-240.93746899999999"/>
    <n v="-8.2200000000000003E-4"/>
    <n v="0.57537000000000005"/>
    <n v="1.12E-4"/>
  </r>
  <r>
    <n v="1541"/>
    <x v="16"/>
    <n v="-1"/>
    <s v="17-35-74-196-197"/>
    <x v="0"/>
    <x v="1508"/>
    <n v="-1"/>
    <n v="311.72899999999998"/>
    <n v="-1"/>
    <n v="0"/>
    <x v="1398"/>
    <x v="1357"/>
    <n v="156.23577800000001"/>
    <n v="-240.941901"/>
    <n v="-4.156E-3"/>
    <n v="156.25366199999999"/>
    <n v="-240.938019"/>
    <n v="-3.4000000000000002E-4"/>
    <n v="1.8300860000000001"/>
    <n v="3.8159999999999999E-3"/>
  </r>
  <r>
    <n v="1542"/>
    <x v="18"/>
    <n v="-1"/>
    <s v="17-35-196-197"/>
    <x v="0"/>
    <x v="1509"/>
    <n v="-1"/>
    <n v="288.26299999999998"/>
    <n v="-1"/>
    <n v="0"/>
    <x v="1319"/>
    <x v="1102"/>
    <n v="157.002937"/>
    <n v="-240.95864700000001"/>
    <n v="4.0769999999999999E-3"/>
    <n v="156.97946200000001"/>
    <n v="-240.93836999999999"/>
    <n v="-8.7799999999999998E-4"/>
    <n v="3.1020080000000001"/>
    <n v="3.2000000000000002E-3"/>
  </r>
  <r>
    <n v="1543"/>
    <x v="18"/>
    <n v="-1"/>
    <s v="17-35-196-197"/>
    <x v="0"/>
    <x v="1510"/>
    <n v="-1"/>
    <n v="496.85199999999998"/>
    <n v="-1"/>
    <n v="0"/>
    <x v="1399"/>
    <x v="1358"/>
    <n v="157.69448800000001"/>
    <n v="-240.94896399999999"/>
    <n v="-7.6400000000000003E-4"/>
    <n v="157.705276"/>
    <n v="-240.939041"/>
    <n v="-4.2299999999999998E-4"/>
    <n v="1.4658249999999999"/>
    <n v="3.4099999999999999E-4"/>
  </r>
  <r>
    <n v="1544"/>
    <x v="18"/>
    <n v="-1"/>
    <s v="17-35-196-197"/>
    <x v="0"/>
    <x v="1511"/>
    <n v="-1"/>
    <n v="545.39400000000001"/>
    <n v="-1"/>
    <n v="0"/>
    <x v="1400"/>
    <x v="1359"/>
    <n v="158.67717099999999"/>
    <n v="-240.95305099999999"/>
    <n v="5.8299999999999997E-4"/>
    <n v="158.67300399999999"/>
    <n v="-240.939697"/>
    <n v="-4.0299999999999998E-4"/>
    <n v="1.3988510000000001"/>
    <n v="1.8100000000000001E-4"/>
  </r>
  <r>
    <n v="1545"/>
    <x v="18"/>
    <n v="-1"/>
    <s v="17-35-196-197"/>
    <x v="0"/>
    <x v="1512"/>
    <n v="-1"/>
    <n v="381.03500000000003"/>
    <n v="-1"/>
    <n v="0"/>
    <x v="804"/>
    <x v="1360"/>
    <n v="159.40360000000001"/>
    <n v="-240.93637100000001"/>
    <n v="1.4899999999999999E-4"/>
    <n v="159.39880400000001"/>
    <n v="-240.940033"/>
    <n v="-8.8900000000000003E-4"/>
    <n v="0.60348199999999996"/>
    <n v="7.3899999999999997E-4"/>
  </r>
  <r>
    <n v="1546"/>
    <x v="18"/>
    <n v="-1"/>
    <s v="17-35-196-197"/>
    <x v="0"/>
    <x v="1513"/>
    <n v="-1"/>
    <n v="481.202"/>
    <n v="-1"/>
    <n v="0"/>
    <x v="1401"/>
    <x v="1361"/>
    <n v="160.10362000000001"/>
    <n v="-240.95908900000001"/>
    <n v="-9.9200000000000004E-4"/>
    <n v="160.12460300000001"/>
    <n v="-240.94072"/>
    <n v="-4.1300000000000001E-4"/>
    <n v="2.7888099999999998"/>
    <n v="5.7899999999999998E-4"/>
  </r>
  <r>
    <n v="1547"/>
    <x v="18"/>
    <n v="-1"/>
    <s v="17-35-196-197"/>
    <x v="0"/>
    <x v="1514"/>
    <n v="-1"/>
    <n v="422.80500000000001"/>
    <n v="-1"/>
    <n v="0"/>
    <x v="1402"/>
    <x v="1362"/>
    <n v="161.10184899999999"/>
    <n v="-240.92145400000001"/>
    <n v="1.9620000000000002E-3"/>
    <n v="161.09234599999999"/>
    <n v="-240.941406"/>
    <n v="-4.2700000000000002E-4"/>
    <n v="2.2099570000000002"/>
    <n v="1.5349999999999999E-3"/>
  </r>
  <r>
    <n v="1548"/>
    <x v="18"/>
    <n v="-1"/>
    <s v="17-35-196-197"/>
    <x v="0"/>
    <x v="1515"/>
    <n v="-1"/>
    <n v="434.416"/>
    <n v="-1"/>
    <n v="0"/>
    <x v="1403"/>
    <x v="1363"/>
    <n v="161.82014799999999"/>
    <n v="-240.94555500000001"/>
    <n v="1.0709999999999999E-3"/>
    <n v="161.81814600000001"/>
    <n v="-240.94177199999999"/>
    <n v="-9.0700000000000004E-4"/>
    <n v="0.42794599999999999"/>
    <n v="1.63E-4"/>
  </r>
  <r>
    <n v="1549"/>
    <x v="18"/>
    <n v="-1"/>
    <s v="17-35-196-197"/>
    <x v="0"/>
    <x v="1516"/>
    <n v="-1"/>
    <n v="382.41399999999999"/>
    <n v="-1"/>
    <n v="0"/>
    <x v="816"/>
    <x v="1364"/>
    <n v="162.53243900000001"/>
    <n v="-240.96570700000001"/>
    <n v="2.5560000000000001E-3"/>
    <n v="162.54394500000001"/>
    <n v="-240.94241299999999"/>
    <n v="-4.0000000000000002E-4"/>
    <n v="2.5980430000000001"/>
    <n v="2.1559999999999999E-3"/>
  </r>
  <r>
    <n v="1550"/>
    <x v="18"/>
    <n v="-1"/>
    <s v="17-35-196-197"/>
    <x v="0"/>
    <x v="1517"/>
    <n v="-1"/>
    <n v="421.02699999999999"/>
    <n v="-1"/>
    <n v="0"/>
    <x v="1404"/>
    <x v="1365"/>
    <n v="163.492153"/>
    <n v="-240.92395099999999"/>
    <n v="-7.0850000000000002E-3"/>
    <n v="163.51135300000001"/>
    <n v="-240.94291699999999"/>
    <n v="-3.3E-4"/>
    <n v="2.6987990000000002"/>
    <n v="6.7549999999999997E-3"/>
  </r>
  <r>
    <n v="1551"/>
    <x v="18"/>
    <n v="-1"/>
    <s v="17-35-196-197"/>
    <x v="0"/>
    <x v="1518"/>
    <n v="-1"/>
    <n v="314.38299999999998"/>
    <n v="-1"/>
    <n v="0"/>
    <x v="1405"/>
    <x v="1366"/>
    <n v="164.21313900000001"/>
    <n v="-240.960579"/>
    <n v="-1.94E-4"/>
    <n v="164.23370399999999"/>
    <n v="-240.94314600000001"/>
    <n v="-8.3100000000000003E-4"/>
    <n v="2.6959499999999998"/>
    <n v="6.3699999999999998E-4"/>
  </r>
  <r>
    <n v="1552"/>
    <x v="18"/>
    <n v="-1"/>
    <s v="17-35-196-197"/>
    <x v="0"/>
    <x v="1519"/>
    <n v="-1"/>
    <n v="276.45299999999997"/>
    <n v="-1"/>
    <n v="0"/>
    <x v="1406"/>
    <x v="1367"/>
    <n v="164.95990399999999"/>
    <n v="-240.92497"/>
    <n v="1.97E-3"/>
    <n v="164.948318"/>
    <n v="-240.94366500000001"/>
    <n v="-2.9599999999999998E-4"/>
    <n v="2.1993819999999999"/>
    <n v="1.673E-3"/>
  </r>
  <r>
    <n v="1553"/>
    <x v="16"/>
    <n v="-1"/>
    <s v="17-35-96-196-197"/>
    <x v="0"/>
    <x v="1520"/>
    <n v="-1"/>
    <n v="400.839"/>
    <n v="-1"/>
    <n v="0"/>
    <x v="1407"/>
    <x v="1368"/>
    <n v="165.89250200000001"/>
    <n v="-240.94937899999999"/>
    <n v="9.8400000000000007E-4"/>
    <n v="165.88400300000001"/>
    <n v="-240.94429"/>
    <n v="-3.5300000000000002E-4"/>
    <n v="0.99067300000000003"/>
    <n v="6.3100000000000005E-4"/>
  </r>
  <r>
    <n v="1554"/>
    <x v="16"/>
    <n v="-1"/>
    <s v="17-35-96-196-197"/>
    <x v="0"/>
    <x v="1521"/>
    <n v="-1"/>
    <n v="282.25"/>
    <n v="-1"/>
    <n v="0"/>
    <x v="1408"/>
    <x v="1369"/>
    <n v="166.59256999999999"/>
    <n v="-240.930331"/>
    <n v="-3.4229999999999998E-3"/>
    <n v="166.57257100000001"/>
    <n v="-240.94458"/>
    <n v="-8.8999999999999995E-4"/>
    <n v="2.455635"/>
    <n v="2.5330000000000001E-3"/>
  </r>
  <r>
    <n v="1555"/>
    <x v="19"/>
    <n v="-1"/>
    <s v="17-35-96-196-197-199"/>
    <x v="0"/>
    <x v="1522"/>
    <n v="-1"/>
    <n v="331.04700000000003"/>
    <n v="-1"/>
    <n v="0"/>
    <x v="1409"/>
    <x v="1370"/>
    <n v="167.26937799999999"/>
    <n v="-240.92349200000001"/>
    <n v="-1.6329999999999999E-3"/>
    <n v="167.25170900000001"/>
    <n v="-240.94511399999999"/>
    <n v="-3.6699999999999998E-4"/>
    <n v="2.7922929999999999"/>
    <n v="1.266E-3"/>
  </r>
  <r>
    <n v="1556"/>
    <x v="19"/>
    <n v="-1"/>
    <s v="17-35-96-196-197-199"/>
    <x v="0"/>
    <x v="1523"/>
    <n v="-1"/>
    <n v="292.75200000000001"/>
    <n v="-1"/>
    <n v="0"/>
    <x v="1410"/>
    <x v="1371"/>
    <n v="167.915524"/>
    <n v="-240.961603"/>
    <n v="5.0799999999999999E-4"/>
    <n v="167.92344700000001"/>
    <n v="-240.94528199999999"/>
    <n v="-8.9700000000000001E-4"/>
    <n v="1.814276"/>
    <n v="3.8900000000000002E-4"/>
  </r>
  <r>
    <n v="1557"/>
    <x v="19"/>
    <n v="-1"/>
    <s v="17-35-96-196-197-199"/>
    <x v="0"/>
    <x v="1524"/>
    <n v="-1"/>
    <n v="427.28100000000001"/>
    <n v="-1"/>
    <n v="0"/>
    <x v="1411"/>
    <x v="1372"/>
    <n v="168.821248"/>
    <n v="-240.933705"/>
    <n v="-1.1640000000000001E-3"/>
    <n v="168.80931100000001"/>
    <n v="-240.94581600000001"/>
    <n v="-9.1399999999999999E-4"/>
    <n v="1.700526"/>
    <n v="2.5000000000000001E-4"/>
  </r>
  <r>
    <n v="1558"/>
    <x v="19"/>
    <n v="-1"/>
    <s v="17-35-96-196-197-199"/>
    <x v="0"/>
    <x v="1525"/>
    <n v="-1"/>
    <n v="277.29300000000001"/>
    <n v="-1"/>
    <n v="0"/>
    <x v="1412"/>
    <x v="1373"/>
    <n v="169.493897"/>
    <n v="-240.91663199999999"/>
    <n v="9.9099999999999991E-4"/>
    <n v="169.46620200000001"/>
    <n v="-240.94645700000001"/>
    <n v="-4.0200000000000001E-4"/>
    <n v="4.0700240000000001"/>
    <n v="5.8900000000000001E-4"/>
  </r>
  <r>
    <n v="1559"/>
    <x v="19"/>
    <n v="-1"/>
    <s v="17-35-96-196-197-199"/>
    <x v="0"/>
    <x v="1526"/>
    <n v="-1"/>
    <n v="335.88099999999997"/>
    <n v="-1"/>
    <n v="0"/>
    <x v="1413"/>
    <x v="1374"/>
    <n v="170.12297599999999"/>
    <n v="-240.93854200000001"/>
    <n v="-1.181E-3"/>
    <n v="170.11567700000001"/>
    <n v="-240.94664"/>
    <n v="-9.3999999999999997E-4"/>
    <n v="1.090176"/>
    <n v="2.41E-4"/>
  </r>
  <r>
    <n v="1560"/>
    <x v="19"/>
    <n v="-1"/>
    <s v="17-35-96-196-197-199"/>
    <x v="0"/>
    <x v="1527"/>
    <n v="-1"/>
    <n v="343.24700000000001"/>
    <n v="-1"/>
    <n v="0"/>
    <x v="1414"/>
    <x v="1375"/>
    <n v="170.96298999999999"/>
    <n v="-240.95649900000001"/>
    <n v="1.47E-4"/>
    <n v="170.969086"/>
    <n v="-240.947159"/>
    <n v="-9.5600000000000004E-4"/>
    <n v="1.11534"/>
    <n v="8.0900000000000004E-4"/>
  </r>
  <r>
    <n v="1561"/>
    <x v="16"/>
    <n v="-1"/>
    <s v="17-35-96-196-199"/>
    <x v="0"/>
    <x v="1528"/>
    <n v="-1"/>
    <n v="307.38600000000002"/>
    <n v="-1"/>
    <n v="0"/>
    <x v="1415"/>
    <x v="1376"/>
    <n v="171.60023100000001"/>
    <n v="-240.945243"/>
    <n v="-1.253E-3"/>
    <n v="171.59960899999999"/>
    <n v="-240.94783000000001"/>
    <n v="-4.17E-4"/>
    <n v="0.26607199999999998"/>
    <n v="8.3699999999999996E-4"/>
  </r>
  <r>
    <n v="1562"/>
    <x v="19"/>
    <n v="-1"/>
    <s v="17-35-59-96-196-199"/>
    <x v="0"/>
    <x v="1529"/>
    <n v="-1"/>
    <n v="387.452"/>
    <n v="-1"/>
    <n v="0"/>
    <x v="1416"/>
    <x v="1377"/>
    <n v="172.213402"/>
    <n v="-240.94630599999999"/>
    <n v="-1.8259999999999999E-3"/>
    <n v="172.22245799999999"/>
    <n v="-240.94807399999999"/>
    <n v="-9.7900000000000005E-4"/>
    <n v="0.92269000000000001"/>
    <n v="8.4699999999999999E-4"/>
  </r>
  <r>
    <n v="1563"/>
    <x v="15"/>
    <n v="-1"/>
    <s v="17-35-59-96-196-199-201"/>
    <x v="0"/>
    <x v="1530"/>
    <n v="-1"/>
    <n v="238.94200000000001"/>
    <n v="-1"/>
    <n v="0"/>
    <x v="1417"/>
    <x v="569"/>
    <n v="172.83646899999999"/>
    <n v="-240.948567"/>
    <n v="-6.3699999999999998E-4"/>
    <n v="172.83818099999999"/>
    <n v="-240.948654"/>
    <n v="-3.88E-4"/>
    <n v="0.171405"/>
    <n v="2.4899999999999998E-4"/>
  </r>
  <r>
    <n v="1564"/>
    <x v="15"/>
    <n v="-1"/>
    <s v="17-35-59-96-196-199-201"/>
    <x v="0"/>
    <x v="1531"/>
    <n v="-1"/>
    <n v="291.86200000000002"/>
    <n v="-1"/>
    <n v="0"/>
    <x v="1418"/>
    <x v="1378"/>
    <n v="173.63195200000001"/>
    <n v="-240.94359499999999"/>
    <n v="-1.1919999999999999E-3"/>
    <n v="173.64859000000001"/>
    <n v="-240.94918799999999"/>
    <n v="-3.86E-4"/>
    <n v="1.755293"/>
    <n v="8.0599999999999997E-4"/>
  </r>
  <r>
    <n v="1565"/>
    <x v="15"/>
    <n v="-1"/>
    <s v="17-35-59-96-196-199-201"/>
    <x v="0"/>
    <x v="1532"/>
    <n v="-1"/>
    <n v="367.81"/>
    <n v="-1"/>
    <n v="0"/>
    <x v="1419"/>
    <x v="1379"/>
    <n v="174.23548199999999"/>
    <n v="-240.96333799999999"/>
    <n v="-3.4699999999999998E-4"/>
    <n v="174.24854999999999"/>
    <n v="-240.94935599999999"/>
    <n v="-9.41E-4"/>
    <n v="1.9138520000000001"/>
    <n v="5.9400000000000002E-4"/>
  </r>
  <r>
    <n v="1566"/>
    <x v="15"/>
    <n v="-1"/>
    <s v="17-35-59-96-196-199-201"/>
    <x v="0"/>
    <x v="1533"/>
    <n v="-1"/>
    <n v="368.99400000000003"/>
    <n v="-1"/>
    <n v="0"/>
    <x v="1420"/>
    <x v="1380"/>
    <n v="174.85505800000001"/>
    <n v="-240.934765"/>
    <n v="-1.2689999999999999E-3"/>
    <n v="174.84158300000001"/>
    <n v="-240.94989000000001"/>
    <n v="-3.1500000000000001E-4"/>
    <n v="2.0256859999999999"/>
    <n v="9.5299999999999996E-4"/>
  </r>
  <r>
    <n v="1567"/>
    <x v="14"/>
    <n v="-1"/>
    <s v="17-35-59-72-96-196-199-201"/>
    <x v="0"/>
    <x v="1534"/>
    <n v="-1"/>
    <n v="521.04700000000003"/>
    <n v="-1"/>
    <n v="0"/>
    <x v="1421"/>
    <x v="1381"/>
    <n v="175.43122"/>
    <n v="-240.943738"/>
    <n v="-1.3910000000000001E-3"/>
    <n v="175.42759699999999"/>
    <n v="-240.95002700000001"/>
    <n v="-8.5899999999999995E-4"/>
    <n v="0.72582800000000003"/>
    <n v="5.3200000000000003E-4"/>
  </r>
  <r>
    <n v="1568"/>
    <x v="14"/>
    <n v="-1"/>
    <s v="17-35-59-72-96-196-199-201"/>
    <x v="0"/>
    <x v="1535"/>
    <n v="-1"/>
    <n v="346.96800000000002"/>
    <n v="-1"/>
    <n v="0"/>
    <x v="1422"/>
    <x v="1382"/>
    <n v="176.196572"/>
    <n v="-240.95185699999999"/>
    <n v="-9.9500000000000001E-4"/>
    <n v="176.19804400000001"/>
    <n v="-240.95050000000001"/>
    <n v="-8.4900000000000004E-4"/>
    <n v="0.20016999999999999"/>
    <n v="1.46E-4"/>
  </r>
  <r>
    <n v="1569"/>
    <x v="14"/>
    <n v="-1"/>
    <s v="17-35-59-72-96-196-199-201"/>
    <x v="0"/>
    <x v="1536"/>
    <n v="-1"/>
    <n v="334.88200000000001"/>
    <n v="-1"/>
    <n v="0"/>
    <x v="1423"/>
    <x v="1383"/>
    <n v="176.780327"/>
    <n v="-240.94038399999999"/>
    <n v="5.2499999999999997E-4"/>
    <n v="176.76795999999999"/>
    <n v="-240.950974"/>
    <n v="-2.33E-4"/>
    <n v="1.6281540000000001"/>
    <n v="2.9300000000000002E-4"/>
  </r>
  <r>
    <n v="1570"/>
    <x v="14"/>
    <n v="-1"/>
    <s v="17-35-59-72-96-196-199-201"/>
    <x v="0"/>
    <x v="1537"/>
    <n v="-1"/>
    <n v="269.17899999999997"/>
    <n v="-1"/>
    <n v="0"/>
    <x v="1424"/>
    <x v="1384"/>
    <n v="177.53019699999999"/>
    <n v="-240.93846099999999"/>
    <n v="1.2899999999999999E-4"/>
    <n v="177.51760899999999"/>
    <n v="-240.95135500000001"/>
    <n v="-2.33E-4"/>
    <n v="1.8020510000000001"/>
    <n v="1.0399999999999999E-4"/>
  </r>
  <r>
    <n v="1571"/>
    <x v="13"/>
    <n v="-1"/>
    <s v="17-32-35-59-72-96-196-199-201"/>
    <x v="0"/>
    <x v="1538"/>
    <n v="-1"/>
    <n v="297.803"/>
    <n v="-1"/>
    <n v="0"/>
    <x v="1425"/>
    <x v="1030"/>
    <n v="178.058772"/>
    <n v="-240.960725"/>
    <n v="-1.5200000000000001E-4"/>
    <n v="178.07191499999999"/>
    <n v="-240.946426"/>
    <n v="3.6960000000000001E-3"/>
    <n v="1.9421109999999999"/>
    <n v="3.5439999999999998E-3"/>
  </r>
  <r>
    <n v="1572"/>
    <x v="13"/>
    <n v="-1"/>
    <s v="17-32-35-59-72-96-196-199-201"/>
    <x v="0"/>
    <x v="1539"/>
    <n v="-1"/>
    <n v="441.64800000000002"/>
    <n v="-1"/>
    <n v="0"/>
    <x v="1426"/>
    <x v="1385"/>
    <n v="178.62104500000001"/>
    <n v="-240.92769699999999"/>
    <n v="1.5979E-2"/>
    <n v="178.61909499999999"/>
    <n v="-240.930542"/>
    <n v="1.5913E-2"/>
    <n v="0.344945"/>
    <n v="6.4999999999999994E-5"/>
  </r>
  <r>
    <n v="1573"/>
    <x v="13"/>
    <n v="-1"/>
    <s v="17-32-35-59-72-96-196-199-201"/>
    <x v="0"/>
    <x v="1540"/>
    <n v="-1"/>
    <n v="314.24700000000001"/>
    <n v="-1"/>
    <n v="0"/>
    <x v="1427"/>
    <x v="1386"/>
    <n v="179.160955"/>
    <n v="-240.90507600000001"/>
    <n v="2.7723000000000001E-2"/>
    <n v="179.160324"/>
    <n v="-240.90893600000001"/>
    <n v="2.6172000000000001E-2"/>
    <n v="0.39106299999999999"/>
    <n v="1.5510000000000001E-3"/>
  </r>
  <r>
    <n v="1574"/>
    <x v="13"/>
    <n v="-1"/>
    <s v="17-32-35-59-72-96-196-199-201"/>
    <x v="0"/>
    <x v="1541"/>
    <n v="-1"/>
    <n v="316.27100000000002"/>
    <n v="-1"/>
    <n v="0"/>
    <x v="1428"/>
    <x v="1387"/>
    <n v="179.87156200000001"/>
    <n v="-240.876935"/>
    <n v="3.7123000000000003E-2"/>
    <n v="179.87286399999999"/>
    <n v="-240.875641"/>
    <n v="3.7378000000000002E-2"/>
    <n v="0.18355399999999999"/>
    <n v="2.5500000000000002E-4"/>
  </r>
  <r>
    <n v="1575"/>
    <x v="12"/>
    <n v="-1"/>
    <s v="17-32-35-59-72-95-96-196-199-201"/>
    <x v="0"/>
    <x v="1542"/>
    <n v="-1"/>
    <n v="303.07799999999997"/>
    <n v="-1"/>
    <n v="0"/>
    <x v="1429"/>
    <x v="1388"/>
    <n v="180.39328800000001"/>
    <n v="-240.838628"/>
    <n v="4.8868000000000002E-2"/>
    <n v="180.40003999999999"/>
    <n v="-240.84858700000001"/>
    <n v="4.4197E-2"/>
    <n v="1.2032160000000001"/>
    <n v="4.6709999999999998E-3"/>
  </r>
  <r>
    <n v="1576"/>
    <x v="13"/>
    <n v="-1"/>
    <s v="17-32-59-72-95-96-196-199-201"/>
    <x v="0"/>
    <x v="1543"/>
    <n v="-1"/>
    <n v="390.69799999999998"/>
    <n v="-1"/>
    <n v="0"/>
    <x v="1430"/>
    <x v="1389"/>
    <n v="181.09971100000001"/>
    <n v="-240.8065"/>
    <n v="4.9054E-2"/>
    <n v="181.09291099999999"/>
    <n v="-240.81033300000001"/>
    <n v="5.0276000000000001E-2"/>
    <n v="0.78056800000000004"/>
    <n v="1.2210000000000001E-3"/>
  </r>
  <r>
    <n v="1577"/>
    <x v="13"/>
    <n v="-1"/>
    <s v="17-32-59-72-95-96-196-199-201"/>
    <x v="0"/>
    <x v="1544"/>
    <n v="-1"/>
    <n v="378.11700000000002"/>
    <n v="-1"/>
    <n v="0"/>
    <x v="1431"/>
    <x v="1390"/>
    <n v="181.592838"/>
    <n v="-240.78629100000001"/>
    <n v="5.2595000000000003E-2"/>
    <n v="181.605042"/>
    <n v="-240.78050200000001"/>
    <n v="5.2993999999999999E-2"/>
    <n v="1.35073"/>
    <n v="4.0000000000000002E-4"/>
  </r>
  <r>
    <n v="1578"/>
    <x v="13"/>
    <n v="-1"/>
    <s v="17-32-59-72-95-96-196-199-201"/>
    <x v="0"/>
    <x v="1545"/>
    <n v="-1"/>
    <n v="260.45299999999997"/>
    <n v="-1"/>
    <n v="0"/>
    <x v="1432"/>
    <x v="1391"/>
    <n v="182.28968599999999"/>
    <n v="-240.74593400000001"/>
    <n v="5.3211000000000001E-2"/>
    <n v="182.27856399999999"/>
    <n v="-240.74025"/>
    <n v="5.6299000000000002E-2"/>
    <n v="1.249004"/>
    <n v="3.0890000000000002E-3"/>
  </r>
  <r>
    <n v="1579"/>
    <x v="13"/>
    <n v="-1"/>
    <s v="17-32-59-72-95-96-196-199-201"/>
    <x v="0"/>
    <x v="1546"/>
    <n v="-1"/>
    <n v="442.75599999999997"/>
    <n v="-1"/>
    <n v="0"/>
    <x v="1433"/>
    <x v="1392"/>
    <n v="182.780259"/>
    <n v="-240.71132900000001"/>
    <n v="5.8049000000000003E-2"/>
    <n v="182.777084"/>
    <n v="-240.70901499999999"/>
    <n v="5.9645999999999998E-2"/>
    <n v="0.39282699999999998"/>
    <n v="1.5969999999999999E-3"/>
  </r>
  <r>
    <n v="1580"/>
    <x v="13"/>
    <n v="-1"/>
    <s v="17-32-59-72-95-96-196-199-201"/>
    <x v="0"/>
    <x v="1547"/>
    <n v="-1"/>
    <n v="277.536"/>
    <n v="-1"/>
    <n v="0"/>
    <x v="1434"/>
    <x v="1393"/>
    <n v="183.426794"/>
    <n v="-240.635561"/>
    <n v="9.2053999999999997E-2"/>
    <n v="183.43000799999999"/>
    <n v="-240.62970000000001"/>
    <n v="9.2302999999999996E-2"/>
    <n v="0.668404"/>
    <n v="2.4899999999999998E-4"/>
  </r>
  <r>
    <n v="1581"/>
    <x v="13"/>
    <n v="-1"/>
    <s v="17-32-59-72-95-96-196-199-201"/>
    <x v="0"/>
    <x v="1548"/>
    <n v="-1"/>
    <n v="435.73099999999999"/>
    <n v="-1"/>
    <n v="0"/>
    <x v="1435"/>
    <x v="1394"/>
    <n v="183.911484"/>
    <n v="-240.545355"/>
    <n v="0.13089100000000001"/>
    <n v="183.92770400000001"/>
    <n v="-240.53616299999999"/>
    <n v="0.12912899999999999"/>
    <n v="1.864296"/>
    <n v="1.761E-3"/>
  </r>
  <r>
    <n v="1582"/>
    <x v="13"/>
    <n v="-1"/>
    <s v="17-32-59-72-95-96-196-199-201"/>
    <x v="0"/>
    <x v="1549"/>
    <n v="-1"/>
    <n v="307.20600000000002"/>
    <n v="-1"/>
    <n v="0"/>
    <x v="1436"/>
    <x v="1395"/>
    <n v="184.43803600000001"/>
    <n v="-240.44097199999999"/>
    <n v="0.16415199999999999"/>
    <n v="184.452225"/>
    <n v="-240.422775"/>
    <n v="0.163998"/>
    <n v="2.3074400000000002"/>
    <n v="1.55E-4"/>
  </r>
  <r>
    <n v="1583"/>
    <x v="13"/>
    <n v="-1"/>
    <s v="17-32-59-72-95-96-196-199-201"/>
    <x v="0"/>
    <x v="1550"/>
    <n v="-1"/>
    <n v="450.4"/>
    <n v="-1"/>
    <n v="0"/>
    <x v="1437"/>
    <x v="1396"/>
    <n v="185.207438"/>
    <n v="-240.23881299999999"/>
    <n v="0.20297799999999999"/>
    <n v="185.207718"/>
    <n v="-240.241928"/>
    <n v="0.202713"/>
    <n v="0.31275700000000001"/>
    <n v="2.6400000000000002E-4"/>
  </r>
  <r>
    <n v="1584"/>
    <x v="13"/>
    <n v="-1"/>
    <s v="17-32-59-72-95-96-196-199-201"/>
    <x v="0"/>
    <x v="1551"/>
    <n v="-1"/>
    <n v="246.51"/>
    <n v="-1"/>
    <n v="0"/>
    <x v="1438"/>
    <x v="1397"/>
    <n v="186.02862200000001"/>
    <n v="-240.05303699999999"/>
    <n v="0.23183899999999999"/>
    <n v="186.03689600000001"/>
    <n v="-240.02667199999999"/>
    <n v="0.23299600000000001"/>
    <n v="2.7632219999999998"/>
    <n v="1.157E-3"/>
  </r>
  <r>
    <n v="1585"/>
    <x v="13"/>
    <n v="-1"/>
    <s v="17-32-59-72-95-96-196-199-201"/>
    <x v="0"/>
    <x v="1552"/>
    <n v="-1"/>
    <n v="346.76799999999997"/>
    <n v="-1"/>
    <n v="0"/>
    <x v="1439"/>
    <x v="1398"/>
    <n v="186.691203"/>
    <n v="-239.84177700000001"/>
    <n v="0.25274600000000003"/>
    <n v="186.706604"/>
    <n v="-239.843369"/>
    <n v="0.25098399999999998"/>
    <n v="1.548314"/>
    <n v="1.7619999999999999E-3"/>
  </r>
  <r>
    <n v="1586"/>
    <x v="13"/>
    <n v="-1"/>
    <s v="17-32-59-72-95-96-196-199-201"/>
    <x v="0"/>
    <x v="1553"/>
    <n v="-1"/>
    <n v="432.31"/>
    <n v="-1"/>
    <n v="0"/>
    <x v="1440"/>
    <x v="1399"/>
    <n v="187.40509900000001"/>
    <n v="-239.66183100000001"/>
    <n v="0.26502199999999998"/>
    <n v="187.41047699999999"/>
    <n v="-239.643936"/>
    <n v="0.26623799999999997"/>
    <n v="1.86859"/>
    <n v="1.2160000000000001E-3"/>
  </r>
  <r>
    <n v="1587"/>
    <x v="13"/>
    <n v="-1"/>
    <s v="17-32-59-72-95-96-196-199-201"/>
    <x v="0"/>
    <x v="1554"/>
    <n v="-1"/>
    <n v="455.07900000000001"/>
    <n v="-1"/>
    <n v="0"/>
    <x v="1441"/>
    <x v="1400"/>
    <n v="188.373862"/>
    <n v="-239.35087799999999"/>
    <n v="0.28212500000000001"/>
    <n v="188.36773700000001"/>
    <n v="-239.36199999999999"/>
    <n v="0.282447"/>
    <n v="1.269712"/>
    <n v="3.2200000000000002E-4"/>
  </r>
  <r>
    <n v="1588"/>
    <x v="13"/>
    <n v="-1"/>
    <s v="17-32-59-72-95-96-196-199-201"/>
    <x v="0"/>
    <x v="1555"/>
    <n v="-1"/>
    <n v="416.50799999999998"/>
    <n v="-1"/>
    <n v="0"/>
    <x v="1442"/>
    <x v="1401"/>
    <n v="189.06175300000001"/>
    <n v="-239.096326"/>
    <n v="0.31549500000000003"/>
    <n v="189.06518600000001"/>
    <n v="-239.12243699999999"/>
    <n v="0.31362899999999999"/>
    <n v="2.6335329999999999"/>
    <n v="1.866E-3"/>
  </r>
  <r>
    <n v="1589"/>
    <x v="13"/>
    <n v="-1"/>
    <s v="17-32-59-72-95-96-196-199-201"/>
    <x v="0"/>
    <x v="1556"/>
    <n v="-1"/>
    <n v="353.81700000000001"/>
    <n v="-1"/>
    <n v="0"/>
    <x v="1443"/>
    <x v="1402"/>
    <n v="189.93656799999999"/>
    <n v="-238.71609900000001"/>
    <n v="0.393291"/>
    <n v="189.93440200000001"/>
    <n v="-238.73632799999999"/>
    <n v="0.39493400000000001"/>
    <n v="2.034443"/>
    <n v="1.6429999999999999E-3"/>
  </r>
  <r>
    <n v="1590"/>
    <x v="13"/>
    <n v="-1"/>
    <s v="17-32-59-72-95-96-196-199-201"/>
    <x v="0"/>
    <x v="1557"/>
    <n v="-1"/>
    <n v="400.94"/>
    <n v="-1"/>
    <n v="0"/>
    <x v="1444"/>
    <x v="1403"/>
    <n v="190.534626"/>
    <n v="-238.39934700000001"/>
    <n v="0.47652499999999998"/>
    <n v="190.54054300000001"/>
    <n v="-238.386414"/>
    <n v="0.476354"/>
    <n v="1.422256"/>
    <n v="1.7100000000000001E-4"/>
  </r>
  <r>
    <n v="1591"/>
    <x v="13"/>
    <n v="-1"/>
    <s v="17-32-59-72-95-96-196-199-201"/>
    <x v="0"/>
    <x v="1558"/>
    <n v="-1"/>
    <n v="292.40600000000001"/>
    <n v="-1"/>
    <n v="0"/>
    <x v="1445"/>
    <x v="1404"/>
    <n v="191.295356"/>
    <n v="-237.79258200000001"/>
    <n v="0.60598700000000005"/>
    <n v="191.288635"/>
    <n v="-237.82101399999999"/>
    <n v="0.60521599999999998"/>
    <n v="2.9215979999999999"/>
    <n v="7.7099999999999998E-4"/>
  </r>
  <r>
    <n v="1592"/>
    <x v="13"/>
    <n v="-1"/>
    <s v="17-32-59-72-95-96-196-199-201"/>
    <x v="0"/>
    <x v="1559"/>
    <n v="-1"/>
    <n v="329.81900000000002"/>
    <n v="-1"/>
    <n v="0"/>
    <x v="1446"/>
    <x v="1405"/>
    <n v="191.80567400000001"/>
    <n v="-237.31311299999999"/>
    <n v="0.70766499999999999"/>
    <n v="191.80523700000001"/>
    <n v="-237.32214400000001"/>
    <n v="0.70751299999999995"/>
    <n v="0.90407599999999999"/>
    <n v="1.5100000000000001E-4"/>
  </r>
  <r>
    <n v="1593"/>
    <x v="13"/>
    <n v="-1"/>
    <s v="17-32-59-72-95-96-196-199-201"/>
    <x v="0"/>
    <x v="1560"/>
    <n v="-1"/>
    <n v="367.91500000000002"/>
    <n v="-1"/>
    <n v="0"/>
    <x v="1447"/>
    <x v="1406"/>
    <n v="192.40126599999999"/>
    <n v="-236.55862300000001"/>
    <n v="0.85660199999999997"/>
    <n v="192.40226699999999"/>
    <n v="-236.56956500000001"/>
    <n v="0.85755099999999995"/>
    <n v="1.098797"/>
    <n v="9.4899999999999997E-4"/>
  </r>
  <r>
    <n v="1594"/>
    <x v="13"/>
    <n v="-1"/>
    <s v="17-32-59-72-95-96-196-199-201"/>
    <x v="0"/>
    <x v="1561"/>
    <n v="-1"/>
    <n v="451.88799999999998"/>
    <n v="-1"/>
    <n v="0"/>
    <x v="1448"/>
    <x v="1407"/>
    <n v="192.777886"/>
    <n v="-235.95513700000001"/>
    <n v="0.96841299999999997"/>
    <n v="192.77590900000001"/>
    <n v="-235.95344499999999"/>
    <n v="0.96858100000000003"/>
    <n v="0.26014199999999998"/>
    <n v="1.6799999999999999E-4"/>
  </r>
  <r>
    <n v="1595"/>
    <x v="14"/>
    <n v="-1"/>
    <s v="17-32-59-72-96-196-199-201"/>
    <x v="0"/>
    <x v="1562"/>
    <n v="-1"/>
    <n v="424.71800000000002"/>
    <n v="-1"/>
    <n v="0"/>
    <x v="1449"/>
    <x v="1408"/>
    <n v="193.18506500000001"/>
    <n v="-235.11386400000001"/>
    <n v="1.107499"/>
    <n v="193.17463699999999"/>
    <n v="-235.08132900000001"/>
    <n v="1.1074459999999999"/>
    <n v="3.4164629999999998"/>
    <n v="5.3000000000000001E-5"/>
  </r>
  <r>
    <n v="1596"/>
    <x v="14"/>
    <n v="-1"/>
    <s v="17-32-59-72-96-196-199-201"/>
    <x v="0"/>
    <x v="1563"/>
    <n v="-1"/>
    <n v="401.57600000000002"/>
    <n v="-1"/>
    <n v="0"/>
    <x v="1450"/>
    <x v="1409"/>
    <n v="193.405396"/>
    <n v="-234.40885599999999"/>
    <n v="1.2031350000000001"/>
    <n v="193.40123"/>
    <n v="-234.398956"/>
    <n v="1.203031"/>
    <n v="1.0740609999999999"/>
    <n v="1.0399999999999999E-4"/>
  </r>
  <r>
    <n v="1597"/>
    <x v="14"/>
    <n v="-1"/>
    <s v="17-32-59-72-96-196-199-201"/>
    <x v="0"/>
    <x v="1564"/>
    <n v="-1"/>
    <n v="447.53100000000001"/>
    <n v="-1"/>
    <n v="0"/>
    <x v="1451"/>
    <x v="1410"/>
    <n v="193.61781400000001"/>
    <n v="-233.463426"/>
    <n v="1.3203560000000001"/>
    <n v="193.60919200000001"/>
    <n v="-233.46302800000001"/>
    <n v="1.322111"/>
    <n v="0.86317100000000002"/>
    <n v="1.755E-3"/>
  </r>
  <r>
    <n v="1598"/>
    <x v="15"/>
    <n v="-1"/>
    <s v="17-59-72-96-196-199-201"/>
    <x v="0"/>
    <x v="1565"/>
    <n v="-1"/>
    <n v="369.67200000000003"/>
    <n v="-1"/>
    <n v="0"/>
    <x v="1452"/>
    <x v="1411"/>
    <n v="193.70616799999999"/>
    <n v="-232.768407"/>
    <n v="1.4025639999999999"/>
    <n v="193.70825199999999"/>
    <n v="-232.74627699999999"/>
    <n v="1.3977520000000001"/>
    <n v="2.222769"/>
    <n v="4.8120000000000003E-3"/>
  </r>
  <r>
    <n v="1599"/>
    <x v="15"/>
    <n v="-1"/>
    <s v="17-59-72-96-196-199-201"/>
    <x v="0"/>
    <x v="1566"/>
    <n v="-1"/>
    <n v="430.34500000000003"/>
    <n v="-1"/>
    <n v="0"/>
    <x v="1453"/>
    <x v="1412"/>
    <n v="193.792484"/>
    <n v="-232.046921"/>
    <n v="1.45492"/>
    <n v="193.772751"/>
    <n v="-232.02136200000001"/>
    <n v="1.4556199999999999"/>
    <n v="3.2290100000000002"/>
    <n v="6.9999999999999999E-4"/>
  </r>
  <r>
    <n v="1600"/>
    <x v="15"/>
    <n v="-1"/>
    <s v="17-59-72-96-196-199-201"/>
    <x v="0"/>
    <x v="1567"/>
    <n v="-1"/>
    <n v="295.86599999999999"/>
    <n v="-1"/>
    <n v="0"/>
    <x v="1454"/>
    <x v="1413"/>
    <n v="193.82415900000001"/>
    <n v="-231.04709500000001"/>
    <n v="1.511433"/>
    <n v="193.82002299999999"/>
    <n v="-231.051331"/>
    <n v="1.510921"/>
    <n v="0.59203099999999997"/>
    <n v="5.1199999999999998E-4"/>
  </r>
  <r>
    <n v="1601"/>
    <x v="15"/>
    <n v="-1"/>
    <s v="17-59-72-96-196-199-201"/>
    <x v="0"/>
    <x v="1568"/>
    <n v="-1"/>
    <n v="461.01600000000002"/>
    <n v="-1"/>
    <n v="0"/>
    <x v="1455"/>
    <x v="1414"/>
    <n v="193.817532"/>
    <n v="-230.329397"/>
    <n v="1.5389010000000001"/>
    <n v="193.83448799999999"/>
    <n v="-230.32508899999999"/>
    <n v="1.540106"/>
    <n v="1.7494499999999999"/>
    <n v="1.2049999999999999E-3"/>
  </r>
  <r>
    <n v="1602"/>
    <x v="19"/>
    <n v="-1"/>
    <s v="17-59-72-196-199-201"/>
    <x v="0"/>
    <x v="1569"/>
    <n v="-1"/>
    <n v="427.584"/>
    <n v="-1"/>
    <n v="0"/>
    <x v="1456"/>
    <x v="1415"/>
    <n v="193.84947500000001"/>
    <n v="-229.60696300000001"/>
    <n v="1.556538"/>
    <n v="193.83923300000001"/>
    <n v="-229.60041799999999"/>
    <n v="1.557577"/>
    <n v="1.2154640000000001"/>
    <n v="1.039E-3"/>
  </r>
  <r>
    <n v="1603"/>
    <x v="19"/>
    <n v="-1"/>
    <s v="17-59-72-196-199-201"/>
    <x v="0"/>
    <x v="1570"/>
    <n v="-1"/>
    <n v="389.52199999999999"/>
    <n v="-1"/>
    <n v="0"/>
    <x v="1457"/>
    <x v="1416"/>
    <n v="193.84273099999999"/>
    <n v="-228.64176699999999"/>
    <n v="1.571396"/>
    <n v="193.836716"/>
    <n v="-228.63505599999999"/>
    <n v="1.5712930000000001"/>
    <n v="0.90128900000000001"/>
    <n v="1.03E-4"/>
  </r>
  <r>
    <n v="1604"/>
    <x v="19"/>
    <n v="-1"/>
    <s v="17-59-72-196-199-201"/>
    <x v="0"/>
    <x v="1571"/>
    <n v="-1"/>
    <n v="418.892"/>
    <n v="-1"/>
    <n v="0"/>
    <x v="1458"/>
    <x v="1417"/>
    <n v="193.86694600000001"/>
    <n v="-227.917461"/>
    <n v="1.5766849999999999"/>
    <n v="193.830353"/>
    <n v="-227.91023300000001"/>
    <n v="1.577977"/>
    <n v="3.7300620000000002"/>
    <n v="1.2930000000000001E-3"/>
  </r>
  <r>
    <n v="1605"/>
    <x v="19"/>
    <n v="-1"/>
    <s v="17-59-72-196-199-201"/>
    <x v="0"/>
    <x v="1572"/>
    <n v="-1"/>
    <n v="432.82400000000001"/>
    <n v="-1"/>
    <n v="0"/>
    <x v="1459"/>
    <x v="1418"/>
    <n v="193.82303999999999"/>
    <n v="-227.18571600000001"/>
    <n v="1.582335"/>
    <n v="193.82110599999999"/>
    <n v="-227.184326"/>
    <n v="1.581628"/>
    <n v="0.23814099999999999"/>
    <n v="7.0699999999999995E-4"/>
  </r>
  <r>
    <n v="1606"/>
    <x v="15"/>
    <n v="-1"/>
    <s v="17-59-72-141-196-199-201"/>
    <x v="0"/>
    <x v="1573"/>
    <n v="-1"/>
    <n v="405.95699999999999"/>
    <n v="-1"/>
    <n v="0"/>
    <x v="1460"/>
    <x v="1419"/>
    <n v="193.81193099999999"/>
    <n v="-226.221474"/>
    <n v="1.5852280000000001"/>
    <n v="193.80642700000001"/>
    <n v="-226.215698"/>
    <n v="1.585178"/>
    <n v="0.79782900000000001"/>
    <n v="5.0000000000000002E-5"/>
  </r>
  <r>
    <n v="1607"/>
    <x v="15"/>
    <n v="-1"/>
    <s v="17-59-72-141-196-199-201"/>
    <x v="0"/>
    <x v="1574"/>
    <n v="-1"/>
    <n v="378.97500000000002"/>
    <n v="-1"/>
    <n v="0"/>
    <x v="1461"/>
    <x v="1420"/>
    <n v="193.79401799999999"/>
    <n v="-225.49045599999999"/>
    <n v="1.587232"/>
    <n v="193.79423499999999"/>
    <n v="-225.489349"/>
    <n v="1.5873969999999999"/>
    <n v="0.112812"/>
    <n v="1.66E-4"/>
  </r>
  <r>
    <n v="1608"/>
    <x v="15"/>
    <n v="-1"/>
    <s v="43-59-72-139-141-196-199"/>
    <x v="0"/>
    <x v="1575"/>
    <n v="-1"/>
    <n v="316.65899999999999"/>
    <n v="-1"/>
    <n v="0"/>
    <x v="1462"/>
    <x v="1421"/>
    <n v="193.783342"/>
    <n v="-224.53711200000001"/>
    <n v="1.585653"/>
    <n v="193.77908300000001"/>
    <n v="-224.52162200000001"/>
    <n v="1.5868949999999999"/>
    <n v="1.606536"/>
    <n v="1.242E-3"/>
  </r>
  <r>
    <n v="1609"/>
    <x v="15"/>
    <n v="-1"/>
    <s v="43-59-72-139-141-196-199"/>
    <x v="0"/>
    <x v="1576"/>
    <n v="-1"/>
    <n v="349.11099999999999"/>
    <n v="-1"/>
    <n v="0"/>
    <x v="1463"/>
    <x v="1422"/>
    <n v="193.745125"/>
    <n v="-223.787441"/>
    <n v="1.5825039999999999"/>
    <n v="193.769623"/>
    <n v="-223.796188"/>
    <n v="1.58457"/>
    <n v="2.601251"/>
    <n v="2.0669999999999998E-3"/>
  </r>
  <r>
    <n v="1610"/>
    <x v="15"/>
    <n v="-1"/>
    <s v="43-59-72-139-141-196-199"/>
    <x v="0"/>
    <x v="1577"/>
    <n v="-1"/>
    <n v="313.44600000000003"/>
    <n v="-1"/>
    <n v="0"/>
    <x v="1464"/>
    <x v="1423"/>
    <n v="193.74247399999999"/>
    <n v="-223.060855"/>
    <n v="1.5825309999999999"/>
    <n v="193.76139800000001"/>
    <n v="-223.07074"/>
    <n v="1.5834619999999999"/>
    <n v="2.1349939999999998"/>
    <n v="9.3099999999999997E-4"/>
  </r>
  <r>
    <n v="1611"/>
    <x v="15"/>
    <n v="-1"/>
    <s v="43-59-72-136-139-141-199"/>
    <x v="0"/>
    <x v="1578"/>
    <n v="-1"/>
    <n v="404.66300000000001"/>
    <n v="-1"/>
    <n v="0"/>
    <x v="1465"/>
    <x v="1424"/>
    <n v="193.759781"/>
    <n v="-222.107181"/>
    <n v="1.583113"/>
    <n v="193.75122099999999"/>
    <n v="-222.10316499999999"/>
    <n v="1.5819300000000001"/>
    <n v="0.94559199999999999"/>
    <n v="1.183E-3"/>
  </r>
  <r>
    <n v="1612"/>
    <x v="15"/>
    <n v="-1"/>
    <s v="43-59-72-136-139-141-199"/>
    <x v="0"/>
    <x v="1579"/>
    <n v="-1"/>
    <n v="429.10300000000001"/>
    <n v="-1"/>
    <n v="0"/>
    <x v="1466"/>
    <x v="1425"/>
    <n v="193.78251399999999"/>
    <n v="-221.36688100000001"/>
    <n v="1.5865400000000001"/>
    <n v="193.74395799999999"/>
    <n v="-221.37725800000001"/>
    <n v="1.5806640000000001"/>
    <n v="3.992874"/>
    <n v="5.8770000000000003E-3"/>
  </r>
  <r>
    <n v="1613"/>
    <x v="15"/>
    <n v="-1"/>
    <s v="43-59-72-136-139-141-199"/>
    <x v="0"/>
    <x v="1548"/>
    <n v="-1"/>
    <n v="397.755"/>
    <n v="-1"/>
    <n v="0"/>
    <x v="1467"/>
    <x v="1426"/>
    <n v="193.713256"/>
    <n v="-220.64684299999999"/>
    <n v="1.581874"/>
    <n v="193.737335"/>
    <n v="-220.65129099999999"/>
    <n v="1.5806260000000001"/>
    <n v="2.448607"/>
    <n v="1.2470000000000001E-3"/>
  </r>
  <r>
    <n v="1614"/>
    <x v="14"/>
    <n v="-1"/>
    <s v="43-59-72-129-136-139-141-199"/>
    <x v="0"/>
    <x v="1580"/>
    <n v="-1"/>
    <n v="423.87299999999999"/>
    <n v="-1"/>
    <n v="0"/>
    <x v="1468"/>
    <x v="1427"/>
    <n v="193.74331599999999"/>
    <n v="-219.69293200000001"/>
    <n v="1.580247"/>
    <n v="193.72915599999999"/>
    <n v="-219.683426"/>
    <n v="1.5796570000000001"/>
    <n v="1.705435"/>
    <n v="5.9000000000000003E-4"/>
  </r>
  <r>
    <n v="1615"/>
    <x v="14"/>
    <n v="-1"/>
    <s v="43-59-72-129-136-139-141-199"/>
    <x v="0"/>
    <x v="1581"/>
    <n v="-1"/>
    <n v="440.44799999999998"/>
    <n v="-1"/>
    <n v="0"/>
    <x v="1469"/>
    <x v="1428"/>
    <n v="193.69334699999999"/>
    <n v="-218.940957"/>
    <n v="1.576746"/>
    <n v="193.72427400000001"/>
    <n v="-218.957626"/>
    <n v="1.577823"/>
    <n v="3.5132650000000001"/>
    <n v="1.077E-3"/>
  </r>
  <r>
    <n v="1616"/>
    <x v="13"/>
    <n v="-1"/>
    <s v="43-59-72-123-129-136-139-141-199"/>
    <x v="0"/>
    <x v="1582"/>
    <n v="-1"/>
    <n v="386.04"/>
    <n v="-1"/>
    <n v="0"/>
    <x v="1470"/>
    <x v="1429"/>
    <n v="193.723736"/>
    <n v="-218.23764"/>
    <n v="1.5767040000000001"/>
    <n v="193.72036700000001"/>
    <n v="-218.23182700000001"/>
    <n v="1.5771740000000001"/>
    <n v="0.67192799999999997"/>
    <n v="4.6999999999999999E-4"/>
  </r>
  <r>
    <n v="1617"/>
    <x v="13"/>
    <n v="-1"/>
    <s v="43-59-72-123-129-136-139-141-199"/>
    <x v="0"/>
    <x v="1583"/>
    <n v="-1"/>
    <n v="381.08300000000003"/>
    <n v="-1"/>
    <n v="0"/>
    <x v="1471"/>
    <x v="1430"/>
    <n v="193.70832899999999"/>
    <n v="-217.25795400000001"/>
    <n v="1.5775330000000001"/>
    <n v="193.71568300000001"/>
    <n v="-217.26412999999999"/>
    <n v="1.5761000000000001"/>
    <n v="0.96025000000000005"/>
    <n v="1.433E-3"/>
  </r>
  <r>
    <n v="1618"/>
    <x v="12"/>
    <n v="-1"/>
    <s v="43-59-72-123-129-132-136-139-141-199"/>
    <x v="0"/>
    <x v="1584"/>
    <n v="-1"/>
    <n v="287.654"/>
    <n v="-1"/>
    <n v="0"/>
    <x v="1472"/>
    <x v="1431"/>
    <n v="193.70800800000001"/>
    <n v="-216.538771"/>
    <n v="1.574427"/>
    <n v="193.71237199999999"/>
    <n v="-216.53993199999999"/>
    <n v="1.5750710000000001"/>
    <n v="0.45153700000000002"/>
    <n v="6.4400000000000004E-4"/>
  </r>
  <r>
    <n v="1619"/>
    <x v="12"/>
    <n v="-1"/>
    <s v="43-59-72-123-129-132-136-139-141-199"/>
    <x v="0"/>
    <x v="1585"/>
    <n v="-1"/>
    <n v="501.83800000000002"/>
    <n v="-1"/>
    <n v="0"/>
    <x v="1473"/>
    <x v="1432"/>
    <n v="193.721431"/>
    <n v="-215.81774899999999"/>
    <n v="1.5740609999999999"/>
    <n v="193.70961"/>
    <n v="-215.821381"/>
    <n v="1.5752299999999999"/>
    <n v="1.2366459999999999"/>
    <n v="1.1689999999999999E-3"/>
  </r>
  <r>
    <n v="1620"/>
    <x v="12"/>
    <n v="-1"/>
    <s v="43-59-72-123-129-132-136-139-141-199"/>
    <x v="0"/>
    <x v="1586"/>
    <n v="-1"/>
    <n v="442.33300000000003"/>
    <n v="-1"/>
    <n v="0"/>
    <x v="1474"/>
    <x v="1433"/>
    <n v="193.66037499999999"/>
    <n v="-214.860748"/>
    <n v="1.572306"/>
    <n v="193.70622299999999"/>
    <n v="-214.87896699999999"/>
    <n v="1.5747409999999999"/>
    <n v="4.9335449999999996"/>
    <n v="2.434E-3"/>
  </r>
  <r>
    <n v="1621"/>
    <x v="22"/>
    <n v="-1"/>
    <s v="43-59-68-72-123-129-132-134-136-139-141-185-199"/>
    <x v="0"/>
    <x v="1587"/>
    <n v="-1"/>
    <n v="710.21100000000001"/>
    <n v="-1"/>
    <n v="0"/>
    <x v="1475"/>
    <x v="1434"/>
    <n v="193.64611099999999"/>
    <n v="-214.139331"/>
    <n v="1.5706009999999999"/>
    <n v="193.70413199999999"/>
    <n v="-214.18563800000001"/>
    <n v="1.573653"/>
    <n v="7.4234470000000004"/>
    <n v="3.052E-3"/>
  </r>
  <r>
    <n v="1622"/>
    <x v="22"/>
    <n v="-1"/>
    <s v="43-59-68-72-123-129-132-134-136-139-141-185-199"/>
    <x v="0"/>
    <x v="1588"/>
    <n v="-1"/>
    <n v="350.05099999999999"/>
    <n v="-1"/>
    <n v="0"/>
    <x v="1476"/>
    <x v="1435"/>
    <n v="193.69989899999999"/>
    <n v="-213.50066200000001"/>
    <n v="1.573869"/>
    <n v="193.70266699999999"/>
    <n v="-213.502655"/>
    <n v="1.573718"/>
    <n v="0.34114899999999998"/>
    <n v="1.5100000000000001E-4"/>
  </r>
  <r>
    <n v="1623"/>
    <x v="22"/>
    <n v="-1"/>
    <s v="43-59-68-72-123-129-132-134-136-139-141-185-199"/>
    <x v="0"/>
    <x v="1264"/>
    <n v="-1"/>
    <n v="379.35599999999999"/>
    <n v="-1"/>
    <n v="0"/>
    <x v="1477"/>
    <x v="1436"/>
    <n v="193.73723899999999"/>
    <n v="-212.627824"/>
    <n v="1.575672"/>
    <n v="193.70079000000001"/>
    <n v="-212.60450700000001"/>
    <n v="1.573288"/>
    <n v="4.3268779999999998"/>
    <n v="2.3839999999999998E-3"/>
  </r>
  <r>
    <n v="1624"/>
    <x v="10"/>
    <n v="-1"/>
    <s v="43-59-68-72-123-129-132-133-134-136-139-141-185-199"/>
    <x v="0"/>
    <x v="1589"/>
    <n v="-1"/>
    <n v="470.80200000000002"/>
    <n v="-1"/>
    <n v="0"/>
    <x v="1478"/>
    <x v="1437"/>
    <n v="193.68175199999999"/>
    <n v="-211.92257699999999"/>
    <n v="1.5713539999999999"/>
    <n v="193.69935599999999"/>
    <n v="-211.93843100000001"/>
    <n v="1.5725279999999999"/>
    <n v="2.369097"/>
    <n v="1.1739999999999999E-3"/>
  </r>
  <r>
    <n v="1625"/>
    <x v="10"/>
    <n v="-1"/>
    <s v="43-59-68-72-123-129-132-133-134-136-139-141-185-199"/>
    <x v="0"/>
    <x v="1590"/>
    <n v="-1"/>
    <n v="508.06200000000001"/>
    <n v="-1"/>
    <n v="0"/>
    <x v="1479"/>
    <x v="1438"/>
    <n v="193.70778999999999"/>
    <n v="-211.285741"/>
    <n v="1.5733710000000001"/>
    <n v="193.698441"/>
    <n v="-211.278595"/>
    <n v="1.5728979999999999"/>
    <n v="1.1767609999999999"/>
    <n v="4.73E-4"/>
  </r>
  <r>
    <n v="1626"/>
    <x v="9"/>
    <n v="-1"/>
    <s v="43-59-68-72-123-128-129-132-133-134-136-139-141-185-199"/>
    <x v="0"/>
    <x v="1591"/>
    <n v="-1"/>
    <n v="506.38099999999997"/>
    <n v="-1"/>
    <n v="0"/>
    <x v="1480"/>
    <x v="1439"/>
    <n v="193.692466"/>
    <n v="-210.40544299999999"/>
    <n v="1.57267"/>
    <n v="193.696991"/>
    <n v="-210.40988200000001"/>
    <n v="1.5727530000000001"/>
    <n v="0.63390199999999997"/>
    <n v="8.2000000000000001E-5"/>
  </r>
  <r>
    <n v="1627"/>
    <x v="10"/>
    <n v="-1"/>
    <s v="43-68-72-123-128-129-132-133-134-136-139-141-185-199"/>
    <x v="0"/>
    <x v="1592"/>
    <n v="-1"/>
    <n v="474.399"/>
    <n v="-1"/>
    <n v="0"/>
    <x v="1481"/>
    <x v="1440"/>
    <n v="193.700684"/>
    <n v="-209.778389"/>
    <n v="1.57178"/>
    <n v="193.695908"/>
    <n v="-209.76760899999999"/>
    <n v="1.5720479999999999"/>
    <n v="1.1791229999999999"/>
    <n v="2.6800000000000001E-4"/>
  </r>
  <r>
    <n v="1628"/>
    <x v="10"/>
    <n v="-1"/>
    <s v="43-68-72-123-128-129-132-133-134-136-139-141-185-199"/>
    <x v="0"/>
    <x v="1593"/>
    <n v="-1"/>
    <n v="471.92"/>
    <n v="-1"/>
    <n v="0"/>
    <x v="1482"/>
    <x v="1441"/>
    <n v="193.69597200000001"/>
    <n v="-208.92506900000001"/>
    <n v="1.5717730000000001"/>
    <n v="193.694962"/>
    <n v="-208.923935"/>
    <n v="1.571785"/>
    <n v="0.151889"/>
    <n v="1.2E-5"/>
  </r>
  <r>
    <n v="1629"/>
    <x v="9"/>
    <n v="-1"/>
    <s v="43-68-72-123-128-129-130-132-133-134-136-139-141-185-199"/>
    <x v="0"/>
    <x v="1594"/>
    <n v="-1"/>
    <n v="450.279"/>
    <n v="-1"/>
    <n v="0"/>
    <x v="1483"/>
    <x v="1442"/>
    <n v="193.70944700000001"/>
    <n v="-208.31448"/>
    <n v="1.572713"/>
    <n v="193.69450399999999"/>
    <n v="-208.300308"/>
    <n v="1.57222"/>
    <n v="2.0594250000000001"/>
    <n v="4.9399999999999997E-4"/>
  </r>
  <r>
    <n v="1630"/>
    <x v="8"/>
    <n v="-1"/>
    <s v="43-62-68-72-123-128-129-130-132-133-134-136-139-141-185-199"/>
    <x v="0"/>
    <x v="1595"/>
    <n v="-1"/>
    <n v="432.62"/>
    <n v="-1"/>
    <n v="0"/>
    <x v="1484"/>
    <x v="1443"/>
    <n v="193.704284"/>
    <n v="-207.681498"/>
    <n v="1.5735399999999999"/>
    <n v="193.69374099999999"/>
    <n v="-207.68386799999999"/>
    <n v="1.571572"/>
    <n v="1.0806690000000001"/>
    <n v="1.9680000000000001E-3"/>
  </r>
  <r>
    <n v="1631"/>
    <x v="8"/>
    <n v="-1"/>
    <s v="43-62-68-72-123-128-129-130-132-133-134-136-139-141-185-199"/>
    <x v="0"/>
    <x v="1596"/>
    <n v="-1"/>
    <n v="491.48700000000002"/>
    <n v="-1"/>
    <n v="0"/>
    <x v="1485"/>
    <x v="1444"/>
    <n v="193.69909899999999"/>
    <n v="-206.876712"/>
    <n v="1.5721959999999999"/>
    <n v="193.69300799999999"/>
    <n v="-206.872513"/>
    <n v="1.5714410000000001"/>
    <n v="0.73974099999999998"/>
    <n v="7.5600000000000005E-4"/>
  </r>
  <r>
    <n v="1632"/>
    <x v="0"/>
    <n v="-1"/>
    <s v="43-62-68-72-123-128-129-130-131-132-133-134-136-139-141-185-199"/>
    <x v="0"/>
    <x v="1597"/>
    <n v="-1"/>
    <n v="346.99099999999999"/>
    <n v="-1"/>
    <n v="0"/>
    <x v="1486"/>
    <x v="1445"/>
    <n v="193.67987299999999"/>
    <n v="-206.258805"/>
    <n v="1.5711790000000001"/>
    <n v="193.69270299999999"/>
    <n v="-206.271851"/>
    <n v="1.571941"/>
    <n v="1.829701"/>
    <n v="7.6099999999999996E-4"/>
  </r>
  <r>
    <n v="1633"/>
    <x v="0"/>
    <n v="-1"/>
    <s v="43-62-68-72-123-128-129-130-131-132-133-134-136-139-141-185-199"/>
    <x v="0"/>
    <x v="1598"/>
    <n v="-1"/>
    <n v="296.476"/>
    <n v="-1"/>
    <n v="0"/>
    <x v="1487"/>
    <x v="1446"/>
    <n v="193.694591"/>
    <n v="-205.6832"/>
    <n v="1.571625"/>
    <n v="193.692047"/>
    <n v="-205.678101"/>
    <n v="1.5713189999999999"/>
    <n v="0.56991000000000003"/>
    <n v="3.0600000000000001E-4"/>
  </r>
  <r>
    <n v="1634"/>
    <x v="0"/>
    <n v="-1"/>
    <s v="43-62-68-72-123-128-129-130-131-132-133-134-136-139-141-185-199"/>
    <x v="0"/>
    <x v="1599"/>
    <n v="-1"/>
    <n v="828.13400000000001"/>
    <n v="-1"/>
    <n v="0"/>
    <x v="1488"/>
    <x v="1447"/>
    <n v="193.69601700000001"/>
    <n v="-205.095799"/>
    <n v="1.5717779999999999"/>
    <n v="193.69184899999999"/>
    <n v="-205.09137000000001"/>
    <n v="1.5718460000000001"/>
    <n v="0.60819599999999996"/>
    <n v="6.7999999999999999E-5"/>
  </r>
  <r>
    <n v="1635"/>
    <x v="2"/>
    <n v="-1"/>
    <s v="43-62-67-68-72-123-124-128-129-130-131-132-133-134-136-139-141-185-199"/>
    <x v="0"/>
    <x v="1600"/>
    <n v="-1"/>
    <n v="528.41499999999996"/>
    <n v="-1"/>
    <n v="0"/>
    <x v="1489"/>
    <x v="1448"/>
    <n v="193.681468"/>
    <n v="-204.31615099999999"/>
    <n v="1.5710440000000001"/>
    <n v="193.691406"/>
    <n v="-204.319931"/>
    <n v="1.5717399999999999"/>
    <n v="1.0632699999999999"/>
    <n v="6.96E-4"/>
  </r>
  <r>
    <n v="1636"/>
    <x v="2"/>
    <n v="-1"/>
    <s v="43-62-67-68-72-123-124-128-129-130-131-132-133-134-136-139-141-185-199"/>
    <x v="0"/>
    <x v="1601"/>
    <n v="-1"/>
    <n v="401.43099999999998"/>
    <n v="-1"/>
    <n v="0"/>
    <x v="1490"/>
    <x v="1449"/>
    <n v="193.689956"/>
    <n v="-203.74589"/>
    <n v="1.5703290000000001"/>
    <n v="193.690887"/>
    <n v="-203.74932899999999"/>
    <n v="1.5710759999999999"/>
    <n v="0.35626999999999998"/>
    <n v="7.4700000000000005E-4"/>
  </r>
  <r>
    <n v="1637"/>
    <x v="2"/>
    <n v="-1"/>
    <s v="43-62-67-68-72-123-124-128-129-130-131-132-133-134-136-139-141-185-199"/>
    <x v="0"/>
    <x v="1602"/>
    <n v="-1"/>
    <n v="1524.27"/>
    <n v="-1"/>
    <n v="0"/>
    <x v="1491"/>
    <x v="914"/>
    <n v="193.695108"/>
    <n v="-203.18732499999999"/>
    <n v="1.5718460000000001"/>
    <n v="193.690842"/>
    <n v="-203.18533300000001"/>
    <n v="1.5716159999999999"/>
    <n v="0.47081099999999998"/>
    <n v="2.3000000000000001E-4"/>
  </r>
  <r>
    <n v="1638"/>
    <x v="3"/>
    <n v="-1"/>
    <s v="43-62-67-68-72-123-124-127-128-129-130-131-132-133-134-136-139-141-185-199"/>
    <x v="0"/>
    <x v="1603"/>
    <n v="-1"/>
    <n v="1373.732"/>
    <n v="-1"/>
    <n v="0"/>
    <x v="1492"/>
    <x v="1450"/>
    <n v="193.69641799999999"/>
    <n v="-202.44847999999999"/>
    <n v="1.5723370000000001"/>
    <n v="193.69046"/>
    <n v="-202.443298"/>
    <n v="1.571596"/>
    <n v="0.78959900000000005"/>
    <n v="7.4100000000000001E-4"/>
  </r>
  <r>
    <n v="1639"/>
    <x v="2"/>
    <n v="-1"/>
    <s v="43-62-67-68-72-123-124-127-128-129-130-131-132-133-134-136-139-141-185"/>
    <x v="0"/>
    <x v="1604"/>
    <n v="-1"/>
    <n v="1058.1990000000001"/>
    <n v="-1"/>
    <n v="0"/>
    <x v="1493"/>
    <x v="1451"/>
    <n v="193.69697600000001"/>
    <n v="-201.90557000000001"/>
    <n v="1.5717080000000001"/>
    <n v="193.69000199999999"/>
    <n v="-201.894318"/>
    <n v="1.5709930000000001"/>
    <n v="1.323761"/>
    <n v="7.1500000000000003E-4"/>
  </r>
  <r>
    <n v="1640"/>
    <x v="2"/>
    <n v="-1"/>
    <s v="43-62-67-68-72-123-124-127-128-129-130-131-132-133-134-136-139-141-185"/>
    <x v="0"/>
    <x v="1605"/>
    <n v="-1"/>
    <n v="860.89599999999996"/>
    <n v="-1"/>
    <n v="0"/>
    <x v="1494"/>
    <x v="1452"/>
    <n v="193.68344999999999"/>
    <n v="-201.340675"/>
    <n v="1.570889"/>
    <n v="193.68997200000001"/>
    <n v="-201.35166899999999"/>
    <n v="1.5715520000000001"/>
    <n v="1.2783800000000001"/>
    <n v="6.6299999999999996E-4"/>
  </r>
  <r>
    <n v="1641"/>
    <x v="2"/>
    <n v="-1"/>
    <s v="43-62-67-68-72-123-124-127-128-129-130-131-132-133-134-136-139-141-185"/>
    <x v="0"/>
    <x v="1606"/>
    <n v="-1"/>
    <n v="659.798"/>
    <n v="-1"/>
    <n v="0"/>
    <x v="1495"/>
    <x v="1453"/>
    <n v="193.68653599999999"/>
    <n v="-200.63476499999999"/>
    <n v="1.571412"/>
    <n v="193.689728"/>
    <n v="-200.63800000000001"/>
    <n v="1.571483"/>
    <n v="0.45453100000000002"/>
    <n v="7.1000000000000005E-5"/>
  </r>
  <r>
    <n v="1642"/>
    <x v="3"/>
    <n v="-1"/>
    <s v="43-62-67-68-72-121-123-124-127-128-129-130-131-132-133-134-136-139-141-185"/>
    <x v="0"/>
    <x v="1607"/>
    <n v="-1"/>
    <n v="328.23599999999999"/>
    <n v="-1"/>
    <n v="0"/>
    <x v="1496"/>
    <x v="1454"/>
    <n v="193.68755899999999"/>
    <n v="-200.10784799999999"/>
    <n v="1.57074"/>
    <n v="193.689346"/>
    <n v="-200.110062"/>
    <n v="1.5708420000000001"/>
    <n v="0.28455999999999998"/>
    <n v="1.02E-4"/>
  </r>
  <r>
    <n v="1643"/>
    <x v="4"/>
    <n v="-1"/>
    <s v="43-62-67-68-72-121-123-124-127-128-129-130-131-132-133-134-136-139-141-185-198"/>
    <x v="0"/>
    <x v="1608"/>
    <n v="-1"/>
    <n v="593.74800000000005"/>
    <n v="-1"/>
    <n v="0"/>
    <x v="1497"/>
    <x v="1455"/>
    <n v="193.689243"/>
    <n v="-199.587864"/>
    <n v="1.5713619999999999"/>
    <n v="193.689392"/>
    <n v="-199.588257"/>
    <n v="1.5714509999999999"/>
    <n v="4.2030999999999999E-2"/>
    <n v="8.8999999999999995E-5"/>
  </r>
  <r>
    <n v="1644"/>
    <x v="4"/>
    <n v="-1"/>
    <s v="43-62-67-68-72-121-123-124-127-128-129-130-131-132-133-134-136-139-141-185-198"/>
    <x v="0"/>
    <x v="1609"/>
    <n v="-1"/>
    <n v="334.65899999999999"/>
    <n v="-1"/>
    <n v="0"/>
    <x v="1498"/>
    <x v="1456"/>
    <n v="193.69278700000001"/>
    <n v="-198.90560400000001"/>
    <n v="1.5720609999999999"/>
    <n v="193.689133"/>
    <n v="-198.901871"/>
    <n v="1.5714669999999999"/>
    <n v="0.52236000000000005"/>
    <n v="5.9299999999999999E-4"/>
  </r>
  <r>
    <n v="1645"/>
    <x v="5"/>
    <n v="-1"/>
    <s v="43-62-67-68-72-121-123-124-125-127-128-129-130-131-132-133-134-136-139-141-185-198"/>
    <x v="0"/>
    <x v="1610"/>
    <n v="-1"/>
    <n v="397.23899999999998"/>
    <n v="-1"/>
    <n v="0"/>
    <x v="1499"/>
    <x v="1457"/>
    <n v="193.689301"/>
    <n v="-198.391481"/>
    <n v="1.5708"/>
    <n v="193.688751"/>
    <n v="-198.39155600000001"/>
    <n v="1.570862"/>
    <n v="5.5480000000000002E-2"/>
    <n v="6.2000000000000003E-5"/>
  </r>
  <r>
    <n v="1646"/>
    <x v="5"/>
    <n v="-1"/>
    <s v="43-62-67-68-72-121-123-124-125-127-128-129-130-131-132-133-134-136-139-141-185-198"/>
    <x v="0"/>
    <x v="1611"/>
    <n v="-1"/>
    <n v="330.09199999999998"/>
    <n v="-1"/>
    <n v="0"/>
    <x v="1500"/>
    <x v="1458"/>
    <n v="193.68634299999999"/>
    <n v="-197.689919"/>
    <n v="1.5709770000000001"/>
    <n v="193.68855300000001"/>
    <n v="-197.693085"/>
    <n v="1.5708759999999999"/>
    <n v="0.38602500000000001"/>
    <n v="1.01E-4"/>
  </r>
  <r>
    <n v="1647"/>
    <x v="5"/>
    <n v="-1"/>
    <s v="43-62-67-68-72-121-123-124-125-127-128-129-130-131-132-133-134-136-139-141-185-198"/>
    <x v="0"/>
    <x v="1612"/>
    <n v="-1"/>
    <n v="464.58"/>
    <n v="-1"/>
    <n v="0"/>
    <x v="1501"/>
    <x v="1459"/>
    <n v="193.688761"/>
    <n v="-197.13783000000001"/>
    <n v="1.571531"/>
    <n v="193.68855300000001"/>
    <n v="-197.13661200000001"/>
    <n v="1.5713999999999999"/>
    <n v="0.12360400000000001"/>
    <n v="1.3100000000000001E-4"/>
  </r>
  <r>
    <n v="1648"/>
    <x v="7"/>
    <n v="-1"/>
    <s v="43-62-67-68-72-121-122-123-124-125-127-128-129-130-131-132-133-134-136-139-141-185-198"/>
    <x v="0"/>
    <x v="1613"/>
    <n v="-1"/>
    <n v="393.44099999999997"/>
    <n v="-1"/>
    <n v="0"/>
    <x v="1502"/>
    <x v="1460"/>
    <n v="193.68677099999999"/>
    <n v="-196.551761"/>
    <n v="1.572513"/>
    <n v="193.68821700000001"/>
    <n v="-196.542618"/>
    <n v="1.570935"/>
    <n v="0.925736"/>
    <n v="1.5770000000000001E-3"/>
  </r>
  <r>
    <n v="1649"/>
    <x v="6"/>
    <n v="-1"/>
    <s v="14-43-62-67-68-72-121-122-123-124-125-127-128-129-130-131-132-133-134-136-139-141-185-198"/>
    <x v="0"/>
    <x v="1614"/>
    <n v="-1"/>
    <n v="492.625"/>
    <n v="-1"/>
    <n v="0"/>
    <x v="1503"/>
    <x v="1461"/>
    <n v="193.68189699999999"/>
    <n v="-195.67921000000001"/>
    <n v="1.570935"/>
    <n v="193.68786600000001"/>
    <n v="-195.68551600000001"/>
    <n v="1.570972"/>
    <n v="0.86837600000000004"/>
    <n v="3.6999999999999998E-5"/>
  </r>
  <r>
    <n v="1650"/>
    <x v="6"/>
    <n v="-1"/>
    <s v="14-43-62-67-68-72-121-122-123-124-125-127-128-129-130-131-132-133-134-136-139-141-185-198"/>
    <x v="0"/>
    <x v="1615"/>
    <n v="-1"/>
    <n v="319.67899999999997"/>
    <n v="-1"/>
    <n v="0"/>
    <x v="1504"/>
    <x v="1462"/>
    <n v="193.68552299999999"/>
    <n v="-194.989709"/>
    <n v="1.5712390000000001"/>
    <n v="193.68781999999999"/>
    <n v="-194.99176"/>
    <n v="1.571332"/>
    <n v="0.30798199999999998"/>
    <n v="9.2999999999999997E-5"/>
  </r>
  <r>
    <n v="1651"/>
    <x v="6"/>
    <n v="-1"/>
    <s v="14-43-62-67-68-121-122-123-124-125-126-127-128-129-130-131-132-133-134-136-139-141-185-198"/>
    <x v="0"/>
    <x v="1616"/>
    <n v="-1"/>
    <n v="457.08100000000002"/>
    <n v="-1"/>
    <n v="0"/>
    <x v="1505"/>
    <x v="1463"/>
    <n v="193.68387899999999"/>
    <n v="-194.25290000000001"/>
    <n v="1.5708279999999999"/>
    <n v="193.6875"/>
    <n v="-194.25726299999999"/>
    <n v="1.57091"/>
    <n v="0.56700799999999996"/>
    <n v="8.2000000000000001E-5"/>
  </r>
  <r>
    <n v="1652"/>
    <x v="23"/>
    <n v="-1"/>
    <s v="14-43-62-67-68-109-121-122-123-124-125-126-127-128-129-130-131-132-133-134-136-139-141-143-185-198"/>
    <x v="0"/>
    <x v="1617"/>
    <n v="-1"/>
    <n v="532.774"/>
    <n v="-1"/>
    <n v="0"/>
    <x v="1506"/>
    <x v="1464"/>
    <n v="193.680755"/>
    <n v="-193.245644"/>
    <n v="1.5706580000000001"/>
    <n v="193.68725599999999"/>
    <n v="-193.25260900000001"/>
    <n v="1.570889"/>
    <n v="0.95271399999999995"/>
    <n v="2.31E-4"/>
  </r>
  <r>
    <n v="1653"/>
    <x v="24"/>
    <n v="-1"/>
    <s v="14-43-62-67-68-109-121-122-123-124-125-126-127-128-129-130-131-132-133-134-136-139-141-143-148-185-198"/>
    <x v="0"/>
    <x v="1618"/>
    <n v="-1"/>
    <n v="455.221"/>
    <n v="-1"/>
    <n v="0"/>
    <x v="1507"/>
    <x v="1465"/>
    <n v="193.683303"/>
    <n v="-192.502927"/>
    <n v="1.5715589999999999"/>
    <n v="193.68708799999999"/>
    <n v="-192.507599"/>
    <n v="1.57142"/>
    <n v="0.60126299999999999"/>
    <n v="1.3799999999999999E-4"/>
  </r>
  <r>
    <n v="1654"/>
    <x v="24"/>
    <n v="-1"/>
    <s v="14-43-62-67-68-109-121-122-123-124-125-126-127-128-129-130-131-132-133-134-136-139-141-143-148-185-198"/>
    <x v="0"/>
    <x v="1619"/>
    <n v="-1"/>
    <n v="444.71899999999999"/>
    <n v="-1"/>
    <n v="0"/>
    <x v="1508"/>
    <x v="1466"/>
    <n v="193.68470099999999"/>
    <n v="-191.77724000000001"/>
    <n v="1.5708120000000001"/>
    <n v="193.68658400000001"/>
    <n v="-191.77789300000001"/>
    <n v="1.5709340000000001"/>
    <n v="0.199349"/>
    <n v="1.22E-4"/>
  </r>
  <r>
    <n v="1655"/>
    <x v="24"/>
    <n v="-1"/>
    <s v="14-43-62-67-68-109-121-122-123-124-125-126-127-128-129-130-131-132-133-134-136-139-141-143-148-185-198"/>
    <x v="0"/>
    <x v="1620"/>
    <n v="-1"/>
    <n v="351.54199999999997"/>
    <n v="-1"/>
    <n v="0"/>
    <x v="1509"/>
    <x v="1467"/>
    <n v="193.67779300000001"/>
    <n v="-190.81449900000001"/>
    <n v="1.5712930000000001"/>
    <n v="193.686172"/>
    <n v="-190.822678"/>
    <n v="1.57094"/>
    <n v="1.170866"/>
    <n v="3.5300000000000002E-4"/>
  </r>
  <r>
    <n v="1656"/>
    <x v="24"/>
    <n v="-1"/>
    <s v="14-43-62-67-68-109-121-122-123-124-125-126-127-128-129-130-131-132-133-134-136-139-141-143-148-185-198"/>
    <x v="0"/>
    <x v="1621"/>
    <n v="-1"/>
    <n v="851.88300000000004"/>
    <n v="-1"/>
    <n v="0"/>
    <x v="1510"/>
    <x v="1468"/>
    <n v="193.68316300000001"/>
    <n v="-190.10615000000001"/>
    <n v="1.5710299999999999"/>
    <n v="193.686127"/>
    <n v="-190.10820000000001"/>
    <n v="1.5713630000000001"/>
    <n v="0.36030899999999999"/>
    <n v="3.3300000000000002E-4"/>
  </r>
  <r>
    <n v="1657"/>
    <x v="24"/>
    <n v="-1"/>
    <s v="14-43-62-67-68-109-121-122-123-124-125-126-127-128-129-130-131-132-133-134-136-139-141-143-148-185-198"/>
    <x v="0"/>
    <x v="1622"/>
    <n v="-1"/>
    <n v="448.13099999999997"/>
    <n v="-1"/>
    <n v="0"/>
    <x v="1511"/>
    <x v="1469"/>
    <n v="193.682198"/>
    <n v="-189.14801399999999"/>
    <n v="1.5716209999999999"/>
    <n v="193.68589800000001"/>
    <n v="-189.145477"/>
    <n v="1.571339"/>
    <n v="0.44855400000000001"/>
    <n v="2.8200000000000002E-4"/>
  </r>
  <r>
    <n v="1658"/>
    <x v="24"/>
    <n v="-1"/>
    <s v="14-43-62-67-68-109-121-122-123-124-125-126-127-128-129-130-131-132-133-134-136-139-141-143-148-185-198"/>
    <x v="0"/>
    <x v="1621"/>
    <n v="-1"/>
    <n v="459.25700000000001"/>
    <n v="-1"/>
    <n v="0"/>
    <x v="1512"/>
    <x v="1470"/>
    <n v="193.68445500000001"/>
    <n v="-188.416043"/>
    <n v="1.570354"/>
    <n v="193.68554700000001"/>
    <n v="-188.41589400000001"/>
    <n v="1.5708340000000001"/>
    <n v="0.110194"/>
    <n v="4.8000000000000001E-4"/>
  </r>
  <r>
    <n v="1659"/>
    <x v="25"/>
    <n v="-1"/>
    <s v="8-14-43-62-67-68-109-121-122-123-124-125-126-127-128-129-130-131-132-133-134-136-139-141-143-148-185-198"/>
    <x v="0"/>
    <x v="1623"/>
    <n v="-1"/>
    <n v="540.68799999999999"/>
    <n v="-1"/>
    <n v="0"/>
    <x v="1513"/>
    <x v="1471"/>
    <n v="193.68464"/>
    <n v="-187.68663599999999"/>
    <n v="1.5714600000000001"/>
    <n v="193.68551600000001"/>
    <n v="-187.68443300000001"/>
    <n v="1.571294"/>
    <n v="0.23711499999999999"/>
    <n v="1.66E-4"/>
  </r>
  <r>
    <n v="1660"/>
    <x v="25"/>
    <n v="-1"/>
    <s v="8-14-43-62-67-68-109-121-122-123-124-125-126-127-128-129-130-131-132-133-134-136-139-141-143-148-185-198"/>
    <x v="0"/>
    <x v="1624"/>
    <n v="-1"/>
    <n v="348.9"/>
    <n v="-1"/>
    <n v="0"/>
    <x v="1514"/>
    <x v="1472"/>
    <n v="193.678901"/>
    <n v="-186.701639"/>
    <n v="1.5697970000000001"/>
    <n v="193.68533300000001"/>
    <n v="-186.71255500000001"/>
    <n v="1.5712299999999999"/>
    <n v="1.2669919999999999"/>
    <n v="1.433E-3"/>
  </r>
  <r>
    <n v="1661"/>
    <x v="25"/>
    <n v="-1"/>
    <s v="8-14-43-62-67-68-109-121-122-123-124-125-126-127-128-129-130-131-132-133-134-136-139-141-143-148-185-198"/>
    <x v="0"/>
    <x v="1625"/>
    <n v="-1"/>
    <n v="508.76799999999997"/>
    <n v="-1"/>
    <n v="0"/>
    <x v="1515"/>
    <x v="1473"/>
    <n v="193.685171"/>
    <n v="-185.98753199999999"/>
    <n v="1.5707450000000001"/>
    <n v="193.68498199999999"/>
    <n v="-185.98741100000001"/>
    <n v="1.570749"/>
    <n v="2.2364999999999999E-2"/>
    <n v="3.9999999999999998E-6"/>
  </r>
  <r>
    <n v="1662"/>
    <x v="25"/>
    <n v="-1"/>
    <s v="8-14-43-62-67-68-109-121-122-123-124-125-126-127-128-129-130-131-132-133-134-136-139-141-143-148-185-198"/>
    <x v="0"/>
    <x v="1626"/>
    <n v="-1"/>
    <n v="547.47699999999998"/>
    <n v="-1"/>
    <n v="0"/>
    <x v="1516"/>
    <x v="1474"/>
    <n v="193.68661299999999"/>
    <n v="-185.26409000000001"/>
    <n v="1.571134"/>
    <n v="193.68498199999999"/>
    <n v="-185.264038"/>
    <n v="1.571248"/>
    <n v="0.16311500000000001"/>
    <n v="1.15E-4"/>
  </r>
  <r>
    <n v="1663"/>
    <x v="25"/>
    <n v="-1"/>
    <s v="8-14-43-62-67-68-109-121-122-123-124-125-126-127-128-129-130-131-132-133-134-136-139-141-143-148-185-198"/>
    <x v="0"/>
    <x v="1627"/>
    <n v="-1"/>
    <n v="442.59899999999999"/>
    <n v="-1"/>
    <n v="0"/>
    <x v="1517"/>
    <x v="1475"/>
    <n v="193.68244300000001"/>
    <n v="-184.29659100000001"/>
    <n v="1.570724"/>
    <n v="193.68473800000001"/>
    <n v="-184.298889"/>
    <n v="1.5712489999999999"/>
    <n v="0.32481100000000002"/>
    <n v="5.2499999999999997E-4"/>
  </r>
  <r>
    <n v="1664"/>
    <x v="25"/>
    <n v="-1"/>
    <s v="8-14-43-62-67-68-109-121-122-123-124-125-126-127-128-129-130-131-132-133-134-136-139-141-143-148-185-198"/>
    <x v="0"/>
    <x v="1628"/>
    <n v="-1"/>
    <n v="401.84300000000002"/>
    <n v="-1"/>
    <n v="0"/>
    <x v="1518"/>
    <x v="1476"/>
    <n v="193.679607"/>
    <n v="-183.563682"/>
    <n v="1.569644"/>
    <n v="193.68438699999999"/>
    <n v="-183.57325700000001"/>
    <n v="1.5707979999999999"/>
    <n v="1.0702050000000001"/>
    <n v="1.1540000000000001E-3"/>
  </r>
  <r>
    <n v="1665"/>
    <x v="25"/>
    <n v="-1"/>
    <s v="8-14-43-62-67-68-109-121-122-123-124-125-126-127-128-129-130-131-132-133-134-136-139-141-143-148-185-198"/>
    <x v="0"/>
    <x v="1629"/>
    <n v="-1"/>
    <n v="416.07799999999997"/>
    <n v="-1"/>
    <n v="0"/>
    <x v="1519"/>
    <x v="1477"/>
    <n v="193.68328199999999"/>
    <n v="-182.60266200000001"/>
    <n v="1.57056"/>
    <n v="193.684158"/>
    <n v="-182.60415599999999"/>
    <n v="1.5707819999999999"/>
    <n v="0.17324400000000001"/>
    <n v="2.23E-4"/>
  </r>
  <r>
    <n v="1666"/>
    <x v="25"/>
    <n v="-1"/>
    <s v="8-14-43-62-67-68-109-121-122-123-124-125-126-127-128-129-130-131-132-133-134-136-139-141-143-148-185-198"/>
    <x v="0"/>
    <x v="1630"/>
    <n v="-1"/>
    <n v="502.113"/>
    <n v="-1"/>
    <n v="0"/>
    <x v="1520"/>
    <x v="1478"/>
    <n v="193.69131300000001"/>
    <n v="-181.889375"/>
    <n v="1.5722659999999999"/>
    <n v="193.684158"/>
    <n v="-181.87725800000001"/>
    <n v="1.5712569999999999"/>
    <n v="1.4071959999999999"/>
    <n v="1.0089999999999999E-3"/>
  </r>
  <r>
    <n v="1667"/>
    <x v="25"/>
    <n v="-1"/>
    <s v="8-14-43-62-67-68-109-121-122-123-124-125-126-127-128-129-130-131-132-133-134-136-139-141-143-148-185-198"/>
    <x v="0"/>
    <x v="1631"/>
    <n v="-1"/>
    <n v="340.62599999999998"/>
    <n v="-1"/>
    <n v="0"/>
    <x v="1521"/>
    <x v="1479"/>
    <n v="193.68294399999999"/>
    <n v="-181.150057"/>
    <n v="1.5707420000000001"/>
    <n v="193.68382299999999"/>
    <n v="-181.15098599999999"/>
    <n v="1.5707450000000001"/>
    <n v="0.12784000000000001"/>
    <n v="3.0000000000000001E-6"/>
  </r>
  <r>
    <n v="1668"/>
    <x v="25"/>
    <n v="-1"/>
    <s v="8-14-43-62-67-68-109-121-122-123-124-125-126-127-128-129-130-131-132-133-134-136-139-141-143-148-185-198"/>
    <x v="0"/>
    <x v="1297"/>
    <n v="-1"/>
    <n v="523.19500000000005"/>
    <n v="-1"/>
    <n v="0"/>
    <x v="1522"/>
    <x v="829"/>
    <n v="193.68454299999999"/>
    <n v="-180.18280200000001"/>
    <n v="1.570659"/>
    <n v="193.683594"/>
    <n v="-180.18367000000001"/>
    <n v="1.57074"/>
    <n v="0.128634"/>
    <n v="8.1000000000000004E-5"/>
  </r>
  <r>
    <n v="1669"/>
    <x v="26"/>
    <n v="-1"/>
    <s v="8-14-43-62-67-68-109-121-122-123-124-125-126-127-128-129-130-131-132-133-134-136-139-141-143-148-168-185-198"/>
    <x v="0"/>
    <x v="1632"/>
    <n v="-1"/>
    <n v="432.178"/>
    <n v="-1"/>
    <n v="0"/>
    <x v="1523"/>
    <x v="1480"/>
    <n v="193.68340599999999"/>
    <n v="-179.458203"/>
    <n v="1.571231"/>
    <n v="193.683594"/>
    <n v="-179.45838900000001"/>
    <n v="1.5712299999999999"/>
    <n v="2.6442E-2"/>
    <n v="9.9999999999999995E-7"/>
  </r>
  <r>
    <n v="1670"/>
    <x v="25"/>
    <n v="-1"/>
    <s v="8-14-43-62-67-68-109-121-122-123-124-125-126-127-128-129-130-131-132-133-134-136-139-143-148-168-185-198"/>
    <x v="0"/>
    <x v="1633"/>
    <n v="-1"/>
    <n v="618.72699999999998"/>
    <n v="-1"/>
    <n v="0"/>
    <x v="1524"/>
    <x v="1481"/>
    <n v="193.68449699999999"/>
    <n v="-178.492322"/>
    <n v="1.57124"/>
    <n v="193.68334999999999"/>
    <n v="-178.49095199999999"/>
    <n v="1.571231"/>
    <n v="0.17879100000000001"/>
    <n v="9.0000000000000002E-6"/>
  </r>
  <r>
    <n v="1671"/>
    <x v="26"/>
    <n v="-1"/>
    <s v="8-14-43-62-67-68-109-121-122-123-124-125-126-127-128-129-130-131-132-133-134-136-139-143-148-167-168-185-198"/>
    <x v="0"/>
    <x v="1634"/>
    <n v="-1"/>
    <n v="547.11500000000001"/>
    <n v="-1"/>
    <n v="0"/>
    <x v="1525"/>
    <x v="1482"/>
    <n v="193.68056100000001"/>
    <n v="-177.76321999999999"/>
    <n v="1.5707739999999999"/>
    <n v="193.682999"/>
    <n v="-177.76503"/>
    <n v="1.5707409999999999"/>
    <n v="0.303593"/>
    <n v="3.1999999999999999E-5"/>
  </r>
  <r>
    <n v="1672"/>
    <x v="25"/>
    <n v="-1"/>
    <s v="8-14-43-62-67-68-109-121-122-123-124-125-126-127-128-129-130-131-132-133-134-136-143-148-167-168-185-198"/>
    <x v="0"/>
    <x v="1635"/>
    <n v="-1"/>
    <n v="386.29"/>
    <n v="-1"/>
    <n v="0"/>
    <x v="1526"/>
    <x v="1483"/>
    <n v="193.672584"/>
    <n v="-177.03339199999999"/>
    <n v="1.5718190000000001"/>
    <n v="193.682999"/>
    <n v="-177.03892500000001"/>
    <n v="1.5712619999999999"/>
    <n v="1.1793389999999999"/>
    <n v="5.5699999999999999E-4"/>
  </r>
  <r>
    <n v="1673"/>
    <x v="25"/>
    <n v="-1"/>
    <s v="8-14-43-62-67-68-109-121-122-123-124-125-126-127-128-129-130-131-132-133-134-136-143-148-167-168-185-198"/>
    <x v="0"/>
    <x v="1636"/>
    <n v="-1"/>
    <n v="346.6"/>
    <n v="-1"/>
    <n v="0"/>
    <x v="1527"/>
    <x v="1484"/>
    <n v="193.679812"/>
    <n v="-176.066394"/>
    <n v="1.571072"/>
    <n v="193.682816"/>
    <n v="-176.070908"/>
    <n v="1.57124"/>
    <n v="0.54216500000000001"/>
    <n v="1.6899999999999999E-4"/>
  </r>
  <r>
    <n v="1674"/>
    <x v="24"/>
    <n v="-1"/>
    <s v="8-14-43-62-67-68-109-121-122-123-124-125-126-127-128-129-130-131-132-133-134-143-148-167-168-185-198"/>
    <x v="0"/>
    <x v="1637"/>
    <n v="-1"/>
    <n v="458.80700000000002"/>
    <n v="-1"/>
    <n v="0"/>
    <x v="1528"/>
    <x v="637"/>
    <n v="193.68440100000001"/>
    <n v="-175.34786299999999"/>
    <n v="1.5708519999999999"/>
    <n v="193.68248"/>
    <n v="-175.345078"/>
    <n v="1.5707709999999999"/>
    <n v="0.33841900000000003"/>
    <n v="8.2000000000000001E-5"/>
  </r>
  <r>
    <n v="1675"/>
    <x v="27"/>
    <n v="-1"/>
    <s v="8-14-62-67-109-121-122-123-124-125-126-127-128-129-130-131-132-133-134-143-148-167-168-185-198"/>
    <x v="0"/>
    <x v="1638"/>
    <n v="-1"/>
    <n v="530.63800000000003"/>
    <n v="-1"/>
    <n v="0"/>
    <x v="1529"/>
    <x v="1485"/>
    <n v="193.68120999999999"/>
    <n v="-174.373842"/>
    <n v="1.5704560000000001"/>
    <n v="193.68223599999999"/>
    <n v="-174.377411"/>
    <n v="1.570749"/>
    <n v="0.37136000000000002"/>
    <n v="2.9300000000000002E-4"/>
  </r>
  <r>
    <n v="1676"/>
    <x v="6"/>
    <n v="-1"/>
    <s v="8-14-62-67-109-121-122-123-124-125-126-127-128-129-130-131-132-133-134-143-148-167-168-198"/>
    <x v="0"/>
    <x v="1639"/>
    <n v="-1"/>
    <n v="548.61099999999999"/>
    <n v="-1"/>
    <n v="0"/>
    <x v="1530"/>
    <x v="752"/>
    <n v="193.68188900000001"/>
    <n v="-173.64767599999999"/>
    <n v="1.570594"/>
    <n v="193.68223599999999"/>
    <n v="-173.65164200000001"/>
    <n v="1.5712349999999999"/>
    <n v="0.39808100000000002"/>
    <n v="6.4099999999999997E-4"/>
  </r>
  <r>
    <n v="1677"/>
    <x v="7"/>
    <n v="-1"/>
    <s v="8-14-62-67-109-121-122-123-124-125-126-127-128-130-131-132-133-134-143-148-167-168-198"/>
    <x v="0"/>
    <x v="1640"/>
    <n v="-1"/>
    <n v="446.971"/>
    <n v="-1"/>
    <n v="0"/>
    <x v="1531"/>
    <x v="1486"/>
    <n v="193.678888"/>
    <n v="-172.68093500000001"/>
    <n v="1.571456"/>
    <n v="193.682007"/>
    <n v="-172.683899"/>
    <n v="1.5712649999999999"/>
    <n v="0.43027500000000002"/>
    <n v="1.9100000000000001E-4"/>
  </r>
  <r>
    <n v="1678"/>
    <x v="7"/>
    <n v="-1"/>
    <s v="8-14-62-67-109-121-122-123-124-125-126-127-128-130-131-132-133-134-143-148-167-168-198"/>
    <x v="0"/>
    <x v="1641"/>
    <n v="-1"/>
    <n v="474.61"/>
    <n v="-1"/>
    <n v="0"/>
    <x v="1532"/>
    <x v="1487"/>
    <n v="193.67572200000001"/>
    <n v="-171.95894699999999"/>
    <n v="1.5712600000000001"/>
    <n v="193.68167099999999"/>
    <n v="-171.958099"/>
    <n v="1.5707500000000001"/>
    <n v="0.60091700000000003"/>
    <n v="5.0900000000000001E-4"/>
  </r>
  <r>
    <n v="1679"/>
    <x v="4"/>
    <n v="-1"/>
    <s v="8-62-67-109-121-122-124-125-126-127-128-130-131-132-133-134-143-148-167-168-198"/>
    <x v="0"/>
    <x v="1642"/>
    <n v="-1"/>
    <n v="359.09"/>
    <n v="-1"/>
    <n v="0"/>
    <x v="1533"/>
    <x v="1488"/>
    <n v="193.69336200000001"/>
    <n v="-171.24594400000001"/>
    <n v="1.571693"/>
    <n v="193.68167099999999"/>
    <n v="-171.23111"/>
    <n v="1.5712269999999999"/>
    <n v="1.88872"/>
    <n v="4.66E-4"/>
  </r>
  <r>
    <n v="1680"/>
    <x v="5"/>
    <n v="-1"/>
    <s v="8-62-64-67-109-121-122-124-125-126-127-128-130-131-132-133-134-143-148-167-168-198"/>
    <x v="0"/>
    <x v="1643"/>
    <n v="-1"/>
    <n v="404.43200000000002"/>
    <n v="-1"/>
    <n v="0"/>
    <x v="1534"/>
    <x v="1489"/>
    <n v="193.68100000000001"/>
    <n v="-170.23200499999999"/>
    <n v="1.570236"/>
    <n v="193.68147300000001"/>
    <n v="-170.240692"/>
    <n v="1.571167"/>
    <n v="0.87003900000000001"/>
    <n v="9.3199999999999999E-4"/>
  </r>
  <r>
    <n v="1681"/>
    <x v="5"/>
    <n v="-1"/>
    <s v="8-62-64-67-109-121-122-124-125-126-127-128-130-131-132-133-134-143-148-167-168-198"/>
    <x v="0"/>
    <x v="1644"/>
    <n v="-1"/>
    <n v="460.125"/>
    <n v="-1"/>
    <n v="0"/>
    <x v="1535"/>
    <x v="1490"/>
    <n v="193.68154999999999"/>
    <n v="-169.46580299999999"/>
    <n v="1.5707789999999999"/>
    <n v="193.68128999999999"/>
    <n v="-169.46507299999999"/>
    <n v="1.57074"/>
    <n v="7.7540999999999999E-2"/>
    <n v="3.8999999999999999E-5"/>
  </r>
  <r>
    <n v="1682"/>
    <x v="4"/>
    <n v="-1"/>
    <s v="8-62-64-67-109-121-122-124-125-126-127-128-130-131-133-134-143-148-167-168-198"/>
    <x v="0"/>
    <x v="1645"/>
    <n v="-1"/>
    <n v="339.64600000000002"/>
    <n v="-1"/>
    <n v="0"/>
    <x v="1536"/>
    <x v="1491"/>
    <n v="193.680395"/>
    <n v="-168.370081"/>
    <n v="1.570522"/>
    <n v="193.681183"/>
    <n v="-168.37304700000001"/>
    <n v="1.5707629999999999"/>
    <n v="0.30688300000000002"/>
    <n v="2.4000000000000001E-4"/>
  </r>
  <r>
    <n v="1683"/>
    <x v="4"/>
    <n v="-1"/>
    <s v="8-62-64-67-109-121-122-124-125-126-127-128-130-131-133-134-143-148-167-168-198"/>
    <x v="0"/>
    <x v="1646"/>
    <n v="-1"/>
    <n v="469.45"/>
    <n v="-1"/>
    <n v="0"/>
    <x v="1537"/>
    <x v="1492"/>
    <n v="193.678797"/>
    <n v="-167.5034"/>
    <n v="1.571029"/>
    <n v="193.68116800000001"/>
    <n v="-167.50578300000001"/>
    <n v="1.5710299999999999"/>
    <n v="0.33609699999999998"/>
    <n v="9.9999999999999995E-7"/>
  </r>
  <r>
    <n v="1684"/>
    <x v="3"/>
    <n v="-1"/>
    <s v="8-62-64-67-109-121-122-124-125-126-127-128-130-131-133-143-148-167-168-198"/>
    <x v="0"/>
    <x v="1647"/>
    <n v="-1"/>
    <n v="390.39800000000002"/>
    <n v="-1"/>
    <n v="0"/>
    <x v="1538"/>
    <x v="1493"/>
    <n v="193.6797"/>
    <n v="-166.28039799999999"/>
    <n v="1.5711729999999999"/>
    <n v="193.680939"/>
    <n v="-166.28095999999999"/>
    <n v="1.570997"/>
    <n v="0.13606499999999999"/>
    <n v="1.76E-4"/>
  </r>
  <r>
    <n v="1685"/>
    <x v="2"/>
    <n v="-1"/>
    <s v="8-62-64-67-109-121-122-124-125-126-127-128-130-131-143-148-167-168-198"/>
    <x v="0"/>
    <x v="1648"/>
    <n v="-1"/>
    <n v="361.27699999999999"/>
    <n v="-1"/>
    <n v="0"/>
    <x v="1539"/>
    <x v="1494"/>
    <n v="193.68255400000001"/>
    <n v="-165.312805"/>
    <n v="1.570702"/>
    <n v="193.68090799999999"/>
    <n v="-165.31193500000001"/>
    <n v="1.570737"/>
    <n v="0.186109"/>
    <n v="3.4999999999999997E-5"/>
  </r>
  <r>
    <n v="1686"/>
    <x v="1"/>
    <n v="-1"/>
    <s v="8-62-64-109-121-122-124-125-126-127-128-130-131-143-148-167-168-198"/>
    <x v="0"/>
    <x v="1126"/>
    <n v="-1"/>
    <n v="455.11"/>
    <n v="-1"/>
    <n v="0"/>
    <x v="1540"/>
    <x v="1495"/>
    <n v="193.68455800000001"/>
    <n v="-164.295469"/>
    <n v="1.5695030000000001"/>
    <n v="193.68128999999999"/>
    <n v="-164.30105599999999"/>
    <n v="1.570527"/>
    <n v="0.64732500000000004"/>
    <n v="1.024E-3"/>
  </r>
  <r>
    <n v="1687"/>
    <x v="0"/>
    <n v="-1"/>
    <s v="8-62-64-109-121-122-124-125-126-127-130-131-143-148-167-168-198"/>
    <x v="0"/>
    <x v="1649"/>
    <n v="-1"/>
    <n v="415.56"/>
    <n v="-1"/>
    <n v="0"/>
    <x v="1541"/>
    <x v="1496"/>
    <n v="193.69831400000001"/>
    <n v="-162.88061300000001"/>
    <n v="1.568821"/>
    <n v="193.68206799999999"/>
    <n v="-162.89022800000001"/>
    <n v="1.570227"/>
    <n v="1.887866"/>
    <n v="1.407E-3"/>
  </r>
  <r>
    <n v="1688"/>
    <x v="1"/>
    <n v="-1"/>
    <s v="8-62-64-109-121-122-124-125-126-127-130-131-143-148-149-167-168-198"/>
    <x v="0"/>
    <x v="1650"/>
    <n v="-1"/>
    <n v="385.976"/>
    <n v="-1"/>
    <n v="0"/>
    <x v="1542"/>
    <x v="1497"/>
    <n v="193.68303299999999"/>
    <n v="-161.78442000000001"/>
    <n v="1.570022"/>
    <n v="193.68275499999999"/>
    <n v="-161.786621"/>
    <n v="1.5701290000000001"/>
    <n v="0.22186"/>
    <n v="1.07E-4"/>
  </r>
  <r>
    <n v="1689"/>
    <x v="0"/>
    <n v="-1"/>
    <s v="8-62-64-109-121-122-124-125-126-127-131-143-148-149-167-168-198"/>
    <x v="0"/>
    <x v="1651"/>
    <n v="-1"/>
    <n v="385.58699999999999"/>
    <n v="-1"/>
    <n v="0"/>
    <x v="1543"/>
    <x v="1498"/>
    <n v="193.68246600000001"/>
    <n v="-160.25482099999999"/>
    <n v="1.5699609999999999"/>
    <n v="193.68382299999999"/>
    <n v="-160.25692699999999"/>
    <n v="1.57002"/>
    <n v="0.25057299999999999"/>
    <n v="5.8999999999999998E-5"/>
  </r>
  <r>
    <n v="1690"/>
    <x v="1"/>
    <n v="-1"/>
    <s v="8-62-64-106-109-121-122-124-125-126-127-143-148-149-167-168-169-198"/>
    <x v="0"/>
    <x v="1652"/>
    <n v="-1"/>
    <n v="397.71600000000001"/>
    <n v="-1"/>
    <n v="0"/>
    <x v="1544"/>
    <x v="1499"/>
    <n v="193.68419900000001"/>
    <n v="-159.07961800000001"/>
    <n v="1.570033"/>
    <n v="193.68473800000001"/>
    <n v="-159.078644"/>
    <n v="1.569958"/>
    <n v="0.111359"/>
    <n v="7.4999999999999993E-5"/>
  </r>
  <r>
    <n v="1691"/>
    <x v="0"/>
    <n v="-1"/>
    <s v="8-64-106-109-121-122-124-125-126-127-143-148-149-167-168-169-198"/>
    <x v="0"/>
    <x v="1653"/>
    <n v="-1"/>
    <n v="413.81299999999999"/>
    <n v="-1"/>
    <n v="0"/>
    <x v="1545"/>
    <x v="1500"/>
    <n v="193.69528299999999"/>
    <n v="-157.51086000000001"/>
    <n v="1.5690919999999999"/>
    <n v="193.68632500000001"/>
    <n v="-157.51736500000001"/>
    <n v="1.5697700000000001"/>
    <n v="1.107054"/>
    <n v="6.78E-4"/>
  </r>
  <r>
    <n v="1692"/>
    <x v="8"/>
    <n v="-1"/>
    <s v="8-64-106-109-121-122-125-126-127-143-148-149-167-168-169-198"/>
    <x v="0"/>
    <x v="1654"/>
    <n v="-1"/>
    <n v="352.25400000000002"/>
    <n v="-1"/>
    <n v="0"/>
    <x v="1546"/>
    <x v="1501"/>
    <n v="193.67864900000001"/>
    <n v="-156.35530700000001"/>
    <n v="1.5682020000000001"/>
    <n v="193.68751499999999"/>
    <n v="-156.37876900000001"/>
    <n v="1.569696"/>
    <n v="2.5081440000000002"/>
    <n v="1.4940000000000001E-3"/>
  </r>
  <r>
    <n v="1693"/>
    <x v="9"/>
    <n v="-1"/>
    <s v="8-64-106-109-121-122-125-126-143-148-149-167-168-169-198"/>
    <x v="0"/>
    <x v="1655"/>
    <n v="-1"/>
    <n v="447.85700000000003"/>
    <n v="-1"/>
    <n v="0"/>
    <x v="1547"/>
    <x v="1502"/>
    <n v="193.67306099999999"/>
    <n v="-155.26973799999999"/>
    <n v="1.570147"/>
    <n v="193.68876599999999"/>
    <n v="-155.27363600000001"/>
    <n v="1.569715"/>
    <n v="1.6182209999999999"/>
    <n v="4.3199999999999998E-4"/>
  </r>
  <r>
    <n v="1694"/>
    <x v="9"/>
    <n v="-1"/>
    <s v="8-64-106-109-121-122-125-126-143-148-149-167-168-169-198"/>
    <x v="0"/>
    <x v="1656"/>
    <n v="-1"/>
    <n v="505.85500000000002"/>
    <n v="-1"/>
    <n v="0"/>
    <x v="1548"/>
    <x v="1503"/>
    <n v="193.69770700000001"/>
    <n v="-153.84805499999999"/>
    <n v="1.5704309999999999"/>
    <n v="193.69053600000001"/>
    <n v="-153.844955"/>
    <n v="1.5696730000000001"/>
    <n v="0.78114600000000001"/>
    <n v="7.5699999999999997E-4"/>
  </r>
  <r>
    <n v="1695"/>
    <x v="9"/>
    <n v="-1"/>
    <s v="8-12-64-106-109-122-125-126-143-148-149-167-168-169-198"/>
    <x v="0"/>
    <x v="1657"/>
    <n v="-1"/>
    <n v="387.15699999999998"/>
    <n v="-1"/>
    <n v="0"/>
    <x v="1549"/>
    <x v="1504"/>
    <n v="193.694029"/>
    <n v="-152.805316"/>
    <n v="1.569779"/>
    <n v="193.69177199999999"/>
    <n v="-152.79792800000001"/>
    <n v="1.5693680000000001"/>
    <n v="0.77251499999999995"/>
    <n v="4.1100000000000002E-4"/>
  </r>
  <r>
    <n v="1696"/>
    <x v="10"/>
    <n v="-1"/>
    <s v="8-12-64-106-109-122-125-126-143-148-149-167-168-169"/>
    <x v="0"/>
    <x v="1658"/>
    <n v="-1"/>
    <n v="353.14299999999997"/>
    <n v="-1"/>
    <n v="0"/>
    <x v="1550"/>
    <x v="1505"/>
    <n v="193.67657399999999"/>
    <n v="-151.40951799999999"/>
    <n v="1.5677049999999999"/>
    <n v="193.69360399999999"/>
    <n v="-151.42636100000001"/>
    <n v="1.5692919999999999"/>
    <n v="2.3952010000000001"/>
    <n v="1.5870000000000001E-3"/>
  </r>
  <r>
    <n v="1697"/>
    <x v="22"/>
    <n v="-1"/>
    <s v="8-12-64-106-109-122-126-143-148-149-167-168-169"/>
    <x v="0"/>
    <x v="1659"/>
    <n v="-1"/>
    <n v="531.21299999999997"/>
    <n v="-1"/>
    <n v="0"/>
    <x v="1551"/>
    <x v="1506"/>
    <n v="193.69628499999999"/>
    <n v="-150.41579400000001"/>
    <n v="1.569569"/>
    <n v="193.69511399999999"/>
    <n v="-150.414749"/>
    <n v="1.5695460000000001"/>
    <n v="0.156969"/>
    <n v="2.3E-5"/>
  </r>
  <r>
    <n v="1698"/>
    <x v="11"/>
    <n v="-1"/>
    <s v="8-12-64-106-109-126-143-148-149-167-168-169"/>
    <x v="0"/>
    <x v="1660"/>
    <n v="-1"/>
    <n v="506.97"/>
    <n v="-1"/>
    <n v="0"/>
    <x v="1552"/>
    <x v="1507"/>
    <n v="193.67074500000001"/>
    <n v="-149.39799600000001"/>
    <n v="1.5704819999999999"/>
    <n v="193.696426"/>
    <n v="-149.41879299999999"/>
    <n v="1.56924"/>
    <n v="3.3045420000000001"/>
    <n v="1.242E-3"/>
  </r>
  <r>
    <n v="1699"/>
    <x v="12"/>
    <n v="-1"/>
    <s v="8-12-64-106-109-126-149-167-168-169"/>
    <x v="0"/>
    <x v="1661"/>
    <n v="-1"/>
    <n v="512.33000000000004"/>
    <n v="-1"/>
    <n v="0"/>
    <x v="1553"/>
    <x v="1508"/>
    <n v="193.70938899999999"/>
    <n v="-148.12698"/>
    <n v="1.5695490000000001"/>
    <n v="193.69813500000001"/>
    <n v="-148.117493"/>
    <n v="1.569272"/>
    <n v="1.471908"/>
    <n v="2.7799999999999998E-4"/>
  </r>
  <r>
    <n v="1700"/>
    <x v="13"/>
    <n v="-1"/>
    <s v="8-12-64-106-109-149-167-168-169"/>
    <x v="0"/>
    <x v="1662"/>
    <n v="-1"/>
    <n v="855.80700000000002"/>
    <n v="-1"/>
    <n v="0"/>
    <x v="1554"/>
    <x v="1509"/>
    <n v="193.72344899999999"/>
    <n v="-147.16850600000001"/>
    <n v="1.5687519999999999"/>
    <n v="193.69956999999999"/>
    <n v="-147.162308"/>
    <n v="1.5695889999999999"/>
    <n v="2.4670749999999999"/>
    <n v="8.3699999999999996E-4"/>
  </r>
  <r>
    <n v="1701"/>
    <x v="13"/>
    <n v="-1"/>
    <s v="8-12-64-106-109-149-167-168-169"/>
    <x v="0"/>
    <x v="1663"/>
    <n v="-1"/>
    <n v="347.74400000000003"/>
    <n v="-1"/>
    <n v="0"/>
    <x v="1555"/>
    <x v="1510"/>
    <n v="193.70407800000001"/>
    <n v="-145.91958199999999"/>
    <n v="1.5702320000000001"/>
    <n v="193.701279"/>
    <n v="-145.91584800000001"/>
    <n v="1.569574"/>
    <n v="0.46667999999999998"/>
    <n v="6.5700000000000003E-4"/>
  </r>
  <r>
    <n v="1702"/>
    <x v="13"/>
    <n v="-1"/>
    <s v="8-12-64-106-109-149-167-168-169"/>
    <x v="0"/>
    <x v="1664"/>
    <n v="-1"/>
    <n v="295.36200000000002"/>
    <n v="-1"/>
    <n v="0"/>
    <x v="1556"/>
    <x v="1511"/>
    <n v="193.69913199999999"/>
    <n v="-144.99723499999999"/>
    <n v="1.5688869999999999"/>
    <n v="193.702393"/>
    <n v="-145.000336"/>
    <n v="1.5692079999999999"/>
    <n v="0.44997399999999999"/>
    <n v="3.21E-4"/>
  </r>
  <r>
    <n v="1703"/>
    <x v="14"/>
    <n v="-1"/>
    <s v="8-12-64-106-149-167-168-169"/>
    <x v="0"/>
    <x v="1665"/>
    <n v="-1"/>
    <n v="393.09100000000001"/>
    <n v="-1"/>
    <n v="0"/>
    <x v="1557"/>
    <x v="1512"/>
    <n v="193.705003"/>
    <n v="-144.10081099999999"/>
    <n v="1.5695440000000001"/>
    <n v="193.70375100000001"/>
    <n v="-144.10060100000001"/>
    <n v="1.5695779999999999"/>
    <n v="0.12697700000000001"/>
    <n v="3.4E-5"/>
  </r>
  <r>
    <n v="1704"/>
    <x v="14"/>
    <n v="-1"/>
    <s v="8-12-64-106-149-167-168-169"/>
    <x v="0"/>
    <x v="1666"/>
    <n v="-1"/>
    <n v="343.303"/>
    <n v="-1"/>
    <n v="0"/>
    <x v="1558"/>
    <x v="1513"/>
    <n v="193.714889"/>
    <n v="-142.93594899999999"/>
    <n v="1.5697129999999999"/>
    <n v="193.705399"/>
    <n v="-142.92475899999999"/>
    <n v="1.569555"/>
    <n v="1.4672719999999999"/>
    <n v="1.5799999999999999E-4"/>
  </r>
  <r>
    <n v="1705"/>
    <x v="14"/>
    <n v="-1"/>
    <s v="8-12-64-106-149-167-168-169"/>
    <x v="0"/>
    <x v="1667"/>
    <n v="-1"/>
    <n v="433.59100000000001"/>
    <n v="-1"/>
    <n v="0"/>
    <x v="1559"/>
    <x v="1514"/>
    <n v="193.734599"/>
    <n v="-142.09494699999999"/>
    <n v="1.569699"/>
    <n v="193.70654300000001"/>
    <n v="-142.06044"/>
    <n v="1.5691090000000001"/>
    <n v="4.4472839999999998"/>
    <n v="5.9000000000000003E-4"/>
  </r>
  <r>
    <n v="1706"/>
    <x v="15"/>
    <n v="-1"/>
    <s v="8-12-64-106-149-167-169"/>
    <x v="0"/>
    <x v="1668"/>
    <n v="-1"/>
    <n v="303.35199999999998"/>
    <n v="-1"/>
    <n v="0"/>
    <x v="1560"/>
    <x v="1515"/>
    <n v="193.75333699999999"/>
    <n v="-140.90905900000001"/>
    <n v="1.563034"/>
    <n v="193.70817600000001"/>
    <n v="-140.93132"/>
    <n v="1.5690900000000001"/>
    <n v="5.0350190000000001"/>
    <n v="6.0559999999999998E-3"/>
  </r>
  <r>
    <n v="1707"/>
    <x v="15"/>
    <n v="-1"/>
    <s v="8-12-64-106-149-167-169"/>
    <x v="0"/>
    <x v="1669"/>
    <n v="-1"/>
    <n v="316.14299999999997"/>
    <n v="-1"/>
    <n v="0"/>
    <x v="1561"/>
    <x v="1516"/>
    <n v="193.70543499999999"/>
    <n v="-140.10462200000001"/>
    <n v="1.573529"/>
    <n v="193.70954900000001"/>
    <n v="-140.10176100000001"/>
    <n v="1.569512"/>
    <n v="0.50112400000000001"/>
    <n v="4.0169999999999997E-3"/>
  </r>
  <r>
    <n v="1708"/>
    <x v="16"/>
    <n v="-1"/>
    <s v="12-64-106-149-169"/>
    <x v="0"/>
    <x v="1670"/>
    <n v="-1"/>
    <n v="345.16"/>
    <n v="-1"/>
    <n v="0"/>
    <x v="1562"/>
    <x v="1517"/>
    <n v="193.688503"/>
    <n v="-139.26886300000001"/>
    <n v="1.5696840000000001"/>
    <n v="193.71064799999999"/>
    <n v="-139.28675799999999"/>
    <n v="1.5690759999999999"/>
    <n v="2.847181"/>
    <n v="6.0700000000000001E-4"/>
  </r>
  <r>
    <n v="1709"/>
    <x v="16"/>
    <n v="-1"/>
    <s v="12-64-106-149-169"/>
    <x v="0"/>
    <x v="1671"/>
    <n v="-1"/>
    <n v="469.755"/>
    <n v="-1"/>
    <n v="0"/>
    <x v="1563"/>
    <x v="1518"/>
    <n v="193.710104"/>
    <n v="-138.220618"/>
    <n v="1.573091"/>
    <n v="193.71227999999999"/>
    <n v="-138.222229"/>
    <n v="1.569069"/>
    <n v="0.27073700000000001"/>
    <n v="4.0220000000000004E-3"/>
  </r>
  <r>
    <n v="1710"/>
    <x v="16"/>
    <n v="-1"/>
    <s v="12-64-106-149-169"/>
    <x v="0"/>
    <x v="1672"/>
    <n v="-1"/>
    <n v="394.15199999999999"/>
    <n v="-1"/>
    <n v="0"/>
    <x v="1564"/>
    <x v="1519"/>
    <n v="193.72016600000001"/>
    <n v="-137.44241500000001"/>
    <n v="1.56687"/>
    <n v="193.71365399999999"/>
    <n v="-137.44010900000001"/>
    <n v="1.569501"/>
    <n v="0.69087799999999999"/>
    <n v="2.6310000000000001E-3"/>
  </r>
  <r>
    <n v="1711"/>
    <x v="19"/>
    <n v="-1"/>
    <s v="5-12-64-106-149-169"/>
    <x v="0"/>
    <x v="1673"/>
    <n v="-1"/>
    <n v="462.72300000000001"/>
    <n v="-1"/>
    <n v="0"/>
    <x v="1565"/>
    <x v="1520"/>
    <n v="193.708507"/>
    <n v="-136.43241"/>
    <n v="1.5705830000000001"/>
    <n v="193.71513400000001"/>
    <n v="-136.428528"/>
    <n v="1.569558"/>
    <n v="0.76798900000000003"/>
    <n v="1.0250000000000001E-3"/>
  </r>
  <r>
    <n v="1712"/>
    <x v="19"/>
    <n v="-1"/>
    <s v="5-12-64-106-149-169"/>
    <x v="0"/>
    <x v="1674"/>
    <n v="-1"/>
    <n v="342.31400000000002"/>
    <n v="-1"/>
    <n v="0"/>
    <x v="1566"/>
    <x v="756"/>
    <n v="193.67699300000001"/>
    <n v="-135.656746"/>
    <n v="1.5696019999999999"/>
    <n v="193.71606399999999"/>
    <n v="-135.69755599999999"/>
    <n v="1.5690770000000001"/>
    <n v="5.649737"/>
    <n v="5.2499999999999997E-4"/>
  </r>
  <r>
    <n v="1713"/>
    <x v="19"/>
    <n v="-1"/>
    <s v="5-12-64-106-149-169"/>
    <x v="0"/>
    <x v="1675"/>
    <n v="-1"/>
    <n v="308.39299999999997"/>
    <n v="-1"/>
    <n v="0"/>
    <x v="1567"/>
    <x v="1521"/>
    <n v="193.71033299999999"/>
    <n v="-134.749111"/>
    <n v="1.5678909999999999"/>
    <n v="193.71745300000001"/>
    <n v="-134.74818400000001"/>
    <n v="1.569086"/>
    <n v="0.71803700000000004"/>
    <n v="1.1950000000000001E-3"/>
  </r>
  <r>
    <n v="1714"/>
    <x v="19"/>
    <n v="-1"/>
    <s v="5-12-64-106-149-169"/>
    <x v="0"/>
    <x v="1676"/>
    <n v="-1"/>
    <n v="434.60700000000003"/>
    <n v="-1"/>
    <n v="0"/>
    <x v="1568"/>
    <x v="1522"/>
    <n v="193.72946300000001"/>
    <n v="-134.05121700000001"/>
    <n v="1.56972"/>
    <n v="193.71864299999999"/>
    <n v="-134.03887900000001"/>
    <n v="1.569604"/>
    <n v="1.641"/>
    <n v="1.15E-4"/>
  </r>
  <r>
    <n v="1715"/>
    <x v="19"/>
    <n v="-1"/>
    <s v="5-12-64-106-149-169"/>
    <x v="0"/>
    <x v="1677"/>
    <n v="-1"/>
    <n v="412.09500000000003"/>
    <n v="-1"/>
    <n v="0"/>
    <x v="1569"/>
    <x v="1523"/>
    <n v="193.75351499999999"/>
    <n v="-133.34524200000001"/>
    <n v="1.5696099999999999"/>
    <n v="193.719528"/>
    <n v="-133.32025100000001"/>
    <n v="1.569116"/>
    <n v="4.2185790000000001"/>
    <n v="4.9399999999999997E-4"/>
  </r>
  <r>
    <n v="1716"/>
    <x v="19"/>
    <n v="-1"/>
    <s v="5-12-64-106-149-169"/>
    <x v="0"/>
    <x v="1678"/>
    <n v="-1"/>
    <n v="372.02499999999998"/>
    <n v="-1"/>
    <n v="0"/>
    <x v="1570"/>
    <x v="1524"/>
    <n v="193.71942300000001"/>
    <n v="-132.35233299999999"/>
    <n v="1.5705979999999999"/>
    <n v="193.720901"/>
    <n v="-132.346542"/>
    <n v="1.569148"/>
    <n v="0.59766600000000003"/>
    <n v="1.449E-3"/>
  </r>
  <r>
    <n v="1717"/>
    <x v="19"/>
    <n v="-1"/>
    <s v="5-12-64-106-149-169"/>
    <x v="0"/>
    <x v="1679"/>
    <n v="-1"/>
    <n v="358.09699999999998"/>
    <n v="-1"/>
    <n v="0"/>
    <x v="1571"/>
    <x v="1525"/>
    <n v="193.71851599999999"/>
    <n v="-131.596518"/>
    <n v="1.56853"/>
    <n v="193.72198499999999"/>
    <n v="-131.61244199999999"/>
    <n v="1.5696920000000001"/>
    <n v="1.6297699999999999"/>
    <n v="1.1609999999999999E-3"/>
  </r>
  <r>
    <n v="1718"/>
    <x v="19"/>
    <n v="-1"/>
    <s v="5-12-64-106-149-169"/>
    <x v="0"/>
    <x v="1680"/>
    <n v="-1"/>
    <n v="296.15499999999997"/>
    <n v="-1"/>
    <n v="0"/>
    <x v="1572"/>
    <x v="1526"/>
    <n v="193.73800900000001"/>
    <n v="-130.65071800000001"/>
    <n v="1.5690230000000001"/>
    <n v="193.723389"/>
    <n v="-130.63891599999999"/>
    <n v="1.5696810000000001"/>
    <n v="1.8790009999999999"/>
    <n v="6.5899999999999997E-4"/>
  </r>
  <r>
    <n v="1719"/>
    <x v="19"/>
    <n v="-1"/>
    <s v="5-12-64-106-149-169"/>
    <x v="0"/>
    <x v="1681"/>
    <n v="-1"/>
    <n v="488.56"/>
    <n v="-1"/>
    <n v="0"/>
    <x v="1573"/>
    <x v="1527"/>
    <n v="193.73015100000001"/>
    <n v="-129.92178799999999"/>
    <n v="1.5693140000000001"/>
    <n v="193.724197"/>
    <n v="-129.91424599999999"/>
    <n v="1.5692060000000001"/>
    <n v="0.96095399999999997"/>
    <n v="1.08E-4"/>
  </r>
  <r>
    <n v="1720"/>
    <x v="19"/>
    <n v="-1"/>
    <s v="5-12-64-106-149-169"/>
    <x v="0"/>
    <x v="1682"/>
    <n v="-1"/>
    <n v="434.017"/>
    <n v="-1"/>
    <n v="0"/>
    <x v="1574"/>
    <x v="1528"/>
    <n v="193.710778"/>
    <n v="-129.16219599999999"/>
    <n v="1.5676669999999999"/>
    <n v="193.72524999999999"/>
    <n v="-129.19206199999999"/>
    <n v="1.569753"/>
    <n v="3.3188550000000001"/>
    <n v="2.0860000000000002E-3"/>
  </r>
  <r>
    <n v="1721"/>
    <x v="19"/>
    <n v="-1"/>
    <s v="5-12-64-106-149-169"/>
    <x v="0"/>
    <x v="1683"/>
    <n v="-1"/>
    <n v="317.10700000000003"/>
    <n v="-1"/>
    <n v="0"/>
    <x v="1575"/>
    <x v="1529"/>
    <n v="193.73853399999999"/>
    <n v="-128.239847"/>
    <n v="1.5699620000000001"/>
    <n v="193.72648599999999"/>
    <n v="-128.228104"/>
    <n v="1.5697920000000001"/>
    <n v="1.6824429999999999"/>
    <n v="1.7000000000000001E-4"/>
  </r>
  <r>
    <n v="1722"/>
    <x v="19"/>
    <n v="-1"/>
    <s v="5-12-64-106-149-169"/>
    <x v="0"/>
    <x v="1684"/>
    <n v="-1"/>
    <n v="442.11"/>
    <n v="-1"/>
    <n v="0"/>
    <x v="1576"/>
    <x v="1530"/>
    <n v="193.71840499999999"/>
    <n v="-127.494534"/>
    <n v="1.568141"/>
    <n v="193.72721899999999"/>
    <n v="-127.502579"/>
    <n v="1.5693140000000001"/>
    <n v="1.193263"/>
    <n v="1.173E-3"/>
  </r>
  <r>
    <n v="1723"/>
    <x v="19"/>
    <n v="-1"/>
    <s v="5-12-64-106-149-169"/>
    <x v="0"/>
    <x v="1685"/>
    <n v="-1"/>
    <n v="401.67"/>
    <n v="-1"/>
    <n v="0"/>
    <x v="1577"/>
    <x v="1531"/>
    <n v="193.73109299999999"/>
    <n v="-126.533534"/>
    <n v="1.569715"/>
    <n v="193.728531"/>
    <n v="-126.53280599999999"/>
    <n v="1.5692330000000001"/>
    <n v="0.26632899999999998"/>
    <n v="4.8200000000000001E-4"/>
  </r>
  <r>
    <n v="1724"/>
    <x v="19"/>
    <n v="-1"/>
    <s v="5-12-64-106-149-169"/>
    <x v="0"/>
    <x v="1686"/>
    <n v="-1"/>
    <n v="383.64100000000002"/>
    <n v="-1"/>
    <n v="0"/>
    <x v="1578"/>
    <x v="1532"/>
    <n v="193.73525699999999"/>
    <n v="-125.811359"/>
    <n v="1.5698000000000001"/>
    <n v="193.72946200000001"/>
    <n v="-125.805443"/>
    <n v="1.5699399999999999"/>
    <n v="0.82820099999999996"/>
    <n v="1.3999999999999999E-4"/>
  </r>
  <r>
    <n v="1725"/>
    <x v="19"/>
    <n v="-1"/>
    <s v="5-12-64-106-149-169"/>
    <x v="0"/>
    <x v="1687"/>
    <n v="-1"/>
    <n v="512.19799999999998"/>
    <n v="-1"/>
    <n v="0"/>
    <x v="1579"/>
    <x v="1533"/>
    <n v="193.71106399999999"/>
    <n v="-125.052532"/>
    <n v="1.570111"/>
    <n v="193.728409"/>
    <n v="-125.079071"/>
    <n v="1.570819"/>
    <n v="3.1704479999999999"/>
    <n v="7.0899999999999999E-4"/>
  </r>
  <r>
    <n v="1726"/>
    <x v="19"/>
    <n v="-1"/>
    <s v="5-12-64-106-149-169"/>
    <x v="0"/>
    <x v="1688"/>
    <n v="-1"/>
    <n v="421.76299999999998"/>
    <n v="-1"/>
    <n v="0"/>
    <x v="1580"/>
    <x v="1534"/>
    <n v="193.72166300000001"/>
    <n v="-124.12029"/>
    <n v="1.569715"/>
    <n v="193.725967"/>
    <n v="-124.11196099999999"/>
    <n v="1.572586"/>
    <n v="0.93753299999999995"/>
    <n v="2.8700000000000002E-3"/>
  </r>
  <r>
    <n v="1727"/>
    <x v="16"/>
    <n v="-1"/>
    <s v="5-12-64-106-169"/>
    <x v="0"/>
    <x v="1689"/>
    <n v="-1"/>
    <n v="298.54700000000003"/>
    <n v="-1"/>
    <n v="0"/>
    <x v="1581"/>
    <x v="1535"/>
    <n v="193.72353000000001"/>
    <n v="-123.387186"/>
    <n v="1.573558"/>
    <n v="193.72363300000001"/>
    <n v="-123.386932"/>
    <n v="1.574052"/>
    <n v="2.7386000000000001E-2"/>
    <n v="4.9299999999999995E-4"/>
  </r>
  <r>
    <n v="1728"/>
    <x v="16"/>
    <n v="-1"/>
    <s v="5-12-64-106-169"/>
    <x v="0"/>
    <x v="1690"/>
    <n v="-1"/>
    <n v="491.08100000000002"/>
    <n v="-1"/>
    <n v="0"/>
    <x v="1582"/>
    <x v="1536"/>
    <n v="193.75244799999999"/>
    <n v="-122.409949"/>
    <n v="1.573097"/>
    <n v="193.71972700000001"/>
    <n v="-122.419678"/>
    <n v="1.574921"/>
    <n v="3.4136920000000002"/>
    <n v="1.8240000000000001E-3"/>
  </r>
  <r>
    <n v="1729"/>
    <x v="18"/>
    <n v="-1"/>
    <s v="5-12-64-106"/>
    <x v="0"/>
    <x v="1691"/>
    <n v="-1"/>
    <n v="372.971"/>
    <n v="-1"/>
    <n v="0"/>
    <x v="1583"/>
    <x v="1537"/>
    <n v="193.70420300000001"/>
    <n v="-121.683082"/>
    <n v="1.5754159999999999"/>
    <n v="193.71627799999999"/>
    <n v="-121.693687"/>
    <n v="1.5748500000000001"/>
    <n v="1.6070629999999999"/>
    <n v="5.6599999999999999E-4"/>
  </r>
  <r>
    <n v="1730"/>
    <x v="18"/>
    <n v="-1"/>
    <s v="5-12-20-106"/>
    <x v="0"/>
    <x v="552"/>
    <n v="-1"/>
    <n v="468.94299999999998"/>
    <n v="-1"/>
    <n v="0"/>
    <x v="1584"/>
    <x v="1538"/>
    <n v="193.735557"/>
    <n v="-120.980632"/>
    <n v="1.57501"/>
    <n v="193.71302800000001"/>
    <n v="-120.967506"/>
    <n v="1.5756429999999999"/>
    <n v="2.6073759999999999"/>
    <n v="6.3299999999999999E-4"/>
  </r>
  <r>
    <n v="1731"/>
    <x v="18"/>
    <n v="-1"/>
    <s v="5-12-20-106"/>
    <x v="0"/>
    <x v="1692"/>
    <n v="-1"/>
    <n v="524.61800000000005"/>
    <n v="-1"/>
    <n v="0"/>
    <x v="1585"/>
    <x v="1539"/>
    <n v="193.748267"/>
    <n v="-120.071117"/>
    <n v="1.597189"/>
    <n v="193.68132"/>
    <n v="-120.002686"/>
    <n v="1.5980989999999999"/>
    <n v="9.5732230000000005"/>
    <n v="9.0899999999999998E-4"/>
  </r>
  <r>
    <n v="1732"/>
    <x v="18"/>
    <n v="-1"/>
    <s v="5-12-20-106"/>
    <x v="0"/>
    <x v="1693"/>
    <n v="-1"/>
    <n v="487.62799999999999"/>
    <n v="-1"/>
    <n v="0"/>
    <x v="1586"/>
    <x v="1540"/>
    <n v="193.67575400000001"/>
    <n v="-119.317379"/>
    <n v="1.6276980000000001"/>
    <n v="193.62608299999999"/>
    <n v="-119.282295"/>
    <n v="1.6284510000000001"/>
    <n v="6.081162"/>
    <n v="7.5299999999999998E-4"/>
  </r>
  <r>
    <n v="1733"/>
    <x v="18"/>
    <n v="-1"/>
    <s v="5-12-20-106"/>
    <x v="0"/>
    <x v="1694"/>
    <n v="-1"/>
    <n v="417.83699999999999"/>
    <n v="-1"/>
    <n v="0"/>
    <x v="1587"/>
    <x v="1541"/>
    <n v="193.52715000000001"/>
    <n v="-118.30608700000001"/>
    <n v="1.664388"/>
    <n v="193.52748099999999"/>
    <n v="-118.32062500000001"/>
    <n v="1.6632750000000001"/>
    <n v="1.4542010000000001"/>
    <n v="1.1130000000000001E-3"/>
  </r>
  <r>
    <n v="1734"/>
    <x v="18"/>
    <n v="-1"/>
    <s v="5-12-20-106"/>
    <x v="0"/>
    <x v="1695"/>
    <n v="-1"/>
    <n v="418.952"/>
    <n v="-1"/>
    <n v="0"/>
    <x v="1588"/>
    <x v="1542"/>
    <n v="193.457089"/>
    <n v="-117.619539"/>
    <n v="1.682356"/>
    <n v="193.44018600000001"/>
    <n v="-117.59864"/>
    <n v="1.682876"/>
    <n v="2.6878769999999998"/>
    <n v="5.1999999999999995E-4"/>
  </r>
  <r>
    <n v="1735"/>
    <x v="18"/>
    <n v="-1"/>
    <s v="5-12-20-106"/>
    <x v="0"/>
    <x v="1696"/>
    <n v="-1"/>
    <n v="360.33499999999998"/>
    <n v="-1"/>
    <n v="0"/>
    <x v="1589"/>
    <x v="1543"/>
    <n v="193.29905500000001"/>
    <n v="-116.640226"/>
    <n v="1.7015039999999999"/>
    <n v="193.31120300000001"/>
    <n v="-116.63739"/>
    <n v="1.7007779999999999"/>
    <n v="1.2474940000000001"/>
    <n v="7.2599999999999997E-4"/>
  </r>
  <r>
    <n v="1736"/>
    <x v="18"/>
    <n v="-1"/>
    <s v="5-12-20-106"/>
    <x v="0"/>
    <x v="1697"/>
    <n v="-1"/>
    <n v="377.50700000000001"/>
    <n v="-1"/>
    <n v="0"/>
    <x v="1590"/>
    <x v="1544"/>
    <n v="193.24581000000001"/>
    <n v="-115.945589"/>
    <n v="1.7100580000000001"/>
    <n v="193.20642100000001"/>
    <n v="-115.91883900000001"/>
    <n v="1.7108270000000001"/>
    <n v="4.7613750000000001"/>
    <n v="7.6900000000000004E-4"/>
  </r>
  <r>
    <n v="1737"/>
    <x v="18"/>
    <n v="-1"/>
    <s v="5-12-20-106"/>
    <x v="0"/>
    <x v="1698"/>
    <n v="-1"/>
    <n v="438.37400000000002"/>
    <n v="-1"/>
    <n v="0"/>
    <x v="1591"/>
    <x v="1545"/>
    <n v="193.08706599999999"/>
    <n v="-115.213999"/>
    <n v="1.73173"/>
    <n v="193.08161899999999"/>
    <n v="-115.205879"/>
    <n v="1.7325159999999999"/>
    <n v="0.97772300000000001"/>
    <n v="7.8600000000000002E-4"/>
  </r>
  <r>
    <n v="1738"/>
    <x v="18"/>
    <n v="-1"/>
    <s v="5-12-20-106"/>
    <x v="0"/>
    <x v="1699"/>
    <n v="-1"/>
    <n v="497.20800000000003"/>
    <n v="-1"/>
    <n v="0"/>
    <x v="1592"/>
    <x v="1546"/>
    <n v="192.890176"/>
    <n v="-114.27860699999999"/>
    <n v="1.778607"/>
    <n v="192.871094"/>
    <n v="-114.26707500000001"/>
    <n v="1.77847"/>
    <n v="2.2296689999999999"/>
    <n v="1.37E-4"/>
  </r>
  <r>
    <n v="1739"/>
    <x v="18"/>
    <n v="-1"/>
    <s v="5-12-20-106"/>
    <x v="0"/>
    <x v="1700"/>
    <n v="-1"/>
    <n v="326.41399999999999"/>
    <n v="-1"/>
    <n v="0"/>
    <x v="1593"/>
    <x v="1547"/>
    <n v="192.66044500000001"/>
    <n v="-113.562102"/>
    <n v="1.825107"/>
    <n v="192.67193599999999"/>
    <n v="-113.574303"/>
    <n v="1.8243929999999999"/>
    <n v="1.6760090000000001"/>
    <n v="7.1299999999999998E-4"/>
  </r>
  <r>
    <n v="1740"/>
    <x v="18"/>
    <n v="-1"/>
    <s v="5-12-20-106"/>
    <x v="0"/>
    <x v="1701"/>
    <n v="-1"/>
    <n v="487.20800000000003"/>
    <n v="-1"/>
    <n v="0"/>
    <x v="1594"/>
    <x v="1548"/>
    <n v="192.39613399999999"/>
    <n v="-112.694985"/>
    <n v="1.8975630000000001"/>
    <n v="192.345642"/>
    <n v="-112.669296"/>
    <n v="1.8968069999999999"/>
    <n v="5.6650809999999998"/>
    <n v="7.5500000000000003E-4"/>
  </r>
  <r>
    <n v="1741"/>
    <x v="18"/>
    <n v="-1"/>
    <s v="5-12-20-106"/>
    <x v="0"/>
    <x v="1702"/>
    <n v="-1"/>
    <n v="380.142"/>
    <n v="-1"/>
    <n v="0"/>
    <x v="1595"/>
    <x v="1549"/>
    <n v="192.00295299999999"/>
    <n v="-111.994423"/>
    <n v="1.9558329999999999"/>
    <n v="192.05270400000001"/>
    <n v="-112.008842"/>
    <n v="1.957187"/>
    <n v="5.1798409999999997"/>
    <n v="1.3550000000000001E-3"/>
  </r>
  <r>
    <n v="1742"/>
    <x v="18"/>
    <n v="-1"/>
    <s v="5-12-20-106"/>
    <x v="0"/>
    <x v="1703"/>
    <n v="-1"/>
    <n v="331.34399999999999"/>
    <n v="-1"/>
    <n v="0"/>
    <x v="1596"/>
    <x v="1550"/>
    <n v="191.591523"/>
    <n v="-111.16054800000001"/>
    <n v="2.0419260000000001"/>
    <n v="191.59629799999999"/>
    <n v="-111.1604"/>
    <n v="2.042205"/>
    <n v="0.47770699999999999"/>
    <n v="2.7900000000000001E-4"/>
  </r>
  <r>
    <n v="1743"/>
    <x v="18"/>
    <n v="-1"/>
    <s v="5-12-20-106"/>
    <x v="0"/>
    <x v="1704"/>
    <n v="-1"/>
    <n v="462.82299999999998"/>
    <n v="-1"/>
    <n v="0"/>
    <x v="1597"/>
    <x v="1551"/>
    <n v="191.19312199999999"/>
    <n v="-110.55681199999999"/>
    <n v="2.1056460000000001"/>
    <n v="191.20628400000001"/>
    <n v="-110.552155"/>
    <n v="2.1070199999999999"/>
    <n v="1.3960809999999999"/>
    <n v="1.374E-3"/>
  </r>
  <r>
    <n v="1744"/>
    <x v="17"/>
    <n v="-1"/>
    <s v="5-12-20"/>
    <x v="0"/>
    <x v="1705"/>
    <n v="-1"/>
    <n v="470.14800000000002"/>
    <n v="-1"/>
    <n v="0"/>
    <x v="1598"/>
    <x v="1552"/>
    <n v="190.63388399999999"/>
    <n v="-109.743132"/>
    <n v="2.1995130000000001"/>
    <n v="190.62529000000001"/>
    <n v="-109.784897"/>
    <n v="2.1955909999999998"/>
    <n v="4.2639930000000001"/>
    <n v="3.9220000000000001E-3"/>
  </r>
  <r>
    <n v="1745"/>
    <x v="18"/>
    <n v="-1"/>
    <s v="5-12-20-114"/>
    <x v="0"/>
    <x v="1706"/>
    <n v="-1"/>
    <n v="401.56200000000001"/>
    <n v="-1"/>
    <n v="0"/>
    <x v="1599"/>
    <x v="1553"/>
    <n v="190.19049799999999"/>
    <n v="-109.288006"/>
    <n v="2.2596500000000002"/>
    <n v="190.14648399999999"/>
    <n v="-109.24485799999999"/>
    <n v="2.2625350000000002"/>
    <n v="6.1636240000000004"/>
    <n v="2.885E-3"/>
  </r>
  <r>
    <n v="1746"/>
    <x v="18"/>
    <n v="-1"/>
    <s v="5-12-20-114"/>
    <x v="0"/>
    <x v="1707"/>
    <n v="-1"/>
    <n v="491.17099999999999"/>
    <n v="-1"/>
    <n v="0"/>
    <x v="1600"/>
    <x v="1554"/>
    <n v="189.65518800000001"/>
    <n v="-108.76291399999999"/>
    <n v="2.323143"/>
    <n v="189.632645"/>
    <n v="-108.737762"/>
    <n v="2.3285619999999998"/>
    <n v="3.3775140000000001"/>
    <n v="5.4190000000000002E-3"/>
  </r>
  <r>
    <n v="1747"/>
    <x v="18"/>
    <n v="-1"/>
    <s v="5-12-20-114"/>
    <x v="0"/>
    <x v="1708"/>
    <n v="-1"/>
    <n v="554.62699999999995"/>
    <n v="-1"/>
    <n v="0"/>
    <x v="1601"/>
    <x v="1555"/>
    <n v="188.899225"/>
    <n v="-108.117058"/>
    <n v="2.414825"/>
    <n v="188.89872700000001"/>
    <n v="-108.11434199999999"/>
    <n v="2.4154589999999998"/>
    <n v="0.27614100000000003"/>
    <n v="6.3400000000000001E-4"/>
  </r>
  <r>
    <n v="1748"/>
    <x v="18"/>
    <n v="-1"/>
    <s v="5-12-20-114"/>
    <x v="0"/>
    <x v="1709"/>
    <n v="-1"/>
    <n v="402.46699999999998"/>
    <n v="-1"/>
    <n v="0"/>
    <x v="1602"/>
    <x v="1556"/>
    <n v="188.24418399999999"/>
    <n v="-107.702569"/>
    <n v="2.479422"/>
    <n v="188.31495699999999"/>
    <n v="-107.68858299999999"/>
    <n v="2.4800339999999998"/>
    <n v="7.2141700000000002"/>
    <n v="6.1200000000000002E-4"/>
  </r>
  <r>
    <n v="1749"/>
    <x v="18"/>
    <n v="-1"/>
    <s v="5-12-20-114"/>
    <x v="0"/>
    <x v="1710"/>
    <n v="-1"/>
    <n v="390.76"/>
    <n v="-1"/>
    <n v="0"/>
    <x v="1603"/>
    <x v="1557"/>
    <n v="187.598288"/>
    <n v="-107.185123"/>
    <n v="2.559431"/>
    <n v="187.49681100000001"/>
    <n v="-107.17997699999999"/>
    <n v="2.564511"/>
    <n v="10.160745"/>
    <n v="5.0800000000000003E-3"/>
  </r>
  <r>
    <n v="1750"/>
    <x v="18"/>
    <n v="-1"/>
    <s v="5-12-20-114"/>
    <x v="0"/>
    <x v="1711"/>
    <n v="-1"/>
    <n v="398.55599999999998"/>
    <n v="-1"/>
    <n v="0"/>
    <x v="1604"/>
    <x v="1558"/>
    <n v="186.80082899999999"/>
    <n v="-106.82422099999999"/>
    <n v="2.630344"/>
    <n v="186.85704000000001"/>
    <n v="-106.843643"/>
    <n v="2.6260829999999999"/>
    <n v="5.9471889999999998"/>
    <n v="4.261E-3"/>
  </r>
  <r>
    <n v="1751"/>
    <x v="18"/>
    <n v="-1"/>
    <s v="5-12-20-114"/>
    <x v="0"/>
    <x v="1712"/>
    <n v="-1"/>
    <n v="411.61"/>
    <n v="-1"/>
    <n v="0"/>
    <x v="1605"/>
    <x v="1559"/>
    <n v="186.17549299999999"/>
    <n v="-106.54986700000001"/>
    <n v="2.6897869999999999"/>
    <n v="186.197968"/>
    <n v="-106.547684"/>
    <n v="2.6885020000000002"/>
    <n v="2.2580680000000002"/>
    <n v="1.286E-3"/>
  </r>
  <r>
    <n v="1752"/>
    <x v="18"/>
    <n v="-1"/>
    <s v="5-12-20-114"/>
    <x v="0"/>
    <x v="1713"/>
    <n v="-1"/>
    <n v="522.404"/>
    <n v="-1"/>
    <n v="0"/>
    <x v="1606"/>
    <x v="1560"/>
    <n v="185.57899699999999"/>
    <n v="-106.325104"/>
    <n v="2.7366100000000002"/>
    <n v="185.521851"/>
    <n v="-106.29310599999999"/>
    <n v="2.7498490000000002"/>
    <n v="6.5495000000000001"/>
    <n v="1.3239000000000001E-2"/>
  </r>
  <r>
    <n v="1753"/>
    <x v="18"/>
    <n v="-1"/>
    <s v="5-12-20-114"/>
    <x v="0"/>
    <x v="1714"/>
    <n v="-1"/>
    <n v="368.97300000000001"/>
    <n v="-1"/>
    <n v="0"/>
    <x v="1607"/>
    <x v="1561"/>
    <n v="184.57439400000001"/>
    <n v="-105.962599"/>
    <n v="2.839966"/>
    <n v="184.59922800000001"/>
    <n v="-106.022598"/>
    <n v="2.8353660000000001"/>
    <n v="6.4935989999999997"/>
    <n v="4.5999999999999999E-3"/>
  </r>
  <r>
    <n v="1754"/>
    <x v="16"/>
    <n v="-1"/>
    <s v="5-12-20-105-114"/>
    <x v="0"/>
    <x v="1715"/>
    <n v="-1"/>
    <n v="444.815"/>
    <n v="-1"/>
    <n v="0"/>
    <x v="1608"/>
    <x v="1562"/>
    <n v="183.88831200000001"/>
    <n v="-105.929631"/>
    <n v="2.901157"/>
    <n v="183.893967"/>
    <n v="-105.878212"/>
    <n v="2.9041359999999998"/>
    <n v="5.1729500000000002"/>
    <n v="2.9789999999999999E-3"/>
  </r>
  <r>
    <n v="1755"/>
    <x v="16"/>
    <n v="-1"/>
    <s v="5-12-20-105-114"/>
    <x v="0"/>
    <x v="1716"/>
    <n v="-1"/>
    <n v="409.411"/>
    <n v="-1"/>
    <n v="0"/>
    <x v="1609"/>
    <x v="1563"/>
    <n v="183.16475800000001"/>
    <n v="-105.77217400000001"/>
    <n v="2.962018"/>
    <n v="183.17768899999999"/>
    <n v="-105.76796"/>
    <n v="2.9605410000000001"/>
    <n v="1.360006"/>
    <n v="1.477E-3"/>
  </r>
  <r>
    <n v="1756"/>
    <x v="16"/>
    <n v="-1"/>
    <s v="5-12-20-105-114"/>
    <x v="0"/>
    <x v="1717"/>
    <n v="-1"/>
    <n v="380.48099999999999"/>
    <n v="-1"/>
    <n v="0"/>
    <x v="1610"/>
    <x v="1564"/>
    <n v="182.242861"/>
    <n v="-105.59895400000001"/>
    <n v="3.0182120000000001"/>
    <n v="182.21260100000001"/>
    <n v="-105.658676"/>
    <n v="3.0162149999999999"/>
    <n v="6.695106"/>
    <n v="1.9959999999999999E-3"/>
  </r>
  <r>
    <n v="1757"/>
    <x v="16"/>
    <n v="-1"/>
    <s v="5-12-20-105-114"/>
    <x v="0"/>
    <x v="1718"/>
    <n v="-1"/>
    <n v="539.92100000000005"/>
    <n v="-1"/>
    <n v="0"/>
    <x v="1611"/>
    <x v="1565"/>
    <n v="181.41655700000001"/>
    <n v="-105.63775699999999"/>
    <n v="3.0511270000000001"/>
    <n v="181.48675499999999"/>
    <n v="-105.597565"/>
    <n v="3.0460600000000002"/>
    <n v="8.0890740000000001"/>
    <n v="5.0670000000000003E-3"/>
  </r>
  <r>
    <n v="1758"/>
    <x v="16"/>
    <n v="-1"/>
    <s v="5-12-20-105-114"/>
    <x v="0"/>
    <x v="1719"/>
    <n v="-1"/>
    <n v="627.24699999999996"/>
    <n v="-1"/>
    <n v="0"/>
    <x v="1612"/>
    <x v="1566"/>
    <n v="180.76415700000001"/>
    <n v="-105.58171"/>
    <n v="3.066373"/>
    <n v="180.761932"/>
    <n v="-105.552162"/>
    <n v="3.0689899999999999"/>
    <n v="2.9631590000000001"/>
    <n v="2.617E-3"/>
  </r>
  <r>
    <n v="1759"/>
    <x v="16"/>
    <n v="-1"/>
    <s v="5-12-20-105-114"/>
    <x v="0"/>
    <x v="1720"/>
    <n v="-1"/>
    <n v="416.44299999999998"/>
    <n v="-1"/>
    <n v="0"/>
    <x v="1613"/>
    <x v="1567"/>
    <n v="179.727611"/>
    <n v="-105.52874799999999"/>
    <n v="3.0984449999999999"/>
    <n v="179.79716500000001"/>
    <n v="-105.511726"/>
    <n v="3.094071"/>
    <n v="7.160679"/>
    <n v="4.3750000000000004E-3"/>
  </r>
  <r>
    <n v="1760"/>
    <x v="16"/>
    <n v="-1"/>
    <s v="5-12-20-105-114"/>
    <x v="0"/>
    <x v="1721"/>
    <n v="-1"/>
    <n v="1488.5429999999999"/>
    <n v="-1"/>
    <n v="0"/>
    <x v="1614"/>
    <x v="1568"/>
    <n v="179.10359500000001"/>
    <n v="-105.508137"/>
    <n v="3.1056520000000001"/>
    <n v="179.07333399999999"/>
    <n v="-105.49076100000001"/>
    <n v="3.1076380000000001"/>
    <n v="3.489563"/>
    <n v="1.9859999999999999E-3"/>
  </r>
  <r>
    <n v="1761"/>
    <x v="18"/>
    <n v="-1"/>
    <s v="5-20-105-114"/>
    <x v="0"/>
    <x v="1722"/>
    <n v="-1"/>
    <n v="503.13900000000001"/>
    <n v="-1"/>
    <n v="0"/>
    <x v="1615"/>
    <x v="1569"/>
    <n v="178.34285299999999"/>
    <n v="-105.475787"/>
    <n v="3.1166619999999998"/>
    <n v="178.348343"/>
    <n v="-105.475517"/>
    <n v="3.1163859999999999"/>
    <n v="0.54968499999999998"/>
    <n v="2.7599999999999999E-4"/>
  </r>
  <r>
    <n v="1762"/>
    <x v="18"/>
    <n v="-1"/>
    <s v="5-20-105-114"/>
    <x v="0"/>
    <x v="1723"/>
    <n v="-1"/>
    <n v="723.17899999999997"/>
    <n v="-1"/>
    <n v="0"/>
    <x v="1616"/>
    <x v="1570"/>
    <n v="177.39017200000001"/>
    <n v="-105.43016299999999"/>
    <n v="3.1268220000000002"/>
    <n v="177.38009600000001"/>
    <n v="-105.460724"/>
    <n v="3.124546"/>
    <n v="3.217924"/>
    <n v="2.2759999999999998E-3"/>
  </r>
  <r>
    <n v="1763"/>
    <x v="18"/>
    <n v="-1"/>
    <s v="5-20-105-114"/>
    <x v="0"/>
    <x v="1724"/>
    <n v="-1"/>
    <n v="433.49599999999998"/>
    <n v="-1"/>
    <n v="0"/>
    <x v="1617"/>
    <x v="1571"/>
    <n v="176.67264299999999"/>
    <n v="-105.452235"/>
    <n v="3.1271300000000002"/>
    <n v="176.65348800000001"/>
    <n v="-105.452393"/>
    <n v="3.1290589999999998"/>
    <n v="1.915513"/>
    <n v="1.9289999999999999E-3"/>
  </r>
  <r>
    <n v="1764"/>
    <x v="18"/>
    <n v="-1"/>
    <s v="5-20-105-114"/>
    <x v="0"/>
    <x v="1725"/>
    <n v="-1"/>
    <n v="493.27"/>
    <n v="-1"/>
    <n v="0"/>
    <x v="1618"/>
    <x v="1572"/>
    <n v="175.95575299999999"/>
    <n v="-105.443749"/>
    <n v="3.1302539999999999"/>
    <n v="175.92718500000001"/>
    <n v="-105.446465"/>
    <n v="3.1317219999999999"/>
    <n v="2.8696510000000002"/>
    <n v="1.4679999999999999E-3"/>
  </r>
  <r>
    <n v="1765"/>
    <x v="18"/>
    <n v="-1"/>
    <s v="5-20-105-114"/>
    <x v="0"/>
    <x v="1726"/>
    <n v="-1"/>
    <n v="452.173"/>
    <n v="-1"/>
    <n v="0"/>
    <x v="1619"/>
    <x v="1573"/>
    <n v="174.95878300000001"/>
    <n v="-105.47611999999999"/>
    <n v="3.1323660000000002"/>
    <n v="174.95950300000001"/>
    <n v="-105.441193"/>
    <n v="3.135138"/>
    <n v="3.4934539999999998"/>
    <n v="2.7720000000000002E-3"/>
  </r>
  <r>
    <n v="1766"/>
    <x v="18"/>
    <n v="-1"/>
    <s v="5-20-105-114"/>
    <x v="0"/>
    <x v="1727"/>
    <n v="-1"/>
    <n v="741.44100000000003"/>
    <n v="-1"/>
    <n v="0"/>
    <x v="1620"/>
    <x v="1574"/>
    <n v="174.19160500000001"/>
    <n v="-105.441603"/>
    <n v="3.1413660000000001"/>
    <n v="174.23405500000001"/>
    <n v="-105.438339"/>
    <n v="3.1373980000000001"/>
    <n v="4.2574990000000001"/>
    <n v="3.9680000000000002E-3"/>
  </r>
  <r>
    <n v="1767"/>
    <x v="16"/>
    <n v="-1"/>
    <s v="5-20-69-105-114"/>
    <x v="0"/>
    <x v="1728"/>
    <n v="-1"/>
    <n v="748.553"/>
    <n v="-1"/>
    <n v="0"/>
    <x v="1621"/>
    <x v="1575"/>
    <n v="173.509174"/>
    <n v="-105.44984700000001"/>
    <n v="3.1374930000000001"/>
    <n v="173.508545"/>
    <n v="-105.436531"/>
    <n v="3.138131"/>
    <n v="1.3330599999999999"/>
    <n v="6.3900000000000003E-4"/>
  </r>
  <r>
    <n v="1768"/>
    <x v="16"/>
    <n v="-1"/>
    <s v="5-20-69-105-114"/>
    <x v="0"/>
    <x v="1729"/>
    <n v="-1"/>
    <n v="937.48900000000003"/>
    <n v="-1"/>
    <n v="0"/>
    <x v="1622"/>
    <x v="1576"/>
    <n v="172.551377"/>
    <n v="-105.419858"/>
    <n v="3.1382940000000001"/>
    <n v="172.540863"/>
    <n v="-105.434624"/>
    <n v="3.139192"/>
    <n v="1.812697"/>
    <n v="8.9800000000000004E-4"/>
  </r>
  <r>
    <n v="1769"/>
    <x v="19"/>
    <n v="-1"/>
    <s v="5-20-69-99-105-114"/>
    <x v="0"/>
    <x v="1730"/>
    <n v="-1"/>
    <n v="1631.6510000000001"/>
    <n v="-1"/>
    <n v="0"/>
    <x v="1623"/>
    <x v="1577"/>
    <n v="171.79504900000001"/>
    <n v="-105.410321"/>
    <n v="-3.138544"/>
    <n v="171.81487999999999"/>
    <n v="-105.433418"/>
    <n v="3.1401979999999998"/>
    <n v="3.0442710000000002"/>
    <n v="1.6540000000000001E-3"/>
  </r>
  <r>
    <n v="1770"/>
    <x v="19"/>
    <n v="-1"/>
    <s v="5-20-69-99-105-114"/>
    <x v="0"/>
    <x v="1731"/>
    <n v="-1"/>
    <n v="492.041"/>
    <n v="-1"/>
    <n v="0"/>
    <x v="1624"/>
    <x v="1578"/>
    <n v="171.12956399999999"/>
    <n v="-105.412128"/>
    <n v="3.1351870000000002"/>
    <n v="171.088898"/>
    <n v="-105.43277"/>
    <n v="3.1401020000000002"/>
    <n v="4.5604990000000001"/>
    <n v="4.9150000000000001E-3"/>
  </r>
  <r>
    <n v="1771"/>
    <x v="19"/>
    <n v="-1"/>
    <s v="5-20-69-99-105-114"/>
    <x v="0"/>
    <x v="1732"/>
    <n v="-1"/>
    <n v="605.16800000000001"/>
    <n v="-1"/>
    <n v="0"/>
    <x v="1625"/>
    <x v="1579"/>
    <n v="170.373875"/>
    <n v="-105.413117"/>
    <n v="-3.1412079999999998"/>
    <n v="170.36296100000001"/>
    <n v="-105.432159"/>
    <n v="3.1410089999999999"/>
    <n v="2.1948669999999999"/>
    <n v="1.9900000000000001E-4"/>
  </r>
  <r>
    <n v="1772"/>
    <x v="19"/>
    <n v="-1"/>
    <s v="5-20-69-99-105-114"/>
    <x v="0"/>
    <x v="1733"/>
    <n v="-1"/>
    <n v="932.52"/>
    <n v="-1"/>
    <n v="0"/>
    <x v="1626"/>
    <x v="1580"/>
    <n v="169.39538400000001"/>
    <n v="-105.43197600000001"/>
    <n v="3.1411449999999999"/>
    <n v="169.39523299999999"/>
    <n v="-105.431854"/>
    <n v="3.1414230000000001"/>
    <n v="1.9363999999999999E-2"/>
    <n v="2.7799999999999998E-4"/>
  </r>
  <r>
    <n v="1773"/>
    <x v="19"/>
    <n v="-1"/>
    <s v="5-20-69-99-105-114"/>
    <x v="0"/>
    <x v="1734"/>
    <n v="-1"/>
    <n v="785.78499999999997"/>
    <n v="-1"/>
    <n v="0"/>
    <x v="1627"/>
    <x v="1581"/>
    <n v="168.68235000000001"/>
    <n v="-105.399855"/>
    <n v="3.138808"/>
    <n v="168.66923499999999"/>
    <n v="-105.431923"/>
    <n v="3.1411479999999998"/>
    <n v="3.4646379999999999"/>
    <n v="2.3400000000000001E-3"/>
  </r>
  <r>
    <n v="1774"/>
    <x v="19"/>
    <n v="-1"/>
    <s v="5-20-69-99-105-114"/>
    <x v="0"/>
    <x v="1735"/>
    <n v="-1"/>
    <n v="779.69899999999996"/>
    <n v="-1"/>
    <n v="0"/>
    <x v="1628"/>
    <x v="1582"/>
    <n v="167.92898600000001"/>
    <n v="-105.43817199999999"/>
    <n v="-3.1412070000000001"/>
    <n v="167.93620300000001"/>
    <n v="-105.431763"/>
    <n v="-3.1414249999999999"/>
    <n v="0.96522600000000003"/>
    <n v="2.1800000000000001E-4"/>
  </r>
  <r>
    <n v="1775"/>
    <x v="15"/>
    <n v="-1"/>
    <s v="5-20-69-99-105-110-114"/>
    <x v="0"/>
    <x v="1736"/>
    <n v="-1"/>
    <n v="843.78"/>
    <n v="-1"/>
    <n v="0"/>
    <x v="1629"/>
    <x v="1583"/>
    <n v="166.92187799999999"/>
    <n v="-105.434859"/>
    <n v="-3.139729"/>
    <n v="166.922943"/>
    <n v="-105.431938"/>
    <n v="-3.1412789999999999"/>
    <n v="0.310915"/>
    <n v="1.5499999999999999E-3"/>
  </r>
  <r>
    <n v="1776"/>
    <x v="15"/>
    <n v="-1"/>
    <s v="5-20-69-99-105-110-114"/>
    <x v="0"/>
    <x v="1737"/>
    <n v="-1"/>
    <n v="670.22900000000004"/>
    <n v="-1"/>
    <n v="0"/>
    <x v="1630"/>
    <x v="1584"/>
    <n v="166.11390399999999"/>
    <n v="-105.42562"/>
    <n v="-3.1405099999999999"/>
    <n v="166.12342799999999"/>
    <n v="-105.432236"/>
    <n v="-3.1415660000000001"/>
    <n v="1.159624"/>
    <n v="1.0560000000000001E-3"/>
  </r>
  <r>
    <n v="1777"/>
    <x v="15"/>
    <n v="-1"/>
    <s v="5-20-69-99-105-110-114"/>
    <x v="0"/>
    <x v="1738"/>
    <n v="-1"/>
    <n v="780.51900000000001"/>
    <n v="-1"/>
    <n v="0"/>
    <x v="1631"/>
    <x v="1585"/>
    <n v="165.28226699999999"/>
    <n v="-105.421988"/>
    <n v="-3.1399720000000002"/>
    <n v="165.28427099999999"/>
    <n v="-105.432388"/>
    <n v="-3.1411850000000001"/>
    <n v="1.059167"/>
    <n v="1.2130000000000001E-3"/>
  </r>
  <r>
    <n v="1778"/>
    <x v="15"/>
    <n v="-1"/>
    <s v="5-20-69-99-105-110-114"/>
    <x v="0"/>
    <x v="1739"/>
    <n v="-1"/>
    <n v="695.45100000000002"/>
    <n v="-1"/>
    <n v="0"/>
    <x v="1632"/>
    <x v="1586"/>
    <n v="164.10066699999999"/>
    <n v="-105.43217"/>
    <n v="-3.1413350000000002"/>
    <n v="164.09878499999999"/>
    <n v="-105.43280799999999"/>
    <n v="-3.1411639999999998"/>
    <n v="0.19872000000000001"/>
    <n v="1.7100000000000001E-4"/>
  </r>
  <r>
    <n v="1779"/>
    <x v="15"/>
    <n v="-1"/>
    <s v="5-20-69-99-105-110-114"/>
    <x v="0"/>
    <x v="1740"/>
    <n v="-1"/>
    <n v="1386.982"/>
    <n v="-1"/>
    <n v="0"/>
    <x v="1633"/>
    <x v="1587"/>
    <n v="163.1635"/>
    <n v="-105.408727"/>
    <n v="-3.1387990000000001"/>
    <n v="163.15831"/>
    <n v="-105.433228"/>
    <n v="-3.1412710000000001"/>
    <n v="2.5043760000000002"/>
    <n v="2.4719999999999998E-3"/>
  </r>
  <r>
    <n v="1780"/>
    <x v="15"/>
    <n v="-1"/>
    <s v="5-20-69-99-105-110-114"/>
    <x v="0"/>
    <x v="1741"/>
    <n v="-1"/>
    <n v="753.59699999999998"/>
    <n v="-1"/>
    <n v="0"/>
    <x v="1634"/>
    <x v="1588"/>
    <n v="162.18271300000001"/>
    <n v="-105.43958000000001"/>
    <n v="3.1402290000000002"/>
    <n v="162.175262"/>
    <n v="-105.43356300000001"/>
    <n v="-3.1411500000000001"/>
    <n v="0.95764700000000003"/>
    <n v="9.2100000000000005E-4"/>
  </r>
  <r>
    <n v="1781"/>
    <x v="19"/>
    <n v="-1"/>
    <s v="20-69-99-105-110-114"/>
    <x v="0"/>
    <x v="1742"/>
    <n v="-1"/>
    <n v="672.63300000000004"/>
    <n v="-1"/>
    <n v="0"/>
    <x v="1635"/>
    <x v="1589"/>
    <n v="160.80790500000001"/>
    <n v="-105.395661"/>
    <n v="-3.1374460000000002"/>
    <n v="160.80017100000001"/>
    <n v="-105.434158"/>
    <n v="-3.141168"/>
    <n v="3.9266070000000002"/>
    <n v="3.7230000000000002E-3"/>
  </r>
  <r>
    <n v="1782"/>
    <x v="19"/>
    <n v="-1"/>
    <s v="20-69-99-105-110-114"/>
    <x v="0"/>
    <x v="1743"/>
    <n v="-1"/>
    <n v="538.28"/>
    <n v="-1"/>
    <n v="0"/>
    <x v="1636"/>
    <x v="1590"/>
    <n v="159.73253500000001"/>
    <n v="-105.423795"/>
    <n v="-3.1404139999999998"/>
    <n v="159.72238200000001"/>
    <n v="-105.434608"/>
    <n v="-3.141194"/>
    <n v="1.48336"/>
    <n v="7.7999999999999999E-4"/>
  </r>
  <r>
    <n v="1783"/>
    <x v="19"/>
    <n v="-1"/>
    <s v="20-69-99-105-110-114"/>
    <x v="0"/>
    <x v="1744"/>
    <n v="-1"/>
    <n v="759.31700000000001"/>
    <n v="-1"/>
    <n v="0"/>
    <x v="1637"/>
    <x v="1591"/>
    <n v="158.23641000000001"/>
    <n v="-105.425883"/>
    <n v="-3.1408619999999998"/>
    <n v="158.225616"/>
    <n v="-105.435219"/>
    <n v="-3.141165"/>
    <n v="1.427087"/>
    <n v="3.0299999999999999E-4"/>
  </r>
  <r>
    <n v="1784"/>
    <x v="19"/>
    <n v="-1"/>
    <s v="20-69-99-105-110-114"/>
    <x v="0"/>
    <x v="597"/>
    <n v="-1"/>
    <n v="516.41300000000001"/>
    <n v="-1"/>
    <n v="0"/>
    <x v="1638"/>
    <x v="1592"/>
    <n v="157.07265100000001"/>
    <n v="-105.426001"/>
    <n v="-3.1414650000000002"/>
    <n v="157.05935700000001"/>
    <n v="-105.435738"/>
    <n v="-3.141133"/>
    <n v="1.647804"/>
    <n v="3.3199999999999999E-4"/>
  </r>
  <r>
    <n v="1785"/>
    <x v="19"/>
    <n v="-1"/>
    <s v="20-69-99-105-110-114"/>
    <x v="0"/>
    <x v="1745"/>
    <n v="-1"/>
    <n v="764.64800000000002"/>
    <n v="-1"/>
    <n v="0"/>
    <x v="1639"/>
    <x v="1593"/>
    <n v="155.84782899999999"/>
    <n v="-105.446251"/>
    <n v="-3.141578"/>
    <n v="155.85633899999999"/>
    <n v="-105.43639400000001"/>
    <n v="-3.1410420000000001"/>
    <n v="1.3021959999999999"/>
    <n v="5.3499999999999999E-4"/>
  </r>
  <r>
    <n v="1786"/>
    <x v="19"/>
    <n v="-1"/>
    <s v="20-69-99-105-110-114"/>
    <x v="0"/>
    <x v="1746"/>
    <n v="-1"/>
    <n v="594.67200000000003"/>
    <n v="-1"/>
    <n v="0"/>
    <x v="1640"/>
    <x v="1594"/>
    <n v="154.61706100000001"/>
    <n v="-105.42610000000001"/>
    <n v="-3.1388470000000002"/>
    <n v="154.61703499999999"/>
    <n v="-105.437088"/>
    <n v="-3.1410100000000001"/>
    <n v="1.0988290000000001"/>
    <n v="2.163E-3"/>
  </r>
  <r>
    <n v="1787"/>
    <x v="15"/>
    <n v="-1"/>
    <s v="20-53-69-99-105-110-114"/>
    <x v="0"/>
    <x v="1747"/>
    <n v="-1"/>
    <n v="836.31500000000005"/>
    <n v="-1"/>
    <n v="0"/>
    <x v="1641"/>
    <x v="1595"/>
    <n v="152.901039"/>
    <n v="-105.43253199999999"/>
    <n v="-3.140088"/>
    <n v="152.90885900000001"/>
    <n v="-105.43810999999999"/>
    <n v="-3.1409509999999998"/>
    <n v="0.960565"/>
    <n v="8.6399999999999997E-4"/>
  </r>
  <r>
    <n v="1788"/>
    <x v="15"/>
    <n v="-1"/>
    <s v="20-53-69-99-105-110-114"/>
    <x v="0"/>
    <x v="1748"/>
    <n v="-1"/>
    <n v="546.029"/>
    <n v="-1"/>
    <n v="0"/>
    <x v="1642"/>
    <x v="1596"/>
    <n v="151.584453"/>
    <n v="-105.439588"/>
    <n v="-3.1403669999999999"/>
    <n v="151.58637999999999"/>
    <n v="-105.43895000000001"/>
    <n v="-3.1409349999999998"/>
    <n v="0.20300699999999999"/>
    <n v="5.6899999999999995E-4"/>
  </r>
  <r>
    <n v="1789"/>
    <x v="15"/>
    <n v="-1"/>
    <s v="20-53-69-99-105-110-114"/>
    <x v="0"/>
    <x v="1749"/>
    <n v="-1"/>
    <n v="506.58600000000001"/>
    <n v="-1"/>
    <n v="0"/>
    <x v="1643"/>
    <x v="1597"/>
    <n v="149.76227700000001"/>
    <n v="-105.447999"/>
    <n v="3.1376230000000001"/>
    <n v="149.76861600000001"/>
    <n v="-105.44012499999999"/>
    <n v="-3.1409289999999999"/>
    <n v="1.0108740000000001"/>
    <n v="3.3050000000000002E-3"/>
  </r>
  <r>
    <n v="1790"/>
    <x v="15"/>
    <n v="-1"/>
    <s v="20-53-69-99-105-110-114"/>
    <x v="0"/>
    <x v="1750"/>
    <n v="-1"/>
    <n v="793.16800000000001"/>
    <n v="-1"/>
    <n v="0"/>
    <x v="1644"/>
    <x v="303"/>
    <n v="148.36695700000001"/>
    <n v="-105.439797"/>
    <n v="-3.1401379999999999"/>
    <n v="148.36485300000001"/>
    <n v="-105.44105500000001"/>
    <n v="-3.1409259999999999"/>
    <n v="0.245139"/>
    <n v="7.8799999999999996E-4"/>
  </r>
  <r>
    <n v="1791"/>
    <x v="15"/>
    <n v="-1"/>
    <s v="20-53-69-99-105-110-114"/>
    <x v="0"/>
    <x v="1751"/>
    <n v="-1"/>
    <n v="517.51400000000001"/>
    <n v="-1"/>
    <n v="0"/>
    <x v="1645"/>
    <x v="1598"/>
    <n v="146.93311499999999"/>
    <n v="-105.43896700000001"/>
    <n v="-3.1400779999999999"/>
    <n v="146.92681899999999"/>
    <n v="-105.44201700000001"/>
    <n v="-3.140924"/>
    <n v="0.69959800000000005"/>
    <n v="8.4599999999999996E-4"/>
  </r>
  <r>
    <n v="1792"/>
    <x v="19"/>
    <n v="-1"/>
    <s v="53-69-99-105-110-114"/>
    <x v="0"/>
    <x v="460"/>
    <n v="-1"/>
    <n v="729.91399999999999"/>
    <n v="-1"/>
    <n v="0"/>
    <x v="1646"/>
    <x v="1599"/>
    <n v="144.949545"/>
    <n v="-105.444683"/>
    <n v="3.1407780000000001"/>
    <n v="144.95668000000001"/>
    <n v="-105.44338999999999"/>
    <n v="-3.1408740000000002"/>
    <n v="0.72516000000000003"/>
    <n v="9.6000000000000002E-5"/>
  </r>
  <r>
    <n v="1793"/>
    <x v="19"/>
    <n v="-1"/>
    <s v="53-69-99-105-110-114"/>
    <x v="0"/>
    <x v="1752"/>
    <n v="-1"/>
    <n v="792.21600000000001"/>
    <n v="-1"/>
    <n v="0"/>
    <x v="1647"/>
    <x v="1600"/>
    <n v="143.462143"/>
    <n v="-105.422388"/>
    <n v="-3.1409410000000002"/>
    <n v="143.439911"/>
    <n v="-105.444405"/>
    <n v="-3.1408939999999999"/>
    <n v="3.1288550000000002"/>
    <n v="4.6999999999999997E-5"/>
  </r>
  <r>
    <n v="1794"/>
    <x v="19"/>
    <n v="-1"/>
    <s v="53-69-99-105-110-114"/>
    <x v="0"/>
    <x v="1753"/>
    <n v="-1"/>
    <n v="682.64300000000003"/>
    <n v="-1"/>
    <n v="0"/>
    <x v="1648"/>
    <x v="1601"/>
    <n v="141.91300200000001"/>
    <n v="-105.421964"/>
    <n v="-3.1408939999999999"/>
    <n v="141.889938"/>
    <n v="-105.44536600000001"/>
    <n v="-3.1409899999999999"/>
    <n v="3.2856610000000002"/>
    <n v="9.6000000000000002E-5"/>
  </r>
  <r>
    <n v="1795"/>
    <x v="16"/>
    <n v="-1"/>
    <s v="53-69-99-105-110"/>
    <x v="0"/>
    <x v="1754"/>
    <n v="-1"/>
    <n v="673.03700000000003"/>
    <n v="-1"/>
    <n v="0"/>
    <x v="1649"/>
    <x v="1602"/>
    <n v="139.762889"/>
    <n v="-105.443404"/>
    <n v="-3.1401430000000001"/>
    <n v="139.77217099999999"/>
    <n v="-105.446426"/>
    <n v="-3.1412010000000001"/>
    <n v="0.97618400000000005"/>
    <n v="1.059E-3"/>
  </r>
  <r>
    <n v="1796"/>
    <x v="16"/>
    <n v="-1"/>
    <s v="53-69-99-105-110"/>
    <x v="0"/>
    <x v="1755"/>
    <n v="-1"/>
    <n v="743.15200000000004"/>
    <n v="-1"/>
    <n v="0"/>
    <x v="1650"/>
    <x v="1603"/>
    <n v="138.162374"/>
    <n v="-105.430807"/>
    <n v="-3.1401409999999998"/>
    <n v="138.14588900000001"/>
    <n v="-105.446968"/>
    <n v="-3.1413959999999999"/>
    <n v="2.3084570000000002"/>
    <n v="1.255E-3"/>
  </r>
  <r>
    <n v="1797"/>
    <x v="16"/>
    <n v="-1"/>
    <s v="53-69-99-105-110"/>
    <x v="0"/>
    <x v="1756"/>
    <n v="-1"/>
    <n v="631.83000000000004"/>
    <n v="-1"/>
    <n v="0"/>
    <x v="1651"/>
    <x v="1604"/>
    <n v="135.915696"/>
    <n v="-105.468767"/>
    <n v="-3.1406179999999999"/>
    <n v="135.92752100000001"/>
    <n v="-105.447311"/>
    <n v="3.1415419999999998"/>
    <n v="2.4498380000000002"/>
    <n v="9.2400000000000002E-4"/>
  </r>
  <r>
    <n v="1798"/>
    <x v="18"/>
    <n v="-1"/>
    <s v="53-69-99-110"/>
    <x v="0"/>
    <x v="1757"/>
    <n v="-1"/>
    <n v="661.54200000000003"/>
    <n v="-1"/>
    <n v="0"/>
    <x v="1652"/>
    <x v="1605"/>
    <n v="134.27765299999999"/>
    <n v="-105.38205600000001"/>
    <n v="3.1349689999999999"/>
    <n v="134.226654"/>
    <n v="-105.447281"/>
    <n v="3.141391"/>
    <n v="8.279617"/>
    <n v="6.4219999999999998E-3"/>
  </r>
  <r>
    <n v="1799"/>
    <x v="18"/>
    <n v="-1"/>
    <s v="53-69-99-110"/>
    <x v="0"/>
    <x v="1758"/>
    <n v="-1"/>
    <n v="540.56700000000001"/>
    <n v="-1"/>
    <n v="0"/>
    <x v="1653"/>
    <x v="1606"/>
    <n v="132.471022"/>
    <n v="-105.450891"/>
    <n v="-3.13916"/>
    <n v="132.49427800000001"/>
    <n v="-105.44705999999999"/>
    <n v="3.1413180000000001"/>
    <n v="2.3569230000000001"/>
    <n v="2.1570000000000001E-3"/>
  </r>
  <r>
    <n v="1800"/>
    <x v="18"/>
    <n v="-1"/>
    <s v="53-69-99-110"/>
    <x v="0"/>
    <x v="1759"/>
    <n v="-1"/>
    <n v="497.21100000000001"/>
    <n v="-1"/>
    <n v="0"/>
    <x v="1654"/>
    <x v="1607"/>
    <n v="130.11276699999999"/>
    <n v="-105.474885"/>
    <n v="-3.1408969999999998"/>
    <n v="130.135986"/>
    <n v="-105.446465"/>
    <n v="3.1412"/>
    <n v="3.6699839999999999"/>
    <n v="3.0299999999999999E-4"/>
  </r>
  <r>
    <n v="1801"/>
    <x v="16"/>
    <n v="-1"/>
    <s v="53-69-73-99-110"/>
    <x v="0"/>
    <x v="1760"/>
    <n v="-1"/>
    <n v="620.85400000000004"/>
    <n v="-1"/>
    <n v="0"/>
    <x v="1655"/>
    <x v="472"/>
    <n v="128.34625199999999"/>
    <n v="-105.43772199999999"/>
    <n v="3.1395279999999999"/>
    <n v="128.33131399999999"/>
    <n v="-105.445786"/>
    <n v="3.1410960000000001"/>
    <n v="1.697524"/>
    <n v="1.5679999999999999E-3"/>
  </r>
  <r>
    <n v="1802"/>
    <x v="16"/>
    <n v="-1"/>
    <s v="53-69-73-99-110"/>
    <x v="0"/>
    <x v="1761"/>
    <n v="-1"/>
    <n v="738.37900000000002"/>
    <n v="-1"/>
    <n v="0"/>
    <x v="1656"/>
    <x v="1608"/>
    <n v="126.499853"/>
    <n v="-105.440752"/>
    <n v="3.1409720000000001"/>
    <n v="126.49614"/>
    <n v="-105.444908"/>
    <n v="3.1409919999999998"/>
    <n v="0.55739000000000005"/>
    <n v="2.0000000000000002E-5"/>
  </r>
  <r>
    <n v="1803"/>
    <x v="18"/>
    <n v="-1"/>
    <s v="53-73-99-110"/>
    <x v="0"/>
    <x v="1762"/>
    <n v="-1"/>
    <n v="409.42"/>
    <n v="-1"/>
    <n v="0"/>
    <x v="1657"/>
    <x v="1609"/>
    <n v="123.91262999999999"/>
    <n v="-105.527275"/>
    <n v="-3.1326360000000002"/>
    <n v="124.002281"/>
    <n v="-105.443466"/>
    <n v="3.140879"/>
    <n v="12.272389"/>
    <n v="8.2430000000000003E-3"/>
  </r>
  <r>
    <n v="1804"/>
    <x v="17"/>
    <n v="-1"/>
    <s v="53-73-110"/>
    <x v="0"/>
    <x v="1763"/>
    <n v="-1"/>
    <n v="737.75800000000004"/>
    <n v="-1"/>
    <n v="0"/>
    <x v="1658"/>
    <x v="1610"/>
    <n v="122.102672"/>
    <n v="-105.44644099999999"/>
    <n v="3.1378569999999999"/>
    <n v="122.097038"/>
    <n v="-105.442207"/>
    <n v="3.1408239999999998"/>
    <n v="0.70474499999999995"/>
    <n v="2.9659999999999999E-3"/>
  </r>
  <r>
    <n v="1805"/>
    <x v="17"/>
    <n v="-1"/>
    <s v="53-73-110"/>
    <x v="0"/>
    <x v="1764"/>
    <n v="-1"/>
    <n v="1031.0640000000001"/>
    <n v="-1"/>
    <n v="0"/>
    <x v="1659"/>
    <x v="1611"/>
    <n v="120.142926"/>
    <n v="-105.472128"/>
    <n v="-3.138763"/>
    <n v="120.162254"/>
    <n v="-105.440811"/>
    <n v="3.1407910000000001"/>
    <n v="3.6801180000000002"/>
    <n v="2.0279999999999999E-3"/>
  </r>
  <r>
    <n v="1806"/>
    <x v="20"/>
    <n v="-1"/>
    <s v="53-73"/>
    <x v="0"/>
    <x v="1765"/>
    <n v="-1"/>
    <n v="764.93399999999997"/>
    <n v="-1"/>
    <n v="0"/>
    <x v="1660"/>
    <x v="1612"/>
    <n v="117.537913"/>
    <n v="-105.512563"/>
    <n v="3.1329950000000002"/>
    <n v="117.537025"/>
    <n v="-105.438774"/>
    <n v="3.140746"/>
    <n v="7.3794380000000004"/>
    <n v="7.7510000000000001E-3"/>
  </r>
  <r>
    <n v="1807"/>
    <x v="20"/>
    <n v="-1"/>
    <s v="53-73"/>
    <x v="0"/>
    <x v="1766"/>
    <n v="-1"/>
    <n v="584.84"/>
    <n v="-1"/>
    <n v="0"/>
    <x v="1661"/>
    <x v="1613"/>
    <n v="115.553202"/>
    <n v="-105.400217"/>
    <n v="3.1383779999999999"/>
    <n v="115.53435500000001"/>
    <n v="-105.43712600000001"/>
    <n v="3.1407259999999999"/>
    <n v="4.144304"/>
    <n v="2.3470000000000001E-3"/>
  </r>
  <r>
    <n v="1808"/>
    <x v="20"/>
    <n v="-1"/>
    <s v="53-73"/>
    <x v="0"/>
    <x v="1767"/>
    <n v="-1"/>
    <n v="402.07299999999998"/>
    <n v="-1"/>
    <n v="0"/>
    <x v="1662"/>
    <x v="1614"/>
    <n v="112.831638"/>
    <n v="-105.37587600000001"/>
    <n v="3.131526"/>
    <n v="112.81961099999999"/>
    <n v="-105.43486799999999"/>
    <n v="3.140736"/>
    <n v="6.0205440000000001"/>
    <n v="9.2099999999999994E-3"/>
  </r>
  <r>
    <n v="1809"/>
    <x v="20"/>
    <n v="-1"/>
    <s v="53-73"/>
    <x v="0"/>
    <x v="1768"/>
    <n v="-1"/>
    <n v="570.97500000000002"/>
    <n v="-1"/>
    <n v="0"/>
    <x v="1663"/>
    <x v="1615"/>
    <n v="110.734443"/>
    <n v="-105.412114"/>
    <n v="-3.1256240000000002"/>
    <n v="110.75052599999999"/>
    <n v="-105.43311300000001"/>
    <n v="3.1407389999999999"/>
    <n v="2.6450309999999999"/>
    <n v="1.5115E-2"/>
  </r>
  <r>
    <n v="1810"/>
    <x v="17"/>
    <n v="-1"/>
    <s v="53-66-73"/>
    <x v="0"/>
    <x v="1769"/>
    <n v="-1"/>
    <n v="642.18299999999999"/>
    <n v="-1"/>
    <n v="0"/>
    <x v="1664"/>
    <x v="330"/>
    <n v="107.936617"/>
    <n v="-105.43947"/>
    <n v="-3.1414979999999999"/>
    <n v="107.94824199999999"/>
    <n v="-105.43077099999999"/>
    <n v="3.1407419999999999"/>
    <n v="1.4519329999999999"/>
    <n v="7.5600000000000005E-4"/>
  </r>
  <r>
    <n v="1811"/>
    <x v="17"/>
    <n v="-1"/>
    <s v="53-66-73"/>
    <x v="0"/>
    <x v="1770"/>
    <n v="-1"/>
    <n v="606.90700000000004"/>
    <n v="-1"/>
    <n v="0"/>
    <x v="1665"/>
    <x v="1616"/>
    <n v="105.81693199999999"/>
    <n v="-105.42688800000001"/>
    <n v="3.1409410000000002"/>
    <n v="105.81424699999999"/>
    <n v="-105.42892500000001"/>
    <n v="3.1407440000000002"/>
    <n v="0.33702100000000002"/>
    <n v="1.9799999999999999E-4"/>
  </r>
  <r>
    <n v="1812"/>
    <x v="20"/>
    <n v="-1"/>
    <s v="66-73"/>
    <x v="0"/>
    <x v="1771"/>
    <n v="-1"/>
    <n v="761.12"/>
    <n v="-1"/>
    <n v="0"/>
    <x v="1666"/>
    <x v="1052"/>
    <n v="103.66534299999999"/>
    <n v="-105.427558"/>
    <n v="-3.1399650000000001"/>
    <n v="103.65657"/>
    <n v="-105.42707799999999"/>
    <n v="3.140746"/>
    <n v="0.87851800000000002"/>
    <n v="7.8100000000000001E-4"/>
  </r>
  <r>
    <n v="1813"/>
    <x v="20"/>
    <n v="-1"/>
    <s v="66-73"/>
    <x v="0"/>
    <x v="1772"/>
    <n v="-1"/>
    <n v="494.06200000000001"/>
    <n v="-1"/>
    <n v="0"/>
    <x v="1667"/>
    <x v="1617"/>
    <n v="100.75997"/>
    <n v="-105.432923"/>
    <n v="3.1382189999999999"/>
    <n v="100.779259"/>
    <n v="-105.424683"/>
    <n v="3.1407720000000001"/>
    <n v="2.0975009999999998"/>
    <n v="2.5539999999999998E-3"/>
  </r>
  <r>
    <n v="1814"/>
    <x v="20"/>
    <n v="-1"/>
    <s v="66-73"/>
    <x v="0"/>
    <x v="1773"/>
    <n v="-1"/>
    <n v="689.524"/>
    <n v="-1"/>
    <n v="0"/>
    <x v="1668"/>
    <x v="1618"/>
    <n v="98.621685999999997"/>
    <n v="-105.47242300000001"/>
    <n v="-3.1400540000000001"/>
    <n v="98.654647999999995"/>
    <n v="-105.42292"/>
    <n v="3.140784"/>
    <n v="5.9472810000000003"/>
    <n v="7.2999999999999996E-4"/>
  </r>
  <r>
    <n v="1815"/>
    <x v="20"/>
    <n v="-1"/>
    <s v="66-73"/>
    <x v="0"/>
    <x v="779"/>
    <n v="-1"/>
    <n v="812.29700000000003"/>
    <n v="-1"/>
    <n v="0"/>
    <x v="1669"/>
    <x v="1619"/>
    <n v="95.885918000000004"/>
    <n v="-105.469775"/>
    <n v="3.1379130000000002"/>
    <n v="95.889167999999998"/>
    <n v="-105.42066199999999"/>
    <n v="3.14079"/>
    <n v="4.9220170000000003"/>
    <n v="2.8770000000000002E-3"/>
  </r>
  <r>
    <n v="1816"/>
    <x v="20"/>
    <n v="-1"/>
    <s v="66-73"/>
    <x v="0"/>
    <x v="1774"/>
    <n v="-1"/>
    <n v="704.44899999999996"/>
    <n v="-1"/>
    <n v="0"/>
    <x v="1670"/>
    <x v="57"/>
    <n v="93.846480999999997"/>
    <n v="-105.418085"/>
    <n v="-3.1409129999999998"/>
    <n v="93.861832000000007"/>
    <n v="-105.41899100000001"/>
    <n v="3.1407910000000001"/>
    <n v="1.5376920000000001"/>
    <n v="1.22E-4"/>
  </r>
  <r>
    <n v="1817"/>
    <x v="20"/>
    <n v="-1"/>
    <s v="66-73"/>
    <x v="0"/>
    <x v="1775"/>
    <n v="-1"/>
    <n v="667.197"/>
    <n v="-1"/>
    <n v="0"/>
    <x v="1671"/>
    <x v="1620"/>
    <n v="91.870962000000006"/>
    <n v="-105.36357599999999"/>
    <n v="3.1377830000000002"/>
    <n v="91.863151999999999"/>
    <n v="-105.417412"/>
    <n v="3.1408100000000001"/>
    <n v="5.4399819999999997"/>
    <n v="3.026E-3"/>
  </r>
  <r>
    <n v="1818"/>
    <x v="20"/>
    <n v="-1"/>
    <s v="66-73"/>
    <x v="0"/>
    <x v="1776"/>
    <n v="-1"/>
    <n v="877.85"/>
    <n v="-1"/>
    <n v="0"/>
    <x v="1672"/>
    <x v="1621"/>
    <n v="89.232679000000005"/>
    <n v="-105.421924"/>
    <n v="-3.1415099999999998"/>
    <n v="89.226707000000005"/>
    <n v="-105.415398"/>
    <n v="3.1408749999999999"/>
    <n v="0.88453599999999999"/>
    <n v="6.3500000000000004E-4"/>
  </r>
  <r>
    <n v="1819"/>
    <x v="17"/>
    <n v="-1"/>
    <s v="66-70-73"/>
    <x v="0"/>
    <x v="1777"/>
    <n v="-1"/>
    <n v="650.37800000000004"/>
    <n v="-1"/>
    <n v="0"/>
    <x v="1673"/>
    <x v="1622"/>
    <n v="87.233069999999998"/>
    <n v="-105.432179"/>
    <n v="-3.1412840000000002"/>
    <n v="87.266677999999999"/>
    <n v="-105.413971"/>
    <n v="3.1409009999999999"/>
    <n v="3.8223929999999999"/>
    <n v="3.8299999999999999E-4"/>
  </r>
  <r>
    <n v="1820"/>
    <x v="17"/>
    <n v="-1"/>
    <s v="66-70-73"/>
    <x v="0"/>
    <x v="1778"/>
    <n v="-1"/>
    <n v="715.47799999999995"/>
    <n v="-1"/>
    <n v="0"/>
    <x v="1674"/>
    <x v="1623"/>
    <n v="84.692176000000003"/>
    <n v="-105.405356"/>
    <n v="3.1413959999999999"/>
    <n v="84.681586999999993"/>
    <n v="-105.41216300000001"/>
    <n v="3.1409440000000002"/>
    <n v="1.2587969999999999"/>
    <n v="4.5199999999999998E-4"/>
  </r>
  <r>
    <n v="1821"/>
    <x v="17"/>
    <n v="-1"/>
    <s v="66-70-73"/>
    <x v="0"/>
    <x v="1779"/>
    <n v="-1"/>
    <n v="1051.191"/>
    <n v="-1"/>
    <n v="0"/>
    <x v="1675"/>
    <x v="1624"/>
    <n v="82.791937000000004"/>
    <n v="-105.40389999999999"/>
    <n v="3.1363840000000001"/>
    <n v="82.769401999999999"/>
    <n v="-105.410927"/>
    <n v="3.140981"/>
    <n v="2.3605179999999999"/>
    <n v="4.5960000000000003E-3"/>
  </r>
  <r>
    <n v="1822"/>
    <x v="17"/>
    <n v="-1"/>
    <s v="66-70-73"/>
    <x v="0"/>
    <x v="1780"/>
    <n v="-1"/>
    <n v="547.99099999999999"/>
    <n v="-1"/>
    <n v="0"/>
    <x v="1676"/>
    <x v="1625"/>
    <n v="80.849104999999994"/>
    <n v="-105.44291699999999"/>
    <n v="3.1409419999999999"/>
    <n v="80.882430999999997"/>
    <n v="-105.40971399999999"/>
    <n v="3.1409959999999999"/>
    <n v="4.7043369999999998"/>
    <n v="5.5000000000000002E-5"/>
  </r>
  <r>
    <n v="1823"/>
    <x v="20"/>
    <n v="-1"/>
    <s v="66-70"/>
    <x v="0"/>
    <x v="1781"/>
    <n v="-1"/>
    <n v="472.197"/>
    <n v="-1"/>
    <n v="0"/>
    <x v="1677"/>
    <x v="1626"/>
    <n v="78.522142000000002"/>
    <n v="-105.26579599999999"/>
    <n v="-3.1385700000000001"/>
    <n v="78.411452999999995"/>
    <n v="-105.408188"/>
    <n v="3.1410040000000001"/>
    <n v="18.035347000000002"/>
    <n v="2.4329999999999998E-3"/>
  </r>
  <r>
    <n v="1824"/>
    <x v="20"/>
    <n v="-1"/>
    <s v="66-70"/>
    <x v="0"/>
    <x v="1782"/>
    <n v="-1"/>
    <n v="645.78200000000004"/>
    <n v="-1"/>
    <n v="0"/>
    <x v="1678"/>
    <x v="1627"/>
    <n v="76.525653000000005"/>
    <n v="-105.48034199999999"/>
    <n v="-3.1408320000000001"/>
    <n v="76.601073999999997"/>
    <n v="-105.40712000000001"/>
    <n v="3.1410040000000001"/>
    <n v="10.511829000000001"/>
    <n v="1.7200000000000001E-4"/>
  </r>
  <r>
    <n v="1825"/>
    <x v="20"/>
    <n v="-1"/>
    <s v="66-70"/>
    <x v="0"/>
    <x v="1783"/>
    <n v="-1"/>
    <n v="767.20899999999995"/>
    <n v="-1"/>
    <n v="0"/>
    <x v="1679"/>
    <x v="125"/>
    <n v="74.804810000000003"/>
    <n v="-105.417581"/>
    <n v="3.1411579999999999"/>
    <n v="74.816406000000001"/>
    <n v="-105.406059"/>
    <n v="3.1410040000000001"/>
    <n v="1.6347290000000001"/>
    <n v="1.5300000000000001E-4"/>
  </r>
  <r>
    <n v="1826"/>
    <x v="20"/>
    <n v="-1"/>
    <s v="66-70"/>
    <x v="0"/>
    <x v="1784"/>
    <n v="-1"/>
    <n v="597.17399999999998"/>
    <n v="-1"/>
    <n v="0"/>
    <x v="1680"/>
    <x v="328"/>
    <n v="72.486716999999999"/>
    <n v="-105.338386"/>
    <n v="-3.130293"/>
    <n v="72.487465"/>
    <n v="-105.40465500000001"/>
    <n v="3.141003"/>
    <n v="6.6273569999999999"/>
    <n v="1.0710000000000001E-2"/>
  </r>
  <r>
    <n v="1827"/>
    <x v="20"/>
    <n v="-1"/>
    <s v="66-70"/>
    <x v="0"/>
    <x v="1785"/>
    <n v="-1"/>
    <n v="659.75699999999995"/>
    <n v="-1"/>
    <n v="0"/>
    <x v="1681"/>
    <x v="1628"/>
    <n v="70.818826000000001"/>
    <n v="-105.452746"/>
    <n v="3.1230760000000002"/>
    <n v="70.805465999999996"/>
    <n v="-105.403671"/>
    <n v="3.1409919999999998"/>
    <n v="5.0860830000000004"/>
    <n v="1.7916000000000001E-2"/>
  </r>
  <r>
    <n v="1828"/>
    <x v="17"/>
    <n v="-1"/>
    <s v="66-70-118"/>
    <x v="0"/>
    <x v="1786"/>
    <n v="-1"/>
    <n v="775.63099999999997"/>
    <n v="-1"/>
    <n v="0"/>
    <x v="1682"/>
    <x v="1629"/>
    <n v="69.177946000000006"/>
    <n v="-105.430178"/>
    <n v="3.1349480000000001"/>
    <n v="69.188643999999996"/>
    <n v="-105.40270200000001"/>
    <n v="3.1409720000000001"/>
    <n v="2.9484680000000001"/>
    <n v="6.0229999999999997E-3"/>
  </r>
  <r>
    <n v="1829"/>
    <x v="17"/>
    <n v="-1"/>
    <s v="66-70-118"/>
    <x v="0"/>
    <x v="1787"/>
    <n v="-1"/>
    <n v="711.36"/>
    <n v="-1"/>
    <n v="0"/>
    <x v="1683"/>
    <x v="1630"/>
    <n v="67.134411"/>
    <n v="-105.403301"/>
    <n v="3.135618"/>
    <n v="67.132178999999994"/>
    <n v="-105.401482"/>
    <n v="3.1409829999999999"/>
    <n v="0.287962"/>
    <n v="5.365E-3"/>
  </r>
  <r>
    <n v="1830"/>
    <x v="17"/>
    <n v="-1"/>
    <s v="66-70-118"/>
    <x v="0"/>
    <x v="1788"/>
    <n v="-1"/>
    <n v="561.15899999999999"/>
    <n v="-1"/>
    <n v="0"/>
    <x v="1684"/>
    <x v="1631"/>
    <n v="65.664308000000005"/>
    <n v="-105.382464"/>
    <n v="3.1404920000000001"/>
    <n v="65.645477"/>
    <n v="-105.400581"/>
    <n v="3.1409660000000001"/>
    <n v="2.6131160000000002"/>
    <n v="4.7399999999999997E-4"/>
  </r>
  <r>
    <n v="1831"/>
    <x v="18"/>
    <n v="-1"/>
    <s v="49-66-70-118"/>
    <x v="0"/>
    <x v="1789"/>
    <n v="-1"/>
    <n v="795.41700000000003"/>
    <n v="-1"/>
    <n v="0"/>
    <x v="1685"/>
    <x v="1632"/>
    <n v="63.703164000000001"/>
    <n v="-105.387107"/>
    <n v="-3.1382539999999999"/>
    <n v="63.685637999999997"/>
    <n v="-105.39930699999999"/>
    <n v="3.14093"/>
    <n v="2.1353900000000001"/>
    <n v="2.676E-3"/>
  </r>
  <r>
    <n v="1832"/>
    <x v="18"/>
    <n v="-1"/>
    <s v="49-66-70-118"/>
    <x v="0"/>
    <x v="1790"/>
    <n v="-1"/>
    <n v="498.34899999999999"/>
    <n v="-1"/>
    <n v="0"/>
    <x v="1686"/>
    <x v="1633"/>
    <n v="62.199764000000002"/>
    <n v="-105.42341500000001"/>
    <n v="-3.1363560000000001"/>
    <n v="62.203594000000002"/>
    <n v="-105.398338"/>
    <n v="3.140924"/>
    <n v="2.536772"/>
    <n v="4.568E-3"/>
  </r>
  <r>
    <n v="1833"/>
    <x v="18"/>
    <n v="-1"/>
    <s v="49-66-70-118"/>
    <x v="0"/>
    <x v="1791"/>
    <n v="-1"/>
    <n v="755.24300000000005"/>
    <n v="-1"/>
    <n v="0"/>
    <x v="1687"/>
    <x v="1634"/>
    <n v="60.757148999999998"/>
    <n v="-105.355296"/>
    <n v="3.1360359999999998"/>
    <n v="60.699299000000003"/>
    <n v="-105.39743"/>
    <n v="3.140984"/>
    <n v="7.1567400000000001"/>
    <n v="4.9480000000000001E-3"/>
  </r>
  <r>
    <n v="1834"/>
    <x v="17"/>
    <n v="-1"/>
    <s v="49-70-118"/>
    <x v="0"/>
    <x v="1792"/>
    <n v="-1"/>
    <n v="795.16600000000005"/>
    <n v="-1"/>
    <n v="0"/>
    <x v="1688"/>
    <x v="1635"/>
    <n v="58.664062000000001"/>
    <n v="-105.444106"/>
    <n v="3.137559"/>
    <n v="58.677937"/>
    <n v="-105.396469"/>
    <n v="3.1412110000000002"/>
    <n v="4.9616439999999997"/>
    <n v="3.6519999999999999E-3"/>
  </r>
  <r>
    <n v="1835"/>
    <x v="17"/>
    <n v="-1"/>
    <s v="49-70-118"/>
    <x v="0"/>
    <x v="1793"/>
    <n v="-1"/>
    <n v="490.54700000000003"/>
    <n v="-1"/>
    <n v="0"/>
    <x v="1689"/>
    <x v="1599"/>
    <n v="57.219811"/>
    <n v="-105.40723"/>
    <n v="3.1350280000000001"/>
    <n v="57.195618000000003"/>
    <n v="-105.39589700000001"/>
    <n v="3.141302"/>
    <n v="2.6715949999999999"/>
    <n v="6.2740000000000001E-3"/>
  </r>
  <r>
    <n v="1836"/>
    <x v="17"/>
    <n v="-1"/>
    <s v="49-70-118"/>
    <x v="0"/>
    <x v="1794"/>
    <n v="-1"/>
    <n v="650.83000000000004"/>
    <n v="-1"/>
    <n v="0"/>
    <x v="1690"/>
    <x v="1636"/>
    <n v="55.262721999999997"/>
    <n v="-105.390646"/>
    <n v="3.1407699999999998"/>
    <n v="55.264873999999999"/>
    <n v="-105.395302"/>
    <n v="3.1413850000000001"/>
    <n v="0.51286399999999999"/>
    <n v="6.1499999999999999E-4"/>
  </r>
  <r>
    <n v="1837"/>
    <x v="17"/>
    <n v="-1"/>
    <s v="49-70-118"/>
    <x v="0"/>
    <x v="1795"/>
    <n v="-1"/>
    <n v="533.08000000000004"/>
    <n v="-1"/>
    <n v="0"/>
    <x v="1691"/>
    <x v="1637"/>
    <n v="53.851435000000002"/>
    <n v="-105.369908"/>
    <n v="3.1412689999999999"/>
    <n v="53.826340000000002"/>
    <n v="-105.395264"/>
    <n v="-3.1415320000000002"/>
    <n v="3.5674709999999998"/>
    <n v="2.6400000000000002E-4"/>
  </r>
  <r>
    <n v="1838"/>
    <x v="17"/>
    <n v="-1"/>
    <s v="49-70-118"/>
    <x v="0"/>
    <x v="1796"/>
    <n v="-1"/>
    <n v="603.81399999999996"/>
    <n v="-1"/>
    <n v="0"/>
    <x v="1692"/>
    <x v="1638"/>
    <n v="51.951574000000001"/>
    <n v="-105.34282399999999"/>
    <n v="-3.134334"/>
    <n v="51.916462000000003"/>
    <n v="-105.395599"/>
    <n v="-3.1412339999999999"/>
    <n v="6.3388580000000001"/>
    <n v="6.901E-3"/>
  </r>
  <r>
    <n v="1839"/>
    <x v="17"/>
    <n v="-1"/>
    <s v="49-70-118"/>
    <x v="0"/>
    <x v="1797"/>
    <n v="-1"/>
    <n v="515.15499999999997"/>
    <n v="-1"/>
    <n v="0"/>
    <x v="1693"/>
    <x v="1639"/>
    <n v="50.500943999999997"/>
    <n v="-105.41509000000001"/>
    <n v="3.1366649999999998"/>
    <n v="50.504939999999998"/>
    <n v="-105.3964"/>
    <n v="-3.1408369999999999"/>
    <n v="1.9111549999999999"/>
    <n v="4.1720000000000004E-3"/>
  </r>
  <r>
    <n v="1840"/>
    <x v="17"/>
    <n v="-1"/>
    <s v="49-70-118"/>
    <x v="0"/>
    <x v="1798"/>
    <n v="-1"/>
    <n v="658.05399999999997"/>
    <n v="-1"/>
    <n v="0"/>
    <x v="1694"/>
    <x v="1640"/>
    <n v="49.129958999999999"/>
    <n v="-105.39328399999999"/>
    <n v="-3.1404519999999998"/>
    <n v="49.124606999999997"/>
    <n v="-105.39806400000001"/>
    <n v="-3.1401140000000001"/>
    <n v="0.71758100000000002"/>
    <n v="3.3799999999999998E-4"/>
  </r>
  <r>
    <n v="1841"/>
    <x v="18"/>
    <n v="-1"/>
    <s v="49-70-115-118"/>
    <x v="0"/>
    <x v="1799"/>
    <n v="-1"/>
    <n v="1024.2760000000001"/>
    <n v="-1"/>
    <n v="0"/>
    <x v="1695"/>
    <x v="1641"/>
    <n v="47.343665999999999"/>
    <n v="-105.40865100000001"/>
    <n v="-3.1383640000000002"/>
    <n v="47.345641999999998"/>
    <n v="-105.40119900000001"/>
    <n v="-3.1393439999999999"/>
    <n v="0.77088800000000002"/>
    <n v="9.7999999999999997E-4"/>
  </r>
  <r>
    <n v="1842"/>
    <x v="16"/>
    <n v="-1"/>
    <s v="49-70-93-115-118"/>
    <x v="0"/>
    <x v="1800"/>
    <n v="-1"/>
    <n v="667.62199999999996"/>
    <n v="-1"/>
    <n v="0"/>
    <x v="1696"/>
    <x v="1642"/>
    <n v="46.051059000000002"/>
    <n v="-105.410392"/>
    <n v="-3.137899"/>
    <n v="46.071624999999997"/>
    <n v="-105.40409099999999"/>
    <n v="-3.1389670000000001"/>
    <n v="2.1509640000000001"/>
    <n v="1.0679999999999999E-3"/>
  </r>
  <r>
    <n v="1843"/>
    <x v="16"/>
    <n v="-1"/>
    <s v="49-70-93-115-118"/>
    <x v="0"/>
    <x v="1499"/>
    <n v="-1"/>
    <n v="644.20899999999995"/>
    <n v="-1"/>
    <n v="0"/>
    <x v="1697"/>
    <x v="1643"/>
    <n v="44.451270999999998"/>
    <n v="-105.42032"/>
    <n v="-3.138423"/>
    <n v="44.464118999999997"/>
    <n v="-105.408455"/>
    <n v="-3.1385730000000001"/>
    <n v="1.7489110000000001"/>
    <n v="1.4999999999999999E-4"/>
  </r>
  <r>
    <n v="1844"/>
    <x v="16"/>
    <n v="-1"/>
    <s v="49-70-93-115-118"/>
    <x v="0"/>
    <x v="1801"/>
    <n v="-1"/>
    <n v="551.18799999999999"/>
    <n v="-1"/>
    <n v="0"/>
    <x v="1698"/>
    <x v="1644"/>
    <n v="43.323844999999999"/>
    <n v="-105.41068199999999"/>
    <n v="-3.1384400000000001"/>
    <n v="43.322617000000001"/>
    <n v="-105.41186500000001"/>
    <n v="-3.1384340000000002"/>
    <n v="0.17059199999999999"/>
    <n v="6.0000000000000002E-6"/>
  </r>
  <r>
    <n v="1845"/>
    <x v="19"/>
    <n v="-1"/>
    <s v="49-61-70-93-115-118"/>
    <x v="0"/>
    <x v="1802"/>
    <n v="-1"/>
    <n v="587.94000000000005"/>
    <n v="-1"/>
    <n v="0"/>
    <x v="1699"/>
    <x v="1645"/>
    <n v="42.225095000000003"/>
    <n v="-105.414109"/>
    <n v="-3.1385670000000001"/>
    <n v="42.227077000000001"/>
    <n v="-105.415283"/>
    <n v="-3.1383770000000002"/>
    <n v="0.23041500000000001"/>
    <n v="1.9000000000000001E-4"/>
  </r>
  <r>
    <n v="1846"/>
    <x v="19"/>
    <n v="-1"/>
    <s v="49-61-70-93-115-118"/>
    <x v="0"/>
    <x v="1803"/>
    <n v="-1"/>
    <n v="642.86800000000005"/>
    <n v="-1"/>
    <n v="0"/>
    <x v="1700"/>
    <x v="1646"/>
    <n v="40.803984"/>
    <n v="-105.431211"/>
    <n v="-3.1354709999999999"/>
    <n v="40.823689000000002"/>
    <n v="-105.41983"/>
    <n v="-3.1383019999999999"/>
    <n v="2.275531"/>
    <n v="2.8300000000000001E-3"/>
  </r>
  <r>
    <n v="1847"/>
    <x v="19"/>
    <n v="-1"/>
    <s v="49-61-70-93-115-118"/>
    <x v="0"/>
    <x v="1804"/>
    <n v="-1"/>
    <n v="599.04899999999998"/>
    <n v="-1"/>
    <n v="0"/>
    <x v="1701"/>
    <x v="1647"/>
    <n v="39.816546000000002"/>
    <n v="-105.433989"/>
    <n v="3.140863"/>
    <n v="39.799590999999999"/>
    <n v="-105.423271"/>
    <n v="-3.1382219999999998"/>
    <n v="2.005878"/>
    <n v="2.6410000000000001E-3"/>
  </r>
  <r>
    <n v="1848"/>
    <x v="16"/>
    <n v="-1"/>
    <s v="49-61-93-115-118"/>
    <x v="0"/>
    <x v="1805"/>
    <n v="-1"/>
    <n v="731.33699999999999"/>
    <n v="-1"/>
    <n v="0"/>
    <x v="1702"/>
    <x v="292"/>
    <n v="38.459842999999999"/>
    <n v="-105.42775899999999"/>
    <n v="-3.1390660000000001"/>
    <n v="38.456359999999997"/>
    <n v="-105.427803"/>
    <n v="-3.138207"/>
    <n v="0.34837600000000002"/>
    <n v="8.5899999999999995E-4"/>
  </r>
  <r>
    <n v="1849"/>
    <x v="16"/>
    <n v="-1"/>
    <s v="49-61-93-115-118"/>
    <x v="0"/>
    <x v="1806"/>
    <n v="-1"/>
    <n v="561.76"/>
    <n v="-1"/>
    <n v="0"/>
    <x v="1703"/>
    <x v="1648"/>
    <n v="37.500306999999999"/>
    <n v="-105.424994"/>
    <n v="3.1356440000000001"/>
    <n v="37.463135000000001"/>
    <n v="-105.431168"/>
    <n v="-3.1381790000000001"/>
    <n v="3.7681390000000001"/>
    <n v="2.5349999999999999E-3"/>
  </r>
  <r>
    <n v="1850"/>
    <x v="16"/>
    <n v="-1"/>
    <s v="49-61-93-115-118"/>
    <x v="0"/>
    <x v="1807"/>
    <n v="-1"/>
    <n v="985.38300000000004"/>
    <n v="-1"/>
    <n v="0"/>
    <x v="1704"/>
    <x v="1649"/>
    <n v="36.481121000000002"/>
    <n v="-105.420602"/>
    <n v="-3.1393970000000002"/>
    <n v="36.483817999999999"/>
    <n v="-105.434586"/>
    <n v="-3.1381079999999999"/>
    <n v="1.4241029999999999"/>
    <n v="1.2899999999999999E-3"/>
  </r>
  <r>
    <n v="1851"/>
    <x v="16"/>
    <n v="-1"/>
    <s v="49-61-93-115-118"/>
    <x v="0"/>
    <x v="1808"/>
    <n v="-1"/>
    <n v="668.49800000000005"/>
    <n v="-1"/>
    <n v="0"/>
    <x v="1705"/>
    <x v="1650"/>
    <n v="35.250801000000003"/>
    <n v="-105.369918"/>
    <n v="-3.1356830000000002"/>
    <n v="35.203594000000002"/>
    <n v="-105.43910200000001"/>
    <n v="-3.1380490000000001"/>
    <n v="8.3755000000000006"/>
    <n v="2.3670000000000002E-3"/>
  </r>
  <r>
    <n v="1852"/>
    <x v="16"/>
    <n v="-1"/>
    <s v="49-61-93-115-118"/>
    <x v="0"/>
    <x v="1809"/>
    <n v="-1"/>
    <n v="1020.259"/>
    <n v="-1"/>
    <n v="0"/>
    <x v="1706"/>
    <x v="1651"/>
    <n v="34.259239000000001"/>
    <n v="-105.422498"/>
    <n v="-3.1396199999999999"/>
    <n v="34.264350999999998"/>
    <n v="-105.44252"/>
    <n v="-3.1379630000000001"/>
    <n v="2.0664099999999999"/>
    <n v="1.6570000000000001E-3"/>
  </r>
  <r>
    <n v="1853"/>
    <x v="16"/>
    <n v="-1"/>
    <s v="49-61-93-115-118"/>
    <x v="0"/>
    <x v="1810"/>
    <n v="-1"/>
    <n v="552.68299999999999"/>
    <n v="-1"/>
    <n v="0"/>
    <x v="1707"/>
    <x v="1652"/>
    <n v="33.037942000000001"/>
    <n v="-105.42339699999999"/>
    <n v="-3.1350509999999998"/>
    <n v="33.039799000000002"/>
    <n v="-105.446983"/>
    <n v="-3.1379350000000001"/>
    <n v="2.3659309999999998"/>
    <n v="2.8839999999999998E-3"/>
  </r>
  <r>
    <n v="1854"/>
    <x v="16"/>
    <n v="-1"/>
    <s v="49-61-93-115-118"/>
    <x v="0"/>
    <x v="1811"/>
    <n v="-1"/>
    <n v="506.78800000000001"/>
    <n v="-1"/>
    <n v="0"/>
    <x v="1708"/>
    <x v="1653"/>
    <n v="32.108026000000002"/>
    <n v="-105.483361"/>
    <n v="-3.1387260000000001"/>
    <n v="32.140881"/>
    <n v="-105.45034"/>
    <n v="-3.137867"/>
    <n v="4.6581440000000001"/>
    <n v="8.5800000000000004E-4"/>
  </r>
  <r>
    <n v="1855"/>
    <x v="16"/>
    <n v="-1"/>
    <s v="49-61-93-115-118"/>
    <x v="0"/>
    <x v="1812"/>
    <n v="-1"/>
    <n v="698.48699999999997"/>
    <n v="-1"/>
    <n v="0"/>
    <x v="1709"/>
    <x v="1625"/>
    <n v="31.237449999999999"/>
    <n v="-105.43185699999999"/>
    <n v="-3.1415160000000002"/>
    <n v="31.257294000000002"/>
    <n v="-105.453659"/>
    <n v="-3.1378469999999998"/>
    <n v="2.9481039999999998"/>
    <n v="3.669E-3"/>
  </r>
  <r>
    <n v="1856"/>
    <x v="16"/>
    <n v="-1"/>
    <s v="49-61-93-115-118"/>
    <x v="0"/>
    <x v="1813"/>
    <n v="-1"/>
    <n v="540.745"/>
    <n v="-1"/>
    <n v="0"/>
    <x v="1710"/>
    <x v="1654"/>
    <n v="30.098541000000001"/>
    <n v="-105.45996700000001"/>
    <n v="-3.135303"/>
    <n v="30.102312000000001"/>
    <n v="-105.457947"/>
    <n v="-3.1378680000000001"/>
    <n v="0.42782300000000001"/>
    <n v="2.565E-3"/>
  </r>
  <r>
    <n v="1857"/>
    <x v="16"/>
    <n v="-1"/>
    <s v="49-61-93-115-118"/>
    <x v="0"/>
    <x v="1814"/>
    <n v="-1"/>
    <n v="510.76299999999998"/>
    <n v="-1"/>
    <n v="0"/>
    <x v="1711"/>
    <x v="1655"/>
    <n v="29.232631000000001"/>
    <n v="-105.483902"/>
    <n v="-3.1367479999999999"/>
    <n v="29.253209999999999"/>
    <n v="-105.46112100000001"/>
    <n v="-3.1378759999999999"/>
    <n v="3.0700189999999998"/>
    <n v="1.1280000000000001E-3"/>
  </r>
  <r>
    <n v="1858"/>
    <x v="16"/>
    <n v="-1"/>
    <s v="49-61-93-115-118"/>
    <x v="0"/>
    <x v="698"/>
    <n v="-1"/>
    <n v="462.86"/>
    <n v="-1"/>
    <n v="0"/>
    <x v="1712"/>
    <x v="1656"/>
    <n v="28.406082000000001"/>
    <n v="-105.47009300000001"/>
    <n v="-3.140066"/>
    <n v="28.418606"/>
    <n v="-105.464203"/>
    <n v="-3.13788"/>
    <n v="1.3839630000000001"/>
    <n v="2.1849999999999999E-3"/>
  </r>
  <r>
    <n v="1859"/>
    <x v="16"/>
    <n v="-1"/>
    <s v="49-61-93-115-118"/>
    <x v="0"/>
    <x v="1815"/>
    <n v="-1"/>
    <n v="485.19299999999998"/>
    <n v="-1"/>
    <n v="0"/>
    <x v="1713"/>
    <x v="1657"/>
    <n v="27.328880000000002"/>
    <n v="-105.468079"/>
    <n v="-3.1390280000000002"/>
    <n v="27.328648000000001"/>
    <n v="-105.468239"/>
    <n v="-3.1379069999999998"/>
    <n v="2.8176E-2"/>
    <n v="1.121E-3"/>
  </r>
  <r>
    <n v="1860"/>
    <x v="16"/>
    <n v="-1"/>
    <s v="49-61-93-115-118"/>
    <x v="0"/>
    <x v="1816"/>
    <n v="-1"/>
    <n v="478.358"/>
    <n v="-1"/>
    <n v="0"/>
    <x v="1714"/>
    <x v="1658"/>
    <n v="26.509323999999999"/>
    <n v="-105.49173999999999"/>
    <n v="-3.1375489999999999"/>
    <n v="26.528075999999999"/>
    <n v="-105.471191"/>
    <n v="-3.1379169999999998"/>
    <n v="2.7818930000000002"/>
    <n v="3.68E-4"/>
  </r>
  <r>
    <n v="1861"/>
    <x v="16"/>
    <n v="-1"/>
    <s v="49-61-93-115-118"/>
    <x v="0"/>
    <x v="1817"/>
    <n v="-1"/>
    <n v="705.12400000000002"/>
    <n v="-1"/>
    <n v="0"/>
    <x v="1715"/>
    <x v="195"/>
    <n v="25.483194000000001"/>
    <n v="-105.477727"/>
    <n v="-3.1376909999999998"/>
    <n v="25.481231999999999"/>
    <n v="-105.47506"/>
    <n v="-3.1379199999999998"/>
    <n v="0.33114900000000003"/>
    <n v="2.2900000000000001E-4"/>
  </r>
  <r>
    <n v="1862"/>
    <x v="16"/>
    <n v="-1"/>
    <s v="49-61-93-115-118"/>
    <x v="0"/>
    <x v="1818"/>
    <n v="-1"/>
    <n v="473.03199999999998"/>
    <n v="-1"/>
    <n v="0"/>
    <x v="1716"/>
    <x v="205"/>
    <n v="24.681694"/>
    <n v="-105.514183"/>
    <n v="-3.1346319999999999"/>
    <n v="24.710588000000001"/>
    <n v="-105.477875"/>
    <n v="-3.1379199999999998"/>
    <n v="4.640282"/>
    <n v="3.2880000000000001E-3"/>
  </r>
  <r>
    <n v="1863"/>
    <x v="16"/>
    <n v="-1"/>
    <s v="49-61-93-115-118"/>
    <x v="0"/>
    <x v="570"/>
    <n v="-1"/>
    <n v="642.22299999999996"/>
    <n v="-1"/>
    <n v="0"/>
    <x v="1717"/>
    <x v="205"/>
    <n v="23.711652999999998"/>
    <n v="-105.479997"/>
    <n v="3.1398030000000001"/>
    <n v="23.715982"/>
    <n v="-105.48152899999999"/>
    <n v="-3.137921"/>
    <n v="0.459314"/>
    <n v="1.8829999999999999E-3"/>
  </r>
  <r>
    <n v="1864"/>
    <x v="16"/>
    <n v="-1"/>
    <s v="49-61-93-115-118"/>
    <x v="0"/>
    <x v="1819"/>
    <n v="-1"/>
    <n v="625.98500000000001"/>
    <n v="-1"/>
    <n v="0"/>
    <x v="1718"/>
    <x v="205"/>
    <n v="22.991893999999998"/>
    <n v="-105.48365800000001"/>
    <n v="-3.1336309999999998"/>
    <n v="22.994122999999998"/>
    <n v="-105.48416899999999"/>
    <n v="-3.137921"/>
    <n v="0.22876099999999999"/>
    <n v="4.2900000000000004E-3"/>
  </r>
  <r>
    <n v="1865"/>
    <x v="16"/>
    <n v="-1"/>
    <s v="49-61-93-115-118"/>
    <x v="0"/>
    <x v="1820"/>
    <n v="-1"/>
    <n v="478.346"/>
    <n v="-1"/>
    <n v="0"/>
    <x v="1719"/>
    <x v="56"/>
    <n v="22.043361999999998"/>
    <n v="-105.492857"/>
    <n v="-3.1401889999999999"/>
    <n v="22.047384000000001"/>
    <n v="-105.487686"/>
    <n v="-3.1379220000000001"/>
    <n v="0.65511200000000003"/>
    <n v="2.2669999999999999E-3"/>
  </r>
  <r>
    <n v="1866"/>
    <x v="16"/>
    <n v="-1"/>
    <s v="49-61-93-115-118"/>
    <x v="0"/>
    <x v="1821"/>
    <n v="-1"/>
    <n v="681.75300000000004"/>
    <n v="-1"/>
    <n v="0"/>
    <x v="1720"/>
    <x v="304"/>
    <n v="21.317647999999998"/>
    <n v="-105.505257"/>
    <n v="-3.1397699999999999"/>
    <n v="21.333513"/>
    <n v="-105.490318"/>
    <n v="-3.1379220000000001"/>
    <n v="2.1791510000000001"/>
    <n v="1.848E-3"/>
  </r>
  <r>
    <n v="1867"/>
    <x v="18"/>
    <n v="-1"/>
    <s v="49-61-93-115"/>
    <x v="0"/>
    <x v="1822"/>
    <n v="-1"/>
    <n v="808.68600000000004"/>
    <n v="-1"/>
    <n v="0"/>
    <x v="1721"/>
    <x v="279"/>
    <n v="20.370352"/>
    <n v="-105.498287"/>
    <n v="-3.1361849999999998"/>
    <n v="20.365894000000001"/>
    <n v="-105.493843"/>
    <n v="-3.1379220000000001"/>
    <n v="0.62944900000000004"/>
    <n v="1.737E-3"/>
  </r>
  <r>
    <n v="1868"/>
    <x v="18"/>
    <n v="-1"/>
    <s v="49-61-93-115"/>
    <x v="0"/>
    <x v="1823"/>
    <n v="-1"/>
    <n v="494.33699999999999"/>
    <n v="-1"/>
    <n v="0"/>
    <x v="1722"/>
    <x v="1659"/>
    <n v="19.627749999999999"/>
    <n v="-105.511477"/>
    <n v="-3.1346919999999998"/>
    <n v="19.632801000000001"/>
    <n v="-105.496521"/>
    <n v="-3.1379489999999999"/>
    <n v="1.57856"/>
    <n v="3.2569999999999999E-3"/>
  </r>
  <r>
    <n v="1869"/>
    <x v="18"/>
    <n v="-1"/>
    <s v="49-61-93-115"/>
    <x v="0"/>
    <x v="1824"/>
    <n v="-1"/>
    <n v="567.08199999999999"/>
    <n v="-1"/>
    <n v="0"/>
    <x v="1723"/>
    <x v="1629"/>
    <n v="18.670627"/>
    <n v="-105.509595"/>
    <n v="-3.1342750000000001"/>
    <n v="18.656845000000001"/>
    <n v="-105.500038"/>
    <n v="-3.1379899999999998"/>
    <n v="1.6770769999999999"/>
    <n v="3.715E-3"/>
  </r>
  <r>
    <n v="1870"/>
    <x v="18"/>
    <n v="-1"/>
    <s v="49-61-93-115"/>
    <x v="0"/>
    <x v="1825"/>
    <n v="-1"/>
    <n v="577.78200000000004"/>
    <n v="-1"/>
    <n v="0"/>
    <x v="1724"/>
    <x v="1660"/>
    <n v="17.922249999999998"/>
    <n v="-105.510423"/>
    <n v="-3.1380080000000001"/>
    <n v="17.929915999999999"/>
    <n v="-105.50262499999999"/>
    <n v="-3.1380150000000002"/>
    <n v="1.093548"/>
    <n v="6.9999999999999999E-6"/>
  </r>
  <r>
    <n v="1871"/>
    <x v="16"/>
    <n v="-1"/>
    <s v="49-61-71-93-115"/>
    <x v="0"/>
    <x v="1826"/>
    <n v="-1"/>
    <n v="697.10799999999995"/>
    <n v="-1"/>
    <n v="0"/>
    <x v="1725"/>
    <x v="1661"/>
    <n v="16.965862000000001"/>
    <n v="-105.503364"/>
    <n v="-3.1383529999999999"/>
    <n v="16.965890999999999"/>
    <n v="-105.506119"/>
    <n v="-3.1379860000000002"/>
    <n v="0.27546399999999999"/>
    <n v="3.6600000000000001E-4"/>
  </r>
  <r>
    <n v="1872"/>
    <x v="16"/>
    <n v="-1"/>
    <s v="49-61-71-93-115"/>
    <x v="0"/>
    <x v="1827"/>
    <n v="-1"/>
    <n v="547.81500000000005"/>
    <n v="-1"/>
    <n v="0"/>
    <x v="1726"/>
    <x v="1662"/>
    <n v="16.222826999999999"/>
    <n v="-105.52334399999999"/>
    <n v="-3.139462"/>
    <n v="16.243299"/>
    <n v="-105.50868199999999"/>
    <n v="-3.138004"/>
    <n v="2.518173"/>
    <n v="1.4580000000000001E-3"/>
  </r>
  <r>
    <n v="1873"/>
    <x v="18"/>
    <n v="-1"/>
    <s v="61-71-93-115"/>
    <x v="0"/>
    <x v="1828"/>
    <n v="-1"/>
    <n v="789.81200000000001"/>
    <n v="-1"/>
    <n v="0"/>
    <x v="1727"/>
    <x v="1663"/>
    <n v="15.530104"/>
    <n v="-105.49762200000001"/>
    <n v="-3.1395409999999999"/>
    <n v="15.51867"/>
    <n v="-105.51129899999999"/>
    <n v="-3.1379809999999999"/>
    <n v="1.782659"/>
    <n v="1.5590000000000001E-3"/>
  </r>
  <r>
    <n v="1874"/>
    <x v="18"/>
    <n v="-1"/>
    <s v="61-71-93-115"/>
    <x v="0"/>
    <x v="1829"/>
    <n v="-1"/>
    <n v="534.02700000000004"/>
    <n v="-1"/>
    <n v="0"/>
    <x v="1728"/>
    <x v="1664"/>
    <n v="14.542555"/>
    <n v="-105.534003"/>
    <n v="-3.1359249999999999"/>
    <n v="14.549671999999999"/>
    <n v="-105.514793"/>
    <n v="-3.1379899999999998"/>
    <n v="2.048584"/>
    <n v="2.065E-3"/>
  </r>
  <r>
    <n v="1875"/>
    <x v="18"/>
    <n v="-1"/>
    <s v="61-71-93-115"/>
    <x v="0"/>
    <x v="1830"/>
    <n v="-1"/>
    <n v="585.404"/>
    <n v="-1"/>
    <n v="0"/>
    <x v="1729"/>
    <x v="1665"/>
    <n v="13.852041"/>
    <n v="-105.503844"/>
    <n v="-3.1354630000000001"/>
    <n v="13.822296"/>
    <n v="-105.517403"/>
    <n v="-3.1379959999999998"/>
    <n v="3.2689710000000001"/>
    <n v="2.5330000000000001E-3"/>
  </r>
  <r>
    <n v="1876"/>
    <x v="18"/>
    <n v="-1"/>
    <s v="61-71-93-115"/>
    <x v="0"/>
    <x v="1368"/>
    <n v="-1"/>
    <n v="505.19099999999997"/>
    <n v="-1"/>
    <n v="0"/>
    <x v="1730"/>
    <x v="1666"/>
    <n v="12.879114"/>
    <n v="-105.493376"/>
    <n v="-3.1391819999999999"/>
    <n v="12.853398"/>
    <n v="-105.52089700000001"/>
    <n v="-3.1379969999999999"/>
    <n v="3.7665540000000002"/>
    <n v="1.1850000000000001E-3"/>
  </r>
  <r>
    <n v="1877"/>
    <x v="18"/>
    <n v="-1"/>
    <s v="61-71-93-115"/>
    <x v="0"/>
    <x v="1831"/>
    <n v="-1"/>
    <n v="917.18799999999999"/>
    <n v="-1"/>
    <n v="0"/>
    <x v="1731"/>
    <x v="30"/>
    <n v="12.121304"/>
    <n v="-105.500496"/>
    <n v="-3.1415199999999999"/>
    <n v="12.127720999999999"/>
    <n v="-105.523445"/>
    <n v="-3.1380180000000002"/>
    <n v="2.3829099999999999"/>
    <n v="3.5019999999999999E-3"/>
  </r>
  <r>
    <n v="1878"/>
    <x v="18"/>
    <n v="-1"/>
    <s v="61-71-93-115"/>
    <x v="0"/>
    <x v="1832"/>
    <n v="-1"/>
    <n v="625.96"/>
    <n v="-1"/>
    <n v="0"/>
    <x v="1732"/>
    <x v="1667"/>
    <n v="11.169884"/>
    <n v="-105.52711499999999"/>
    <n v="-3.1378370000000002"/>
    <n v="11.160902"/>
    <n v="-105.527832"/>
    <n v="-3.1371250000000002"/>
    <n v="0.90105000000000002"/>
    <n v="7.1199999999999996E-4"/>
  </r>
  <r>
    <n v="1879"/>
    <x v="18"/>
    <n v="-1"/>
    <s v="61-71-93-115"/>
    <x v="0"/>
    <x v="1833"/>
    <n v="-1"/>
    <n v="1008.212"/>
    <n v="-1"/>
    <n v="0"/>
    <x v="1733"/>
    <x v="1668"/>
    <n v="10.358684999999999"/>
    <n v="-105.51591999999999"/>
    <n v="3.141356"/>
    <n v="10.435832"/>
    <n v="-105.53744500000001"/>
    <n v="-3.1318229999999998"/>
    <n v="8.0093720000000008"/>
    <n v="9.5340000000000008E-3"/>
  </r>
  <r>
    <n v="1880"/>
    <x v="18"/>
    <n v="-1"/>
    <s v="61-71-93-115"/>
    <x v="0"/>
    <x v="1834"/>
    <n v="-1"/>
    <n v="633.71600000000001"/>
    <n v="-1"/>
    <n v="0"/>
    <x v="1734"/>
    <x v="1669"/>
    <n v="9.4798489999999997"/>
    <n v="-105.54589199999999"/>
    <n v="-3.1252339999999998"/>
    <n v="9.4682480000000009"/>
    <n v="-105.555672"/>
    <n v="-3.1248860000000001"/>
    <n v="1.517269"/>
    <n v="3.48E-4"/>
  </r>
  <r>
    <n v="1881"/>
    <x v="18"/>
    <n v="-1"/>
    <s v="61-71-93-115"/>
    <x v="0"/>
    <x v="621"/>
    <n v="-1"/>
    <n v="516.74099999999999"/>
    <n v="-1"/>
    <n v="0"/>
    <x v="1735"/>
    <x v="1670"/>
    <n v="8.7559520000000006"/>
    <n v="-105.59799700000001"/>
    <n v="-3.118474"/>
    <n v="8.7421100000000003"/>
    <n v="-105.57199900000001"/>
    <n v="-3.1210200000000001"/>
    <n v="2.9453670000000001"/>
    <n v="2.5469999999999998E-3"/>
  </r>
  <r>
    <n v="1882"/>
    <x v="18"/>
    <n v="-1"/>
    <s v="61-71-93-115"/>
    <x v="0"/>
    <x v="1835"/>
    <n v="-1"/>
    <n v="425.33199999999999"/>
    <n v="-1"/>
    <n v="0"/>
    <x v="1736"/>
    <x v="1671"/>
    <n v="7.8015749999999997"/>
    <n v="-105.54883100000001"/>
    <n v="-3.1193870000000001"/>
    <n v="7.7741410000000002"/>
    <n v="-105.596161"/>
    <n v="-3.11747"/>
    <n v="5.4706000000000001"/>
    <n v="1.9170000000000001E-3"/>
  </r>
  <r>
    <n v="1883"/>
    <x v="18"/>
    <n v="-1"/>
    <s v="61-71-93-115"/>
    <x v="0"/>
    <x v="1836"/>
    <n v="-1"/>
    <n v="512.66200000000003"/>
    <n v="-1"/>
    <n v="0"/>
    <x v="1737"/>
    <x v="1672"/>
    <n v="7.0412499999999998"/>
    <n v="-105.611812"/>
    <n v="-3.1132870000000001"/>
    <n v="7.0485530000000001"/>
    <n v="-105.61554700000001"/>
    <n v="-3.1156739999999998"/>
    <n v="0.82034499999999999"/>
    <n v="2.3869999999999998E-3"/>
  </r>
  <r>
    <n v="1884"/>
    <x v="18"/>
    <n v="-1"/>
    <s v="61-71-93-115"/>
    <x v="0"/>
    <x v="1837"/>
    <n v="-1"/>
    <n v="549.46600000000001"/>
    <n v="-1"/>
    <n v="0"/>
    <x v="1738"/>
    <x v="1673"/>
    <n v="6.3312359999999996"/>
    <n v="-105.623266"/>
    <n v="-3.115208"/>
    <n v="6.3230170000000001"/>
    <n v="-105.635704"/>
    <n v="-3.1143779999999999"/>
    <n v="1.490864"/>
    <n v="8.3100000000000003E-4"/>
  </r>
  <r>
    <n v="1885"/>
    <x v="18"/>
    <n v="-1"/>
    <s v="61-71-93-115"/>
    <x v="0"/>
    <x v="1838"/>
    <n v="-1"/>
    <n v="1442.3879999999999"/>
    <n v="-1"/>
    <n v="0"/>
    <x v="1739"/>
    <x v="1674"/>
    <n v="5.3705090000000002"/>
    <n v="-105.73268299999999"/>
    <n v="-3.0878770000000002"/>
    <n v="5.361917"/>
    <n v="-105.689972"/>
    <n v="-3.0912160000000002"/>
    <n v="4.3566330000000004"/>
    <n v="3.3400000000000001E-3"/>
  </r>
  <r>
    <n v="1886"/>
    <x v="18"/>
    <n v="-1"/>
    <s v="61-71-93-115"/>
    <x v="0"/>
    <x v="1839"/>
    <n v="-1"/>
    <n v="483.786"/>
    <n v="-1"/>
    <n v="0"/>
    <x v="1740"/>
    <x v="1675"/>
    <n v="4.6599300000000001"/>
    <n v="-105.75078600000001"/>
    <n v="-3.0620910000000001"/>
    <n v="4.6508659999999997"/>
    <n v="-105.761475"/>
    <n v="-3.0603630000000002"/>
    <n v="1.4014930000000001"/>
    <n v="1.7279999999999999E-3"/>
  </r>
  <r>
    <n v="1887"/>
    <x v="18"/>
    <n v="-1"/>
    <s v="61-71-93-115"/>
    <x v="0"/>
    <x v="1840"/>
    <n v="-1"/>
    <n v="395.97699999999998"/>
    <n v="-1"/>
    <n v="0"/>
    <x v="1741"/>
    <x v="1676"/>
    <n v="3.7830919999999999"/>
    <n v="-105.78209699999999"/>
    <n v="-3.0257520000000002"/>
    <n v="3.709165"/>
    <n v="-105.88233200000001"/>
    <n v="-3.0248729999999999"/>
    <n v="12.454777999999999"/>
    <n v="8.7900000000000001E-4"/>
  </r>
  <r>
    <n v="1888"/>
    <x v="18"/>
    <n v="-1"/>
    <s v="61-71-93-115"/>
    <x v="0"/>
    <x v="1841"/>
    <n v="-1"/>
    <n v="409.86900000000003"/>
    <n v="-1"/>
    <n v="0"/>
    <x v="1742"/>
    <x v="1677"/>
    <n v="3.055901"/>
    <n v="-105.927099"/>
    <n v="-3.0009649999999999"/>
    <n v="3.0047060000000001"/>
    <n v="-105.992126"/>
    <n v="-3.0002260000000001"/>
    <n v="8.2761610000000001"/>
    <n v="7.3899999999999997E-4"/>
  </r>
  <r>
    <n v="1889"/>
    <x v="18"/>
    <n v="-1"/>
    <s v="61-71-93-115"/>
    <x v="0"/>
    <x v="1842"/>
    <n v="-1"/>
    <n v="451.39"/>
    <n v="-1"/>
    <n v="0"/>
    <x v="1743"/>
    <x v="1678"/>
    <n v="2.1574119999999999"/>
    <n v="-106.024019"/>
    <n v="-2.9586260000000002"/>
    <n v="2.065086"/>
    <n v="-106.180092"/>
    <n v="-2.9569709999999998"/>
    <n v="18.133607000000001"/>
    <n v="1.655E-3"/>
  </r>
  <r>
    <n v="1890"/>
    <x v="18"/>
    <n v="-1"/>
    <s v="61-71-93-115"/>
    <x v="0"/>
    <x v="1843"/>
    <n v="-1"/>
    <n v="400.66199999999998"/>
    <n v="-1"/>
    <n v="0"/>
    <x v="1744"/>
    <x v="1679"/>
    <n v="1.335693"/>
    <n v="-106.378467"/>
    <n v="-2.9132099999999999"/>
    <n v="1.361143"/>
    <n v="-106.357826"/>
    <n v="-2.9169719999999999"/>
    <n v="3.2768109999999999"/>
    <n v="3.7620000000000002E-3"/>
  </r>
  <r>
    <n v="1891"/>
    <x v="18"/>
    <n v="-1"/>
    <s v="61-71-93-115"/>
    <x v="0"/>
    <x v="1844"/>
    <n v="-1"/>
    <n v="465.61799999999999"/>
    <n v="-1"/>
    <n v="0"/>
    <x v="1745"/>
    <x v="1680"/>
    <n v="0.47480699999999998"/>
    <n v="-106.57145800000001"/>
    <n v="-2.8538239999999999"/>
    <n v="0.434006"/>
    <n v="-106.647186"/>
    <n v="-2.8563239999999999"/>
    <n v="8.6020339999999997"/>
    <n v="2.5000000000000001E-3"/>
  </r>
  <r>
    <n v="1892"/>
    <x v="18"/>
    <n v="-1"/>
    <s v="61-71-93-115"/>
    <x v="0"/>
    <x v="1845"/>
    <n v="-1"/>
    <n v="394.83199999999999"/>
    <n v="-1"/>
    <n v="0"/>
    <x v="1746"/>
    <x v="1681"/>
    <n v="-0.248335"/>
    <n v="-106.902592"/>
    <n v="-2.808773"/>
    <n v="-0.24640699999999999"/>
    <n v="-106.90213"/>
    <n v="-2.8085629999999999"/>
    <n v="0.198267"/>
    <n v="2.0900000000000001E-4"/>
  </r>
  <r>
    <n v="1893"/>
    <x v="18"/>
    <n v="-1"/>
    <s v="61-71-93-115"/>
    <x v="0"/>
    <x v="1846"/>
    <n v="-1"/>
    <n v="499.10300000000001"/>
    <n v="-1"/>
    <n v="0"/>
    <x v="1747"/>
    <x v="1682"/>
    <n v="-1.124671"/>
    <n v="-107.28160800000001"/>
    <n v="-2.7487439999999999"/>
    <n v="-1.12792"/>
    <n v="-107.292084"/>
    <n v="-2.742874"/>
    <n v="1.0968"/>
    <n v="5.8700000000000002E-3"/>
  </r>
  <r>
    <n v="1894"/>
    <x v="17"/>
    <n v="-1"/>
    <s v="61-71-93"/>
    <x v="0"/>
    <x v="1847"/>
    <n v="-1"/>
    <n v="317.733"/>
    <n v="-1"/>
    <n v="0"/>
    <x v="1748"/>
    <x v="1683"/>
    <n v="-1.7501629999999999"/>
    <n v="-107.57525200000001"/>
    <n v="-2.6886589999999999"/>
    <n v="-1.7675559999999999"/>
    <n v="-107.623901"/>
    <n v="-2.69089"/>
    <n v="5.1665270000000003"/>
    <n v="2.2309999999999999E-3"/>
  </r>
  <r>
    <n v="1895"/>
    <x v="17"/>
    <n v="-1"/>
    <s v="61-71-93"/>
    <x v="0"/>
    <x v="1848"/>
    <n v="-1"/>
    <n v="467.72899999999998"/>
    <n v="-1"/>
    <n v="0"/>
    <x v="1749"/>
    <x v="1684"/>
    <n v="-2.573493"/>
    <n v="-108.06182200000001"/>
    <n v="-2.617292"/>
    <n v="-2.5903130000000001"/>
    <n v="-108.120728"/>
    <n v="-2.6182409999999998"/>
    <n v="6.1259920000000001"/>
    <n v="9.4899999999999997E-4"/>
  </r>
  <r>
    <n v="1896"/>
    <x v="20"/>
    <n v="-1"/>
    <s v="61-71"/>
    <x v="0"/>
    <x v="1849"/>
    <n v="-1"/>
    <n v="463.10500000000002"/>
    <n v="-1"/>
    <n v="0"/>
    <x v="1750"/>
    <x v="1685"/>
    <n v="-3.164142"/>
    <n v="-108.434566"/>
    <n v="-2.545817"/>
    <n v="-3.181565"/>
    <n v="-108.535492"/>
    <n v="-2.5606810000000002"/>
    <n v="10.241934000000001"/>
    <n v="1.4864E-2"/>
  </r>
  <r>
    <n v="1897"/>
    <x v="17"/>
    <n v="-1"/>
    <s v="61-63-71"/>
    <x v="0"/>
    <x v="1850"/>
    <n v="-1"/>
    <n v="396.29"/>
    <n v="-1"/>
    <n v="0"/>
    <x v="1751"/>
    <x v="1686"/>
    <n v="-3.9319250000000001"/>
    <n v="-109.18438999999999"/>
    <n v="-2.4721549999999999"/>
    <n v="-3.9241280000000001"/>
    <n v="-109.14737700000001"/>
    <n v="-2.4758049999999998"/>
    <n v="3.7825769999999999"/>
    <n v="3.65E-3"/>
  </r>
  <r>
    <n v="1898"/>
    <x v="17"/>
    <n v="-1"/>
    <s v="61-63-71"/>
    <x v="0"/>
    <x v="1851"/>
    <n v="-1"/>
    <n v="387.47899999999998"/>
    <n v="-1"/>
    <n v="0"/>
    <x v="1752"/>
    <x v="1687"/>
    <n v="-4.444261"/>
    <n v="-109.64624499999999"/>
    <n v="-2.4087230000000002"/>
    <n v="-4.4390619999999998"/>
    <n v="-109.651016"/>
    <n v="-2.405535"/>
    <n v="0.705677"/>
    <n v="3.189E-3"/>
  </r>
  <r>
    <n v="1899"/>
    <x v="17"/>
    <n v="-1"/>
    <s v="61-63-71"/>
    <x v="0"/>
    <x v="1852"/>
    <n v="-1"/>
    <n v="387.44799999999998"/>
    <n v="-1"/>
    <n v="0"/>
    <x v="1753"/>
    <x v="1688"/>
    <n v="-4.9314970000000002"/>
    <n v="-110.184293"/>
    <n v="-2.3403990000000001"/>
    <n v="-4.9164979999999998"/>
    <n v="-110.190765"/>
    <n v="-2.333574"/>
    <n v="1.6335679999999999"/>
    <n v="6.8259999999999996E-3"/>
  </r>
  <r>
    <n v="1900"/>
    <x v="18"/>
    <n v="-1"/>
    <s v="61-63-71-98"/>
    <x v="0"/>
    <x v="1853"/>
    <n v="-1"/>
    <n v="375.46100000000001"/>
    <n v="-1"/>
    <n v="0"/>
    <x v="1754"/>
    <x v="1689"/>
    <n v="-5.4975209999999999"/>
    <n v="-110.90938800000001"/>
    <n v="-2.234667"/>
    <n v="-5.4891519999999998"/>
    <n v="-110.962585"/>
    <n v="-2.2359490000000002"/>
    <n v="5.3851399999999998"/>
    <n v="1.2830000000000001E-3"/>
  </r>
  <r>
    <n v="1901"/>
    <x v="17"/>
    <n v="-1"/>
    <s v="63-71-98"/>
    <x v="0"/>
    <x v="1854"/>
    <n v="-1"/>
    <n v="440.06700000000001"/>
    <n v="-1"/>
    <n v="0"/>
    <x v="1755"/>
    <x v="1690"/>
    <n v="-5.8682920000000003"/>
    <n v="-111.562191"/>
    <n v="-2.163014"/>
    <n v="-5.8696289999999998"/>
    <n v="-111.576103"/>
    <n v="-2.1641539999999999"/>
    <n v="1.3976519999999999"/>
    <n v="1.14E-3"/>
  </r>
  <r>
    <n v="1902"/>
    <x v="17"/>
    <n v="-1"/>
    <s v="63-71-98"/>
    <x v="0"/>
    <x v="1855"/>
    <n v="-1"/>
    <n v="414.80900000000003"/>
    <n v="-1"/>
    <n v="0"/>
    <x v="1756"/>
    <x v="1691"/>
    <n v="-6.2327209999999997"/>
    <n v="-112.189632"/>
    <n v="-2.1031680000000001"/>
    <n v="-6.2154720000000001"/>
    <n v="-112.213142"/>
    <n v="-2.100501"/>
    <n v="2.9159359999999999"/>
    <n v="2.6670000000000001E-3"/>
  </r>
  <r>
    <n v="1903"/>
    <x v="17"/>
    <n v="-1"/>
    <s v="63-71-98"/>
    <x v="0"/>
    <x v="1856"/>
    <n v="-1"/>
    <n v="314.86200000000002"/>
    <n v="-1"/>
    <n v="0"/>
    <x v="1757"/>
    <x v="1692"/>
    <n v="-6.6030519999999999"/>
    <n v="-113.10766"/>
    <n v="-2.0133079999999999"/>
    <n v="-6.6080639999999997"/>
    <n v="-113.09332999999999"/>
    <n v="-2.0134750000000001"/>
    <n v="1.5180530000000001"/>
    <n v="1.66E-4"/>
  </r>
  <r>
    <n v="1904"/>
    <x v="17"/>
    <n v="-1"/>
    <s v="63-71-98"/>
    <x v="0"/>
    <x v="1857"/>
    <n v="-1"/>
    <n v="424.78800000000001"/>
    <n v="-1"/>
    <n v="0"/>
    <x v="1758"/>
    <x v="1693"/>
    <n v="-6.8206290000000003"/>
    <n v="-113.826829"/>
    <n v="-1.948358"/>
    <n v="-6.8463640000000003"/>
    <n v="-113.772865"/>
    <n v="-1.944874"/>
    <n v="5.9786890000000001"/>
    <n v="3.4840000000000001E-3"/>
  </r>
  <r>
    <n v="1905"/>
    <x v="17"/>
    <n v="-1"/>
    <s v="63-71-98"/>
    <x v="0"/>
    <x v="1858"/>
    <n v="-1"/>
    <n v="440.30700000000002"/>
    <n v="-1"/>
    <n v="0"/>
    <x v="1759"/>
    <x v="1694"/>
    <n v="-7.0492999999999997"/>
    <n v="-114.436673"/>
    <n v="-1.870638"/>
    <n v="-7.0309340000000002"/>
    <n v="-114.466667"/>
    <n v="-1.870789"/>
    <n v="3.517042"/>
    <n v="1.4999999999999999E-4"/>
  </r>
  <r>
    <n v="1906"/>
    <x v="17"/>
    <n v="-1"/>
    <s v="63-71-98"/>
    <x v="0"/>
    <x v="1859"/>
    <n v="-1"/>
    <n v="403.64"/>
    <n v="-1"/>
    <n v="0"/>
    <x v="1760"/>
    <x v="1695"/>
    <n v="-7.206296"/>
    <n v="-115.15186"/>
    <n v="-1.801282"/>
    <n v="-7.163735"/>
    <n v="-115.173378"/>
    <n v="-1.7969349999999999"/>
    <n v="4.7691340000000002"/>
    <n v="4.3470000000000002E-3"/>
  </r>
  <r>
    <n v="1907"/>
    <x v="17"/>
    <n v="-1"/>
    <s v="63-71-98"/>
    <x v="0"/>
    <x v="1860"/>
    <n v="-1"/>
    <n v="513.37300000000005"/>
    <n v="-1"/>
    <n v="0"/>
    <x v="1761"/>
    <x v="1696"/>
    <n v="-7.3029489999999999"/>
    <n v="-116.116861"/>
    <n v="-1.7176419999999999"/>
    <n v="-7.2853459999999997"/>
    <n v="-116.133934"/>
    <n v="-1.7179139999999999"/>
    <n v="2.452251"/>
    <n v="2.7099999999999997E-4"/>
  </r>
  <r>
    <n v="1908"/>
    <x v="17"/>
    <n v="-1"/>
    <s v="63-71-98"/>
    <x v="0"/>
    <x v="1861"/>
    <n v="-1"/>
    <n v="399.67399999999998"/>
    <n v="-1"/>
    <n v="0"/>
    <x v="1762"/>
    <x v="1697"/>
    <n v="-7.2984999999999998"/>
    <n v="-116.865414"/>
    <n v="-1.6688179999999999"/>
    <n v="-7.3454490000000003"/>
    <n v="-116.86133599999999"/>
    <n v="-1.6738949999999999"/>
    <n v="4.7125399999999997"/>
    <n v="5.0769999999999999E-3"/>
  </r>
  <r>
    <n v="1909"/>
    <x v="17"/>
    <n v="-1"/>
    <s v="63-71-98"/>
    <x v="0"/>
    <x v="1862"/>
    <n v="-1"/>
    <n v="400.46899999999999"/>
    <n v="-1"/>
    <n v="0"/>
    <x v="1763"/>
    <x v="1698"/>
    <n v="-7.293482"/>
    <n v="-117.66863600000001"/>
    <n v="-1.6428510000000001"/>
    <n v="-7.3852880000000001"/>
    <n v="-117.588905"/>
    <n v="-1.640504"/>
    <n v="12.159407"/>
    <n v="2.3470000000000001E-3"/>
  </r>
  <r>
    <n v="1910"/>
    <x v="17"/>
    <n v="-1"/>
    <s v="63-71-98"/>
    <x v="0"/>
    <x v="1863"/>
    <n v="-1"/>
    <n v="282.904"/>
    <n v="-1"/>
    <n v="0"/>
    <x v="1764"/>
    <x v="1699"/>
    <n v="-7.4784600000000001"/>
    <n v="-118.494153"/>
    <n v="-1.6111439999999999"/>
    <n v="-7.4162840000000001"/>
    <n v="-118.556129"/>
    <n v="-1.609618"/>
    <n v="8.7789409999999997"/>
    <n v="1.526E-3"/>
  </r>
  <r>
    <n v="1911"/>
    <x v="17"/>
    <n v="-1"/>
    <s v="63-71-98"/>
    <x v="0"/>
    <x v="1864"/>
    <n v="-1"/>
    <n v="949.18600000000004"/>
    <n v="-1"/>
    <n v="0"/>
    <x v="1765"/>
    <x v="1700"/>
    <n v="-7.4131790000000004"/>
    <n v="-119.282258"/>
    <n v="-1.5948359999999999"/>
    <n v="-7.4284520000000001"/>
    <n v="-119.279938"/>
    <n v="-1.594233"/>
    <n v="1.544905"/>
    <n v="6.0400000000000004E-4"/>
  </r>
  <r>
    <n v="1912"/>
    <x v="17"/>
    <n v="-1"/>
    <s v="63-71-98"/>
    <x v="0"/>
    <x v="1865"/>
    <n v="-1"/>
    <n v="475.66800000000001"/>
    <n v="-1"/>
    <n v="0"/>
    <x v="1766"/>
    <x v="1701"/>
    <n v="-7.5045770000000003"/>
    <n v="-119.999533"/>
    <n v="-1.579987"/>
    <n v="-7.4342410000000001"/>
    <n v="-120.003716"/>
    <n v="-1.583439"/>
    <n v="7.0460269999999996"/>
    <n v="3.4520000000000002E-3"/>
  </r>
  <r>
    <n v="1913"/>
    <x v="17"/>
    <n v="-1"/>
    <s v="63-71-98"/>
    <x v="0"/>
    <x v="1866"/>
    <n v="-1"/>
    <n v="356.46699999999998"/>
    <n v="-1"/>
    <n v="0"/>
    <x v="1767"/>
    <x v="1702"/>
    <n v="-7.4584419999999998"/>
    <n v="-120.95"/>
    <n v="-1.5719609999999999"/>
    <n v="-7.4351330000000004"/>
    <n v="-120.97071800000001"/>
    <n v="-1.5738049999999999"/>
    <n v="3.118595"/>
    <n v="1.8439999999999999E-3"/>
  </r>
  <r>
    <n v="1914"/>
    <x v="17"/>
    <n v="-1"/>
    <s v="63-71-98"/>
    <x v="0"/>
    <x v="1867"/>
    <n v="-1"/>
    <n v="357.25299999999999"/>
    <n v="-1"/>
    <n v="0"/>
    <x v="1768"/>
    <x v="1703"/>
    <n v="-7.4044290000000004"/>
    <n v="-121.656357"/>
    <n v="-1.5760130000000001"/>
    <n v="-7.4326210000000001"/>
    <n v="-121.69734200000001"/>
    <n v="-1.5692839999999999"/>
    <n v="4.9744609999999998"/>
    <n v="6.7289999999999997E-3"/>
  </r>
  <r>
    <n v="1915"/>
    <x v="17"/>
    <n v="-1"/>
    <s v="63-71-98"/>
    <x v="0"/>
    <x v="1868"/>
    <n v="-1"/>
    <n v="857.19799999999998"/>
    <n v="-1"/>
    <n v="0"/>
    <x v="1769"/>
    <x v="1704"/>
    <n v="-7.4397710000000004"/>
    <n v="-122.46490799999999"/>
    <n v="-1.563995"/>
    <n v="-7.4300569999999997"/>
    <n v="-122.42408"/>
    <n v="-1.5676019999999999"/>
    <n v="4.1968249999999996"/>
    <n v="3.6080000000000001E-3"/>
  </r>
  <r>
    <n v="1916"/>
    <x v="17"/>
    <n v="-1"/>
    <s v="63-71-98"/>
    <x v="0"/>
    <x v="1869"/>
    <n v="-1"/>
    <n v="372.60500000000002"/>
    <n v="-1"/>
    <n v="0"/>
    <x v="1770"/>
    <x v="1705"/>
    <n v="-7.388198"/>
    <n v="-123.393103"/>
    <n v="-1.573107"/>
    <n v="-7.4262519999999999"/>
    <n v="-123.39254800000001"/>
    <n v="-1.566827"/>
    <n v="3.8058519999999998"/>
    <n v="6.28E-3"/>
  </r>
  <r>
    <n v="1917"/>
    <x v="17"/>
    <n v="-1"/>
    <s v="63-71-98"/>
    <x v="0"/>
    <x v="1870"/>
    <n v="-1"/>
    <n v="317.87099999999998"/>
    <n v="-1"/>
    <n v="0"/>
    <x v="1771"/>
    <x v="1706"/>
    <n v="-7.3660410000000001"/>
    <n v="-124.149536"/>
    <n v="-1.5645009999999999"/>
    <n v="-7.42319"/>
    <n v="-124.11834"/>
    <n v="-1.5665929999999999"/>
    <n v="6.5109000000000004"/>
    <n v="2.0929999999999998E-3"/>
  </r>
  <r>
    <n v="1918"/>
    <x v="17"/>
    <n v="-1"/>
    <s v="63-71-98"/>
    <x v="0"/>
    <x v="1871"/>
    <n v="-1"/>
    <n v="367.19400000000002"/>
    <n v="-1"/>
    <n v="0"/>
    <x v="1772"/>
    <x v="1707"/>
    <n v="-7.4643329999999999"/>
    <n v="-124.856279"/>
    <n v="-1.5629409999999999"/>
    <n v="-7.4200340000000002"/>
    <n v="-124.843681"/>
    <n v="-1.566465"/>
    <n v="4.6055760000000001"/>
    <n v="3.5239999999999998E-3"/>
  </r>
  <r>
    <n v="1919"/>
    <x v="17"/>
    <n v="-1"/>
    <s v="63-71-98"/>
    <x v="0"/>
    <x v="1872"/>
    <n v="-1"/>
    <n v="707.91800000000001"/>
    <n v="-1"/>
    <n v="0"/>
    <x v="1773"/>
    <x v="1708"/>
    <n v="-7.422898"/>
    <n v="-125.55437499999999"/>
    <n v="-1.567037"/>
    <n v="-7.4168349999999998"/>
    <n v="-125.569244"/>
    <n v="-1.5663990000000001"/>
    <n v="1.605756"/>
    <n v="6.38E-4"/>
  </r>
  <r>
    <n v="1920"/>
    <x v="17"/>
    <n v="-1"/>
    <s v="63-71-98"/>
    <x v="0"/>
    <x v="1873"/>
    <n v="-1"/>
    <n v="401.33699999999999"/>
    <n v="-1"/>
    <n v="0"/>
    <x v="1774"/>
    <x v="1709"/>
    <n v="-7.3740880000000004"/>
    <n v="-126.572158"/>
    <n v="-1.5671090000000001"/>
    <n v="-7.412706"/>
    <n v="-126.536957"/>
    <n v="-1.566516"/>
    <n v="5.225365"/>
    <n v="5.9299999999999999E-4"/>
  </r>
  <r>
    <n v="1921"/>
    <x v="17"/>
    <n v="-1"/>
    <s v="63-71-98"/>
    <x v="0"/>
    <x v="1874"/>
    <n v="-1"/>
    <n v="451.2"/>
    <n v="-1"/>
    <n v="0"/>
    <x v="1775"/>
    <x v="1710"/>
    <n v="-7.3687170000000002"/>
    <n v="-127.290189"/>
    <n v="-1.56871"/>
    <n v="-7.4105749999999997"/>
    <n v="-127.262901"/>
    <n v="-1.5673269999999999"/>
    <n v="4.9967050000000004"/>
    <n v="1.384E-3"/>
  </r>
  <r>
    <n v="1922"/>
    <x v="17"/>
    <n v="-1"/>
    <s v="63-71-98"/>
    <x v="0"/>
    <x v="1875"/>
    <n v="-1"/>
    <n v="429.76"/>
    <n v="-1"/>
    <n v="0"/>
    <x v="1776"/>
    <x v="1711"/>
    <n v="-7.4218539999999997"/>
    <n v="-127.98253699999999"/>
    <n v="-1.566284"/>
    <n v="-7.4089689999999999"/>
    <n v="-127.989037"/>
    <n v="-1.568128"/>
    <n v="1.4431449999999999"/>
    <n v="1.8439999999999999E-3"/>
  </r>
  <r>
    <n v="1923"/>
    <x v="17"/>
    <n v="-1"/>
    <s v="63-71-98"/>
    <x v="0"/>
    <x v="1876"/>
    <n v="-1"/>
    <n v="297.40300000000002"/>
    <n v="-1"/>
    <n v="0"/>
    <x v="1777"/>
    <x v="1712"/>
    <n v="-7.4083040000000002"/>
    <n v="-128.95984100000001"/>
    <n v="-1.567399"/>
    <n v="-7.4073580000000003"/>
    <n v="-128.95695499999999"/>
    <n v="-1.5689230000000001"/>
    <n v="0.30370399999999997"/>
    <n v="1.5250000000000001E-3"/>
  </r>
  <r>
    <n v="1924"/>
    <x v="17"/>
    <n v="-1"/>
    <s v="63-71-98"/>
    <x v="0"/>
    <x v="1877"/>
    <n v="-1"/>
    <n v="349.42200000000003"/>
    <n v="-1"/>
    <n v="0"/>
    <x v="1778"/>
    <x v="1713"/>
    <n v="-7.405589"/>
    <n v="-129.684989"/>
    <n v="-1.56732"/>
    <n v="-7.4064290000000002"/>
    <n v="-129.682693"/>
    <n v="-1.569331"/>
    <n v="0.24440899999999999"/>
    <n v="2.0110000000000002E-3"/>
  </r>
  <r>
    <n v="1925"/>
    <x v="17"/>
    <n v="-1"/>
    <s v="63-71-98"/>
    <x v="0"/>
    <x v="1878"/>
    <n v="-1"/>
    <n v="305.22399999999999"/>
    <n v="-1"/>
    <n v="0"/>
    <x v="1779"/>
    <x v="1714"/>
    <n v="-7.3707339999999997"/>
    <n v="-130.433808"/>
    <n v="-1.5735269999999999"/>
    <n v="-7.4056449999999998"/>
    <n v="-130.40855400000001"/>
    <n v="-1.5696019999999999"/>
    <n v="4.3087479999999996"/>
    <n v="3.9249999999999997E-3"/>
  </r>
  <r>
    <n v="1926"/>
    <x v="18"/>
    <n v="-1"/>
    <s v="19-63-71-98"/>
    <x v="0"/>
    <x v="1879"/>
    <n v="-1"/>
    <n v="340.358"/>
    <n v="-1"/>
    <n v="0"/>
    <x v="1780"/>
    <x v="1715"/>
    <n v="-7.3921890000000001"/>
    <n v="-131.14195100000001"/>
    <n v="-1.57091"/>
    <n v="-7.4049449999999997"/>
    <n v="-131.13426200000001"/>
    <n v="-1.569769"/>
    <n v="1.4894160000000001"/>
    <n v="1.142E-3"/>
  </r>
  <r>
    <n v="1927"/>
    <x v="18"/>
    <n v="-1"/>
    <s v="19-63-71-98"/>
    <x v="0"/>
    <x v="1880"/>
    <n v="-1"/>
    <n v="543.43299999999999"/>
    <n v="-1"/>
    <n v="0"/>
    <x v="1781"/>
    <x v="175"/>
    <n v="-7.3761279999999996"/>
    <n v="-132.118719"/>
    <n v="-1.5729329999999999"/>
    <n v="-7.4045370000000004"/>
    <n v="-132.102081"/>
    <n v="-1.570255"/>
    <n v="3.2922389999999999"/>
    <n v="2.6779999999999998E-3"/>
  </r>
  <r>
    <n v="1928"/>
    <x v="18"/>
    <n v="-1"/>
    <s v="19-63-71-98"/>
    <x v="0"/>
    <x v="1881"/>
    <n v="-1"/>
    <n v="453.40100000000001"/>
    <n v="-1"/>
    <n v="0"/>
    <x v="1782"/>
    <x v="1716"/>
    <n v="-7.4108879999999999"/>
    <n v="-132.821594"/>
    <n v="-1.570865"/>
    <n v="-7.4046700000000003"/>
    <n v="-132.82806400000001"/>
    <n v="-1.5707199999999999"/>
    <n v="0.89737"/>
    <n v="1.45E-4"/>
  </r>
  <r>
    <n v="1929"/>
    <x v="17"/>
    <n v="-1"/>
    <s v="19-63-98"/>
    <x v="0"/>
    <x v="682"/>
    <n v="-1"/>
    <n v="461.87799999999999"/>
    <n v="-1"/>
    <n v="0"/>
    <x v="1783"/>
    <x v="1717"/>
    <n v="-7.4102410000000001"/>
    <n v="-133.54742200000001"/>
    <n v="-1.570476"/>
    <n v="-7.4050289999999999"/>
    <n v="-133.553864"/>
    <n v="-1.571097"/>
    <n v="0.82857199999999998"/>
    <n v="6.2200000000000005E-4"/>
  </r>
  <r>
    <n v="1930"/>
    <x v="17"/>
    <n v="-1"/>
    <s v="19-63-98"/>
    <x v="0"/>
    <x v="1882"/>
    <n v="-1"/>
    <n v="306.245"/>
    <n v="-1"/>
    <n v="0"/>
    <x v="1784"/>
    <x v="1718"/>
    <n v="-7.3876229999999996"/>
    <n v="-134.53989200000001"/>
    <n v="-1.5685579999999999"/>
    <n v="-7.4057459999999997"/>
    <n v="-134.52171300000001"/>
    <n v="-1.5714509999999999"/>
    <n v="2.5669979999999999"/>
    <n v="2.8930000000000002E-3"/>
  </r>
  <r>
    <n v="1931"/>
    <x v="17"/>
    <n v="-1"/>
    <s v="19-63-98"/>
    <x v="0"/>
    <x v="1883"/>
    <n v="-1"/>
    <n v="299.733"/>
    <n v="-1"/>
    <n v="0"/>
    <x v="1785"/>
    <x v="1719"/>
    <n v="-7.4212119999999997"/>
    <n v="-135.22628499999999"/>
    <n v="-1.568389"/>
    <n v="-7.4063400000000001"/>
    <n v="-135.24764999999999"/>
    <n v="-1.571574"/>
    <n v="2.603224"/>
    <n v="3.1840000000000002E-3"/>
  </r>
  <r>
    <n v="1932"/>
    <x v="17"/>
    <n v="-1"/>
    <s v="19-63-98"/>
    <x v="0"/>
    <x v="1884"/>
    <n v="-1"/>
    <n v="341.387"/>
    <n v="-1"/>
    <n v="0"/>
    <x v="1786"/>
    <x v="1720"/>
    <n v="-7.3679699999999997"/>
    <n v="-136.011303"/>
    <n v="-1.571231"/>
    <n v="-7.4069589999999996"/>
    <n v="-135.97341900000001"/>
    <n v="-1.5716319999999999"/>
    <n v="5.4363239999999999"/>
    <n v="4.0000000000000002E-4"/>
  </r>
  <r>
    <n v="1933"/>
    <x v="17"/>
    <n v="-1"/>
    <s v="19-63-98"/>
    <x v="0"/>
    <x v="1885"/>
    <n v="-1"/>
    <n v="338.23399999999998"/>
    <n v="-1"/>
    <n v="0"/>
    <x v="1787"/>
    <x v="1721"/>
    <n v="-7.4278639999999996"/>
    <n v="-136.669208"/>
    <n v="-1.573553"/>
    <n v="-7.4076919999999999"/>
    <n v="-136.69935599999999"/>
    <n v="-1.571747"/>
    <n v="3.6273919999999999"/>
    <n v="1.8060000000000001E-3"/>
  </r>
  <r>
    <n v="1934"/>
    <x v="17"/>
    <n v="-1"/>
    <s v="19-63-98"/>
    <x v="0"/>
    <x v="1886"/>
    <n v="-1"/>
    <n v="402.68799999999999"/>
    <n v="-1"/>
    <n v="0"/>
    <x v="1788"/>
    <x v="1722"/>
    <n v="-7.4172599999999997"/>
    <n v="-137.416346"/>
    <n v="-1.572926"/>
    <n v="-7.4086299999999996"/>
    <n v="-137.42514"/>
    <n v="-1.57196"/>
    <n v="1.232127"/>
    <n v="9.6699999999999998E-4"/>
  </r>
  <r>
    <n v="1935"/>
    <x v="17"/>
    <n v="-1"/>
    <s v="19-63-98"/>
    <x v="0"/>
    <x v="1887"/>
    <n v="-1"/>
    <n v="472.72899999999998"/>
    <n v="-1"/>
    <n v="0"/>
    <x v="1789"/>
    <x v="1723"/>
    <n v="-7.3993630000000001"/>
    <n v="-138.40593799999999"/>
    <n v="-1.571852"/>
    <n v="-7.4099880000000002"/>
    <n v="-138.39299"/>
    <n v="-1.572146"/>
    <n v="1.6750160000000001"/>
    <n v="2.9399999999999999E-4"/>
  </r>
  <r>
    <n v="1936"/>
    <x v="17"/>
    <n v="-1"/>
    <s v="19-63-98"/>
    <x v="0"/>
    <x v="1888"/>
    <n v="-1"/>
    <n v="336.94600000000003"/>
    <n v="-1"/>
    <n v="0"/>
    <x v="1511"/>
    <x v="1724"/>
    <n v="-7.4377409999999999"/>
    <n v="-139.09721300000001"/>
    <n v="-1.575861"/>
    <n v="-7.4111159999999998"/>
    <n v="-139.11895799999999"/>
    <n v="-1.572282"/>
    <n v="3.4376329999999999"/>
    <n v="3.5790000000000001E-3"/>
  </r>
  <r>
    <n v="1937"/>
    <x v="17"/>
    <n v="-1"/>
    <s v="19-63-98"/>
    <x v="0"/>
    <x v="1889"/>
    <n v="-1"/>
    <n v="411.21800000000002"/>
    <n v="-1"/>
    <n v="0"/>
    <x v="284"/>
    <x v="1725"/>
    <n v="-7.4098600000000001"/>
    <n v="-139.846924"/>
    <n v="-1.5725979999999999"/>
    <n v="-7.4123039999999998"/>
    <n v="-139.84475699999999"/>
    <n v="-1.5723879999999999"/>
    <n v="0.32662400000000003"/>
    <n v="2.1000000000000001E-4"/>
  </r>
  <r>
    <n v="1938"/>
    <x v="17"/>
    <n v="-1"/>
    <s v="19-63-98"/>
    <x v="0"/>
    <x v="1890"/>
    <n v="-1"/>
    <n v="302.11799999999999"/>
    <n v="-1"/>
    <n v="0"/>
    <x v="1790"/>
    <x v="1726"/>
    <n v="-7.4062390000000002"/>
    <n v="-140.818162"/>
    <n v="-1.571825"/>
    <n v="-7.4140059999999997"/>
    <n v="-140.81256099999999"/>
    <n v="-1.5725180000000001"/>
    <n v="0.95758699999999997"/>
    <n v="6.9300000000000004E-4"/>
  </r>
  <r>
    <n v="1939"/>
    <x v="17"/>
    <n v="-1"/>
    <s v="19-63-98"/>
    <x v="0"/>
    <x v="1891"/>
    <n v="-1"/>
    <n v="489.75099999999998"/>
    <n v="-1"/>
    <n v="0"/>
    <x v="1791"/>
    <x v="1727"/>
    <n v="-7.3813110000000002"/>
    <n v="-141.55369099999999"/>
    <n v="-1.568932"/>
    <n v="-7.4152839999999998"/>
    <n v="-141.538498"/>
    <n v="-1.5725480000000001"/>
    <n v="3.7215400000000001"/>
    <n v="3.6159999999999999E-3"/>
  </r>
  <r>
    <n v="1940"/>
    <x v="17"/>
    <n v="-1"/>
    <s v="19-63-98"/>
    <x v="0"/>
    <x v="1518"/>
    <n v="-1"/>
    <n v="451.54599999999999"/>
    <n v="-1"/>
    <n v="0"/>
    <x v="1792"/>
    <x v="1728"/>
    <n v="-7.4343760000000003"/>
    <n v="-142.250609"/>
    <n v="-1.573027"/>
    <n v="-7.4166119999999998"/>
    <n v="-142.26428200000001"/>
    <n v="-1.5726020000000001"/>
    <n v="2.241733"/>
    <n v="4.2400000000000001E-4"/>
  </r>
  <r>
    <n v="1941"/>
    <x v="17"/>
    <n v="-1"/>
    <s v="19-63-98"/>
    <x v="0"/>
    <x v="1892"/>
    <n v="-1"/>
    <n v="423.00599999999997"/>
    <n v="-1"/>
    <n v="0"/>
    <x v="1793"/>
    <x v="1065"/>
    <n v="-7.4075379999999997"/>
    <n v="-143.00559200000001"/>
    <n v="-1.5724070000000001"/>
    <n v="-7.4180000000000001"/>
    <n v="-142.99023399999999"/>
    <n v="-1.5726720000000001"/>
    <n v="1.858228"/>
    <n v="2.6499999999999999E-4"/>
  </r>
  <r>
    <n v="1942"/>
    <x v="17"/>
    <n v="-1"/>
    <s v="19-63-98"/>
    <x v="0"/>
    <x v="1893"/>
    <n v="-1"/>
    <n v="314.834"/>
    <n v="-1"/>
    <n v="0"/>
    <x v="1794"/>
    <x v="1729"/>
    <n v="-7.4151109999999996"/>
    <n v="-143.969852"/>
    <n v="-1.569142"/>
    <n v="-7.4199120000000001"/>
    <n v="-143.95806899999999"/>
    <n v="-1.572757"/>
    <n v="1.2723690000000001"/>
    <n v="3.6150000000000002E-3"/>
  </r>
  <r>
    <n v="1943"/>
    <x v="17"/>
    <n v="-1"/>
    <s v="19-63-98"/>
    <x v="0"/>
    <x v="1894"/>
    <n v="-1"/>
    <n v="571.42700000000002"/>
    <n v="-1"/>
    <n v="0"/>
    <x v="1795"/>
    <x v="1730"/>
    <n v="-7.3714579999999996"/>
    <n v="-144.71713299999999"/>
    <n v="-1.567774"/>
    <n v="-7.4214060000000002"/>
    <n v="-144.683853"/>
    <n v="-1.572818"/>
    <n v="6.0020090000000001"/>
    <n v="5.0439999999999999E-3"/>
  </r>
  <r>
    <n v="1944"/>
    <x v="17"/>
    <n v="-1"/>
    <s v="19-63-98"/>
    <x v="0"/>
    <x v="1895"/>
    <n v="-1"/>
    <n v="426.49400000000003"/>
    <n v="-1"/>
    <n v="0"/>
    <x v="65"/>
    <x v="1657"/>
    <n v="-7.4319189999999997"/>
    <n v="-145.41040799999999"/>
    <n v="-1.5735509999999999"/>
    <n v="-7.4229250000000002"/>
    <n v="-145.40978999999999"/>
    <n v="-1.5728629999999999"/>
    <n v="0.90144100000000005"/>
    <n v="6.8800000000000003E-4"/>
  </r>
  <r>
    <n v="1945"/>
    <x v="18"/>
    <n v="-1"/>
    <s v="19-54-63-98"/>
    <x v="0"/>
    <x v="1896"/>
    <n v="-1"/>
    <n v="320.10300000000001"/>
    <n v="-1"/>
    <n v="0"/>
    <x v="1796"/>
    <x v="1731"/>
    <n v="-7.4247829999999997"/>
    <n v="-146.394452"/>
    <n v="-1.566546"/>
    <n v="-7.4249330000000002"/>
    <n v="-146.37760900000001"/>
    <n v="-1.572873"/>
    <n v="1.6843140000000001"/>
    <n v="6.3270000000000002E-3"/>
  </r>
  <r>
    <n v="1946"/>
    <x v="18"/>
    <n v="-1"/>
    <s v="19-54-63-98"/>
    <x v="0"/>
    <x v="1897"/>
    <n v="-1"/>
    <n v="442.94400000000002"/>
    <n v="-1"/>
    <n v="0"/>
    <x v="201"/>
    <x v="1732"/>
    <n v="-7.5008540000000004"/>
    <n v="-147.066205"/>
    <n v="-1.5665709999999999"/>
    <n v="-7.4264549999999998"/>
    <n v="-147.10337799999999"/>
    <n v="-1.5728880000000001"/>
    <n v="8.3168559999999996"/>
    <n v="6.3169999999999997E-3"/>
  </r>
  <r>
    <n v="1947"/>
    <x v="18"/>
    <n v="-1"/>
    <s v="19-54-63-98"/>
    <x v="0"/>
    <x v="1898"/>
    <n v="-1"/>
    <n v="464.25599999999997"/>
    <n v="-1"/>
    <n v="0"/>
    <x v="70"/>
    <x v="1733"/>
    <n v="-7.3923040000000002"/>
    <n v="-147.86599200000001"/>
    <n v="-1.5739240000000001"/>
    <n v="-7.4279929999999998"/>
    <n v="-147.82933"/>
    <n v="-1.572905"/>
    <n v="5.1164449999999997"/>
    <n v="1.0189999999999999E-3"/>
  </r>
  <r>
    <n v="1948"/>
    <x v="18"/>
    <n v="-1"/>
    <s v="19-54-63-98"/>
    <x v="0"/>
    <x v="1899"/>
    <n v="-1"/>
    <n v="364.69"/>
    <n v="-1"/>
    <n v="0"/>
    <x v="290"/>
    <x v="1734"/>
    <n v="-7.4392870000000002"/>
    <n v="-148.78587200000001"/>
    <n v="-1.5730329999999999"/>
    <n v="-7.4300540000000002"/>
    <n v="-148.797134"/>
    <n v="-1.572924"/>
    <n v="1.456378"/>
    <n v="1.0900000000000001E-4"/>
  </r>
  <r>
    <n v="1949"/>
    <x v="18"/>
    <n v="-1"/>
    <s v="19-54-63-98"/>
    <x v="0"/>
    <x v="1900"/>
    <n v="-1"/>
    <n v="601.87"/>
    <n v="-1"/>
    <n v="0"/>
    <x v="291"/>
    <x v="1735"/>
    <n v="-7.4047729999999996"/>
    <n v="-149.50745800000001"/>
    <n v="-1.5695969999999999"/>
    <n v="-7.4316230000000001"/>
    <n v="-149.522919"/>
    <n v="-1.572946"/>
    <n v="3.098373"/>
    <n v="3.349E-3"/>
  </r>
  <r>
    <n v="1950"/>
    <x v="18"/>
    <n v="-1"/>
    <s v="19-54-63-98"/>
    <x v="0"/>
    <x v="1901"/>
    <n v="-1"/>
    <n v="458.34699999999998"/>
    <n v="-1"/>
    <n v="0"/>
    <x v="290"/>
    <x v="1736"/>
    <n v="-7.3910640000000001"/>
    <n v="-150.24994000000001"/>
    <n v="-1.5665089999999999"/>
    <n v="-7.4332500000000001"/>
    <n v="-150.24885599999999"/>
    <n v="-1.5729979999999999"/>
    <n v="4.2199499999999999"/>
    <n v="6.489E-3"/>
  </r>
  <r>
    <n v="1951"/>
    <x v="18"/>
    <n v="-1"/>
    <s v="19-54-63-98"/>
    <x v="0"/>
    <x v="1902"/>
    <n v="-1"/>
    <n v="302.64699999999999"/>
    <n v="-1"/>
    <n v="0"/>
    <x v="70"/>
    <x v="1737"/>
    <n v="-7.4021619999999997"/>
    <n v="-151.288736"/>
    <n v="-1.5683739999999999"/>
    <n v="-7.4353910000000001"/>
    <n v="-151.21665999999999"/>
    <n v="-1.5730090000000001"/>
    <n v="7.9367330000000003"/>
    <n v="4.6350000000000002E-3"/>
  </r>
  <r>
    <n v="1952"/>
    <x v="18"/>
    <n v="-1"/>
    <s v="19-54-63-98"/>
    <x v="0"/>
    <x v="1903"/>
    <n v="-1"/>
    <n v="315.43200000000002"/>
    <n v="-1"/>
    <n v="0"/>
    <x v="60"/>
    <x v="474"/>
    <n v="-7.456645"/>
    <n v="-151.91510700000001"/>
    <n v="-1.5739909999999999"/>
    <n v="-7.4369969999999999"/>
    <n v="-151.94244399999999"/>
    <n v="-1.5730109999999999"/>
    <n v="3.3665639999999999"/>
    <n v="9.810000000000001E-4"/>
  </r>
  <r>
    <n v="1953"/>
    <x v="16"/>
    <n v="-1"/>
    <s v="19-54-63-98-204"/>
    <x v="0"/>
    <x v="1904"/>
    <n v="-1"/>
    <n v="451.51"/>
    <n v="-1"/>
    <n v="0"/>
    <x v="63"/>
    <x v="56"/>
    <n v="-7.4363700000000001"/>
    <n v="-152.666833"/>
    <n v="-1.574117"/>
    <n v="-7.4386039999999998"/>
    <n v="-152.66838100000001"/>
    <n v="-1.5730109999999999"/>
    <n v="0.27177200000000001"/>
    <n v="1.106E-3"/>
  </r>
  <r>
    <n v="1954"/>
    <x v="16"/>
    <n v="-1"/>
    <s v="19-54-63-98-204"/>
    <x v="0"/>
    <x v="1905"/>
    <n v="-1"/>
    <n v="350.072"/>
    <n v="-1"/>
    <n v="0"/>
    <x v="70"/>
    <x v="0"/>
    <n v="-7.4515750000000001"/>
    <n v="-153.635942"/>
    <n v="-1.5700860000000001"/>
    <n v="-7.4407459999999999"/>
    <n v="-153.6362"/>
    <n v="-1.5730109999999999"/>
    <n v="1.0831310000000001"/>
    <n v="2.9250000000000001E-3"/>
  </r>
  <r>
    <n v="1955"/>
    <x v="16"/>
    <n v="-1"/>
    <s v="19-54-63-98-204"/>
    <x v="0"/>
    <x v="1906"/>
    <n v="-1"/>
    <n v="320.92500000000001"/>
    <n v="-1"/>
    <n v="0"/>
    <x v="60"/>
    <x v="1738"/>
    <n v="-7.4120819999999998"/>
    <n v="-154.40147300000001"/>
    <n v="-1.571536"/>
    <n v="-7.4423899999999996"/>
    <n v="-154.36198400000001"/>
    <n v="-1.5730390000000001"/>
    <n v="4.9778849999999997"/>
    <n v="1.503E-3"/>
  </r>
  <r>
    <n v="1956"/>
    <x v="16"/>
    <n v="-1"/>
    <s v="19-54-63-98-204"/>
    <x v="0"/>
    <x v="1907"/>
    <n v="-1"/>
    <n v="502.8"/>
    <n v="-1"/>
    <n v="0"/>
    <x v="70"/>
    <x v="299"/>
    <n v="-7.4476060000000004"/>
    <n v="-155.04538600000001"/>
    <n v="-1.5783130000000001"/>
    <n v="-7.4440210000000002"/>
    <n v="-155.08792099999999"/>
    <n v="-1.5730440000000001"/>
    <n v="4.2685849999999999"/>
    <n v="5.2690000000000002E-3"/>
  </r>
  <r>
    <n v="1957"/>
    <x v="16"/>
    <n v="-1"/>
    <s v="19-54-63-98-204"/>
    <x v="0"/>
    <x v="1908"/>
    <n v="-1"/>
    <n v="329.39600000000002"/>
    <n v="-1"/>
    <n v="0"/>
    <x v="67"/>
    <x v="125"/>
    <n v="-7.4126839999999996"/>
    <n v="-156.083595"/>
    <n v="-1.5736399999999999"/>
    <n v="-7.4461959999999996"/>
    <n v="-156.055725"/>
    <n v="-1.573045"/>
    <n v="4.358714"/>
    <n v="5.9599999999999996E-4"/>
  </r>
  <r>
    <n v="1958"/>
    <x v="16"/>
    <n v="-1"/>
    <s v="19-54-63-98-204"/>
    <x v="0"/>
    <x v="1909"/>
    <n v="-1"/>
    <n v="332.99599999999998"/>
    <n v="-1"/>
    <n v="0"/>
    <x v="284"/>
    <x v="1739"/>
    <n v="-7.4486629999999998"/>
    <n v="-156.78179800000001"/>
    <n v="-1.5729770000000001"/>
    <n v="-7.4476930000000001"/>
    <n v="-156.781509"/>
    <n v="-1.572926"/>
    <n v="0.10116600000000001"/>
    <n v="5.1E-5"/>
  </r>
  <r>
    <n v="1959"/>
    <x v="16"/>
    <n v="-1"/>
    <s v="19-54-63-98-204"/>
    <x v="0"/>
    <x v="1910"/>
    <n v="-1"/>
    <n v="411.37900000000002"/>
    <n v="-1"/>
    <n v="0"/>
    <x v="65"/>
    <x v="1740"/>
    <n v="-7.4190160000000001"/>
    <n v="-157.537733"/>
    <n v="-1.572614"/>
    <n v="-7.4489359999999998"/>
    <n v="-157.50744599999999"/>
    <n v="-1.57267"/>
    <n v="4.2573470000000002"/>
    <n v="5.5000000000000002E-5"/>
  </r>
  <r>
    <n v="1960"/>
    <x v="18"/>
    <n v="-1"/>
    <s v="19-54-98-204"/>
    <x v="0"/>
    <x v="1911"/>
    <n v="-1"/>
    <n v="375.11700000000002"/>
    <n v="-1"/>
    <n v="0"/>
    <x v="70"/>
    <x v="1741"/>
    <n v="-7.4101319999999999"/>
    <n v="-158.45991699999999"/>
    <n v="-1.5810789999999999"/>
    <n v="-7.4503890000000004"/>
    <n v="-158.475266"/>
    <n v="-1.5723800000000001"/>
    <n v="4.3084100000000003"/>
    <n v="8.6990000000000001E-3"/>
  </r>
  <r>
    <n v="1961"/>
    <x v="17"/>
    <n v="-1"/>
    <s v="19-54-204"/>
    <x v="0"/>
    <x v="1912"/>
    <n v="-1"/>
    <n v="362.76400000000001"/>
    <n v="-1"/>
    <n v="0"/>
    <x v="60"/>
    <x v="1742"/>
    <n v="-7.4700749999999996"/>
    <n v="-159.19317599999999"/>
    <n v="-1.570513"/>
    <n v="-7.4514129999999996"/>
    <n v="-159.20103499999999"/>
    <n v="-1.5722590000000001"/>
    <n v="2.0248910000000002"/>
    <n v="1.7459999999999999E-3"/>
  </r>
  <r>
    <n v="1962"/>
    <x v="17"/>
    <n v="-1"/>
    <s v="19-54-204"/>
    <x v="0"/>
    <x v="1913"/>
    <n v="-1"/>
    <n v="474.423"/>
    <n v="-1"/>
    <n v="0"/>
    <x v="70"/>
    <x v="1743"/>
    <n v="-7.4527140000000003"/>
    <n v="-159.929058"/>
    <n v="-1.5713170000000001"/>
    <n v="-7.4524509999999999"/>
    <n v="-159.92697100000001"/>
    <n v="-1.572227"/>
    <n v="0.210256"/>
    <n v="9.1100000000000003E-4"/>
  </r>
  <r>
    <n v="1963"/>
    <x v="17"/>
    <n v="-1"/>
    <s v="19-54-204"/>
    <x v="0"/>
    <x v="1914"/>
    <n v="-1"/>
    <n v="274.05599999999998"/>
    <n v="-1"/>
    <n v="0"/>
    <x v="70"/>
    <x v="1744"/>
    <n v="-7.4811420000000002"/>
    <n v="-160.864813"/>
    <n v="-1.5727059999999999"/>
    <n v="-7.4537339999999999"/>
    <n v="-160.89480599999999"/>
    <n v="-1.5721419999999999"/>
    <n v="4.0629790000000003"/>
    <n v="5.6400000000000005E-4"/>
  </r>
  <r>
    <n v="1964"/>
    <x v="17"/>
    <n v="-1"/>
    <s v="19-54-204"/>
    <x v="0"/>
    <x v="1915"/>
    <n v="-1"/>
    <n v="327.10000000000002"/>
    <n v="-1"/>
    <n v="0"/>
    <x v="60"/>
    <x v="1745"/>
    <n v="-7.3923610000000002"/>
    <n v="-161.670164"/>
    <n v="-1.573455"/>
    <n v="-7.4546229999999998"/>
    <n v="-161.620575"/>
    <n v="-1.5720590000000001"/>
    <n v="7.9596730000000004"/>
    <n v="1.3960000000000001E-3"/>
  </r>
  <r>
    <n v="1965"/>
    <x v="17"/>
    <n v="-1"/>
    <s v="19-54-204"/>
    <x v="0"/>
    <x v="1916"/>
    <n v="-1"/>
    <n v="417.30399999999997"/>
    <n v="-1"/>
    <n v="0"/>
    <x v="1797"/>
    <x v="1746"/>
    <n v="-7.5213720000000004"/>
    <n v="-162.31922299999999"/>
    <n v="-1.5674049999999999"/>
    <n v="-7.4552680000000002"/>
    <n v="-162.346497"/>
    <n v="-1.5718289999999999"/>
    <n v="7.1509619999999998"/>
    <n v="4.424E-3"/>
  </r>
  <r>
    <n v="1966"/>
    <x v="17"/>
    <n v="-1"/>
    <s v="19-54-204"/>
    <x v="0"/>
    <x v="361"/>
    <n v="-1"/>
    <n v="442.24"/>
    <n v="-1"/>
    <n v="0"/>
    <x v="1798"/>
    <x v="1747"/>
    <n v="-7.3940659999999996"/>
    <n v="-163.33913899999999"/>
    <n v="-1.578306"/>
    <n v="-7.455908"/>
    <n v="-163.311432"/>
    <n v="-1.5715490000000001"/>
    <n v="6.7764980000000001"/>
    <n v="6.757E-3"/>
  </r>
  <r>
    <n v="1967"/>
    <x v="18"/>
    <n v="-1"/>
    <s v="19-54-183-204"/>
    <x v="0"/>
    <x v="1917"/>
    <n v="-1"/>
    <n v="444.14100000000002"/>
    <n v="-1"/>
    <n v="0"/>
    <x v="1799"/>
    <x v="1748"/>
    <n v="-7.4949320000000004"/>
    <n v="-164.007485"/>
    <n v="-1.569496"/>
    <n v="-7.4562739999999996"/>
    <n v="-164.02742000000001"/>
    <n v="-1.5713919999999999"/>
    <n v="4.3494960000000003"/>
    <n v="1.895E-3"/>
  </r>
  <r>
    <n v="1968"/>
    <x v="16"/>
    <n v="-1"/>
    <s v="18-19-54-183-204"/>
    <x v="0"/>
    <x v="1918"/>
    <n v="-1"/>
    <n v="494.87200000000001"/>
    <n v="-1"/>
    <n v="0"/>
    <x v="1800"/>
    <x v="1749"/>
    <n v="-7.4529430000000003"/>
    <n v="-164.73772500000001"/>
    <n v="-1.571226"/>
    <n v="-7.4565960000000002"/>
    <n v="-164.73294100000001"/>
    <n v="-1.571296"/>
    <n v="0.60191099999999997"/>
    <n v="6.9999999999999994E-5"/>
  </r>
  <r>
    <n v="1969"/>
    <x v="19"/>
    <n v="-1"/>
    <s v="18-19-54-75-183-204"/>
    <x v="0"/>
    <x v="1919"/>
    <n v="-1"/>
    <n v="444.28800000000001"/>
    <n v="-1"/>
    <n v="0"/>
    <x v="1801"/>
    <x v="1750"/>
    <n v="-7.4762969999999997"/>
    <n v="-165.42680100000001"/>
    <n v="-1.570128"/>
    <n v="-7.4568649999999996"/>
    <n v="-165.426727"/>
    <n v="-1.5712250000000001"/>
    <n v="1.9432510000000001"/>
    <n v="1.0970000000000001E-3"/>
  </r>
  <r>
    <n v="1970"/>
    <x v="19"/>
    <n v="-1"/>
    <s v="18-19-54-75-183-204"/>
    <x v="0"/>
    <x v="1920"/>
    <n v="-1"/>
    <n v="353.44900000000001"/>
    <n v="-1"/>
    <n v="0"/>
    <x v="1802"/>
    <x v="1751"/>
    <n v="-7.4299949999999999"/>
    <n v="-166.36646300000001"/>
    <n v="-1.5705309999999999"/>
    <n v="-7.457211"/>
    <n v="-166.336105"/>
    <n v="-1.5711850000000001"/>
    <n v="4.0771829999999998"/>
    <n v="6.5300000000000004E-4"/>
  </r>
  <r>
    <n v="1971"/>
    <x v="19"/>
    <n v="-1"/>
    <s v="18-19-54-75-183-204"/>
    <x v="0"/>
    <x v="1921"/>
    <n v="-1"/>
    <n v="420.86799999999999"/>
    <n v="-1"/>
    <n v="0"/>
    <x v="1803"/>
    <x v="1752"/>
    <n v="-7.4505780000000001"/>
    <n v="-166.991321"/>
    <n v="-1.5730660000000001"/>
    <n v="-7.4574259999999999"/>
    <n v="-167.009094"/>
    <n v="-1.5711409999999999"/>
    <n v="1.904704"/>
    <n v="1.9250000000000001E-3"/>
  </r>
  <r>
    <n v="1972"/>
    <x v="19"/>
    <n v="-1"/>
    <s v="18-19-54-75-183-204"/>
    <x v="0"/>
    <x v="1922"/>
    <n v="-1"/>
    <n v="362.40600000000001"/>
    <n v="-1"/>
    <n v="0"/>
    <x v="1804"/>
    <x v="1753"/>
    <n v="-7.4398179999999998"/>
    <n v="-167.656589"/>
    <n v="-1.572627"/>
    <n v="-7.45756"/>
    <n v="-167.67550700000001"/>
    <n v="-1.571061"/>
    <n v="2.5935329999999999"/>
    <n v="1.567E-3"/>
  </r>
  <r>
    <n v="1973"/>
    <x v="19"/>
    <n v="-1"/>
    <s v="18-19-54-75-183-204"/>
    <x v="0"/>
    <x v="1923"/>
    <n v="-1"/>
    <n v="379.94099999999997"/>
    <n v="-1"/>
    <n v="0"/>
    <x v="1805"/>
    <x v="1754"/>
    <n v="-7.3979990000000004"/>
    <n v="-168.59560200000001"/>
    <n v="-1.5759479999999999"/>
    <n v="-7.4577689999999999"/>
    <n v="-168.55429100000001"/>
    <n v="-1.57104"/>
    <n v="7.265765"/>
    <n v="4.9090000000000002E-3"/>
  </r>
  <r>
    <n v="1974"/>
    <x v="19"/>
    <n v="-1"/>
    <s v="18-19-54-75-183-204"/>
    <x v="0"/>
    <x v="1924"/>
    <n v="-1"/>
    <n v="406.05200000000002"/>
    <n v="-1"/>
    <n v="0"/>
    <x v="1806"/>
    <x v="1755"/>
    <n v="-7.4443320000000002"/>
    <n v="-169.21608800000001"/>
    <n v="-1.5718749999999999"/>
    <n v="-7.4578499999999996"/>
    <n v="-169.20507799999999"/>
    <n v="-1.5709759999999999"/>
    <n v="1.743465"/>
    <n v="8.9899999999999995E-4"/>
  </r>
  <r>
    <n v="1975"/>
    <x v="15"/>
    <n v="-1"/>
    <s v="18-19-26-54-75-183-204"/>
    <x v="0"/>
    <x v="1925"/>
    <n v="-1"/>
    <n v="363.57400000000001"/>
    <n v="-1"/>
    <n v="0"/>
    <x v="1807"/>
    <x v="301"/>
    <n v="-7.4582170000000003"/>
    <n v="-169.84866099999999"/>
    <n v="-1.5676190000000001"/>
    <n v="-7.4579040000000001"/>
    <n v="-169.84762599999999"/>
    <n v="-1.5709219999999999"/>
    <n v="0.108195"/>
    <n v="3.3029999999999999E-3"/>
  </r>
  <r>
    <n v="1976"/>
    <x v="15"/>
    <n v="-1"/>
    <s v="18-19-26-54-75-183-204"/>
    <x v="0"/>
    <x v="1926"/>
    <n v="-1"/>
    <n v="297.928"/>
    <n v="-1"/>
    <n v="0"/>
    <x v="1808"/>
    <x v="51"/>
    <n v="-7.446987"/>
    <n v="-170.70383899999999"/>
    <n v="-1.571734"/>
    <n v="-7.4579909999999998"/>
    <n v="-170.691788"/>
    <n v="-1.5709059999999999"/>
    <n v="1.631912"/>
    <n v="8.2799999999999996E-4"/>
  </r>
  <r>
    <n v="1977"/>
    <x v="15"/>
    <n v="-1"/>
    <s v="18-19-26-54-75-183-204"/>
    <x v="0"/>
    <x v="1927"/>
    <n v="-1"/>
    <n v="435.29700000000003"/>
    <n v="-1"/>
    <n v="0"/>
    <x v="1809"/>
    <x v="1756"/>
    <n v="-7.444502"/>
    <n v="-171.31055900000001"/>
    <n v="-1.5717479999999999"/>
    <n v="-7.4580409999999997"/>
    <n v="-171.31594799999999"/>
    <n v="-1.570889"/>
    <n v="1.4572830000000001"/>
    <n v="8.5899999999999995E-4"/>
  </r>
  <r>
    <n v="1978"/>
    <x v="15"/>
    <n v="-1"/>
    <s v="18-19-26-54-75-183-204"/>
    <x v="0"/>
    <x v="1928"/>
    <n v="-1"/>
    <n v="490.06799999999998"/>
    <n v="-1"/>
    <n v="0"/>
    <x v="1810"/>
    <x v="1757"/>
    <n v="-7.4624990000000002"/>
    <n v="-171.935024"/>
    <n v="-1.568873"/>
    <n v="-7.4580250000000001"/>
    <n v="-171.93275499999999"/>
    <n v="-1.5708260000000001"/>
    <n v="0.50175700000000001"/>
    <n v="1.9530000000000001E-3"/>
  </r>
  <r>
    <n v="1979"/>
    <x v="15"/>
    <n v="-1"/>
    <s v="18-19-26-54-75-183-204"/>
    <x v="0"/>
    <x v="1929"/>
    <n v="-1"/>
    <n v="385.036"/>
    <n v="-1"/>
    <n v="0"/>
    <x v="1811"/>
    <x v="1758"/>
    <n v="-7.4473339999999997"/>
    <n v="-172.556083"/>
    <n v="-1.570408"/>
    <n v="-7.4580060000000001"/>
    <n v="-172.542923"/>
    <n v="-1.5707949999999999"/>
    <n v="1.694367"/>
    <n v="3.8699999999999997E-4"/>
  </r>
  <r>
    <n v="1980"/>
    <x v="14"/>
    <n v="-1"/>
    <s v="18-19-26-54-75-104-183-204"/>
    <x v="0"/>
    <x v="1930"/>
    <n v="-1"/>
    <n v="403.92599999999999"/>
    <n v="-1"/>
    <n v="0"/>
    <x v="1812"/>
    <x v="1759"/>
    <n v="-7.4562419999999996"/>
    <n v="-173.14676900000001"/>
    <n v="-1.570667"/>
    <n v="-7.4579820000000003"/>
    <n v="-173.14614900000001"/>
    <n v="-1.570773"/>
    <n v="0.184721"/>
    <n v="1.06E-4"/>
  </r>
  <r>
    <n v="1981"/>
    <x v="14"/>
    <n v="-1"/>
    <s v="18-19-26-54-75-104-183-204"/>
    <x v="0"/>
    <x v="1931"/>
    <n v="-1"/>
    <n v="377.04199999999997"/>
    <n v="-1"/>
    <n v="0"/>
    <x v="1813"/>
    <x v="100"/>
    <n v="-7.4593939999999996"/>
    <n v="-173.946449"/>
    <n v="-1.5723769999999999"/>
    <n v="-7.4578379999999997"/>
    <n v="-173.939896"/>
    <n v="-1.5706830000000001"/>
    <n v="0.67359100000000005"/>
    <n v="1.694E-3"/>
  </r>
  <r>
    <n v="1982"/>
    <x v="14"/>
    <n v="-1"/>
    <s v="18-19-26-54-75-104-183-204"/>
    <x v="0"/>
    <x v="1932"/>
    <n v="-1"/>
    <n v="436.78100000000001"/>
    <n v="-1"/>
    <n v="0"/>
    <x v="1814"/>
    <x v="1760"/>
    <n v="-7.4477700000000002"/>
    <n v="-174.535335"/>
    <n v="-1.5712900000000001"/>
    <n v="-7.4577609999999996"/>
    <n v="-174.527084"/>
    <n v="-1.5706739999999999"/>
    <n v="1.29573"/>
    <n v="6.1600000000000001E-4"/>
  </r>
  <r>
    <n v="1983"/>
    <x v="14"/>
    <n v="-1"/>
    <s v="18-19-26-54-75-104-183-204"/>
    <x v="0"/>
    <x v="1933"/>
    <n v="-1"/>
    <n v="437.59899999999999"/>
    <n v="-1"/>
    <n v="0"/>
    <x v="1815"/>
    <x v="1761"/>
    <n v="-7.4504630000000001"/>
    <n v="-175.30371199999999"/>
    <n v="-1.5702039999999999"/>
    <n v="-7.4576500000000001"/>
    <n v="-175.29896500000001"/>
    <n v="-1.5706580000000001"/>
    <n v="0.86129800000000001"/>
    <n v="4.55E-4"/>
  </r>
  <r>
    <n v="1984"/>
    <x v="14"/>
    <n v="-1"/>
    <s v="18-19-26-54-75-104-183-204"/>
    <x v="0"/>
    <x v="1934"/>
    <n v="-1"/>
    <n v="389.83199999999999"/>
    <n v="-1"/>
    <n v="0"/>
    <x v="1816"/>
    <x v="1762"/>
    <n v="-7.4546570000000001"/>
    <n v="-175.87589700000001"/>
    <n v="-1.5711390000000001"/>
    <n v="-7.4575490000000002"/>
    <n v="-175.86982699999999"/>
    <n v="-1.570641"/>
    <n v="0.67230599999999996"/>
    <n v="4.9899999999999999E-4"/>
  </r>
  <r>
    <n v="1985"/>
    <x v="14"/>
    <n v="-1"/>
    <s v="18-19-26-54-75-104-183-204"/>
    <x v="0"/>
    <x v="1935"/>
    <n v="-1"/>
    <n v="367.18299999999999"/>
    <n v="-1"/>
    <n v="0"/>
    <x v="1817"/>
    <x v="1763"/>
    <n v="-7.4535939999999998"/>
    <n v="-176.43822599999999"/>
    <n v="-1.5702050000000001"/>
    <n v="-7.4573970000000003"/>
    <n v="-176.43431100000001"/>
    <n v="-1.570589"/>
    <n v="0.54581400000000002"/>
    <n v="3.8400000000000001E-4"/>
  </r>
  <r>
    <n v="1986"/>
    <x v="14"/>
    <n v="-1"/>
    <s v="18-19-26-54-75-104-183-204"/>
    <x v="0"/>
    <x v="1936"/>
    <n v="-1"/>
    <n v="533.68299999999999"/>
    <n v="-1"/>
    <n v="0"/>
    <x v="1818"/>
    <x v="479"/>
    <n v="-7.4428679999999998"/>
    <n v="-177.18385799999999"/>
    <n v="-1.571278"/>
    <n v="-7.4571949999999996"/>
    <n v="-177.17675800000001"/>
    <n v="-1.5705549999999999"/>
    <n v="1.5990260000000001"/>
    <n v="7.2400000000000003E-4"/>
  </r>
  <r>
    <n v="1987"/>
    <x v="14"/>
    <n v="-1"/>
    <s v="18-19-26-54-75-104-183-204"/>
    <x v="0"/>
    <x v="1937"/>
    <n v="-1"/>
    <n v="330.274"/>
    <n v="-1"/>
    <n v="0"/>
    <x v="1819"/>
    <x v="1078"/>
    <n v="-7.4519299999999999"/>
    <n v="-177.73387299999999"/>
    <n v="-1.572147"/>
    <n v="-7.4570590000000001"/>
    <n v="-177.726044"/>
    <n v="-1.5705519999999999"/>
    <n v="0.93599399999999999"/>
    <n v="1.5939999999999999E-3"/>
  </r>
  <r>
    <n v="1988"/>
    <x v="13"/>
    <n v="-1"/>
    <s v="18-19-26-54-75-104-183-186-204"/>
    <x v="0"/>
    <x v="1938"/>
    <n v="-1"/>
    <n v="407.95299999999997"/>
    <n v="-1"/>
    <n v="0"/>
    <x v="1820"/>
    <x v="0"/>
    <n v="-7.4547429999999997"/>
    <n v="-178.27745999999999"/>
    <n v="-1.570217"/>
    <n v="-7.4569270000000003"/>
    <n v="-178.26921100000001"/>
    <n v="-1.5705519999999999"/>
    <n v="0.85331400000000002"/>
    <n v="3.3500000000000001E-4"/>
  </r>
  <r>
    <n v="1989"/>
    <x v="14"/>
    <n v="-1"/>
    <s v="18-26-54-75-104-183-186-204"/>
    <x v="0"/>
    <x v="1939"/>
    <n v="-1"/>
    <n v="509.53"/>
    <n v="-1"/>
    <n v="0"/>
    <x v="1821"/>
    <x v="1764"/>
    <n v="-7.4616110000000004"/>
    <n v="-178.97913800000001"/>
    <n v="-1.5705819999999999"/>
    <n v="-7.4566999999999997"/>
    <n v="-178.98333700000001"/>
    <n v="-1.5705100000000001"/>
    <n v="0.64616499999999999"/>
    <n v="7.2999999999999999E-5"/>
  </r>
  <r>
    <n v="1990"/>
    <x v="14"/>
    <n v="-1"/>
    <s v="18-26-54-75-104-183-186-204"/>
    <x v="0"/>
    <x v="1940"/>
    <n v="-1"/>
    <n v="367.18900000000002"/>
    <n v="-1"/>
    <n v="0"/>
    <x v="1822"/>
    <x v="1765"/>
    <n v="-7.4569320000000001"/>
    <n v="-179.509602"/>
    <n v="-1.5703499999999999"/>
    <n v="-7.4565219999999997"/>
    <n v="-179.51151999999999"/>
    <n v="-1.5704880000000001"/>
    <n v="0.19619600000000001"/>
    <n v="1.3799999999999999E-4"/>
  </r>
  <r>
    <n v="1991"/>
    <x v="14"/>
    <n v="-1"/>
    <s v="18-26-54-75-104-183-186-204"/>
    <x v="0"/>
    <x v="1941"/>
    <n v="-1"/>
    <n v="419.86599999999999"/>
    <n v="-1"/>
    <n v="0"/>
    <x v="1823"/>
    <x v="303"/>
    <n v="-7.4480820000000003"/>
    <n v="-180.048723"/>
    <n v="-1.5696619999999999"/>
    <n v="-7.4563420000000002"/>
    <n v="-180.033783"/>
    <n v="-1.570476"/>
    <n v="1.7070970000000001"/>
    <n v="8.1300000000000003E-4"/>
  </r>
  <r>
    <n v="1992"/>
    <x v="14"/>
    <n v="-1"/>
    <s v="18-26-54-75-104-183-186-204"/>
    <x v="0"/>
    <x v="1942"/>
    <n v="-1"/>
    <n v="323.27"/>
    <n v="-1"/>
    <n v="0"/>
    <x v="1824"/>
    <x v="1766"/>
    <n v="-7.466755"/>
    <n v="-180.71361400000001"/>
    <n v="-1.5715509999999999"/>
    <n v="-7.456099"/>
    <n v="-180.720596"/>
    <n v="-1.5704610000000001"/>
    <n v="1.2740370000000001"/>
    <n v="1.091E-3"/>
  </r>
  <r>
    <n v="1993"/>
    <x v="14"/>
    <n v="-1"/>
    <s v="18-26-54-75-104-183-186-204"/>
    <x v="0"/>
    <x v="1943"/>
    <n v="-1"/>
    <n v="416.09199999999998"/>
    <n v="-1"/>
    <n v="0"/>
    <x v="1825"/>
    <x v="1767"/>
    <n v="-7.4562460000000002"/>
    <n v="-181.228206"/>
    <n v="-1.5704530000000001"/>
    <n v="-7.4559550000000003"/>
    <n v="-181.228668"/>
    <n v="-1.570484"/>
    <n v="5.4615999999999998E-2"/>
    <n v="3.1000000000000001E-5"/>
  </r>
  <r>
    <n v="1994"/>
    <x v="15"/>
    <n v="-1"/>
    <s v="26-54-75-104-183-186-204"/>
    <x v="0"/>
    <x v="1944"/>
    <n v="-1"/>
    <n v="397.41399999999999"/>
    <n v="-1"/>
    <n v="0"/>
    <x v="1826"/>
    <x v="1768"/>
    <n v="-7.4647940000000004"/>
    <n v="-181.73844600000001"/>
    <n v="-1.5730360000000001"/>
    <n v="-7.4558400000000002"/>
    <n v="-181.731323"/>
    <n v="-1.5705210000000001"/>
    <n v="1.1441570000000001"/>
    <n v="2.5149999999999999E-3"/>
  </r>
  <r>
    <n v="1995"/>
    <x v="15"/>
    <n v="-1"/>
    <s v="26-54-75-104-183-186-204"/>
    <x v="0"/>
    <x v="12"/>
    <n v="-1"/>
    <n v="280.93900000000002"/>
    <n v="-1"/>
    <n v="0"/>
    <x v="1827"/>
    <x v="1769"/>
    <n v="-7.4483090000000001"/>
    <n v="-182.40043900000001"/>
    <n v="-1.57223"/>
    <n v="-7.4556959999999997"/>
    <n v="-182.40489199999999"/>
    <n v="-1.570549"/>
    <n v="0.86249699999999996"/>
    <n v="1.6800000000000001E-3"/>
  </r>
  <r>
    <n v="1996"/>
    <x v="15"/>
    <n v="-1"/>
    <s v="26-54-75-104-183-186-204"/>
    <x v="0"/>
    <x v="1945"/>
    <n v="-1"/>
    <n v="437.05900000000003"/>
    <n v="-1"/>
    <n v="0"/>
    <x v="1828"/>
    <x v="1770"/>
    <n v="-7.4786760000000001"/>
    <n v="-182.93275700000001"/>
    <n v="-1.569485"/>
    <n v="-7.4555389999999999"/>
    <n v="-182.93330399999999"/>
    <n v="-1.5705260000000001"/>
    <n v="2.3143470000000002"/>
    <n v="1.041E-3"/>
  </r>
  <r>
    <n v="1997"/>
    <x v="14"/>
    <n v="-1"/>
    <s v="26-54-75-104-138-183-186-204"/>
    <x v="0"/>
    <x v="1946"/>
    <n v="-1"/>
    <n v="443.17"/>
    <n v="-1"/>
    <n v="0"/>
    <x v="1829"/>
    <x v="1771"/>
    <n v="-7.4556480000000001"/>
    <n v="-183.483834"/>
    <n v="-1.5712710000000001"/>
    <n v="-7.4553799999999999"/>
    <n v="-183.49522400000001"/>
    <n v="-1.5705199999999999"/>
    <n v="1.1393500000000001"/>
    <n v="7.5100000000000004E-4"/>
  </r>
  <r>
    <n v="1998"/>
    <x v="14"/>
    <n v="-1"/>
    <s v="26-54-75-104-138-183-186-204"/>
    <x v="0"/>
    <x v="1947"/>
    <n v="-1"/>
    <n v="369.22"/>
    <n v="-1"/>
    <n v="0"/>
    <x v="1830"/>
    <x v="1772"/>
    <n v="-7.4681940000000004"/>
    <n v="-184.29518100000001"/>
    <n v="-1.5703929999999999"/>
    <n v="-7.4551530000000001"/>
    <n v="-184.30639600000001"/>
    <n v="-1.5705199999999999"/>
    <n v="1.720064"/>
    <n v="1.27E-4"/>
  </r>
  <r>
    <n v="1999"/>
    <x v="14"/>
    <n v="-1"/>
    <s v="26-54-75-104-138-183-186-204"/>
    <x v="0"/>
    <x v="1948"/>
    <n v="-1"/>
    <n v="275.82900000000001"/>
    <n v="-1"/>
    <n v="0"/>
    <x v="1831"/>
    <x v="1773"/>
    <n v="-7.4486100000000004"/>
    <n v="-184.97125700000001"/>
    <n v="-1.570649"/>
    <n v="-7.4549659999999998"/>
    <n v="-184.96473700000001"/>
    <n v="-1.5705290000000001"/>
    <n v="0.91053399999999995"/>
    <n v="1.2E-4"/>
  </r>
  <r>
    <n v="2000"/>
    <x v="14"/>
    <n v="-1"/>
    <s v="26-54-75-104-138-183-186-204"/>
    <x v="0"/>
    <x v="1949"/>
    <n v="-1"/>
    <n v="361.60700000000003"/>
    <n v="-1"/>
    <n v="0"/>
    <x v="1832"/>
    <x v="1774"/>
    <n v="-7.4717440000000002"/>
    <n v="-185.637552"/>
    <n v="-1.572975"/>
    <n v="-7.454777"/>
    <n v="-185.66731300000001"/>
    <n v="-1.570508"/>
    <n v="3.4257490000000002"/>
    <n v="2.467E-3"/>
  </r>
  <r>
    <n v="2001"/>
    <x v="14"/>
    <n v="-1"/>
    <s v="26-54-75-104-138-183-186-204"/>
    <x v="0"/>
    <x v="1950"/>
    <n v="-1"/>
    <n v="350.68200000000002"/>
    <n v="-1"/>
    <n v="0"/>
    <x v="1833"/>
    <x v="1775"/>
    <n v="-7.462351"/>
    <n v="-186.655924"/>
    <n v="-1.5702130000000001"/>
    <n v="-7.454542"/>
    <n v="-186.65928600000001"/>
    <n v="-1.5705499999999999"/>
    <n v="0.85020300000000004"/>
    <n v="3.3700000000000001E-4"/>
  </r>
  <r>
    <n v="2002"/>
    <x v="14"/>
    <n v="-1"/>
    <s v="26-54-75-104-138-183-186-204"/>
    <x v="0"/>
    <x v="1951"/>
    <n v="-1"/>
    <n v="429.286"/>
    <n v="-1"/>
    <n v="0"/>
    <x v="1834"/>
    <x v="1776"/>
    <n v="-7.45106"/>
    <n v="-187.41630599999999"/>
    <n v="-1.5700970000000001"/>
    <n v="-7.4543609999999996"/>
    <n v="-187.41265899999999"/>
    <n v="-1.5705549999999999"/>
    <n v="0.49197800000000003"/>
    <n v="4.5800000000000002E-4"/>
  </r>
  <r>
    <n v="2003"/>
    <x v="14"/>
    <n v="-1"/>
    <s v="26-54-75-104-138-183-186-204"/>
    <x v="0"/>
    <x v="1952"/>
    <n v="-1"/>
    <n v="369.52100000000002"/>
    <n v="-1"/>
    <n v="0"/>
    <x v="1835"/>
    <x v="195"/>
    <n v="-7.4691559999999999"/>
    <n v="-188.14295899999999"/>
    <n v="-1.5708029999999999"/>
    <n v="-7.4541829999999996"/>
    <n v="-188.15493799999999"/>
    <n v="-1.570557"/>
    <n v="1.9174869999999999"/>
    <n v="2.4499999999999999E-4"/>
  </r>
  <r>
    <n v="2004"/>
    <x v="14"/>
    <n v="-1"/>
    <s v="26-54-75-104-138-183-186-204"/>
    <x v="0"/>
    <x v="1953"/>
    <n v="-1"/>
    <n v="431.98"/>
    <n v="-1"/>
    <n v="0"/>
    <x v="1836"/>
    <x v="1777"/>
    <n v="-7.4574109999999996"/>
    <n v="-189.125597"/>
    <n v="-1.569642"/>
    <n v="-7.4539960000000001"/>
    <n v="-189.12089499999999"/>
    <n v="-1.570592"/>
    <n v="0.58107200000000003"/>
    <n v="9.5100000000000002E-4"/>
  </r>
  <r>
    <n v="2005"/>
    <x v="14"/>
    <n v="-1"/>
    <s v="26-54-75-104-138-183-186-204"/>
    <x v="0"/>
    <x v="1954"/>
    <n v="-1"/>
    <n v="357.64"/>
    <n v="-1"/>
    <n v="0"/>
    <x v="1837"/>
    <x v="199"/>
    <n v="-7.461379"/>
    <n v="-189.83654899999999"/>
    <n v="-1.5721639999999999"/>
    <n v="-7.453856"/>
    <n v="-189.8349"/>
    <n v="-1.5705979999999999"/>
    <n v="0.77006300000000005"/>
    <n v="1.5659999999999999E-3"/>
  </r>
  <r>
    <n v="2006"/>
    <x v="13"/>
    <n v="-1"/>
    <s v="26-54-75-78-104-138-183-186-204"/>
    <x v="0"/>
    <x v="1955"/>
    <n v="-1"/>
    <n v="362.09199999999998"/>
    <n v="-1"/>
    <n v="0"/>
    <x v="1838"/>
    <x v="205"/>
    <n v="-7.4657260000000001"/>
    <n v="-190.53919500000001"/>
    <n v="-1.5708470000000001"/>
    <n v="-7.453716"/>
    <n v="-190.55036899999999"/>
    <n v="-1.5706009999999999"/>
    <n v="1.6403730000000001"/>
    <n v="2.4499999999999999E-4"/>
  </r>
  <r>
    <n v="2007"/>
    <x v="13"/>
    <n v="-1"/>
    <s v="26-54-75-78-104-138-183-186-204"/>
    <x v="0"/>
    <x v="1956"/>
    <n v="-1"/>
    <n v="339.36099999999999"/>
    <n v="-1"/>
    <n v="0"/>
    <x v="1839"/>
    <x v="100"/>
    <n v="-7.4467650000000001"/>
    <n v="-191.51722699999999"/>
    <n v="-1.570217"/>
    <n v="-7.453436"/>
    <n v="-191.51535000000001"/>
    <n v="-1.5705359999999999"/>
    <n v="0.69296400000000002"/>
    <n v="3.19E-4"/>
  </r>
  <r>
    <n v="2008"/>
    <x v="13"/>
    <n v="-1"/>
    <s v="26-54-75-78-104-138-183-186-204"/>
    <x v="0"/>
    <x v="216"/>
    <n v="-1"/>
    <n v="464.976"/>
    <n v="-1"/>
    <n v="0"/>
    <x v="1840"/>
    <x v="1614"/>
    <n v="-7.4540300000000004"/>
    <n v="-192.245125"/>
    <n v="-1.5705519999999999"/>
    <n v="-7.4532379999999998"/>
    <n v="-192.24581900000001"/>
    <n v="-1.570527"/>
    <n v="0.105263"/>
    <n v="2.5000000000000001E-5"/>
  </r>
  <r>
    <n v="2009"/>
    <x v="13"/>
    <n v="-1"/>
    <s v="26-54-75-78-104-138-183-186-204"/>
    <x v="0"/>
    <x v="1957"/>
    <n v="-1"/>
    <n v="420.03399999999999"/>
    <n v="-1"/>
    <n v="0"/>
    <x v="1841"/>
    <x v="1778"/>
    <n v="-7.4245099999999997"/>
    <n v="-192.998954"/>
    <n v="-1.5724180000000001"/>
    <n v="-7.4530419999999999"/>
    <n v="-192.97721899999999"/>
    <n v="-1.5705249999999999"/>
    <n v="3.5867749999999998"/>
    <n v="1.8929999999999999E-3"/>
  </r>
  <r>
    <n v="2010"/>
    <x v="13"/>
    <n v="-1"/>
    <s v="26-54-75-78-104-138-183-186-204"/>
    <x v="0"/>
    <x v="1958"/>
    <n v="-1"/>
    <n v="346.21"/>
    <n v="-1"/>
    <n v="0"/>
    <x v="1842"/>
    <x v="1779"/>
    <n v="-7.4460670000000002"/>
    <n v="-193.70643699999999"/>
    <n v="-1.569631"/>
    <n v="-7.4528809999999996"/>
    <n v="-193.70585600000001"/>
    <n v="-1.5705530000000001"/>
    <n v="0.68384"/>
    <n v="9.2299999999999999E-4"/>
  </r>
  <r>
    <n v="2011"/>
    <x v="13"/>
    <n v="-1"/>
    <s v="26-54-75-78-104-138-183-186-204"/>
    <x v="0"/>
    <x v="1959"/>
    <n v="-1"/>
    <n v="581.65899999999999"/>
    <n v="-1"/>
    <n v="0"/>
    <x v="1843"/>
    <x v="1656"/>
    <n v="-7.4500580000000003"/>
    <n v="-194.68100699999999"/>
    <n v="-1.573005"/>
    <n v="-7.4526510000000004"/>
    <n v="-194.67250100000001"/>
    <n v="-1.570559"/>
    <n v="0.88924400000000003"/>
    <n v="2.447E-3"/>
  </r>
  <r>
    <n v="2012"/>
    <x v="13"/>
    <n v="-1"/>
    <s v="26-54-75-78-104-138-183-186-204"/>
    <x v="0"/>
    <x v="1960"/>
    <n v="-1"/>
    <n v="362.99"/>
    <n v="-1"/>
    <n v="0"/>
    <x v="1844"/>
    <x v="125"/>
    <n v="-7.4668809999999999"/>
    <n v="-195.38825600000001"/>
    <n v="-1.5695520000000001"/>
    <n v="-7.4524809999999997"/>
    <n v="-195.39587399999999"/>
    <n v="-1.570559"/>
    <n v="1.629143"/>
    <n v="1.0059999999999999E-3"/>
  </r>
  <r>
    <n v="2013"/>
    <x v="14"/>
    <n v="-1"/>
    <s v="26-75-78-104-138-183-186-204"/>
    <x v="0"/>
    <x v="261"/>
    <n v="-1"/>
    <n v="388.298"/>
    <n v="-1"/>
    <n v="0"/>
    <x v="1845"/>
    <x v="56"/>
    <n v="-7.46028"/>
    <n v="-196.118076"/>
    <n v="-1.570883"/>
    <n v="-7.4523109999999999"/>
    <n v="-196.119766"/>
    <n v="-1.570559"/>
    <n v="0.81467000000000001"/>
    <n v="3.2400000000000001E-4"/>
  </r>
  <r>
    <n v="2014"/>
    <x v="14"/>
    <n v="-1"/>
    <s v="26-75-78-104-138-183-186-204"/>
    <x v="0"/>
    <x v="1961"/>
    <n v="-1"/>
    <n v="265.11500000000001"/>
    <n v="-1"/>
    <n v="0"/>
    <x v="1846"/>
    <x v="0"/>
    <n v="-7.437379"/>
    <n v="-197.087546"/>
    <n v="-1.5714589999999999"/>
    <n v="-7.4520819999999999"/>
    <n v="-197.087479"/>
    <n v="-1.570559"/>
    <n v="1.470286"/>
    <n v="8.9999999999999998E-4"/>
  </r>
  <r>
    <n v="2015"/>
    <x v="14"/>
    <n v="-1"/>
    <s v="26-75-78-104-138-183-186-204"/>
    <x v="0"/>
    <x v="1962"/>
    <n v="-1"/>
    <n v="583.66800000000001"/>
    <n v="-1"/>
    <n v="0"/>
    <x v="1847"/>
    <x v="1780"/>
    <n v="-7.4530019999999997"/>
    <n v="-197.81345300000001"/>
    <n v="-1.5706340000000001"/>
    <n v="-7.4519529999999996"/>
    <n v="-197.814514"/>
    <n v="-1.570592"/>
    <n v="0.14921799999999999"/>
    <n v="4.1E-5"/>
  </r>
  <r>
    <n v="2016"/>
    <x v="14"/>
    <n v="-1"/>
    <s v="26-75-78-104-138-183-186-204"/>
    <x v="0"/>
    <x v="1963"/>
    <n v="-1"/>
    <n v="484.459"/>
    <n v="-1"/>
    <n v="0"/>
    <x v="1848"/>
    <x v="1781"/>
    <n v="-7.4620759999999997"/>
    <n v="-198.52942400000001"/>
    <n v="-1.570292"/>
    <n v="-7.4517769999999999"/>
    <n v="-198.541382"/>
    <n v="-1.5705709999999999"/>
    <n v="1.5781750000000001"/>
    <n v="2.7799999999999998E-4"/>
  </r>
  <r>
    <n v="2017"/>
    <x v="14"/>
    <n v="-1"/>
    <s v="26-75-78-104-138-183-186-204"/>
    <x v="0"/>
    <x v="572"/>
    <n v="-1"/>
    <n v="390.32"/>
    <n v="-1"/>
    <n v="0"/>
    <x v="1849"/>
    <x v="1782"/>
    <n v="-7.4410850000000002"/>
    <n v="-199.51555999999999"/>
    <n v="-1.571326"/>
    <n v="-7.4514899999999997"/>
    <n v="-199.50958299999999"/>
    <n v="-1.5705229999999999"/>
    <n v="1.200032"/>
    <n v="8.03E-4"/>
  </r>
  <r>
    <n v="2018"/>
    <x v="13"/>
    <n v="-1"/>
    <s v="1-26-75-78-104-138-183-186-204"/>
    <x v="0"/>
    <x v="1964"/>
    <n v="-1"/>
    <n v="444.56099999999998"/>
    <n v="-1"/>
    <n v="0"/>
    <x v="1850"/>
    <x v="1071"/>
    <n v="-7.4564349999999999"/>
    <n v="-200.23256799999999"/>
    <n v="-1.570349"/>
    <n v="-7.4513170000000004"/>
    <n v="-200.23516799999999"/>
    <n v="-1.5705420000000001"/>
    <n v="0.574075"/>
    <n v="1.93E-4"/>
  </r>
  <r>
    <n v="2019"/>
    <x v="14"/>
    <n v="-1"/>
    <s v="1-75-78-104-138-183-186-204"/>
    <x v="0"/>
    <x v="1965"/>
    <n v="-1"/>
    <n v="395.33699999999999"/>
    <n v="-1"/>
    <n v="0"/>
    <x v="1851"/>
    <x v="1783"/>
    <n v="-7.4554999999999998"/>
    <n v="-200.955794"/>
    <n v="-1.5693410000000001"/>
    <n v="-7.451155"/>
    <n v="-200.96044900000001"/>
    <n v="-1.5705640000000001"/>
    <n v="0.63682099999999997"/>
    <n v="1.2229999999999999E-3"/>
  </r>
  <r>
    <n v="2020"/>
    <x v="13"/>
    <n v="-1"/>
    <s v="1-75-78-104-138-159-183-186-204"/>
    <x v="0"/>
    <x v="1966"/>
    <n v="-1"/>
    <n v="456.36200000000002"/>
    <n v="-1"/>
    <n v="0"/>
    <x v="1852"/>
    <x v="1784"/>
    <n v="-7.4887360000000003"/>
    <n v="-201.88784200000001"/>
    <n v="-1.5731139999999999"/>
    <n v="-7.4509540000000003"/>
    <n v="-201.92790199999999"/>
    <n v="-1.570581"/>
    <n v="5.5066540000000002"/>
    <n v="2.5330000000000001E-3"/>
  </r>
  <r>
    <n v="2021"/>
    <x v="14"/>
    <n v="-1"/>
    <s v="1-75-78-104-138-159-183-186"/>
    <x v="0"/>
    <x v="1967"/>
    <n v="-1"/>
    <n v="385.964"/>
    <n v="-1"/>
    <n v="0"/>
    <x v="1853"/>
    <x v="1785"/>
    <n v="-7.4454859999999998"/>
    <n v="-202.66081800000001"/>
    <n v="-1.570727"/>
    <n v="-7.4507820000000002"/>
    <n v="-202.65396100000001"/>
    <n v="-1.570568"/>
    <n v="0.866425"/>
    <n v="1.5899999999999999E-4"/>
  </r>
  <r>
    <n v="2022"/>
    <x v="13"/>
    <n v="-1"/>
    <s v="1-13-75-78-104-138-159-183-186"/>
    <x v="0"/>
    <x v="1968"/>
    <n v="-1"/>
    <n v="386.91899999999998"/>
    <n v="-1"/>
    <n v="0"/>
    <x v="1854"/>
    <x v="1786"/>
    <n v="-7.4453589999999998"/>
    <n v="-203.63017199999999"/>
    <n v="-1.570006"/>
    <n v="-7.4505299999999997"/>
    <n v="-203.62204"/>
    <n v="-1.570546"/>
    <n v="0.96362700000000001"/>
    <n v="5.3899999999999998E-4"/>
  </r>
  <r>
    <n v="2023"/>
    <x v="12"/>
    <n v="-1"/>
    <s v="1-13-75-78-104-138-159-166-183-186"/>
    <x v="0"/>
    <x v="1969"/>
    <n v="-1"/>
    <n v="422.21100000000001"/>
    <n v="-1"/>
    <n v="0"/>
    <x v="1855"/>
    <x v="1787"/>
    <n v="-7.4490530000000001"/>
    <n v="-204.347331"/>
    <n v="-1.570662"/>
    <n v="-7.4503440000000003"/>
    <n v="-204.348007"/>
    <n v="-1.570543"/>
    <n v="0.14573800000000001"/>
    <n v="1.18E-4"/>
  </r>
  <r>
    <n v="2024"/>
    <x v="12"/>
    <n v="-1"/>
    <s v="1-13-75-78-104-138-159-166-183-186"/>
    <x v="0"/>
    <x v="1970"/>
    <n v="-1"/>
    <n v="402.31299999999999"/>
    <n v="-1"/>
    <n v="0"/>
    <x v="1856"/>
    <x v="279"/>
    <n v="-7.4522810000000002"/>
    <n v="-205.07050799999999"/>
    <n v="-1.570751"/>
    <n v="-7.4501569999999999"/>
    <n v="-205.073959"/>
    <n v="-1.570543"/>
    <n v="0.40522900000000001"/>
    <n v="2.0799999999999999E-4"/>
  </r>
  <r>
    <n v="2025"/>
    <x v="21"/>
    <n v="-1"/>
    <s v="1-13-75-78-104-138-151-159-166-183-186"/>
    <x v="0"/>
    <x v="1971"/>
    <n v="-1"/>
    <n v="338.99400000000003"/>
    <n v="-1"/>
    <n v="0"/>
    <x v="1857"/>
    <x v="57"/>
    <n v="-7.4550799999999997"/>
    <n v="-206.02624499999999"/>
    <n v="-1.568946"/>
    <n v="-7.4499079999999998"/>
    <n v="-206.04161099999999"/>
    <n v="-1.570543"/>
    <n v="1.6213139999999999"/>
    <n v="1.5969999999999999E-3"/>
  </r>
  <r>
    <n v="2026"/>
    <x v="12"/>
    <n v="-1"/>
    <s v="1-13-75-78-104-138-151-159-166-186"/>
    <x v="0"/>
    <x v="316"/>
    <n v="-1"/>
    <n v="497.16199999999998"/>
    <n v="-1"/>
    <n v="0"/>
    <x v="1858"/>
    <x v="0"/>
    <n v="-7.4380369999999996"/>
    <n v="-206.769295"/>
    <n v="-1.571132"/>
    <n v="-7.4497210000000003"/>
    <n v="-206.767258"/>
    <n v="-1.570543"/>
    <n v="1.1860189999999999"/>
    <n v="5.8900000000000001E-4"/>
  </r>
  <r>
    <n v="2027"/>
    <x v="12"/>
    <n v="-1"/>
    <s v="1-13-75-78-104-138-151-159-166-186"/>
    <x v="0"/>
    <x v="1972"/>
    <n v="-1"/>
    <n v="757.72799999999995"/>
    <n v="-1"/>
    <n v="0"/>
    <x v="59"/>
    <x v="0"/>
    <n v="-7.4649640000000002"/>
    <n v="-207.47450599999999"/>
    <n v="-1.5719479999999999"/>
    <n v="-7.449535"/>
    <n v="-207.49319499999999"/>
    <n v="-1.570543"/>
    <n v="2.4234939999999998"/>
    <n v="1.405E-3"/>
  </r>
  <r>
    <n v="2028"/>
    <x v="21"/>
    <n v="-1"/>
    <s v="1-13-75-78-104-138-151-154-159-166-186"/>
    <x v="0"/>
    <x v="1973"/>
    <n v="-1"/>
    <n v="440.99700000000001"/>
    <n v="-1"/>
    <n v="0"/>
    <x v="1859"/>
    <x v="0"/>
    <n v="-7.444604"/>
    <n v="-208.46035599999999"/>
    <n v="-1.5677110000000001"/>
    <n v="-7.4492859999999999"/>
    <n v="-208.46104399999999"/>
    <n v="-1.570543"/>
    <n v="0.47317900000000002"/>
    <n v="2.8310000000000002E-3"/>
  </r>
  <r>
    <n v="2029"/>
    <x v="21"/>
    <n v="-1"/>
    <s v="1-13-75-78-104-138-151-154-159-166-186"/>
    <x v="0"/>
    <x v="1974"/>
    <n v="-1"/>
    <n v="407.983"/>
    <n v="-1"/>
    <n v="0"/>
    <x v="1860"/>
    <x v="56"/>
    <n v="-7.4505679999999996"/>
    <n v="-209.185821"/>
    <n v="-1.570101"/>
    <n v="-7.4490990000000004"/>
    <n v="-209.18684400000001"/>
    <n v="-1.570543"/>
    <n v="0.178975"/>
    <n v="4.4200000000000001E-4"/>
  </r>
  <r>
    <n v="2030"/>
    <x v="22"/>
    <n v="-1"/>
    <s v="1-13-75-78-87-104-138-147-151-154-159-166-186"/>
    <x v="0"/>
    <x v="1975"/>
    <n v="-1"/>
    <n v="326.06299999999999"/>
    <n v="-1"/>
    <n v="0"/>
    <x v="1861"/>
    <x v="0"/>
    <n v="-7.4517610000000003"/>
    <n v="-209.90993599999999"/>
    <n v="-1.570592"/>
    <n v="-7.448912"/>
    <n v="-209.91282699999999"/>
    <n v="-1.570543"/>
    <n v="0.405885"/>
    <n v="4.8999999999999998E-5"/>
  </r>
  <r>
    <n v="2031"/>
    <x v="11"/>
    <n v="-1"/>
    <s v="13-75-78-87-104-138-147-151-154-159-166-186"/>
    <x v="0"/>
    <x v="1976"/>
    <n v="-1"/>
    <n v="339.24400000000003"/>
    <n v="-1"/>
    <n v="0"/>
    <x v="1862"/>
    <x v="57"/>
    <n v="-7.4611510000000001"/>
    <n v="-210.87190699999999"/>
    <n v="-1.5699730000000001"/>
    <n v="-7.4486629999999998"/>
    <n v="-210.88067599999999"/>
    <n v="-1.570543"/>
    <n v="1.5259739999999999"/>
    <n v="5.6999999999999998E-4"/>
  </r>
  <r>
    <n v="2032"/>
    <x v="11"/>
    <n v="-1"/>
    <s v="13-75-78-87-104-138-147-151-154-159-166-186"/>
    <x v="0"/>
    <x v="1977"/>
    <n v="-1"/>
    <n v="370.40499999999997"/>
    <n v="-1"/>
    <n v="0"/>
    <x v="1863"/>
    <x v="0"/>
    <n v="-7.4474830000000001"/>
    <n v="-211.60936899999999"/>
    <n v="-1.570937"/>
    <n v="-7.4484760000000003"/>
    <n v="-211.60647599999999"/>
    <n v="-1.570543"/>
    <n v="0.30593599999999999"/>
    <n v="3.9399999999999998E-4"/>
  </r>
  <r>
    <n v="2033"/>
    <x v="22"/>
    <n v="-1"/>
    <s v="13-75-78-87-104-138-145-147-151-154-159-166-186"/>
    <x v="0"/>
    <x v="1978"/>
    <n v="-1"/>
    <n v="428.245"/>
    <n v="-1"/>
    <n v="0"/>
    <x v="1864"/>
    <x v="0"/>
    <n v="-7.4388310000000004"/>
    <n v="-212.33854099999999"/>
    <n v="-1.571008"/>
    <n v="-7.4482889999999999"/>
    <n v="-212.332458"/>
    <n v="-1.570543"/>
    <n v="1.124506"/>
    <n v="4.6500000000000003E-4"/>
  </r>
  <r>
    <n v="2034"/>
    <x v="22"/>
    <n v="-1"/>
    <s v="13-75-78-87-104-138-145-147-151-154-159-166-186"/>
    <x v="0"/>
    <x v="1979"/>
    <n v="-1"/>
    <n v="404.68200000000002"/>
    <n v="-1"/>
    <n v="0"/>
    <x v="1865"/>
    <x v="57"/>
    <n v="-7.453532"/>
    <n v="-213.29582099999999"/>
    <n v="-1.5703240000000001"/>
    <n v="-7.4480399999999998"/>
    <n v="-213.300308"/>
    <n v="-1.570543"/>
    <n v="0.70919699999999997"/>
    <n v="2.1900000000000001E-4"/>
  </r>
  <r>
    <n v="2035"/>
    <x v="22"/>
    <n v="-1"/>
    <s v="13-75-78-87-138-145-147-150-151-154-159-166-186"/>
    <x v="0"/>
    <x v="1980"/>
    <n v="-1"/>
    <n v="460.81400000000002"/>
    <n v="-1"/>
    <n v="0"/>
    <x v="1866"/>
    <x v="0"/>
    <n v="-7.4360179999999998"/>
    <n v="-214.03765100000001"/>
    <n v="-1.57121"/>
    <n v="-7.4478540000000004"/>
    <n v="-214.02610799999999"/>
    <n v="-1.570543"/>
    <n v="1.6533059999999999"/>
    <n v="6.6699999999999995E-4"/>
  </r>
  <r>
    <n v="2036"/>
    <x v="11"/>
    <n v="-1"/>
    <s v="13-78-87-138-145-147-150-151-154-159-166-186"/>
    <x v="0"/>
    <x v="1981"/>
    <n v="-1"/>
    <n v="322.88299999999998"/>
    <n v="-1"/>
    <n v="0"/>
    <x v="1867"/>
    <x v="56"/>
    <n v="-7.4537659999999999"/>
    <n v="-214.986267"/>
    <n v="-1.5689979999999999"/>
    <n v="-7.4476050000000003"/>
    <n v="-214.99395799999999"/>
    <n v="-1.570543"/>
    <n v="0.98541800000000002"/>
    <n v="1.544E-3"/>
  </r>
  <r>
    <n v="2037"/>
    <x v="11"/>
    <n v="-1"/>
    <s v="13-78-87-138-145-147-150-151-154-159-166-186"/>
    <x v="0"/>
    <x v="1982"/>
    <n v="-1"/>
    <n v="279.55900000000003"/>
    <n v="-1"/>
    <n v="0"/>
    <x v="1868"/>
    <x v="0"/>
    <n v="-7.4604090000000003"/>
    <n v="-215.70618899999999"/>
    <n v="-1.5699879999999999"/>
    <n v="-7.4474179999999999"/>
    <n v="-215.71994000000001"/>
    <n v="-1.570543"/>
    <n v="1.891705"/>
    <n v="5.5500000000000005E-4"/>
  </r>
  <r>
    <n v="2038"/>
    <x v="10"/>
    <n v="-1"/>
    <s v="13-45-78-87-138-145-147-150-151-154-159-165-166-186"/>
    <x v="0"/>
    <x v="1983"/>
    <n v="-1"/>
    <n v="557.06600000000003"/>
    <n v="-1"/>
    <n v="0"/>
    <x v="1869"/>
    <x v="0"/>
    <n v="-7.4445610000000002"/>
    <n v="-216.44678500000001"/>
    <n v="-1.5706910000000001"/>
    <n v="-7.4472310000000004"/>
    <n v="-216.44574"/>
    <n v="-1.570543"/>
    <n v="0.28671999999999997"/>
    <n v="1.4799999999999999E-4"/>
  </r>
  <r>
    <n v="2039"/>
    <x v="9"/>
    <n v="-1"/>
    <s v="13-45-78-87-94-138-145-147-150-151-154-159-165-166-186"/>
    <x v="0"/>
    <x v="1984"/>
    <n v="-1"/>
    <n v="526.10799999999995"/>
    <n v="-1"/>
    <n v="0"/>
    <x v="1870"/>
    <x v="0"/>
    <n v="-7.4486910000000002"/>
    <n v="-217.41610499999999"/>
    <n v="-1.5709390000000001"/>
    <n v="-7.4469820000000002"/>
    <n v="-217.413589"/>
    <n v="-1.570543"/>
    <n v="0.304114"/>
    <n v="3.9599999999999998E-4"/>
  </r>
  <r>
    <n v="2040"/>
    <x v="8"/>
    <n v="-1"/>
    <s v="13-45-78-87-94-138-145-147-150-151-154-159-161-165-166-186"/>
    <x v="0"/>
    <x v="1985"/>
    <n v="-1"/>
    <n v="356.37700000000001"/>
    <n v="-1"/>
    <n v="0"/>
    <x v="59"/>
    <x v="0"/>
    <n v="-7.4486309999999998"/>
    <n v="-218.132518"/>
    <n v="-1.568721"/>
    <n v="-7.4467949999999998"/>
    <n v="-218.13957199999999"/>
    <n v="-1.570543"/>
    <n v="0.72886300000000004"/>
    <n v="1.8220000000000001E-3"/>
  </r>
  <r>
    <n v="2041"/>
    <x v="0"/>
    <n v="-1"/>
    <s v="13-45-78-86-87-94-138-145-147-150-151-154-159-161-165-166-186"/>
    <x v="0"/>
    <x v="1986"/>
    <n v="-1"/>
    <n v="533.19100000000003"/>
    <n v="-1"/>
    <n v="0"/>
    <x v="1871"/>
    <x v="0"/>
    <n v="-7.4543689999999998"/>
    <n v="-218.86223000000001"/>
    <n v="-1.570255"/>
    <n v="-7.4466089999999996"/>
    <n v="-218.86537200000001"/>
    <n v="-1.570543"/>
    <n v="0.83720799999999995"/>
    <n v="2.8699999999999998E-4"/>
  </r>
  <r>
    <n v="2042"/>
    <x v="0"/>
    <n v="-1"/>
    <s v="13-45-78-86-87-94-138-145-147-150-151-154-159-161-165-166-186"/>
    <x v="0"/>
    <x v="1987"/>
    <n v="-1"/>
    <n v="511.899"/>
    <n v="-1"/>
    <n v="0"/>
    <x v="1872"/>
    <x v="0"/>
    <n v="-7.4039429999999999"/>
    <n v="-219.875428"/>
    <n v="-1.572754"/>
    <n v="-7.4463600000000003"/>
    <n v="-219.83322100000001"/>
    <n v="-1.570543"/>
    <n v="5.9838459999999998"/>
    <n v="2.2109999999999999E-3"/>
  </r>
  <r>
    <n v="2043"/>
    <x v="2"/>
    <n v="-1"/>
    <s v="13-15-45-78-86-87-94-138-145-147-150-151-154-159-160-161-165-166-186"/>
    <x v="0"/>
    <x v="1988"/>
    <n v="-1"/>
    <n v="354.85700000000003"/>
    <n v="-1"/>
    <n v="0"/>
    <x v="286"/>
    <x v="0"/>
    <n v="-7.4547660000000002"/>
    <n v="-220.554722"/>
    <n v="-1.570066"/>
    <n v="-7.4461729999999999"/>
    <n v="-220.559189"/>
    <n v="-1.570543"/>
    <n v="0.96848299999999998"/>
    <n v="4.7699999999999999E-4"/>
  </r>
  <r>
    <n v="2044"/>
    <x v="2"/>
    <n v="-1"/>
    <s v="13-15-45-78-86-87-94-138-145-147-150-151-154-159-160-161-165-166-186"/>
    <x v="0"/>
    <x v="1989"/>
    <n v="-1"/>
    <n v="305.79700000000003"/>
    <n v="-1"/>
    <n v="0"/>
    <x v="59"/>
    <x v="0"/>
    <n v="-7.4428359999999998"/>
    <n v="-221.529359"/>
    <n v="-1.5714410000000001"/>
    <n v="-7.4459239999999998"/>
    <n v="-221.527039"/>
    <n v="-1.570543"/>
    <n v="0.38627299999999998"/>
    <n v="8.9800000000000004E-4"/>
  </r>
  <r>
    <n v="2045"/>
    <x v="3"/>
    <n v="-1"/>
    <s v="13-15-45-78-86-87-94-138-145-147-150-151-154-159-160-161-163-165-166-186"/>
    <x v="0"/>
    <x v="1990"/>
    <n v="-1"/>
    <n v="365.12700000000001"/>
    <n v="-1"/>
    <n v="0"/>
    <x v="1873"/>
    <x v="56"/>
    <n v="-7.4356410000000004"/>
    <n v="-222.259626"/>
    <n v="-1.5711520000000001"/>
    <n v="-7.4457370000000003"/>
    <n v="-222.25285299999999"/>
    <n v="-1.570543"/>
    <n v="1.215757"/>
    <n v="6.0899999999999995E-4"/>
  </r>
  <r>
    <n v="2046"/>
    <x v="3"/>
    <n v="-1"/>
    <s v="13-15-45-78-86-87-94-138-145-147-150-151-154-159-160-161-163-165-166-186"/>
    <x v="0"/>
    <x v="1991"/>
    <n v="-1"/>
    <n v="393.70100000000002"/>
    <n v="-1"/>
    <n v="0"/>
    <x v="59"/>
    <x v="0"/>
    <n v="-7.4441540000000002"/>
    <n v="-222.980211"/>
    <n v="-1.570546"/>
    <n v="-7.4455499999999999"/>
    <n v="-222.97882100000001"/>
    <n v="-1.570543"/>
    <n v="0.197079"/>
    <n v="3.0000000000000001E-6"/>
  </r>
  <r>
    <n v="2047"/>
    <x v="4"/>
    <n v="-1"/>
    <s v="13-15-45-78-86-87-94-138-145-147-150-151-152-154-159-160-161-163-165-166-186"/>
    <x v="0"/>
    <x v="1992"/>
    <n v="-1"/>
    <n v="348"/>
    <n v="-1"/>
    <n v="0"/>
    <x v="70"/>
    <x v="0"/>
    <n v="-7.4443010000000003"/>
    <n v="-223.94734"/>
    <n v="-1.5707949999999999"/>
    <n v="-7.4453019999999999"/>
    <n v="-223.94667100000001"/>
    <n v="-1.570543"/>
    <n v="0.12041200000000001"/>
    <n v="2.5300000000000002E-4"/>
  </r>
  <r>
    <n v="2048"/>
    <x v="5"/>
    <n v="-1"/>
    <s v="13-15-45-78-86-87-94-138-145-147-150-151-152-154-159-160-161-163-165-166-172-186"/>
    <x v="0"/>
    <x v="1993"/>
    <n v="-1"/>
    <n v="428.59699999999998"/>
    <n v="-1"/>
    <n v="0"/>
    <x v="287"/>
    <x v="0"/>
    <n v="-7.4521490000000004"/>
    <n v="-224.66868400000001"/>
    <n v="-1.5702199999999999"/>
    <n v="-7.4451150000000004"/>
    <n v="-224.67247"/>
    <n v="-1.570543"/>
    <n v="0.79887699999999995"/>
    <n v="3.2299999999999999E-4"/>
  </r>
  <r>
    <n v="2049"/>
    <x v="7"/>
    <n v="-1"/>
    <s v="13-15-45-78-86-87-94-138-145-147-150-151-152-154-159-160-161-163-165-166-172-173-186"/>
    <x v="0"/>
    <x v="1994"/>
    <n v="-1"/>
    <n v="541.49900000000002"/>
    <n v="-1"/>
    <n v="0"/>
    <x v="1874"/>
    <x v="0"/>
    <n v="-7.4455039999999997"/>
    <n v="-225.397921"/>
    <n v="-1.5706150000000001"/>
    <n v="-7.444928"/>
    <n v="-225.39845299999999"/>
    <n v="-1.570543"/>
    <n v="7.8435000000000005E-2"/>
    <n v="7.2999999999999999E-5"/>
  </r>
  <r>
    <n v="2050"/>
    <x v="6"/>
    <n v="-1"/>
    <s v="13-15-28-45-78-86-87-92-94-138-145-147-150-151-152-154-159-160-161-163-165-166-172-173"/>
    <x v="0"/>
    <x v="1995"/>
    <n v="-1"/>
    <n v="461.09500000000003"/>
    <n v="-1"/>
    <n v="0"/>
    <x v="67"/>
    <x v="0"/>
    <n v="-7.4440299999999997"/>
    <n v="-226.36696900000001"/>
    <n v="-1.5703860000000001"/>
    <n v="-7.4446789999999998"/>
    <n v="-226.36630199999999"/>
    <n v="-1.570543"/>
    <n v="9.2987E-2"/>
    <n v="1.5699999999999999E-4"/>
  </r>
  <r>
    <n v="2051"/>
    <x v="6"/>
    <n v="-1"/>
    <s v="13-15-28-45-78-86-87-92-94-138-145-147-150-151-152-154-159-160-161-163-165-166-172-173"/>
    <x v="0"/>
    <x v="1996"/>
    <n v="-1"/>
    <n v="772.97"/>
    <n v="-1"/>
    <n v="0"/>
    <x v="60"/>
    <x v="0"/>
    <n v="-7.4401349999999997"/>
    <n v="-227.09158600000001"/>
    <n v="-1.5701860000000001"/>
    <n v="-7.4444920000000003"/>
    <n v="-227.09210200000001"/>
    <n v="-1.570543"/>
    <n v="0.43873800000000002"/>
    <n v="3.57E-4"/>
  </r>
  <r>
    <n v="2052"/>
    <x v="6"/>
    <n v="-1"/>
    <s v="13-15-28-45-78-86-87-92-94-138-145-147-150-151-152-154-159-160-161-163-165-166-172-173"/>
    <x v="0"/>
    <x v="1997"/>
    <n v="-1"/>
    <n v="333.37799999999999"/>
    <n v="-1"/>
    <n v="0"/>
    <x v="69"/>
    <x v="1738"/>
    <n v="-7.4446260000000004"/>
    <n v="-228.058965"/>
    <n v="-1.570349"/>
    <n v="-7.4442830000000004"/>
    <n v="-228.05995200000001"/>
    <n v="-1.5705709999999999"/>
    <n v="0.104487"/>
    <n v="2.22E-4"/>
  </r>
  <r>
    <n v="2053"/>
    <x v="6"/>
    <n v="-1"/>
    <s v="13-15-28-45-78-86-87-92-94-138-145-147-150-151-152-154-159-160-161-163-165-166-172-173"/>
    <x v="0"/>
    <x v="1998"/>
    <n v="-1"/>
    <n v="518.10400000000004"/>
    <n v="-1"/>
    <n v="0"/>
    <x v="68"/>
    <x v="299"/>
    <n v="-7.4382650000000003"/>
    <n v="-228.79299599999999"/>
    <n v="-1.5718259999999999"/>
    <n v="-7.4441230000000003"/>
    <n v="-228.785934"/>
    <n v="-1.570576"/>
    <n v="0.91747000000000001"/>
    <n v="1.25E-3"/>
  </r>
  <r>
    <n v="2054"/>
    <x v="6"/>
    <n v="-1"/>
    <s v="13-15-28-45-78-86-87-92-94-138-145-147-150-151-152-154-159-160-161-163-165-166-172-173"/>
    <x v="0"/>
    <x v="1999"/>
    <n v="-1"/>
    <n v="438.85700000000003"/>
    <n v="-1"/>
    <n v="0"/>
    <x v="69"/>
    <x v="290"/>
    <n v="-7.4432770000000001"/>
    <n v="-229.51176599999999"/>
    <n v="-1.570659"/>
    <n v="-7.4439640000000002"/>
    <n v="-229.51173399999999"/>
    <n v="-1.5705769999999999"/>
    <n v="6.8681000000000006E-2"/>
    <n v="8.2000000000000001E-5"/>
  </r>
  <r>
    <n v="2055"/>
    <x v="6"/>
    <n v="-1"/>
    <s v="13-15-28-45-78-86-87-92-94-138-145-147-150-151-152-154-159-160-161-163-165-166-172-173"/>
    <x v="0"/>
    <x v="2000"/>
    <n v="-1"/>
    <n v="515.89700000000005"/>
    <n v="-1"/>
    <n v="0"/>
    <x v="291"/>
    <x v="56"/>
    <n v="-7.450634"/>
    <n v="-230.47185500000001"/>
    <n v="-1.570139"/>
    <n v="-7.4437509999999998"/>
    <n v="-230.47958399999999"/>
    <n v="-1.5705769999999999"/>
    <n v="1.0349390000000001"/>
    <n v="4.3800000000000002E-4"/>
  </r>
  <r>
    <n v="2056"/>
    <x v="6"/>
    <n v="-1"/>
    <s v="13-15-28-45-78-86-87-92-94-138-145-147-150-151-152-154-159-160-161-163-165-166-172-173"/>
    <x v="0"/>
    <x v="2001"/>
    <n v="-1"/>
    <n v="429.71"/>
    <n v="-1"/>
    <n v="0"/>
    <x v="290"/>
    <x v="0"/>
    <n v="-7.4426870000000003"/>
    <n v="-231.19891200000001"/>
    <n v="-1.5699780000000001"/>
    <n v="-7.4435919999999998"/>
    <n v="-231.205566"/>
    <n v="-1.5705769999999999"/>
    <n v="0.67155699999999996"/>
    <n v="5.9800000000000001E-4"/>
  </r>
  <r>
    <n v="2057"/>
    <x v="6"/>
    <n v="-1"/>
    <s v="13-15-28-45-78-86-87-92-94-138-145-147-150-151-152-154-159-160-161-163-165-166-172-173"/>
    <x v="0"/>
    <x v="2002"/>
    <n v="-1"/>
    <n v="533.36699999999996"/>
    <n v="-1"/>
    <n v="0"/>
    <x v="1875"/>
    <x v="56"/>
    <n v="-7.4436809999999998"/>
    <n v="-231.92750699999999"/>
    <n v="-1.5698300000000001"/>
    <n v="-7.4434319999999996"/>
    <n v="-231.931366"/>
    <n v="-1.5705769999999999"/>
    <n v="0.38673099999999999"/>
    <n v="7.4700000000000005E-4"/>
  </r>
  <r>
    <n v="2058"/>
    <x v="6"/>
    <n v="-1"/>
    <s v="13-15-28-45-78-86-87-92-94-138-145-147-150-151-152-154-159-160-161-163-165-166-172-173"/>
    <x v="0"/>
    <x v="2003"/>
    <n v="-1"/>
    <n v="381.90800000000002"/>
    <n v="-1"/>
    <n v="0"/>
    <x v="60"/>
    <x v="0"/>
    <n v="-7.4440080000000002"/>
    <n v="-232.88589899999999"/>
    <n v="-1.5697989999999999"/>
    <n v="-7.4432200000000002"/>
    <n v="-232.899216"/>
    <n v="-1.5705769999999999"/>
    <n v="1.3339909999999999"/>
    <n v="7.7800000000000005E-4"/>
  </r>
  <r>
    <n v="2059"/>
    <x v="7"/>
    <n v="-1"/>
    <s v="13-15-28-45-78-86-87-92-94-145-147-150-151-152-154-159-160-161-163-165-166-172-173"/>
    <x v="0"/>
    <x v="2004"/>
    <n v="-1"/>
    <n v="416.738"/>
    <n v="-1"/>
    <n v="0"/>
    <x v="65"/>
    <x v="1788"/>
    <n v="-7.4413130000000001"/>
    <n v="-233.62551300000001"/>
    <n v="-1.5704530000000001"/>
    <n v="-7.4431330000000004"/>
    <n v="-233.62518299999999"/>
    <n v="-1.570635"/>
    <n v="0.184974"/>
    <n v="1.83E-4"/>
  </r>
  <r>
    <n v="2060"/>
    <x v="7"/>
    <n v="-1"/>
    <s v="13-15-28-45-78-86-87-92-94-145-147-150-151-152-154-159-160-161-163-165-166-172-173"/>
    <x v="0"/>
    <x v="2005"/>
    <n v="-1"/>
    <n v="500.85899999999998"/>
    <n v="-1"/>
    <n v="0"/>
    <x v="69"/>
    <x v="1789"/>
    <n v="-7.4394710000000002"/>
    <n v="-234.340023"/>
    <n v="-1.5691079999999999"/>
    <n v="-7.443066"/>
    <n v="-234.350998"/>
    <n v="-1.570678"/>
    <n v="1.154892"/>
    <n v="1.5709999999999999E-3"/>
  </r>
  <r>
    <n v="2061"/>
    <x v="7"/>
    <n v="-1"/>
    <s v="13-15-28-45-78-86-87-92-94-145-147-150-151-152-154-159-160-161-163-165-166-172-173"/>
    <x v="0"/>
    <x v="2006"/>
    <n v="-1"/>
    <n v="461.48399999999998"/>
    <n v="-1"/>
    <n v="0"/>
    <x v="291"/>
    <x v="1790"/>
    <n v="-7.4443349999999997"/>
    <n v="-235.30672100000001"/>
    <n v="-1.5687610000000001"/>
    <n v="-7.4429590000000001"/>
    <n v="-235.318848"/>
    <n v="-1.5706869999999999"/>
    <n v="1.2204410000000001"/>
    <n v="1.9250000000000001E-3"/>
  </r>
  <r>
    <n v="2062"/>
    <x v="7"/>
    <n v="-1"/>
    <s v="13-15-28-45-78-86-87-92-94-145-147-150-151-152-154-159-160-161-163-165-166-172-173"/>
    <x v="0"/>
    <x v="2007"/>
    <n v="-1"/>
    <n v="683.04899999999998"/>
    <n v="-1"/>
    <n v="0"/>
    <x v="290"/>
    <x v="290"/>
    <n v="-7.4484510000000004"/>
    <n v="-236.04164299999999"/>
    <n v="-1.570241"/>
    <n v="-7.4428780000000003"/>
    <n v="-236.044815"/>
    <n v="-1.5706880000000001"/>
    <n v="0.64122900000000005"/>
    <n v="4.4700000000000002E-4"/>
  </r>
  <r>
    <n v="2063"/>
    <x v="5"/>
    <n v="-1"/>
    <s v="15-28-45-78-86-87-92-94-145-147-150-151-152-154-159-160-161-163-165-166-172-173"/>
    <x v="0"/>
    <x v="2008"/>
    <n v="-1"/>
    <n v="676.78099999999995"/>
    <n v="-1"/>
    <n v="0"/>
    <x v="70"/>
    <x v="0"/>
    <n v="-7.4402739999999996"/>
    <n v="-237.014838"/>
    <n v="-1.5710299999999999"/>
    <n v="-7.4427750000000001"/>
    <n v="-237.012665"/>
    <n v="-1.5706880000000001"/>
    <n v="0.33129999999999998"/>
    <n v="3.4299999999999999E-4"/>
  </r>
  <r>
    <n v="2064"/>
    <x v="4"/>
    <n v="-1"/>
    <s v="28-45-78-86-87-92-94-145-147-150-151-152-154-159-160-161-163-165-166-172-173"/>
    <x v="0"/>
    <x v="2009"/>
    <n v="-1"/>
    <n v="363.73399999999998"/>
    <n v="-1"/>
    <n v="0"/>
    <x v="64"/>
    <x v="1791"/>
    <n v="-7.4415449999999996"/>
    <n v="-237.74551400000001"/>
    <n v="-1.5711710000000001"/>
    <n v="-7.442647"/>
    <n v="-237.73846399999999"/>
    <n v="-1.5706450000000001"/>
    <n v="0.71349399999999996"/>
    <n v="5.2700000000000002E-4"/>
  </r>
  <r>
    <n v="2065"/>
    <x v="4"/>
    <n v="-1"/>
    <s v="28-45-78-86-87-92-94-145-147-150-151-152-154-159-160-161-163-165-166-172-173"/>
    <x v="0"/>
    <x v="2010"/>
    <n v="-1"/>
    <n v="367.04700000000003"/>
    <n v="-1"/>
    <n v="0"/>
    <x v="69"/>
    <x v="281"/>
    <n v="-7.4434009999999997"/>
    <n v="-238.71818500000001"/>
    <n v="-1.572012"/>
    <n v="-7.4424619999999999"/>
    <n v="-238.70632900000001"/>
    <n v="-1.5706150000000001"/>
    <n v="1.189292"/>
    <n v="1.397E-3"/>
  </r>
  <r>
    <n v="2066"/>
    <x v="4"/>
    <n v="-1"/>
    <s v="28-45-78-86-87-92-94-145-147-150-151-152-154-159-160-161-163-165-166-172-173"/>
    <x v="0"/>
    <x v="2011"/>
    <n v="-1"/>
    <n v="471.57499999999999"/>
    <n v="-1"/>
    <n v="0"/>
    <x v="70"/>
    <x v="282"/>
    <n v="-7.445818"/>
    <n v="-239.433368"/>
    <n v="-1.571016"/>
    <n v="-7.442329"/>
    <n v="-239.43229700000001"/>
    <n v="-1.5706119999999999"/>
    <n v="0.36498900000000001"/>
    <n v="4.0400000000000001E-4"/>
  </r>
  <r>
    <n v="2067"/>
    <x v="4"/>
    <n v="-1"/>
    <s v="28-45-55-86-87-92-94-145-147-150-151-152-154-159-160-161-163-165-166-172-173"/>
    <x v="0"/>
    <x v="2009"/>
    <n v="-1"/>
    <n v="384.45400000000001"/>
    <n v="-1"/>
    <n v="0"/>
    <x v="70"/>
    <x v="1792"/>
    <n v="-7.4394799999999996"/>
    <n v="-240.39501200000001"/>
    <n v="-1.569882"/>
    <n v="-7.4421340000000002"/>
    <n v="-240.40014600000001"/>
    <n v="-1.570595"/>
    <n v="0.57801800000000003"/>
    <n v="7.1299999999999998E-4"/>
  </r>
  <r>
    <n v="2068"/>
    <x v="4"/>
    <n v="-1"/>
    <s v="28-45-55-86-87-92-94-145-147-150-151-152-154-159-160-161-163-165-166-172-173"/>
    <x v="0"/>
    <x v="2012"/>
    <n v="-1"/>
    <n v="614.18200000000002"/>
    <n v="-1"/>
    <n v="0"/>
    <x v="291"/>
    <x v="58"/>
    <n v="-7.4418319999999998"/>
    <n v="-241.124987"/>
    <n v="-1.5704610000000001"/>
    <n v="-7.4419620000000002"/>
    <n v="-241.125946"/>
    <n v="-1.5705739999999999"/>
    <n v="9.6754999999999994E-2"/>
    <n v="1.13E-4"/>
  </r>
  <r>
    <n v="2069"/>
    <x v="4"/>
    <n v="-1"/>
    <s v="28-45-55-86-87-92-94-145-147-150-151-152-154-159-160-161-163-165-166-172-173"/>
    <x v="0"/>
    <x v="2013"/>
    <n v="-1"/>
    <n v="620.58199999999999"/>
    <n v="-1"/>
    <n v="0"/>
    <x v="290"/>
    <x v="1619"/>
    <n v="-7.4393229999999999"/>
    <n v="-241.85767799999999"/>
    <n v="-1.5709340000000001"/>
    <n v="-7.4417989999999996"/>
    <n v="-241.85192900000001"/>
    <n v="-1.57057"/>
    <n v="0.62597400000000003"/>
    <n v="3.6400000000000001E-4"/>
  </r>
  <r>
    <n v="2070"/>
    <x v="4"/>
    <n v="-1"/>
    <s v="28-45-55-86-87-92-94-145-147-150-151-152-154-159-160-161-163-165-166-172-173"/>
    <x v="0"/>
    <x v="2014"/>
    <n v="-1"/>
    <n v="374.303"/>
    <n v="-1"/>
    <n v="0"/>
    <x v="70"/>
    <x v="279"/>
    <n v="-7.4438069999999996"/>
    <n v="-242.820809"/>
    <n v="-1.571072"/>
    <n v="-7.4415789999999999"/>
    <n v="-242.81977800000001"/>
    <n v="-1.5705690000000001"/>
    <n v="0.245475"/>
    <n v="5.0299999999999997E-4"/>
  </r>
  <r>
    <n v="2071"/>
    <x v="4"/>
    <n v="-1"/>
    <s v="28-45-55-86-87-92-94-145-147-150-151-152-154-159-160-161-163-165-166-172-173"/>
    <x v="0"/>
    <x v="2015"/>
    <n v="-1"/>
    <n v="555.721"/>
    <n v="-1"/>
    <n v="0"/>
    <x v="60"/>
    <x v="0"/>
    <n v="-7.4398210000000002"/>
    <n v="-243.55593500000001"/>
    <n v="-1.5712170000000001"/>
    <n v="-7.441414"/>
    <n v="-243.54557800000001"/>
    <n v="-1.5705690000000001"/>
    <n v="1.047831"/>
    <n v="6.4800000000000003E-4"/>
  </r>
  <r>
    <n v="2072"/>
    <x v="4"/>
    <n v="-1"/>
    <s v="28-45-55-86-87-92-94-145-147-150-151-152-154-159-160-161-163-165-166-172-173"/>
    <x v="0"/>
    <x v="2016"/>
    <n v="-1"/>
    <n v="405.75799999999998"/>
    <n v="-1"/>
    <n v="0"/>
    <x v="66"/>
    <x v="0"/>
    <n v="-7.4473700000000003"/>
    <n v="-244.51288099999999"/>
    <n v="-1.5709709999999999"/>
    <n v="-7.4411940000000003"/>
    <n v="-244.513428"/>
    <n v="-1.5705690000000001"/>
    <n v="0.620004"/>
    <n v="4.0099999999999999E-4"/>
  </r>
  <r>
    <n v="2073"/>
    <x v="3"/>
    <n v="-1"/>
    <s v="28-45-55-86-87-92-145-147-150-151-152-154-159-160-161-163-165-166-172-173"/>
    <x v="0"/>
    <x v="2017"/>
    <n v="-1"/>
    <n v="525.18600000000004"/>
    <n v="-1"/>
    <n v="0"/>
    <x v="68"/>
    <x v="1793"/>
    <n v="-7.4444999999999997"/>
    <n v="-245.234984"/>
    <n v="-1.5712999999999999"/>
    <n v="-7.4409650000000003"/>
    <n v="-245.23940999999999"/>
    <n v="-1.5705119999999999"/>
    <n v="0.566496"/>
    <n v="7.8899999999999999E-4"/>
  </r>
  <r>
    <n v="2074"/>
    <x v="3"/>
    <n v="-1"/>
    <s v="28-45-55-86-87-92-145-147-150-151-152-154-159-160-161-163-165-166-172-173"/>
    <x v="0"/>
    <x v="2018"/>
    <n v="-1"/>
    <n v="563.17600000000004"/>
    <n v="-1"/>
    <n v="0"/>
    <x v="70"/>
    <x v="1794"/>
    <n v="-7.4443900000000003"/>
    <n v="-246.21270899999999"/>
    <n v="-1.5710900000000001"/>
    <n v="-7.4404810000000001"/>
    <n v="-246.20725999999999"/>
    <n v="-1.5703530000000001"/>
    <n v="0.67060200000000003"/>
    <n v="7.3800000000000005E-4"/>
  </r>
  <r>
    <n v="2075"/>
    <x v="3"/>
    <n v="-1"/>
    <s v="28-45-55-86-87-92-145-147-150-151-152-154-159-160-161-163-165-166-172-173"/>
    <x v="0"/>
    <x v="2019"/>
    <n v="-1"/>
    <n v="400.94400000000002"/>
    <n v="-1"/>
    <n v="0"/>
    <x v="60"/>
    <x v="1795"/>
    <n v="-7.4409689999999999"/>
    <n v="-246.935621"/>
    <n v="-1.570524"/>
    <n v="-7.4400750000000002"/>
    <n v="-246.93306000000001"/>
    <n v="-1.570271"/>
    <n v="0.27127499999999999"/>
    <n v="2.5300000000000002E-4"/>
  </r>
  <r>
    <n v="2076"/>
    <x v="3"/>
    <n v="-1"/>
    <s v="28-45-55-86-87-92-145-147-150-151-152-154-159-160-161-163-165-166-172-173"/>
    <x v="0"/>
    <x v="2020"/>
    <n v="-1"/>
    <n v="388.42700000000002"/>
    <n v="-1"/>
    <n v="0"/>
    <x v="63"/>
    <x v="1796"/>
    <n v="-7.438402"/>
    <n v="-247.66376600000001"/>
    <n v="-1.5706960000000001"/>
    <n v="-7.4395879999999996"/>
    <n v="-247.659042"/>
    <n v="-1.570176"/>
    <n v="0.48703200000000002"/>
    <n v="5.1999999999999995E-4"/>
  </r>
  <r>
    <n v="2077"/>
    <x v="3"/>
    <n v="-1"/>
    <s v="28-45-55-86-87-92-145-147-150-151-152-154-159-160-161-163-165-166-172-173"/>
    <x v="0"/>
    <x v="1966"/>
    <n v="-1"/>
    <n v="557.06899999999996"/>
    <n v="-1"/>
    <n v="0"/>
    <x v="70"/>
    <x v="1647"/>
    <n v="-7.4365269999999999"/>
    <n v="-248.632553"/>
    <n v="-1.5702799999999999"/>
    <n v="-7.4388680000000003"/>
    <n v="-248.626892"/>
    <n v="-1.5700799999999999"/>
    <n v="0.61261299999999996"/>
    <n v="2.0000000000000001E-4"/>
  </r>
  <r>
    <n v="2078"/>
    <x v="3"/>
    <n v="-1"/>
    <s v="28-45-55-86-87-92-145-147-150-151-152-154-159-160-161-163-165-166-172-173"/>
    <x v="0"/>
    <x v="2021"/>
    <n v="-1"/>
    <n v="545.99599999999998"/>
    <n v="-1"/>
    <n v="0"/>
    <x v="66"/>
    <x v="1797"/>
    <n v="-7.4201569999999997"/>
    <n v="-249.351629"/>
    <n v="-1.569018"/>
    <n v="-7.4383179999999998"/>
    <n v="-249.35269199999999"/>
    <n v="-1.5700510000000001"/>
    <n v="1.819218"/>
    <n v="1.0330000000000001E-3"/>
  </r>
  <r>
    <n v="2079"/>
    <x v="3"/>
    <n v="-1"/>
    <s v="24-28-45-55-86-87-92-145-147-150-151-152-154-160-161-163-165-166-172-173"/>
    <x v="0"/>
    <x v="2022"/>
    <n v="-1"/>
    <n v="394.19799999999998"/>
    <n v="-1"/>
    <n v="0"/>
    <x v="60"/>
    <x v="1798"/>
    <n v="-7.4432539999999996"/>
    <n v="-250.32115899999999"/>
    <n v="-1.570292"/>
    <n v="-7.4375720000000003"/>
    <n v="-250.32054099999999"/>
    <n v="-1.5700240000000001"/>
    <n v="0.57152899999999995"/>
    <n v="2.6800000000000001E-4"/>
  </r>
  <r>
    <n v="2080"/>
    <x v="3"/>
    <n v="-1"/>
    <s v="24-28-45-55-86-87-92-145-147-150-151-152-154-160-161-163-165-166-172-173"/>
    <x v="0"/>
    <x v="2023"/>
    <n v="-1"/>
    <n v="426.87900000000002"/>
    <n v="-1"/>
    <n v="0"/>
    <x v="68"/>
    <x v="1799"/>
    <n v="-7.434742"/>
    <n v="-251.04545300000001"/>
    <n v="-1.5697719999999999"/>
    <n v="-7.436858"/>
    <n v="-251.04652400000001"/>
    <n v="-1.569895"/>
    <n v="0.23718900000000001"/>
    <n v="1.2300000000000001E-4"/>
  </r>
  <r>
    <n v="2081"/>
    <x v="3"/>
    <n v="-1"/>
    <s v="24-28-45-55-86-87-92-145-147-150-151-152-154-160-161-163-165-166-172-173"/>
    <x v="0"/>
    <x v="2024"/>
    <n v="-1"/>
    <n v="398.46499999999997"/>
    <n v="-1"/>
    <n v="0"/>
    <x v="70"/>
    <x v="1800"/>
    <n v="-7.4479350000000002"/>
    <n v="-252.012484"/>
    <n v="-1.570427"/>
    <n v="-7.4358069999999996"/>
    <n v="-252.014374"/>
    <n v="-1.569753"/>
    <n v="1.227468"/>
    <n v="6.7400000000000001E-4"/>
  </r>
  <r>
    <n v="2082"/>
    <x v="1"/>
    <n v="-1"/>
    <s v="24-28-45-55-86-92-145-147-150-151-152-154-160-161-163-165-172-173"/>
    <x v="0"/>
    <x v="2025"/>
    <n v="-1"/>
    <n v="446.39800000000002"/>
    <n v="-1"/>
    <n v="0"/>
    <x v="60"/>
    <x v="1801"/>
    <n v="-7.4367770000000002"/>
    <n v="-252.73869999999999"/>
    <n v="-1.569699"/>
    <n v="-7.434965"/>
    <n v="-252.740173"/>
    <n v="-1.569674"/>
    <n v="0.233545"/>
    <n v="2.5000000000000001E-5"/>
  </r>
  <r>
    <n v="2083"/>
    <x v="1"/>
    <n v="-1"/>
    <s v="24-28-45-55-86-92-145-147-150-151-152-154-160-161-163-165-172-173"/>
    <x v="0"/>
    <x v="2026"/>
    <n v="-1"/>
    <n v="613.49199999999996"/>
    <n v="-1"/>
    <n v="0"/>
    <x v="70"/>
    <x v="1802"/>
    <n v="-7.4344429999999999"/>
    <n v="-253.467895"/>
    <n v="-1.5697749999999999"/>
    <n v="-7.4340999999999999"/>
    <n v="-253.46614099999999"/>
    <n v="-1.569623"/>
    <n v="0.17874499999999999"/>
    <n v="1.5200000000000001E-4"/>
  </r>
  <r>
    <n v="2084"/>
    <x v="8"/>
    <n v="-1"/>
    <s v="24-28-45-55-86-145-147-150-152-154-160-161-163-165-172-173"/>
    <x v="0"/>
    <x v="2027"/>
    <n v="-1"/>
    <n v="417.58100000000002"/>
    <n v="-1"/>
    <n v="0"/>
    <x v="63"/>
    <x v="1803"/>
    <n v="-7.4435200000000004"/>
    <n v="-254.438908"/>
    <n v="-1.57054"/>
    <n v="-7.4328830000000004"/>
    <n v="-254.43400600000001"/>
    <n v="-1.569558"/>
    <n v="1.1711959999999999"/>
    <n v="9.8200000000000002E-4"/>
  </r>
  <r>
    <n v="2085"/>
    <x v="8"/>
    <n v="-1"/>
    <s v="24-28-45-55-86-145-147-150-152-154-160-161-163-165-172-173"/>
    <x v="0"/>
    <x v="2028"/>
    <n v="-1"/>
    <n v="507.649"/>
    <n v="-1"/>
    <n v="0"/>
    <x v="69"/>
    <x v="1743"/>
    <n v="-7.4325700000000001"/>
    <n v="-255.162679"/>
    <n v="-1.5696509999999999"/>
    <n v="-7.4319420000000003"/>
    <n v="-255.15980500000001"/>
    <n v="-1.56952"/>
    <n v="0.29412300000000002"/>
    <n v="1.3100000000000001E-4"/>
  </r>
  <r>
    <n v="2086"/>
    <x v="9"/>
    <n v="-1"/>
    <s v="24-28-45-55-86-145-147-150-152-160-161-163-165-172-173"/>
    <x v="0"/>
    <x v="2029"/>
    <n v="-1"/>
    <n v="429.04500000000002"/>
    <n v="-1"/>
    <n v="0"/>
    <x v="66"/>
    <x v="1804"/>
    <n v="-7.4174910000000001"/>
    <n v="-256.14523700000001"/>
    <n v="-1.56978"/>
    <n v="-7.4306669999999997"/>
    <n v="-256.127655"/>
    <n v="-1.5694840000000001"/>
    <n v="2.1970860000000001"/>
    <n v="2.9599999999999998E-4"/>
  </r>
  <r>
    <n v="2087"/>
    <x v="9"/>
    <n v="-1"/>
    <s v="24-28-45-55-86-145-147-150-152-160-161-163-165-172-173"/>
    <x v="0"/>
    <x v="2030"/>
    <n v="-1"/>
    <n v="431.03300000000002"/>
    <n v="-1"/>
    <n v="0"/>
    <x v="290"/>
    <x v="323"/>
    <n v="-7.4083249999999996"/>
    <n v="-256.87490700000001"/>
    <n v="-1.5696600000000001"/>
    <n v="-7.4297029999999999"/>
    <n v="-256.85363799999999"/>
    <n v="-1.569472"/>
    <n v="3.0156290000000001"/>
    <n v="1.8799999999999999E-4"/>
  </r>
  <r>
    <n v="2088"/>
    <x v="9"/>
    <n v="-1"/>
    <s v="24-28-45-55-86-145-147-150-152-160-161-163-165-172-173"/>
    <x v="0"/>
    <x v="2031"/>
    <n v="-1"/>
    <n v="383.38"/>
    <n v="-1"/>
    <n v="0"/>
    <x v="67"/>
    <x v="324"/>
    <n v="-7.4294440000000002"/>
    <n v="-257.82033799999999"/>
    <n v="-1.5694779999999999"/>
    <n v="-7.4284189999999999"/>
    <n v="-257.82147200000003"/>
    <n v="-1.5694699999999999"/>
    <n v="0.15279899999999999"/>
    <n v="9.0000000000000002E-6"/>
  </r>
  <r>
    <n v="2089"/>
    <x v="10"/>
    <n v="-1"/>
    <s v="24-28-45-55-86-145-150-152-160-161-163-165-172-173"/>
    <x v="0"/>
    <x v="2032"/>
    <n v="-1"/>
    <n v="390.15499999999997"/>
    <n v="-1"/>
    <n v="0"/>
    <x v="291"/>
    <x v="1805"/>
    <n v="-7.4178680000000004"/>
    <n v="-258.54929099999998"/>
    <n v="-1.5687979999999999"/>
    <n v="-7.4273559999999996"/>
    <n v="-258.54727200000002"/>
    <n v="-1.5693859999999999"/>
    <n v="0.97010300000000005"/>
    <n v="5.8799999999999998E-4"/>
  </r>
  <r>
    <n v="2090"/>
    <x v="9"/>
    <n v="-1"/>
    <s v="24-25-28-45-55-86-145-150-152-160-161-163-165-172-173"/>
    <x v="0"/>
    <x v="2033"/>
    <n v="-1"/>
    <n v="429.30900000000003"/>
    <n v="-1"/>
    <n v="0"/>
    <x v="69"/>
    <x v="1806"/>
    <n v="-7.4164120000000002"/>
    <n v="-259.506641"/>
    <n v="-1.5684720000000001"/>
    <n v="-7.4258889999999997"/>
    <n v="-259.51513699999998"/>
    <n v="-1.5693079999999999"/>
    <n v="1.2728120000000001"/>
    <n v="8.3600000000000005E-4"/>
  </r>
  <r>
    <n v="2091"/>
    <x v="10"/>
    <n v="-1"/>
    <s v="24-25-45-55-85-86-150-152-160-161-163-165-172-173"/>
    <x v="0"/>
    <x v="2034"/>
    <n v="-1"/>
    <n v="405.964"/>
    <n v="-1"/>
    <n v="0"/>
    <x v="65"/>
    <x v="1807"/>
    <n v="-7.426075"/>
    <n v="-260.24297200000001"/>
    <n v="-1.569021"/>
    <n v="-7.424804"/>
    <n v="-260.24111900000003"/>
    <n v="-1.5692999999999999"/>
    <n v="0.22470699999999999"/>
    <n v="2.7900000000000001E-4"/>
  </r>
  <r>
    <n v="2092"/>
    <x v="10"/>
    <n v="-1"/>
    <s v="24-25-45-55-85-86-150-152-160-161-163-165-172-173"/>
    <x v="0"/>
    <x v="2035"/>
    <n v="-1"/>
    <n v="482.21899999999999"/>
    <n v="-1"/>
    <n v="0"/>
    <x v="1792"/>
    <x v="1808"/>
    <n v="-7.4257569999999999"/>
    <n v="-260.96607799999998"/>
    <n v="-1.569469"/>
    <n v="-7.4236800000000001"/>
    <n v="-260.96691900000002"/>
    <n v="-1.5692699999999999"/>
    <n v="0.224053"/>
    <n v="1.9900000000000001E-4"/>
  </r>
  <r>
    <n v="2093"/>
    <x v="22"/>
    <n v="-1"/>
    <s v="24-25-45-55-85-150-152-160-161-163-165-172-173"/>
    <x v="0"/>
    <x v="2036"/>
    <n v="-1"/>
    <n v="302.798"/>
    <n v="-1"/>
    <n v="0"/>
    <x v="60"/>
    <x v="1052"/>
    <n v="-7.4332820000000002"/>
    <n v="-261.923586"/>
    <n v="-1.5692280000000001"/>
    <n v="-7.4221979999999999"/>
    <n v="-261.934753"/>
    <n v="-1.5692649999999999"/>
    <n v="1.573445"/>
    <n v="3.6999999999999998E-5"/>
  </r>
  <r>
    <n v="2094"/>
    <x v="11"/>
    <n v="-1"/>
    <s v="24-25-45-55-85-152-160-161-163-165-172-173"/>
    <x v="0"/>
    <x v="2037"/>
    <n v="-1"/>
    <n v="409.33"/>
    <n v="-1"/>
    <n v="0"/>
    <x v="290"/>
    <x v="55"/>
    <n v="-7.4184479999999997"/>
    <n v="-262.66249900000003"/>
    <n v="-1.5690500000000001"/>
    <n v="-7.4210849999999997"/>
    <n v="-262.66073599999999"/>
    <n v="-1.569264"/>
    <n v="0.31720399999999999"/>
    <n v="2.14E-4"/>
  </r>
  <r>
    <n v="2095"/>
    <x v="11"/>
    <n v="-1"/>
    <s v="24-25-45-55-85-152-160-161-163-165-172-173"/>
    <x v="0"/>
    <x v="2038"/>
    <n v="-1"/>
    <n v="354.51"/>
    <n v="-1"/>
    <n v="0"/>
    <x v="290"/>
    <x v="57"/>
    <n v="-7.4353300000000004"/>
    <n v="-263.63841200000002"/>
    <n v="-1.5703659999999999"/>
    <n v="-7.4196020000000003"/>
    <n v="-263.628601"/>
    <n v="-1.569264"/>
    <n v="1.8537349999999999"/>
    <n v="1.1019999999999999E-3"/>
  </r>
  <r>
    <n v="2096"/>
    <x v="12"/>
    <n v="-1"/>
    <s v="24-25-55-85-152-160-161-163-172-173"/>
    <x v="0"/>
    <x v="2039"/>
    <n v="-1"/>
    <n v="418.76299999999998"/>
    <n v="-1"/>
    <n v="0"/>
    <x v="66"/>
    <x v="0"/>
    <n v="-7.4154359999999997"/>
    <n v="-264.35747400000002"/>
    <n v="-1.5692550000000001"/>
    <n v="-7.4184900000000003"/>
    <n v="-264.354401"/>
    <n v="-1.569264"/>
    <n v="0.43323800000000001"/>
    <n v="7.9999999999999996E-6"/>
  </r>
  <r>
    <n v="2097"/>
    <x v="12"/>
    <n v="-1"/>
    <s v="24-25-55-85-152-160-161-163-172-173"/>
    <x v="0"/>
    <x v="2040"/>
    <n v="-1"/>
    <n v="512.01599999999996"/>
    <n v="-1"/>
    <n v="0"/>
    <x v="60"/>
    <x v="56"/>
    <n v="-7.3803999999999998"/>
    <n v="-265.33083199999999"/>
    <n v="-1.567113"/>
    <n v="-7.4170059999999998"/>
    <n v="-265.32223499999998"/>
    <n v="-1.569264"/>
    <n v="3.760227"/>
    <n v="2.1510000000000001E-3"/>
  </r>
  <r>
    <n v="2098"/>
    <x v="12"/>
    <n v="-1"/>
    <s v="24-25-55-85-152-160-161-163-172-173"/>
    <x v="0"/>
    <x v="2041"/>
    <n v="-1"/>
    <n v="434.399"/>
    <n v="-1"/>
    <n v="0"/>
    <x v="68"/>
    <x v="0"/>
    <n v="-7.4081650000000003"/>
    <n v="-266.04185799999999"/>
    <n v="-1.56877"/>
    <n v="-7.4158939999999998"/>
    <n v="-266.04821800000002"/>
    <n v="-1.569264"/>
    <n v="1.000872"/>
    <n v="4.9399999999999997E-4"/>
  </r>
  <r>
    <n v="2099"/>
    <x v="13"/>
    <n v="-1"/>
    <s v="24-25-55-85-152-160-163-172-173"/>
    <x v="0"/>
    <x v="2042"/>
    <n v="-1"/>
    <n v="398.92200000000003"/>
    <n v="-1"/>
    <n v="0"/>
    <x v="60"/>
    <x v="0"/>
    <n v="-7.4353889999999998"/>
    <n v="-266.76322699999997"/>
    <n v="-1.570276"/>
    <n v="-7.4147819999999998"/>
    <n v="-266.77401700000001"/>
    <n v="-1.569264"/>
    <n v="2.326136"/>
    <n v="1.0120000000000001E-3"/>
  </r>
  <r>
    <n v="2100"/>
    <x v="13"/>
    <n v="-1"/>
    <s v="24-25-55-85-152-160-163-172-173"/>
    <x v="0"/>
    <x v="2043"/>
    <n v="-1"/>
    <n v="537.74800000000005"/>
    <n v="-1"/>
    <n v="0"/>
    <x v="291"/>
    <x v="0"/>
    <n v="-7.4095420000000001"/>
    <n v="-267.75110000000001"/>
    <n v="-1.56962"/>
    <n v="-7.4132990000000003"/>
    <n v="-267.74188199999998"/>
    <n v="-1.569264"/>
    <n v="0.99537200000000003"/>
    <n v="3.5599999999999998E-4"/>
  </r>
  <r>
    <n v="2101"/>
    <x v="15"/>
    <n v="-1"/>
    <s v="25-55-85-152-163-172-173"/>
    <x v="0"/>
    <x v="2044"/>
    <n v="-1"/>
    <n v="343.786"/>
    <n v="-1"/>
    <n v="0"/>
    <x v="67"/>
    <x v="0"/>
    <n v="-7.4394770000000001"/>
    <n v="-268.476652"/>
    <n v="-1.570468"/>
    <n v="-7.4121860000000002"/>
    <n v="-268.46783399999998"/>
    <n v="-1.569264"/>
    <n v="2.8680219999999998"/>
    <n v="1.204E-3"/>
  </r>
  <r>
    <n v="2102"/>
    <x v="15"/>
    <n v="-1"/>
    <s v="25-55-85-152-163-172-173"/>
    <x v="0"/>
    <x v="2045"/>
    <n v="-1"/>
    <n v="552.29899999999998"/>
    <n v="-1"/>
    <n v="0"/>
    <x v="66"/>
    <x v="0"/>
    <n v="-7.401402"/>
    <n v="-269.18712799999997"/>
    <n v="-1.5686690000000001"/>
    <n v="-7.4110740000000002"/>
    <n v="-269.19363399999997"/>
    <n v="-1.569264"/>
    <n v="1.1656930000000001"/>
    <n v="5.9500000000000004E-4"/>
  </r>
  <r>
    <n v="2103"/>
    <x v="19"/>
    <n v="-1"/>
    <s v="25-55-85-152-172-173"/>
    <x v="0"/>
    <x v="2046"/>
    <n v="-1"/>
    <n v="414.33800000000002"/>
    <n v="-1"/>
    <n v="0"/>
    <x v="60"/>
    <x v="0"/>
    <n v="-7.4086090000000002"/>
    <n v="-270.16121199999998"/>
    <n v="-1.5696030000000001"/>
    <n v="-7.4095909999999998"/>
    <n v="-270.16149899999999"/>
    <n v="-1.569264"/>
    <n v="0.102239"/>
    <n v="3.4000000000000002E-4"/>
  </r>
  <r>
    <n v="2104"/>
    <x v="16"/>
    <n v="-1"/>
    <s v="25-55-85-152-172"/>
    <x v="0"/>
    <x v="2047"/>
    <n v="-1"/>
    <n v="477.14"/>
    <n v="-1"/>
    <n v="0"/>
    <x v="70"/>
    <x v="0"/>
    <n v="-7.4929810000000003"/>
    <n v="-270.80660399999999"/>
    <n v="-1.569504"/>
    <n v="-7.4084779999999997"/>
    <n v="-270.88748199999998"/>
    <n v="-1.569264"/>
    <n v="11.696956"/>
    <n v="2.4000000000000001E-4"/>
  </r>
  <r>
    <n v="2105"/>
    <x v="18"/>
    <n v="-1"/>
    <s v="25-55-85-152"/>
    <x v="0"/>
    <x v="2048"/>
    <n v="-1"/>
    <n v="476.33800000000002"/>
    <n v="-1"/>
    <n v="0"/>
    <x v="291"/>
    <x v="0"/>
    <n v="-7.4185559999999997"/>
    <n v="-271.60187300000001"/>
    <n v="-1.569312"/>
    <n v="-7.4073659999999997"/>
    <n v="-271.61328099999997"/>
    <n v="-1.569264"/>
    <n v="1.597979"/>
    <n v="4.8000000000000001E-5"/>
  </r>
  <r>
    <n v="2106"/>
    <x v="17"/>
    <n v="-1"/>
    <s v="25-55-85"/>
    <x v="0"/>
    <x v="2049"/>
    <n v="-1"/>
    <n v="1382.623"/>
    <n v="-1"/>
    <n v="0"/>
    <x v="291"/>
    <x v="0"/>
    <n v="-7.3331109999999997"/>
    <n v="-272.65229900000003"/>
    <n v="-1.569464"/>
    <n v="-7.4058830000000002"/>
    <n v="-272.58111600000001"/>
    <n v="-1.569264"/>
    <n v="10.179802"/>
    <n v="2.0000000000000001E-4"/>
  </r>
  <r>
    <n v="2107"/>
    <x v="17"/>
    <n v="-1"/>
    <s v="25-55-85"/>
    <x v="0"/>
    <x v="2050"/>
    <n v="-1"/>
    <n v="315.60199999999998"/>
    <n v="-1"/>
    <n v="0"/>
    <x v="70"/>
    <x v="0"/>
    <n v="-7.4179760000000003"/>
    <n v="-273.32334700000001"/>
    <n v="-1.5670120000000001"/>
    <n v="-7.4047700000000001"/>
    <n v="-273.307098"/>
    <n v="-1.569264"/>
    <n v="2.0938189999999999"/>
    <n v="2.2520000000000001E-3"/>
  </r>
  <r>
    <n v="2108"/>
    <x v="17"/>
    <n v="-1"/>
    <s v="25-55-85"/>
    <x v="0"/>
    <x v="583"/>
    <n v="-1"/>
    <n v="526.51300000000003"/>
    <n v="-1"/>
    <n v="0"/>
    <x v="66"/>
    <x v="0"/>
    <n v="-7.3898580000000003"/>
    <n v="-274.04884700000002"/>
    <n v="-1.56908"/>
    <n v="-7.4036580000000001"/>
    <n v="-274.03289799999999"/>
    <n v="-1.569264"/>
    <n v="2.1090749999999998"/>
    <n v="1.84E-4"/>
  </r>
  <r>
    <n v="2109"/>
    <x v="17"/>
    <n v="-1"/>
    <s v="25-55-85"/>
    <x v="0"/>
    <x v="2051"/>
    <n v="-1"/>
    <n v="445.85"/>
    <n v="-1"/>
    <n v="0"/>
    <x v="70"/>
    <x v="57"/>
    <n v="-7.4770240000000001"/>
    <n v="-274.74602099999998"/>
    <n v="-1.562173"/>
    <n v="-7.4025449999999999"/>
    <n v="-274.75888099999997"/>
    <n v="-1.569264"/>
    <n v="7.5580639999999999"/>
    <n v="7.0910000000000001E-3"/>
  </r>
  <r>
    <n v="2110"/>
    <x v="17"/>
    <n v="-1"/>
    <s v="25-55-85"/>
    <x v="0"/>
    <x v="2052"/>
    <n v="-1"/>
    <n v="335.75200000000001"/>
    <n v="-1"/>
    <n v="0"/>
    <x v="70"/>
    <x v="0"/>
    <n v="-7.3635950000000001"/>
    <n v="-275.66341899999998"/>
    <n v="-1.576932"/>
    <n v="-7.4010619999999996"/>
    <n v="-275.72674599999999"/>
    <n v="-1.569264"/>
    <n v="7.3580880000000004"/>
    <n v="7.6680000000000003E-3"/>
  </r>
  <r>
    <n v="2111"/>
    <x v="17"/>
    <n v="-1"/>
    <s v="25-55-85"/>
    <x v="0"/>
    <x v="2053"/>
    <n v="-1"/>
    <n v="448.53199999999998"/>
    <n v="-1"/>
    <n v="0"/>
    <x v="291"/>
    <x v="0"/>
    <n v="-7.440715"/>
    <n v="-276.47121600000003"/>
    <n v="-1.56186"/>
    <n v="-7.3999509999999997"/>
    <n v="-276.45254499999999"/>
    <n v="-1.569264"/>
    <n v="4.4836470000000004"/>
    <n v="7.404E-3"/>
  </r>
  <r>
    <n v="2112"/>
    <x v="17"/>
    <n v="-1"/>
    <s v="25-55-85"/>
    <x v="0"/>
    <x v="2054"/>
    <n v="-1"/>
    <n v="395.50700000000001"/>
    <n v="-1"/>
    <n v="0"/>
    <x v="66"/>
    <x v="0"/>
    <n v="-7.3167160000000004"/>
    <n v="-277.42936300000002"/>
    <n v="-1.5814319999999999"/>
    <n v="-7.3984670000000001"/>
    <n v="-277.42038000000002"/>
    <n v="-1.569264"/>
    <n v="8.2242820000000005"/>
    <n v="1.2168999999999999E-2"/>
  </r>
  <r>
    <n v="2113"/>
    <x v="17"/>
    <n v="-1"/>
    <s v="25-55-85"/>
    <x v="0"/>
    <x v="2055"/>
    <n v="-1"/>
    <n v="327.49400000000003"/>
    <n v="-1"/>
    <n v="0"/>
    <x v="70"/>
    <x v="0"/>
    <n v="-7.5171479999999997"/>
    <n v="-278.05777"/>
    <n v="-1.563083"/>
    <n v="-7.3973550000000001"/>
    <n v="-278.14636200000001"/>
    <n v="-1.569264"/>
    <n v="14.89939"/>
    <n v="6.1809999999999999E-3"/>
  </r>
  <r>
    <n v="2114"/>
    <x v="17"/>
    <n v="-1"/>
    <s v="25-55-85"/>
    <x v="0"/>
    <x v="2056"/>
    <n v="-1"/>
    <n v="391.45600000000002"/>
    <n v="-1"/>
    <n v="0"/>
    <x v="60"/>
    <x v="0"/>
    <n v="-7.3870170000000002"/>
    <n v="-278.85856799999999"/>
    <n v="-1.574781"/>
    <n v="-7.3962430000000001"/>
    <n v="-278.872162"/>
    <n v="-1.569264"/>
    <n v="1.642892"/>
    <n v="5.5170000000000002E-3"/>
  </r>
  <r>
    <n v="2115"/>
    <x v="17"/>
    <n v="-1"/>
    <s v="25-55-85"/>
    <x v="0"/>
    <x v="2057"/>
    <n v="-1"/>
    <n v="330.21800000000002"/>
    <n v="-1"/>
    <n v="0"/>
    <x v="60"/>
    <x v="0"/>
    <n v="-7.3754479999999996"/>
    <n v="-279.85864500000002"/>
    <n v="-1.56942"/>
    <n v="-7.3947589999999996"/>
    <n v="-279.84002700000002"/>
    <n v="-1.569264"/>
    <n v="2.6824189999999999"/>
    <n v="1.56E-4"/>
  </r>
  <r>
    <n v="2116"/>
    <x v="18"/>
    <n v="-1"/>
    <s v="25-55-84-85"/>
    <x v="0"/>
    <x v="2058"/>
    <n v="-1"/>
    <n v="311.77499999999998"/>
    <n v="-1"/>
    <n v="0"/>
    <x v="67"/>
    <x v="0"/>
    <n v="-7.4470970000000003"/>
    <n v="-280.53491200000002"/>
    <n v="-1.5759920000000001"/>
    <n v="-7.3936469999999996"/>
    <n v="-280.56597900000003"/>
    <n v="-1.569264"/>
    <n v="6.1823620000000004"/>
    <n v="6.7279999999999996E-3"/>
  </r>
  <r>
    <n v="2117"/>
    <x v="18"/>
    <n v="-1"/>
    <s v="25-55-84-85"/>
    <x v="0"/>
    <x v="2059"/>
    <n v="-1"/>
    <n v="324.39"/>
    <n v="-1"/>
    <n v="0"/>
    <x v="290"/>
    <x v="0"/>
    <n v="-7.4351929999999999"/>
    <n v="-281.48474700000003"/>
    <n v="-1.5725169999999999"/>
    <n v="-7.3921640000000002"/>
    <n v="-281.53384399999999"/>
    <n v="-1.569264"/>
    <n v="6.528429"/>
    <n v="3.2539999999999999E-3"/>
  </r>
  <r>
    <n v="2118"/>
    <x v="18"/>
    <n v="-1"/>
    <s v="25-55-84-85"/>
    <x v="0"/>
    <x v="2060"/>
    <n v="-1"/>
    <n v="451.11399999999998"/>
    <n v="-1"/>
    <n v="0"/>
    <x v="291"/>
    <x v="0"/>
    <n v="-7.3802089999999998"/>
    <n v="-282.28005400000001"/>
    <n v="-1.566281"/>
    <n v="-7.391051"/>
    <n v="-282.25964399999998"/>
    <n v="-1.569264"/>
    <n v="2.3111579999999998"/>
    <n v="2.983E-3"/>
  </r>
  <r>
    <n v="2119"/>
    <x v="16"/>
    <n v="-1"/>
    <s v="10-25-55-84-85"/>
    <x v="0"/>
    <x v="2061"/>
    <n v="-1"/>
    <n v="329.80099999999999"/>
    <n v="-1"/>
    <n v="0"/>
    <x v="60"/>
    <x v="0"/>
    <n v="-7.364274"/>
    <n v="-283.23091199999999"/>
    <n v="-1.570233"/>
    <n v="-7.3895679999999997"/>
    <n v="-283.227509"/>
    <n v="-1.569264"/>
    <n v="2.5521940000000001"/>
    <n v="9.6900000000000003E-4"/>
  </r>
  <r>
    <n v="2120"/>
    <x v="16"/>
    <n v="-1"/>
    <s v="10-25-55-84-85"/>
    <x v="0"/>
    <x v="2062"/>
    <n v="-1"/>
    <n v="422.60300000000001"/>
    <n v="-1"/>
    <n v="0"/>
    <x v="70"/>
    <x v="0"/>
    <n v="-7.4015040000000001"/>
    <n v="-283.92372999999998"/>
    <n v="-1.5701179999999999"/>
    <n v="-7.3884559999999997"/>
    <n v="-283.953461"/>
    <n v="-1.569264"/>
    <n v="3.246772"/>
    <n v="8.5400000000000005E-4"/>
  </r>
  <r>
    <n v="2121"/>
    <x v="16"/>
    <n v="-1"/>
    <s v="10-25-55-84-85"/>
    <x v="0"/>
    <x v="2063"/>
    <n v="-1"/>
    <n v="408.29399999999998"/>
    <n v="-1"/>
    <n v="0"/>
    <x v="66"/>
    <x v="0"/>
    <n v="-7.3811450000000001"/>
    <n v="-284.68695200000002"/>
    <n v="-1.5709090000000001"/>
    <n v="-7.3873430000000004"/>
    <n v="-284.67926"/>
    <n v="-1.569264"/>
    <n v="0.987815"/>
    <n v="1.645E-3"/>
  </r>
  <r>
    <n v="2122"/>
    <x v="16"/>
    <n v="-1"/>
    <s v="10-25-55-84-85"/>
    <x v="0"/>
    <x v="2064"/>
    <n v="-1"/>
    <n v="468.19200000000001"/>
    <n v="-1"/>
    <n v="0"/>
    <x v="291"/>
    <x v="0"/>
    <n v="-7.4030329999999998"/>
    <n v="-285.62992800000001"/>
    <n v="-1.5691919999999999"/>
    <n v="-7.3858600000000001"/>
    <n v="-285.64712500000002"/>
    <n v="-1.569264"/>
    <n v="2.4302899999999998"/>
    <n v="7.2000000000000002E-5"/>
  </r>
  <r>
    <n v="2123"/>
    <x v="16"/>
    <n v="-1"/>
    <s v="10-25-55-84-85"/>
    <x v="0"/>
    <x v="2065"/>
    <n v="-1"/>
    <n v="417.67500000000001"/>
    <n v="-1"/>
    <n v="0"/>
    <x v="67"/>
    <x v="0"/>
    <n v="-7.3611899999999997"/>
    <n v="-286.39623899999998"/>
    <n v="-1.5691079999999999"/>
    <n v="-7.3847480000000001"/>
    <n v="-286.373108"/>
    <n v="-1.569264"/>
    <n v="3.3015560000000002"/>
    <n v="1.55E-4"/>
  </r>
  <r>
    <n v="2124"/>
    <x v="16"/>
    <n v="-1"/>
    <s v="10-25-55-84-85"/>
    <x v="0"/>
    <x v="2066"/>
    <n v="-1"/>
    <n v="338.476"/>
    <n v="-1"/>
    <n v="0"/>
    <x v="70"/>
    <x v="0"/>
    <n v="-7.3651869999999997"/>
    <n v="-287.35097000000002"/>
    <n v="-1.569871"/>
    <n v="-7.3832649999999997"/>
    <n v="-287.34094199999998"/>
    <n v="-1.569264"/>
    <n v="2.0672739999999998"/>
    <n v="6.0700000000000001E-4"/>
  </r>
  <r>
    <n v="2125"/>
    <x v="18"/>
    <n v="-1"/>
    <s v="10-25-84-85"/>
    <x v="0"/>
    <x v="2067"/>
    <n v="-1"/>
    <n v="425.24099999999999"/>
    <n v="-1"/>
    <n v="0"/>
    <x v="291"/>
    <x v="0"/>
    <n v="-7.4467699999999999"/>
    <n v="-288.00440099999997"/>
    <n v="-1.574295"/>
    <n v="-7.3821529999999997"/>
    <n v="-288.06674199999998"/>
    <n v="-1.569264"/>
    <n v="8.9787809999999997"/>
    <n v="5.0309999999999999E-3"/>
  </r>
  <r>
    <n v="2126"/>
    <x v="18"/>
    <n v="-1"/>
    <s v="10-25-84-85"/>
    <x v="0"/>
    <x v="2068"/>
    <n v="-1"/>
    <n v="466.31400000000002"/>
    <n v="-1"/>
    <n v="0"/>
    <x v="67"/>
    <x v="0"/>
    <n v="-7.3864799999999997"/>
    <n v="-288.78603399999997"/>
    <n v="-1.568881"/>
    <n v="-7.3810399999999996"/>
    <n v="-288.79272500000002"/>
    <n v="-1.569264"/>
    <n v="0.86224100000000004"/>
    <n v="3.8299999999999999E-4"/>
  </r>
  <r>
    <n v="2127"/>
    <x v="18"/>
    <n v="-1"/>
    <s v="10-25-84-85"/>
    <x v="0"/>
    <x v="2069"/>
    <n v="-1"/>
    <n v="523.22699999999998"/>
    <n v="-1"/>
    <n v="0"/>
    <x v="70"/>
    <x v="57"/>
    <n v="-7.4023870000000001"/>
    <n v="-289.75111399999997"/>
    <n v="-1.5723739999999999"/>
    <n v="-7.3795570000000001"/>
    <n v="-289.76058999999998"/>
    <n v="-1.569264"/>
    <n v="2.4718290000000001"/>
    <n v="3.1099999999999999E-3"/>
  </r>
  <r>
    <n v="2128"/>
    <x v="18"/>
    <n v="-1"/>
    <s v="10-25-84-85"/>
    <x v="0"/>
    <x v="2070"/>
    <n v="-1"/>
    <n v="347.209"/>
    <n v="-1"/>
    <n v="0"/>
    <x v="1876"/>
    <x v="1809"/>
    <n v="-7.3957389999999998"/>
    <n v="-290.47578499999997"/>
    <n v="-1.5675779999999999"/>
    <n v="-7.3733510000000004"/>
    <n v="-290.48312399999998"/>
    <n v="-1.5649900000000001"/>
    <n v="2.3560650000000001"/>
    <n v="2.588E-3"/>
  </r>
  <r>
    <n v="2129"/>
    <x v="18"/>
    <n v="-1"/>
    <s v="10-25-84-85"/>
    <x v="0"/>
    <x v="2071"/>
    <n v="-1"/>
    <n v="642.87199999999996"/>
    <n v="-1"/>
    <n v="0"/>
    <x v="1877"/>
    <x v="1810"/>
    <n v="-7.3632350000000004"/>
    <n v="-291.43060800000001"/>
    <n v="-1.5590299999999999"/>
    <n v="-7.3583689999999997"/>
    <n v="-291.423676"/>
    <n v="-1.5574509999999999"/>
    <n v="0.84699500000000005"/>
    <n v="1.578E-3"/>
  </r>
  <r>
    <n v="2130"/>
    <x v="18"/>
    <n v="-1"/>
    <s v="10-25-84-85"/>
    <x v="0"/>
    <x v="2072"/>
    <n v="-1"/>
    <n v="419.44400000000002"/>
    <n v="-1"/>
    <n v="0"/>
    <x v="1878"/>
    <x v="1811"/>
    <n v="-7.354533"/>
    <n v="-292.11285299999997"/>
    <n v="-1.5546660000000001"/>
    <n v="-7.3444180000000001"/>
    <n v="-292.10888699999998"/>
    <n v="-1.5530520000000001"/>
    <n v="1.086484"/>
    <n v="1.6130000000000001E-3"/>
  </r>
  <r>
    <n v="2131"/>
    <x v="18"/>
    <n v="-1"/>
    <s v="10-25-84-85"/>
    <x v="0"/>
    <x v="2073"/>
    <n v="-1"/>
    <n v="563.226"/>
    <n v="-1"/>
    <n v="0"/>
    <x v="75"/>
    <x v="1812"/>
    <n v="-7.3263429999999996"/>
    <n v="-292.99804799999998"/>
    <n v="-1.5508459999999999"/>
    <n v="-7.3235239999999999"/>
    <n v="-293.00674400000003"/>
    <n v="-1.548942"/>
    <n v="0.91418699999999997"/>
    <n v="1.9040000000000001E-3"/>
  </r>
  <r>
    <n v="2132"/>
    <x v="18"/>
    <n v="-1"/>
    <s v="10-79-84-85"/>
    <x v="0"/>
    <x v="2074"/>
    <n v="-1"/>
    <n v="484.33800000000002"/>
    <n v="-1"/>
    <n v="0"/>
    <x v="1879"/>
    <x v="1813"/>
    <n v="-7.3069759999999997"/>
    <n v="-293.67692299999999"/>
    <n v="-1.547275"/>
    <n v="-7.3064179999999999"/>
    <n v="-293.68194599999998"/>
    <n v="-1.546808"/>
    <n v="0.50534699999999999"/>
    <n v="4.6700000000000002E-4"/>
  </r>
  <r>
    <n v="2133"/>
    <x v="17"/>
    <n v="-1"/>
    <s v="79-84-85"/>
    <x v="0"/>
    <x v="2075"/>
    <n v="-1"/>
    <n v="494.43400000000003"/>
    <n v="-1"/>
    <n v="0"/>
    <x v="77"/>
    <x v="1814"/>
    <n v="-7.2757160000000001"/>
    <n v="-294.59008799999998"/>
    <n v="-1.5458780000000001"/>
    <n v="-7.2819630000000002"/>
    <n v="-294.595978"/>
    <n v="-1.5447820000000001"/>
    <n v="0.85859200000000002"/>
    <n v="1.096E-3"/>
  </r>
  <r>
    <n v="2134"/>
    <x v="17"/>
    <n v="-1"/>
    <s v="79-84-85"/>
    <x v="0"/>
    <x v="2076"/>
    <n v="-1"/>
    <n v="430.483"/>
    <n v="-1"/>
    <n v="0"/>
    <x v="1880"/>
    <x v="1815"/>
    <n v="-7.2518640000000003"/>
    <n v="-295.28199899999998"/>
    <n v="-1.5411429999999999"/>
    <n v="-7.2584689999999998"/>
    <n v="-295.28842200000003"/>
    <n v="-1.5398750000000001"/>
    <n v="0.92123299999999997"/>
    <n v="1.268E-3"/>
  </r>
  <r>
    <n v="2135"/>
    <x v="17"/>
    <n v="-1"/>
    <s v="79-84-85"/>
    <x v="0"/>
    <x v="2077"/>
    <n v="-1"/>
    <n v="482.13799999999998"/>
    <n v="-1"/>
    <n v="0"/>
    <x v="1881"/>
    <x v="1816"/>
    <n v="-7.2090639999999997"/>
    <n v="-296.01031599999999"/>
    <n v="-1.5265299999999999"/>
    <n v="-7.2226129999999999"/>
    <n v="-295.98049900000001"/>
    <n v="-1.5276719999999999"/>
    <n v="3.2751030000000001"/>
    <n v="1.142E-3"/>
  </r>
  <r>
    <n v="2136"/>
    <x v="17"/>
    <n v="-1"/>
    <s v="79-84-85"/>
    <x v="0"/>
    <x v="2078"/>
    <n v="-1"/>
    <n v="445.279"/>
    <n v="-1"/>
    <n v="0"/>
    <x v="1882"/>
    <x v="1817"/>
    <n v="-7.1184570000000003"/>
    <n v="-296.94636400000002"/>
    <n v="-1.4945520000000001"/>
    <n v="-7.1457110000000004"/>
    <n v="-296.89621"/>
    <n v="-1.497722"/>
    <n v="5.7081270000000002"/>
    <n v="3.1700000000000001E-3"/>
  </r>
  <r>
    <n v="2137"/>
    <x v="17"/>
    <n v="-1"/>
    <s v="79-84-85"/>
    <x v="0"/>
    <x v="2079"/>
    <n v="-1"/>
    <n v="466.45499999999998"/>
    <n v="-1"/>
    <n v="0"/>
    <x v="1883"/>
    <x v="1818"/>
    <n v="-7.0530099999999996"/>
    <n v="-297.54661499999997"/>
    <n v="-1.466793"/>
    <n v="-7.0533039999999998"/>
    <n v="-297.57781999999997"/>
    <n v="-1.4613100000000001"/>
    <n v="3.1206550000000002"/>
    <n v="5.483E-3"/>
  </r>
  <r>
    <n v="2138"/>
    <x v="17"/>
    <n v="-1"/>
    <s v="79-84-85"/>
    <x v="0"/>
    <x v="2080"/>
    <n v="-1"/>
    <n v="408.19400000000002"/>
    <n v="-1"/>
    <n v="0"/>
    <x v="1884"/>
    <x v="1819"/>
    <n v="-6.8658599999999996"/>
    <n v="-298.49654199999998"/>
    <n v="-1.3997040000000001"/>
    <n v="-6.8720790000000003"/>
    <n v="-298.50039700000002"/>
    <n v="-1.3993899999999999"/>
    <n v="0.73165100000000005"/>
    <n v="3.1399999999999999E-4"/>
  </r>
  <r>
    <n v="2139"/>
    <x v="17"/>
    <n v="-1"/>
    <s v="79-84-85"/>
    <x v="0"/>
    <x v="2081"/>
    <n v="-1"/>
    <n v="361.30799999999999"/>
    <n v="-1"/>
    <n v="0"/>
    <x v="1885"/>
    <x v="1820"/>
    <n v="-6.5301220000000004"/>
    <n v="-299.47671200000002"/>
    <n v="-1.3269960000000001"/>
    <n v="-6.6117039999999996"/>
    <n v="-299.44030800000002"/>
    <n v="-1.324065"/>
    <n v="8.9335579999999997"/>
    <n v="2.931E-3"/>
  </r>
  <r>
    <n v="2140"/>
    <x v="17"/>
    <n v="-1"/>
    <s v="79-84-85"/>
    <x v="0"/>
    <x v="2082"/>
    <n v="-1"/>
    <n v="449.43"/>
    <n v="-1"/>
    <n v="0"/>
    <x v="1886"/>
    <x v="1821"/>
    <n v="-6.3539399999999997"/>
    <n v="-300.15948900000001"/>
    <n v="-1.2550570000000001"/>
    <n v="-6.3636790000000003"/>
    <n v="-300.13424700000002"/>
    <n v="-1.260807"/>
    <n v="2.7056019999999998"/>
    <n v="5.7499999999999999E-3"/>
  </r>
  <r>
    <n v="2141"/>
    <x v="17"/>
    <n v="-1"/>
    <s v="79-84-85"/>
    <x v="0"/>
    <x v="2083"/>
    <n v="-1"/>
    <n v="287.476"/>
    <n v="-1"/>
    <n v="0"/>
    <x v="1887"/>
    <x v="1822"/>
    <n v="-5.988556"/>
    <n v="-301.01401299999998"/>
    <n v="-1.1675990000000001"/>
    <n v="-5.960801"/>
    <n v="-301.01464800000002"/>
    <n v="-1.166388"/>
    <n v="2.7762760000000002"/>
    <n v="1.2099999999999999E-3"/>
  </r>
  <r>
    <n v="2142"/>
    <x v="17"/>
    <n v="-1"/>
    <s v="79-84-85"/>
    <x v="0"/>
    <x v="2084"/>
    <n v="-1"/>
    <n v="350.18200000000002"/>
    <n v="-1"/>
    <n v="0"/>
    <x v="1888"/>
    <x v="1823"/>
    <n v="-5.5841580000000004"/>
    <n v="-301.633735"/>
    <n v="-1.098751"/>
    <n v="-5.6066349999999998"/>
    <n v="-301.63705399999998"/>
    <n v="-1.0924640000000001"/>
    <n v="2.272043"/>
    <n v="6.2859999999999999E-3"/>
  </r>
  <r>
    <n v="2143"/>
    <x v="17"/>
    <n v="-1"/>
    <s v="79-84-85"/>
    <x v="0"/>
    <x v="2085"/>
    <n v="-1"/>
    <n v="315.33"/>
    <n v="-1"/>
    <n v="0"/>
    <x v="1889"/>
    <x v="1824"/>
    <n v="-5.0017769999999997"/>
    <n v="-302.43161099999998"/>
    <n v="-0.99723499999999998"/>
    <n v="-5.0658180000000002"/>
    <n v="-302.42041"/>
    <n v="-0.99399099999999996"/>
    <n v="6.5012619999999997"/>
    <n v="3.2439999999999999E-3"/>
  </r>
  <r>
    <n v="2144"/>
    <x v="17"/>
    <n v="-1"/>
    <s v="79-84-85"/>
    <x v="0"/>
    <x v="2086"/>
    <n v="-1"/>
    <n v="416.79500000000002"/>
    <n v="-1"/>
    <n v="0"/>
    <x v="1890"/>
    <x v="1825"/>
    <n v="-4.6543549999999998"/>
    <n v="-302.96554300000003"/>
    <n v="-0.913188"/>
    <n v="-4.6059859999999997"/>
    <n v="-302.97073399999999"/>
    <n v="-0.91721900000000001"/>
    <n v="4.8646469999999997"/>
    <n v="4.0309999999999999E-3"/>
  </r>
  <r>
    <n v="2145"/>
    <x v="17"/>
    <n v="-1"/>
    <s v="79-84-85"/>
    <x v="0"/>
    <x v="2087"/>
    <n v="-1"/>
    <n v="420.971"/>
    <n v="-1"/>
    <n v="0"/>
    <x v="1891"/>
    <x v="1826"/>
    <n v="-4.0877670000000004"/>
    <n v="-303.49220700000001"/>
    <n v="-0.83991300000000002"/>
    <n v="-4.1033049999999998"/>
    <n v="-303.489868"/>
    <n v="-0.84192299999999998"/>
    <n v="1.5713630000000001"/>
    <n v="2.0100000000000001E-3"/>
  </r>
  <r>
    <n v="2146"/>
    <x v="17"/>
    <n v="-1"/>
    <s v="79-84-85"/>
    <x v="0"/>
    <x v="2088"/>
    <n v="-1"/>
    <n v="406.00299999999999"/>
    <n v="-1"/>
    <n v="0"/>
    <x v="1892"/>
    <x v="1827"/>
    <n v="-3.3512309999999998"/>
    <n v="-304.12686000000002"/>
    <n v="-0.74304199999999998"/>
    <n v="-3.3752779999999998"/>
    <n v="-304.12591600000002"/>
    <n v="-0.74410299999999996"/>
    <n v="2.406542"/>
    <n v="1.0610000000000001E-3"/>
  </r>
  <r>
    <n v="2147"/>
    <x v="17"/>
    <n v="-1"/>
    <s v="79-84-85"/>
    <x v="0"/>
    <x v="2089"/>
    <n v="-1"/>
    <n v="390.36700000000002"/>
    <n v="-1"/>
    <n v="0"/>
    <x v="1893"/>
    <x v="1828"/>
    <n v="-2.7492290000000001"/>
    <n v="-304.53348999999997"/>
    <n v="-0.66316399999999998"/>
    <n v="-2.7911130000000002"/>
    <n v="-304.55007899999998"/>
    <n v="-0.66780200000000001"/>
    <n v="4.5049440000000001"/>
    <n v="4.6379999999999998E-3"/>
  </r>
  <r>
    <n v="2148"/>
    <x v="17"/>
    <n v="-1"/>
    <s v="79-84-85"/>
    <x v="0"/>
    <x v="2090"/>
    <n v="-1"/>
    <n v="278.02499999999998"/>
    <n v="-1"/>
    <n v="0"/>
    <x v="1894"/>
    <x v="1829"/>
    <n v="-2.1681029999999999"/>
    <n v="-304.92651799999999"/>
    <n v="-0.59238100000000005"/>
    <n v="-2.1780919999999999"/>
    <n v="-304.92794800000001"/>
    <n v="-0.592422"/>
    <n v="1.009134"/>
    <n v="4.1E-5"/>
  </r>
  <r>
    <n v="2149"/>
    <x v="17"/>
    <n v="-1"/>
    <s v="79-84-85"/>
    <x v="0"/>
    <x v="2091"/>
    <n v="-1"/>
    <n v="258.22899999999998"/>
    <n v="-1"/>
    <n v="0"/>
    <x v="1895"/>
    <x v="1830"/>
    <n v="-1.3248800000000001"/>
    <n v="-305.37697400000002"/>
    <n v="-0.50380100000000005"/>
    <n v="-1.3245089999999999"/>
    <n v="-305.37396200000001"/>
    <n v="-0.50421099999999996"/>
    <n v="0.30340299999999998"/>
    <n v="4.0900000000000002E-4"/>
  </r>
  <r>
    <n v="2150"/>
    <x v="18"/>
    <n v="-1"/>
    <s v="10-79-84-85"/>
    <x v="0"/>
    <x v="2092"/>
    <n v="-1"/>
    <n v="346.101"/>
    <n v="-1"/>
    <n v="0"/>
    <x v="1896"/>
    <x v="1831"/>
    <n v="-0.66720100000000004"/>
    <n v="-305.66477700000002"/>
    <n v="-0.43637700000000001"/>
    <n v="-0.66065499999999999"/>
    <n v="-305.65863000000002"/>
    <n v="-0.43904100000000001"/>
    <n v="0.89798999999999995"/>
    <n v="2.6640000000000001E-3"/>
  </r>
  <r>
    <n v="2151"/>
    <x v="18"/>
    <n v="-1"/>
    <s v="10-79-84-85"/>
    <x v="0"/>
    <x v="2093"/>
    <n v="-1"/>
    <n v="355.14800000000002"/>
    <n v="-1"/>
    <n v="0"/>
    <x v="1897"/>
    <x v="1832"/>
    <n v="0.26186900000000002"/>
    <n v="-305.97243300000002"/>
    <n v="-0.35026800000000002"/>
    <n v="0.25070500000000001"/>
    <n v="-305.96734600000002"/>
    <n v="-0.35105199999999998"/>
    <n v="1.226745"/>
    <n v="7.8299999999999995E-4"/>
  </r>
  <r>
    <n v="2152"/>
    <x v="18"/>
    <n v="-1"/>
    <s v="10-79-84-85"/>
    <x v="0"/>
    <x v="2094"/>
    <n v="-1"/>
    <n v="247.077"/>
    <n v="-1"/>
    <n v="0"/>
    <x v="1898"/>
    <x v="1833"/>
    <n v="0.96934600000000004"/>
    <n v="-306.15063800000001"/>
    <n v="-0.290601"/>
    <n v="0.95012099999999999"/>
    <n v="-306.149475"/>
    <n v="-0.28786699999999998"/>
    <n v="1.9260109999999999"/>
    <n v="2.7339999999999999E-3"/>
  </r>
  <r>
    <n v="2153"/>
    <x v="18"/>
    <n v="-1"/>
    <s v="10-79-84-85"/>
    <x v="0"/>
    <x v="2095"/>
    <n v="-1"/>
    <n v="302.63799999999998"/>
    <n v="-1"/>
    <n v="0"/>
    <x v="1899"/>
    <x v="1834"/>
    <n v="1.667054"/>
    <n v="-306.28652899999997"/>
    <n v="-0.23104"/>
    <n v="1.6597660000000001"/>
    <n v="-306.294464"/>
    <n v="-0.23061799999999999"/>
    <n v="1.0773839999999999"/>
    <n v="4.2200000000000001E-4"/>
  </r>
  <r>
    <n v="2154"/>
    <x v="18"/>
    <n v="-1"/>
    <s v="10-79-84-85"/>
    <x v="0"/>
    <x v="2096"/>
    <n v="-1"/>
    <n v="390.47199999999998"/>
    <n v="-1"/>
    <n v="0"/>
    <x v="1900"/>
    <x v="1835"/>
    <n v="2.3761960000000002"/>
    <n v="-306.38374099999999"/>
    <n v="-0.17099300000000001"/>
    <n v="2.3762319999999999"/>
    <n v="-306.39761399999998"/>
    <n v="-0.173175"/>
    <n v="1.387302"/>
    <n v="2.1819999999999999E-3"/>
  </r>
  <r>
    <n v="2155"/>
    <x v="16"/>
    <n v="-1"/>
    <s v="10-40-79-84-85"/>
    <x v="0"/>
    <x v="2097"/>
    <n v="-1"/>
    <n v="395.73"/>
    <n v="-1"/>
    <n v="0"/>
    <x v="1901"/>
    <x v="1836"/>
    <n v="3.367794"/>
    <n v="-306.46333900000002"/>
    <n v="-0.111503"/>
    <n v="3.3391419999999998"/>
    <n v="-306.48916600000001"/>
    <n v="-0.110983"/>
    <n v="3.8574989999999998"/>
    <n v="5.1900000000000004E-4"/>
  </r>
  <r>
    <n v="2156"/>
    <x v="18"/>
    <n v="-1"/>
    <s v="10-40-79-84"/>
    <x v="0"/>
    <x v="2098"/>
    <n v="-1"/>
    <n v="384.29500000000002"/>
    <n v="-1"/>
    <n v="0"/>
    <x v="1902"/>
    <x v="1837"/>
    <n v="4.0812929999999996"/>
    <n v="-306.510515"/>
    <n v="-7.8807000000000002E-2"/>
    <n v="4.064425"/>
    <n v="-306.53363000000002"/>
    <n v="-7.7050999999999994E-2"/>
    <n v="2.8615529999999998"/>
    <n v="1.756E-3"/>
  </r>
  <r>
    <n v="2157"/>
    <x v="18"/>
    <n v="-1"/>
    <s v="10-40-79-84"/>
    <x v="0"/>
    <x v="2099"/>
    <n v="-1"/>
    <n v="513.92899999999997"/>
    <n v="-1"/>
    <n v="0"/>
    <x v="1903"/>
    <x v="1838"/>
    <n v="4.7864529999999998"/>
    <n v="-306.53737799999999"/>
    <n v="-5.6439000000000003E-2"/>
    <n v="4.7904949999999999"/>
    <n v="-306.56304899999998"/>
    <n v="-5.1869999999999999E-2"/>
    <n v="2.5987960000000001"/>
    <n v="4.5690000000000001E-3"/>
  </r>
  <r>
    <n v="2158"/>
    <x v="18"/>
    <n v="-1"/>
    <s v="10-40-79-84"/>
    <x v="0"/>
    <x v="2100"/>
    <n v="-1"/>
    <n v="270.54199999999997"/>
    <n v="-1"/>
    <n v="0"/>
    <x v="1904"/>
    <x v="1839"/>
    <n v="5.7790660000000003"/>
    <n v="-306.569095"/>
    <n v="-2.8389999999999999E-2"/>
    <n v="5.7579310000000001"/>
    <n v="-306.58587599999998"/>
    <n v="-2.8712000000000001E-2"/>
    <n v="2.6987399999999999"/>
    <n v="3.2200000000000002E-4"/>
  </r>
  <r>
    <n v="2159"/>
    <x v="18"/>
    <n v="-1"/>
    <s v="10-40-79-84"/>
    <x v="0"/>
    <x v="2101"/>
    <n v="-1"/>
    <n v="435.00900000000001"/>
    <n v="-1"/>
    <n v="0"/>
    <x v="1905"/>
    <x v="1840"/>
    <n v="6.4597879999999996"/>
    <n v="-306.62179900000001"/>
    <n v="-1.5799000000000001E-2"/>
    <n v="6.4830259999999997"/>
    <n v="-306.59478799999999"/>
    <n v="-1.7236000000000001E-2"/>
    <n v="3.5631650000000001"/>
    <n v="1.4369999999999999E-3"/>
  </r>
  <r>
    <n v="2160"/>
    <x v="16"/>
    <n v="-1"/>
    <s v="10-40-79-84-209"/>
    <x v="0"/>
    <x v="2102"/>
    <n v="-1"/>
    <n v="422.791"/>
    <n v="-1"/>
    <n v="0"/>
    <x v="1906"/>
    <x v="1841"/>
    <n v="7.2244229999999998"/>
    <n v="-306.59750300000002"/>
    <n v="-8.6470000000000002E-3"/>
    <n v="7.2083659999999998"/>
    <n v="-306.59906000000001"/>
    <n v="-9.2440000000000005E-3"/>
    <n v="1.6132599999999999"/>
    <n v="5.9699999999999998E-4"/>
  </r>
  <r>
    <n v="2161"/>
    <x v="16"/>
    <n v="-1"/>
    <s v="10-40-79-84-209"/>
    <x v="0"/>
    <x v="2103"/>
    <n v="-1"/>
    <n v="364.15800000000002"/>
    <n v="-1"/>
    <n v="0"/>
    <x v="1907"/>
    <x v="1842"/>
    <n v="8.1773930000000004"/>
    <n v="-306.61453599999999"/>
    <n v="-8.1000000000000004E-5"/>
    <n v="8.1759319999999995"/>
    <n v="-306.59979199999998"/>
    <n v="-2.2680000000000001E-3"/>
    <n v="1.4815879999999999"/>
    <n v="2.1870000000000001E-3"/>
  </r>
  <r>
    <n v="2162"/>
    <x v="16"/>
    <n v="-1"/>
    <s v="10-40-79-84-209"/>
    <x v="0"/>
    <x v="2104"/>
    <n v="-1"/>
    <n v="409.60399999999998"/>
    <n v="-1"/>
    <n v="0"/>
    <x v="1908"/>
    <x v="1843"/>
    <n v="8.9062999999999999"/>
    <n v="-306.58219600000001"/>
    <n v="4.17E-4"/>
    <n v="8.9018979999999992"/>
    <n v="-306.59793100000002"/>
    <n v="1.142E-3"/>
    <n v="1.633877"/>
    <n v="7.2499999999999995E-4"/>
  </r>
  <r>
    <n v="2163"/>
    <x v="16"/>
    <n v="-1"/>
    <s v="10-40-79-84-209"/>
    <x v="0"/>
    <x v="2105"/>
    <n v="-1"/>
    <n v="292.79300000000001"/>
    <n v="-1"/>
    <n v="0"/>
    <x v="1909"/>
    <x v="1844"/>
    <n v="9.6400880000000004"/>
    <n v="-306.58228500000001"/>
    <n v="3.571E-3"/>
    <n v="9.6281199999999991"/>
    <n v="-306.594604"/>
    <n v="3.5430000000000001E-3"/>
    <n v="1.7175389999999999"/>
    <n v="2.9E-5"/>
  </r>
  <r>
    <n v="2164"/>
    <x v="19"/>
    <n v="-1"/>
    <s v="10-40-79-84-103-209"/>
    <x v="0"/>
    <x v="2106"/>
    <n v="-1"/>
    <n v="351.01100000000002"/>
    <n v="-1"/>
    <n v="0"/>
    <x v="1910"/>
    <x v="1845"/>
    <n v="10.596337"/>
    <n v="-306.59447299999999"/>
    <n v="5.568E-3"/>
    <n v="10.596126999999999"/>
    <n v="-306.59011800000002"/>
    <n v="4.5580000000000004E-3"/>
    <n v="0.435944"/>
    <n v="1.01E-3"/>
  </r>
  <r>
    <n v="2165"/>
    <x v="19"/>
    <n v="-1"/>
    <s v="10-40-79-84-103-209"/>
    <x v="0"/>
    <x v="2107"/>
    <n v="-1"/>
    <n v="423.125"/>
    <n v="-1"/>
    <n v="0"/>
    <x v="1911"/>
    <x v="1846"/>
    <n v="11.319143"/>
    <n v="-306.57845400000002"/>
    <n v="3.8110000000000002E-3"/>
    <n v="11.321853000000001"/>
    <n v="-306.58682299999998"/>
    <n v="4.6449999999999998E-3"/>
    <n v="0.87965899999999997"/>
    <n v="8.34E-4"/>
  </r>
  <r>
    <n v="2166"/>
    <x v="19"/>
    <n v="-1"/>
    <s v="10-40-79-84-103-209"/>
    <x v="0"/>
    <x v="2108"/>
    <n v="-1"/>
    <n v="373.01900000000001"/>
    <n v="-1"/>
    <n v="0"/>
    <x v="1912"/>
    <x v="1847"/>
    <n v="12.047395"/>
    <n v="-306.59026299999999"/>
    <n v="2.5300000000000001E-3"/>
    <n v="12.047667000000001"/>
    <n v="-306.58349600000003"/>
    <n v="4.6239999999999996E-3"/>
    <n v="0.67726600000000003"/>
    <n v="2.0939999999999999E-3"/>
  </r>
  <r>
    <n v="2167"/>
    <x v="19"/>
    <n v="-1"/>
    <s v="10-40-79-84-103-209"/>
    <x v="0"/>
    <x v="2109"/>
    <n v="-1"/>
    <n v="374.351"/>
    <n v="-1"/>
    <n v="0"/>
    <x v="1913"/>
    <x v="308"/>
    <n v="13.016121999999999"/>
    <n v="-306.55696599999999"/>
    <n v="3.4069999999999999E-3"/>
    <n v="13.015347999999999"/>
    <n v="-306.57904100000002"/>
    <n v="4.5770000000000003E-3"/>
    <n v="2.208793"/>
    <n v="1.17E-3"/>
  </r>
  <r>
    <n v="2168"/>
    <x v="19"/>
    <n v="-1"/>
    <s v="10-40-79-84-103-209"/>
    <x v="0"/>
    <x v="2110"/>
    <n v="-1"/>
    <n v="409.428"/>
    <n v="-1"/>
    <n v="0"/>
    <x v="1914"/>
    <x v="309"/>
    <n v="13.734279000000001"/>
    <n v="-306.58883400000002"/>
    <n v="2.6749999999999999E-3"/>
    <n v="13.741116"/>
    <n v="-306.575714"/>
    <n v="4.5729999999999998E-3"/>
    <n v="1.479368"/>
    <n v="1.8979999999999999E-3"/>
  </r>
  <r>
    <n v="2169"/>
    <x v="19"/>
    <n v="-1"/>
    <s v="10-40-79-84-103-209"/>
    <x v="0"/>
    <x v="2111"/>
    <n v="-1"/>
    <n v="403.185"/>
    <n v="-1"/>
    <n v="0"/>
    <x v="1915"/>
    <x v="196"/>
    <n v="14.466796"/>
    <n v="-306.579139"/>
    <n v="4.8190000000000004E-3"/>
    <n v="14.467107"/>
    <n v="-306.57238799999999"/>
    <n v="4.5719999999999997E-3"/>
    <n v="0.67589299999999997"/>
    <n v="2.4699999999999999E-4"/>
  </r>
  <r>
    <n v="2170"/>
    <x v="19"/>
    <n v="-1"/>
    <s v="10-40-79-84-103-209"/>
    <x v="0"/>
    <x v="2112"/>
    <n v="-1"/>
    <n v="309.03699999999998"/>
    <n v="-1"/>
    <n v="0"/>
    <x v="1916"/>
    <x v="1848"/>
    <n v="15.428103999999999"/>
    <n v="-306.57523600000002"/>
    <n v="3.9740000000000001E-3"/>
    <n v="15.434990000000001"/>
    <n v="-306.56854199999998"/>
    <n v="4.1120000000000002E-3"/>
    <n v="0.96033299999999999"/>
    <n v="1.3799999999999999E-4"/>
  </r>
  <r>
    <n v="2171"/>
    <x v="19"/>
    <n v="-1"/>
    <s v="10-40-79-84-103-209"/>
    <x v="0"/>
    <x v="2113"/>
    <n v="-1"/>
    <n v="346.63099999999997"/>
    <n v="-1"/>
    <n v="0"/>
    <x v="284"/>
    <x v="1849"/>
    <n v="16.145762999999999"/>
    <n v="-306.59510699999998"/>
    <n v="5.5329999999999997E-3"/>
    <n v="16.160779999999999"/>
    <n v="-306.56613199999998"/>
    <n v="3.5920000000000001E-3"/>
    <n v="3.2635079999999999"/>
    <n v="1.941E-3"/>
  </r>
  <r>
    <n v="2172"/>
    <x v="19"/>
    <n v="-1"/>
    <s v="10-40-79-84-103-209"/>
    <x v="0"/>
    <x v="2114"/>
    <n v="-1"/>
    <n v="461.43900000000002"/>
    <n v="-1"/>
    <n v="0"/>
    <x v="814"/>
    <x v="1850"/>
    <n v="16.87463"/>
    <n v="-306.579769"/>
    <n v="3.7399999999999998E-3"/>
    <n v="16.886465000000001"/>
    <n v="-306.56399499999998"/>
    <n v="3.1689999999999999E-3"/>
    <n v="1.972054"/>
    <n v="5.71E-4"/>
  </r>
  <r>
    <n v="2173"/>
    <x v="19"/>
    <n v="-1"/>
    <s v="10-40-79-84-103-209"/>
    <x v="0"/>
    <x v="2115"/>
    <n v="-1"/>
    <n v="383.48"/>
    <n v="-1"/>
    <n v="0"/>
    <x v="1917"/>
    <x v="1851"/>
    <n v="17.851837"/>
    <n v="-306.56558699999999"/>
    <n v="1.9239999999999999E-3"/>
    <n v="17.848839000000002"/>
    <n v="-306.56140099999999"/>
    <n v="2.7920000000000002E-3"/>
    <n v="0.51488500000000004"/>
    <n v="8.6799999999999996E-4"/>
  </r>
  <r>
    <n v="2174"/>
    <x v="19"/>
    <n v="-1"/>
    <s v="10-40-79-84-103-209"/>
    <x v="0"/>
    <x v="2116"/>
    <n v="-1"/>
    <n v="290.541"/>
    <n v="-1"/>
    <n v="0"/>
    <x v="1918"/>
    <x v="1852"/>
    <n v="18.624504000000002"/>
    <n v="-306.46626600000002"/>
    <n v="6.7000000000000002E-5"/>
    <n v="18.560984000000001"/>
    <n v="-306.55957000000001"/>
    <n v="2.6129999999999999E-3"/>
    <n v="11.287364999999999"/>
    <n v="2.5460000000000001E-3"/>
  </r>
  <r>
    <n v="2175"/>
    <x v="19"/>
    <n v="-1"/>
    <s v="10-40-79-84-103-209"/>
    <x v="0"/>
    <x v="2117"/>
    <n v="-1"/>
    <n v="380.51100000000002"/>
    <n v="-1"/>
    <n v="0"/>
    <x v="1919"/>
    <x v="1853"/>
    <n v="19.264755999999998"/>
    <n v="-306.56572299999999"/>
    <n v="3.3530000000000001E-3"/>
    <n v="19.262029999999999"/>
    <n v="-306.557953"/>
    <n v="2.4710000000000001E-3"/>
    <n v="0.823488"/>
    <n v="8.8199999999999997E-4"/>
  </r>
  <r>
    <n v="2176"/>
    <x v="16"/>
    <n v="-1"/>
    <s v="10-40-79-103-209"/>
    <x v="0"/>
    <x v="2118"/>
    <n v="-1"/>
    <n v="343.64"/>
    <n v="-1"/>
    <n v="0"/>
    <x v="1920"/>
    <x v="1854"/>
    <n v="20.170338999999998"/>
    <n v="-306.58887800000002"/>
    <n v="4.4739999999999997E-3"/>
    <n v="20.17934"/>
    <n v="-306.55587800000001"/>
    <n v="2.2880000000000001E-3"/>
    <n v="3.4206189999999999"/>
    <n v="2.186E-3"/>
  </r>
  <r>
    <n v="2177"/>
    <x v="16"/>
    <n v="-1"/>
    <s v="10-40-79-103-209"/>
    <x v="0"/>
    <x v="2119"/>
    <n v="-1"/>
    <n v="265.04300000000001"/>
    <n v="-1"/>
    <n v="0"/>
    <x v="1921"/>
    <x v="1855"/>
    <n v="20.862127999999998"/>
    <n v="-306.55235299999998"/>
    <n v="2.5509999999999999E-3"/>
    <n v="20.856622999999999"/>
    <n v="-306.55462599999998"/>
    <n v="2.039E-3"/>
    <n v="0.59566200000000002"/>
    <n v="5.1199999999999998E-4"/>
  </r>
  <r>
    <n v="2178"/>
    <x v="19"/>
    <n v="-1"/>
    <s v="10-40-79-103-181-209"/>
    <x v="0"/>
    <x v="2120"/>
    <n v="-1"/>
    <n v="318.738"/>
    <n v="-1"/>
    <n v="0"/>
    <x v="1922"/>
    <x v="1856"/>
    <n v="21.497682000000001"/>
    <n v="-306.52876500000002"/>
    <n v="-1.934E-3"/>
    <n v="21.527083999999999"/>
    <n v="-306.55349699999999"/>
    <n v="1.8220000000000001E-3"/>
    <n v="3.842085"/>
    <n v="1.13E-4"/>
  </r>
  <r>
    <n v="2179"/>
    <x v="19"/>
    <n v="-1"/>
    <s v="10-40-79-103-181-209"/>
    <x v="0"/>
    <x v="2121"/>
    <n v="-1"/>
    <n v="405.346"/>
    <n v="-1"/>
    <n v="0"/>
    <x v="1923"/>
    <x v="1857"/>
    <n v="22.398976999999999"/>
    <n v="-306.55939599999999"/>
    <n v="1.227E-3"/>
    <n v="22.411221999999999"/>
    <n v="-306.55215500000003"/>
    <n v="1.611E-3"/>
    <n v="1.4226259999999999"/>
    <n v="3.8400000000000001E-4"/>
  </r>
  <r>
    <n v="2180"/>
    <x v="19"/>
    <n v="-1"/>
    <s v="10-40-79-103-181-209"/>
    <x v="0"/>
    <x v="2122"/>
    <n v="-1"/>
    <n v="393.86700000000002"/>
    <n v="-1"/>
    <n v="0"/>
    <x v="1924"/>
    <x v="1858"/>
    <n v="23.064748999999999"/>
    <n v="-306.56053200000002"/>
    <n v="1.776E-3"/>
    <n v="23.066414000000002"/>
    <n v="-306.55117799999999"/>
    <n v="1.539E-3"/>
    <n v="0.95008300000000001"/>
    <n v="2.3699999999999999E-4"/>
  </r>
  <r>
    <n v="2181"/>
    <x v="15"/>
    <n v="-1"/>
    <s v="10-40-48-79-103-181-209"/>
    <x v="0"/>
    <x v="2123"/>
    <n v="-1"/>
    <n v="333.78100000000001"/>
    <n v="-1"/>
    <n v="0"/>
    <x v="1925"/>
    <x v="1859"/>
    <n v="23.748076000000001"/>
    <n v="-306.52969400000001"/>
    <n v="2.771E-3"/>
    <n v="23.714148999999999"/>
    <n v="-306.55029300000001"/>
    <n v="1.4790000000000001E-3"/>
    <n v="3.9690310000000002"/>
    <n v="1.292E-3"/>
  </r>
  <r>
    <n v="2182"/>
    <x v="15"/>
    <n v="-1"/>
    <s v="10-40-48-79-103-181-209"/>
    <x v="0"/>
    <x v="2124"/>
    <n v="-1"/>
    <n v="308.87799999999999"/>
    <n v="-1"/>
    <n v="0"/>
    <x v="1926"/>
    <x v="1860"/>
    <n v="24.357420000000001"/>
    <n v="-306.54943800000001"/>
    <n v="1.853E-3"/>
    <n v="24.353522999999999"/>
    <n v="-306.54937699999999"/>
    <n v="1.4239999999999999E-3"/>
    <n v="0.38969900000000002"/>
    <n v="4.2999999999999999E-4"/>
  </r>
  <r>
    <n v="2183"/>
    <x v="15"/>
    <n v="-1"/>
    <s v="10-40-48-79-103-181-209"/>
    <x v="0"/>
    <x v="2125"/>
    <n v="-1"/>
    <n v="339.56700000000001"/>
    <n v="-1"/>
    <n v="0"/>
    <x v="1927"/>
    <x v="1861"/>
    <n v="25.204101000000001"/>
    <n v="-306.54429299999998"/>
    <n v="2.166E-3"/>
    <n v="25.193586"/>
    <n v="-306.54821800000002"/>
    <n v="1.3699999999999999E-3"/>
    <n v="1.122344"/>
    <n v="7.9600000000000005E-4"/>
  </r>
  <r>
    <n v="2184"/>
    <x v="15"/>
    <n v="-1"/>
    <s v="10-40-48-79-103-181-209"/>
    <x v="0"/>
    <x v="2126"/>
    <n v="-1"/>
    <n v="434.36500000000001"/>
    <n v="-1"/>
    <n v="0"/>
    <x v="1928"/>
    <x v="1862"/>
    <n v="25.816655999999998"/>
    <n v="-306.54683199999999"/>
    <n v="1.4250000000000001E-3"/>
    <n v="25.814931999999999"/>
    <n v="-306.54742399999998"/>
    <n v="1.3090000000000001E-3"/>
    <n v="0.182252"/>
    <n v="1.16E-4"/>
  </r>
  <r>
    <n v="2185"/>
    <x v="15"/>
    <n v="-1"/>
    <s v="10-40-48-79-103-181-209"/>
    <x v="0"/>
    <x v="2127"/>
    <n v="-1"/>
    <n v="345.42"/>
    <n v="-1"/>
    <n v="0"/>
    <x v="1929"/>
    <x v="1863"/>
    <n v="26.423157"/>
    <n v="-306.548587"/>
    <n v="2.5700000000000001E-4"/>
    <n v="26.429076999999999"/>
    <n v="-306.54669200000001"/>
    <n v="1.25E-3"/>
    <n v="0.62164900000000001"/>
    <n v="9.9299999999999996E-4"/>
  </r>
  <r>
    <n v="2186"/>
    <x v="14"/>
    <n v="-1"/>
    <s v="0-10-40-48-79-103-181-209"/>
    <x v="0"/>
    <x v="2128"/>
    <n v="-1"/>
    <n v="399.00700000000001"/>
    <n v="-1"/>
    <n v="0"/>
    <x v="1930"/>
    <x v="1864"/>
    <n v="27.037552999999999"/>
    <n v="-306.54355399999997"/>
    <n v="5.1699999999999999E-4"/>
    <n v="27.036667000000001"/>
    <n v="-306.546021"/>
    <n v="1.1720000000000001E-3"/>
    <n v="0.262048"/>
    <n v="6.5399999999999996E-4"/>
  </r>
  <r>
    <n v="2187"/>
    <x v="14"/>
    <n v="-1"/>
    <s v="0-10-40-48-79-103-181-209"/>
    <x v="0"/>
    <x v="2129"/>
    <n v="-1"/>
    <n v="368.37799999999999"/>
    <n v="-1"/>
    <n v="0"/>
    <x v="1931"/>
    <x v="1775"/>
    <n v="27.838923999999999"/>
    <n v="-306.54274199999998"/>
    <n v="1.1720000000000001E-3"/>
    <n v="27.836062999999999"/>
    <n v="-306.54504400000002"/>
    <n v="1.139E-3"/>
    <n v="0.36718200000000001"/>
    <n v="3.1999999999999999E-5"/>
  </r>
  <r>
    <n v="2188"/>
    <x v="13"/>
    <n v="-1"/>
    <s v="0-10-40-48-79-103-108-181-209"/>
    <x v="0"/>
    <x v="2130"/>
    <n v="-1"/>
    <n v="333.108"/>
    <n v="-1"/>
    <n v="0"/>
    <x v="1932"/>
    <x v="1865"/>
    <n v="28.434293"/>
    <n v="-306.53894000000003"/>
    <n v="1.2199999999999999E-3"/>
    <n v="28.427379999999999"/>
    <n v="-306.54437300000001"/>
    <n v="1.101E-3"/>
    <n v="0.87923300000000004"/>
    <n v="1.1900000000000001E-4"/>
  </r>
  <r>
    <n v="2189"/>
    <x v="13"/>
    <n v="-1"/>
    <s v="0-10-40-48-79-103-108-181-209"/>
    <x v="0"/>
    <x v="2131"/>
    <n v="-1"/>
    <n v="337.99599999999998"/>
    <n v="-1"/>
    <n v="0"/>
    <x v="1933"/>
    <x v="1859"/>
    <n v="29.011192999999999"/>
    <n v="-306.56403599999999"/>
    <n v="5.4320000000000002E-3"/>
    <n v="29.011858"/>
    <n v="-306.54385400000001"/>
    <n v="1.0280000000000001E-3"/>
    <n v="2.0192839999999999"/>
    <n v="4.4039999999999999E-3"/>
  </r>
  <r>
    <n v="2190"/>
    <x v="13"/>
    <n v="-1"/>
    <s v="0-10-40-48-79-103-108-181-209"/>
    <x v="0"/>
    <x v="2132"/>
    <n v="-1"/>
    <n v="294.84199999999998"/>
    <n v="-1"/>
    <n v="0"/>
    <x v="1934"/>
    <x v="1866"/>
    <n v="29.763656999999998"/>
    <n v="-306.550634"/>
    <n v="4.9299999999999995E-4"/>
    <n v="29.780218000000001"/>
    <n v="-306.54312099999999"/>
    <n v="9.4399999999999996E-4"/>
    <n v="1.8185500000000001"/>
    <n v="4.5100000000000001E-4"/>
  </r>
  <r>
    <n v="2191"/>
    <x v="13"/>
    <n v="-1"/>
    <s v="0-10-40-48-79-103-108-181-209"/>
    <x v="0"/>
    <x v="2133"/>
    <n v="-1"/>
    <n v="453.78899999999999"/>
    <n v="-1"/>
    <n v="0"/>
    <x v="1935"/>
    <x v="1867"/>
    <n v="30.366820000000001"/>
    <n v="-306.53684900000002"/>
    <n v="1.5200000000000001E-3"/>
    <n v="30.348534000000001"/>
    <n v="-306.54254200000003"/>
    <n v="9.77E-4"/>
    <n v="1.915216"/>
    <n v="5.4299999999999997E-4"/>
  </r>
  <r>
    <n v="2192"/>
    <x v="13"/>
    <n v="-1"/>
    <s v="0-10-40-48-79-103-108-181-209"/>
    <x v="0"/>
    <x v="2134"/>
    <n v="-1"/>
    <n v="350.94200000000001"/>
    <n v="-1"/>
    <n v="0"/>
    <x v="1936"/>
    <x v="1868"/>
    <n v="30.920434"/>
    <n v="-306.52452599999998"/>
    <n v="-1.2600000000000001E-3"/>
    <n v="30.910526000000001"/>
    <n v="-306.54187000000002"/>
    <n v="1.0560000000000001E-3"/>
    <n v="1.997433"/>
    <n v="2.04E-4"/>
  </r>
  <r>
    <n v="2193"/>
    <x v="13"/>
    <n v="-1"/>
    <s v="0-10-40-48-79-103-108-181-209"/>
    <x v="0"/>
    <x v="2135"/>
    <n v="-1"/>
    <n v="663.48199999999997"/>
    <n v="-1"/>
    <n v="0"/>
    <x v="1937"/>
    <x v="1869"/>
    <n v="31.648268999999999"/>
    <n v="-306.54627799999997"/>
    <n v="2.4190000000000001E-3"/>
    <n v="31.649715"/>
    <n v="-306.540955"/>
    <n v="1.1800000000000001E-3"/>
    <n v="0.55162199999999995"/>
    <n v="1.24E-3"/>
  </r>
  <r>
    <n v="2194"/>
    <x v="12"/>
    <n v="-1"/>
    <s v="0-10-40-48-79-103-108-181-203-209"/>
    <x v="0"/>
    <x v="2136"/>
    <n v="-1"/>
    <n v="324.86599999999999"/>
    <n v="-1"/>
    <n v="0"/>
    <x v="1938"/>
    <x v="1870"/>
    <n v="32.192613999999999"/>
    <n v="-306.55093499999998"/>
    <n v="2.5100000000000001E-3"/>
    <n v="32.196541000000003"/>
    <n v="-306.54028299999999"/>
    <n v="1.25E-3"/>
    <n v="1.1352390000000001"/>
    <n v="1.2600000000000001E-3"/>
  </r>
  <r>
    <n v="2195"/>
    <x v="12"/>
    <n v="-1"/>
    <s v="0-10-40-48-79-103-108-181-203-209"/>
    <x v="0"/>
    <x v="2137"/>
    <n v="-1"/>
    <n v="290.21499999999997"/>
    <n v="-1"/>
    <n v="0"/>
    <x v="1939"/>
    <x v="1871"/>
    <n v="32.754814000000003"/>
    <n v="-306.54302899999999"/>
    <n v="4.365E-3"/>
    <n v="32.737206"/>
    <n v="-306.53955100000002"/>
    <n v="1.31E-3"/>
    <n v="1.7949120000000001"/>
    <n v="3.0560000000000001E-3"/>
  </r>
  <r>
    <n v="2196"/>
    <x v="12"/>
    <n v="-1"/>
    <s v="0-10-40-48-79-103-108-181-203-209"/>
    <x v="0"/>
    <x v="2138"/>
    <n v="-1"/>
    <n v="263.27100000000002"/>
    <n v="-1"/>
    <n v="0"/>
    <x v="1940"/>
    <x v="1754"/>
    <n v="33.451757000000001"/>
    <n v="-306.53577899999999"/>
    <n v="1.193E-3"/>
    <n v="33.448104999999998"/>
    <n v="-306.538635"/>
    <n v="1.3359999999999999E-3"/>
    <n v="0.46366600000000002"/>
    <n v="1.4200000000000001E-4"/>
  </r>
  <r>
    <n v="2197"/>
    <x v="13"/>
    <n v="-1"/>
    <s v="0-40-48-79-103-108-181-203-209"/>
    <x v="0"/>
    <x v="2139"/>
    <n v="-1"/>
    <n v="353.517"/>
    <n v="-1"/>
    <n v="0"/>
    <x v="1941"/>
    <x v="1872"/>
    <n v="33.967609000000003"/>
    <n v="-306.53353600000003"/>
    <n v="-1.7899999999999999E-4"/>
    <n v="33.973903999999997"/>
    <n v="-306.53793300000001"/>
    <n v="1.3489999999999999E-3"/>
    <n v="0.76785599999999998"/>
    <n v="1.17E-3"/>
  </r>
  <r>
    <n v="2198"/>
    <x v="13"/>
    <n v="-1"/>
    <s v="0-40-48-79-103-108-181-203-209"/>
    <x v="0"/>
    <x v="2140"/>
    <n v="-1"/>
    <n v="406.41399999999999"/>
    <n v="-1"/>
    <n v="0"/>
    <x v="1942"/>
    <x v="1873"/>
    <n v="34.490558999999998"/>
    <n v="-306.53163899999998"/>
    <n v="1.036E-3"/>
    <n v="34.493816000000002"/>
    <n v="-306.53723100000002"/>
    <n v="1.3879999999999999E-3"/>
    <n v="0.64719700000000002"/>
    <n v="3.5199999999999999E-4"/>
  </r>
  <r>
    <n v="2199"/>
    <x v="13"/>
    <n v="-1"/>
    <s v="0-40-48-79-103-108-181-203-209"/>
    <x v="0"/>
    <x v="2141"/>
    <n v="-1"/>
    <n v="373.08600000000001"/>
    <n v="-1"/>
    <n v="0"/>
    <x v="1943"/>
    <x v="1874"/>
    <n v="35.172811000000003"/>
    <n v="-306.53658799999999"/>
    <n v="5.5620000000000001E-3"/>
    <n v="35.177078000000002"/>
    <n v="-306.52890000000002"/>
    <n v="7.6680000000000003E-3"/>
    <n v="0.87925900000000001"/>
    <n v="2.1059999999999998E-3"/>
  </r>
  <r>
    <n v="2200"/>
    <x v="13"/>
    <n v="-1"/>
    <s v="0-40-48-79-103-108-181-203-209"/>
    <x v="0"/>
    <x v="2142"/>
    <n v="-1"/>
    <n v="356.44299999999998"/>
    <n v="-1"/>
    <n v="0"/>
    <x v="1944"/>
    <x v="1875"/>
    <n v="35.695633000000001"/>
    <n v="-306.50127199999997"/>
    <n v="1.7756000000000001E-2"/>
    <n v="35.682136999999997"/>
    <n v="-306.51312300000001"/>
    <n v="1.7468000000000001E-2"/>
    <n v="1.7961130000000001"/>
    <n v="2.8800000000000001E-4"/>
  </r>
  <r>
    <n v="2201"/>
    <x v="13"/>
    <n v="-1"/>
    <s v="0-40-48-79-103-108-181-203-209"/>
    <x v="0"/>
    <x v="2143"/>
    <n v="-1"/>
    <n v="301.57799999999997"/>
    <n v="-1"/>
    <n v="0"/>
    <x v="1945"/>
    <x v="1876"/>
    <n v="36.196168"/>
    <n v="-306.47837099999998"/>
    <n v="2.6401000000000001E-2"/>
    <n v="36.181857999999998"/>
    <n v="-306.49343900000002"/>
    <n v="2.6398000000000001E-2"/>
    <n v="2.0779380000000001"/>
    <n v="3.9999999999999998E-6"/>
  </r>
  <r>
    <n v="2202"/>
    <x v="13"/>
    <n v="-1"/>
    <s v="0-40-48-79-103-108-181-203-209"/>
    <x v="0"/>
    <x v="2144"/>
    <n v="-1"/>
    <n v="310.64299999999997"/>
    <n v="-1"/>
    <n v="0"/>
    <x v="1946"/>
    <x v="1877"/>
    <n v="36.657100999999997"/>
    <n v="-306.503713"/>
    <n v="3.4993000000000003E-2"/>
    <n v="36.678013"/>
    <n v="-306.47109999999998"/>
    <n v="3.3813000000000003E-2"/>
    <n v="3.8741629999999998"/>
    <n v="1.181E-3"/>
  </r>
  <r>
    <n v="2203"/>
    <x v="14"/>
    <n v="-1"/>
    <s v="0-40-48-103-108-181-203-209"/>
    <x v="0"/>
    <x v="2145"/>
    <n v="-1"/>
    <n v="276.22199999999998"/>
    <n v="-1"/>
    <n v="0"/>
    <x v="1947"/>
    <x v="1878"/>
    <n v="37.376451000000003"/>
    <n v="-306.41742299999999"/>
    <n v="4.6226999999999997E-2"/>
    <n v="37.357323000000001"/>
    <n v="-306.43588299999999"/>
    <n v="4.2935000000000001E-2"/>
    <n v="2.6582810000000001"/>
    <n v="3.2929999999999999E-3"/>
  </r>
  <r>
    <n v="2204"/>
    <x v="14"/>
    <n v="-1"/>
    <s v="0-40-48-103-108-181-203-209"/>
    <x v="0"/>
    <x v="2146"/>
    <n v="-1"/>
    <n v="338.30700000000002"/>
    <n v="-1"/>
    <n v="0"/>
    <x v="1948"/>
    <x v="1879"/>
    <n v="37.882565"/>
    <n v="-306.402041"/>
    <n v="6.472E-2"/>
    <n v="37.896011000000001"/>
    <n v="-306.38586400000003"/>
    <n v="6.4477999999999994E-2"/>
    <n v="2.1035460000000001"/>
    <n v="2.42E-4"/>
  </r>
  <r>
    <n v="2205"/>
    <x v="14"/>
    <n v="-1"/>
    <s v="0-40-48-103-108-181-203-209"/>
    <x v="0"/>
    <x v="2147"/>
    <n v="-1"/>
    <n v="456.12099999999998"/>
    <n v="-1"/>
    <n v="0"/>
    <x v="1949"/>
    <x v="1880"/>
    <n v="38.461181000000003"/>
    <n v="-306.32431600000001"/>
    <n v="9.0830999999999995E-2"/>
    <n v="38.469012999999997"/>
    <n v="-306.31466699999999"/>
    <n v="9.1076000000000004E-2"/>
    <n v="1.2428399999999999"/>
    <n v="2.4499999999999999E-4"/>
  </r>
  <r>
    <n v="2206"/>
    <x v="14"/>
    <n v="-1"/>
    <s v="0-40-48-103-108-181-203-209"/>
    <x v="0"/>
    <x v="2148"/>
    <n v="-1"/>
    <n v="272.50200000000001"/>
    <n v="-1"/>
    <n v="0"/>
    <x v="1950"/>
    <x v="1881"/>
    <n v="39.284081"/>
    <n v="-306.17685799999998"/>
    <n v="0.13758300000000001"/>
    <n v="39.291023000000003"/>
    <n v="-306.17672700000003"/>
    <n v="0.13806299999999999"/>
    <n v="0.69438800000000001"/>
    <n v="4.8000000000000001E-4"/>
  </r>
  <r>
    <n v="2207"/>
    <x v="14"/>
    <n v="-1"/>
    <s v="0-40-48-103-108-181-203-209"/>
    <x v="0"/>
    <x v="2149"/>
    <n v="-1"/>
    <n v="260.34800000000001"/>
    <n v="-1"/>
    <n v="0"/>
    <x v="1951"/>
    <x v="1882"/>
    <n v="39.933661999999998"/>
    <n v="-306.02066600000001"/>
    <n v="0.19870099999999999"/>
    <n v="39.939315999999998"/>
    <n v="-306.00765999999999"/>
    <n v="0.200657"/>
    <n v="1.4181680000000001"/>
    <n v="1.9550000000000001E-3"/>
  </r>
  <r>
    <n v="2208"/>
    <x v="14"/>
    <n v="-1"/>
    <s v="0-40-48-103-108-181-203-209"/>
    <x v="0"/>
    <x v="2150"/>
    <n v="-1"/>
    <n v="401.55500000000001"/>
    <n v="-1"/>
    <n v="0"/>
    <x v="1952"/>
    <x v="1883"/>
    <n v="40.613861999999997"/>
    <n v="-305.77876199999997"/>
    <n v="0.26884000000000002"/>
    <n v="40.613087"/>
    <n v="-305.784943"/>
    <n v="0.269036"/>
    <n v="0.62286699999999995"/>
    <n v="1.9599999999999999E-4"/>
  </r>
  <r>
    <n v="2209"/>
    <x v="14"/>
    <n v="-1"/>
    <s v="0-40-48-103-108-181-203-209"/>
    <x v="0"/>
    <x v="2151"/>
    <n v="-1"/>
    <n v="339.35700000000003"/>
    <n v="-1"/>
    <n v="0"/>
    <x v="1953"/>
    <x v="1884"/>
    <n v="41.524835000000003"/>
    <n v="-305.38448299999999"/>
    <n v="0.37292399999999998"/>
    <n v="41.517978999999997"/>
    <n v="-305.39648399999999"/>
    <n v="0.37241099999999999"/>
    <n v="1.382234"/>
    <n v="5.1199999999999998E-4"/>
  </r>
  <r>
    <n v="2210"/>
    <x v="14"/>
    <n v="-1"/>
    <s v="0-40-48-103-108-181-203-209"/>
    <x v="0"/>
    <x v="2152"/>
    <n v="-1"/>
    <n v="434.40600000000001"/>
    <n v="-1"/>
    <n v="0"/>
    <x v="1954"/>
    <x v="1885"/>
    <n v="42.173605000000002"/>
    <n v="-305.02928900000001"/>
    <n v="0.45791999999999999"/>
    <n v="42.165588"/>
    <n v="-305.04217499999999"/>
    <n v="0.45726899999999998"/>
    <n v="1.5176540000000001"/>
    <n v="6.5099999999999999E-4"/>
  </r>
  <r>
    <n v="2211"/>
    <x v="14"/>
    <n v="-1"/>
    <s v="0-40-48-103-108-181-203-209"/>
    <x v="0"/>
    <x v="2153"/>
    <n v="-1"/>
    <n v="370.18400000000003"/>
    <n v="-1"/>
    <n v="0"/>
    <x v="1955"/>
    <x v="1886"/>
    <n v="42.771315999999999"/>
    <n v="-304.61199599999998"/>
    <n v="0.54822199999999999"/>
    <n v="42.765529999999998"/>
    <n v="-304.63818400000002"/>
    <n v="0.54729700000000003"/>
    <n v="2.6818770000000001"/>
    <n v="9.2500000000000004E-4"/>
  </r>
  <r>
    <n v="2212"/>
    <x v="14"/>
    <n v="-1"/>
    <s v="0-40-48-103-108-181-203-209"/>
    <x v="0"/>
    <x v="2154"/>
    <n v="-1"/>
    <n v="353.95299999999997"/>
    <n v="-1"/>
    <n v="0"/>
    <x v="1956"/>
    <x v="1887"/>
    <n v="43.315142000000002"/>
    <n v="-304.19278400000002"/>
    <n v="0.63917199999999996"/>
    <n v="43.315342000000001"/>
    <n v="-304.18728599999997"/>
    <n v="0.63902700000000001"/>
    <n v="0.55012799999999995"/>
    <n v="1.46E-4"/>
  </r>
  <r>
    <n v="2213"/>
    <x v="14"/>
    <n v="-1"/>
    <s v="0-40-48-103-108-181-203-209"/>
    <x v="0"/>
    <x v="2155"/>
    <n v="-1"/>
    <n v="321.21600000000001"/>
    <n v="-1"/>
    <n v="0"/>
    <x v="1957"/>
    <x v="1888"/>
    <n v="43.815921000000003"/>
    <n v="-303.69177300000001"/>
    <n v="0.73333599999999999"/>
    <n v="43.813560000000003"/>
    <n v="-303.68768299999999"/>
    <n v="0.73393699999999995"/>
    <n v="0.47223100000000001"/>
    <n v="6.0099999999999997E-4"/>
  </r>
  <r>
    <n v="2214"/>
    <x v="13"/>
    <n v="-1"/>
    <s v="0-34-40-48-103-108-181-203-209"/>
    <x v="0"/>
    <x v="2156"/>
    <n v="-1"/>
    <n v="396.11399999999998"/>
    <n v="-1"/>
    <n v="0"/>
    <x v="1958"/>
    <x v="1889"/>
    <n v="44.409126000000001"/>
    <n v="-302.92791"/>
    <n v="0.85816800000000004"/>
    <n v="44.406956000000001"/>
    <n v="-302.94574"/>
    <n v="0.85915699999999995"/>
    <n v="1.7961"/>
    <n v="9.8900000000000008E-4"/>
  </r>
  <r>
    <n v="2215"/>
    <x v="13"/>
    <n v="-1"/>
    <s v="0-34-40-48-103-108-181-203-209"/>
    <x v="0"/>
    <x v="2157"/>
    <n v="-1"/>
    <n v="307.322"/>
    <n v="-1"/>
    <n v="0"/>
    <x v="1959"/>
    <x v="1890"/>
    <n v="44.786216000000003"/>
    <n v="-302.33340700000002"/>
    <n v="0.95837499999999998"/>
    <n v="44.785172000000003"/>
    <n v="-302.33538800000002"/>
    <n v="0.95957599999999998"/>
    <n v="0.223969"/>
    <n v="1.201E-3"/>
  </r>
  <r>
    <n v="2216"/>
    <x v="13"/>
    <n v="-1"/>
    <s v="0-34-40-48-103-108-181-203-209"/>
    <x v="0"/>
    <x v="2158"/>
    <n v="-1"/>
    <n v="1258.953"/>
    <n v="-1"/>
    <n v="0"/>
    <x v="1960"/>
    <x v="1891"/>
    <n v="45.107967000000002"/>
    <n v="-301.68623400000001"/>
    <n v="1.0570109999999999"/>
    <n v="45.107193000000002"/>
    <n v="-301.68817100000001"/>
    <n v="1.0567230000000001"/>
    <n v="0.208644"/>
    <n v="2.8899999999999998E-4"/>
  </r>
  <r>
    <n v="2217"/>
    <x v="13"/>
    <n v="-1"/>
    <s v="0-34-40-48-103-108-181-203-209"/>
    <x v="0"/>
    <x v="2159"/>
    <n v="-1"/>
    <n v="319.226"/>
    <n v="-1"/>
    <n v="0"/>
    <x v="1961"/>
    <x v="1892"/>
    <n v="45.369931000000001"/>
    <n v="-301.00518399999999"/>
    <n v="1.1489720000000001"/>
    <n v="45.369045"/>
    <n v="-301.01361100000003"/>
    <n v="1.1509739999999999"/>
    <n v="0.84728199999999998"/>
    <n v="2.0019999999999999E-3"/>
  </r>
  <r>
    <n v="2218"/>
    <x v="13"/>
    <n v="-1"/>
    <s v="0-34-40-48-103-108-181-203-209"/>
    <x v="0"/>
    <x v="2160"/>
    <n v="-1"/>
    <n v="432.17399999999998"/>
    <n v="-1"/>
    <n v="0"/>
    <x v="1962"/>
    <x v="1893"/>
    <n v="45.574119000000003"/>
    <n v="-300.315045"/>
    <n v="1.2372080000000001"/>
    <n v="45.575080999999997"/>
    <n v="-300.32076999999998"/>
    <n v="1.237975"/>
    <n v="0.58059000000000005"/>
    <n v="7.6800000000000002E-4"/>
  </r>
  <r>
    <n v="2219"/>
    <x v="13"/>
    <n v="-1"/>
    <s v="0-34-40-48-103-108-181-203-209"/>
    <x v="0"/>
    <x v="2161"/>
    <n v="-1"/>
    <n v="432.322"/>
    <n v="-1"/>
    <n v="0"/>
    <x v="1963"/>
    <x v="1894"/>
    <n v="45.762670999999997"/>
    <n v="-299.37483800000001"/>
    <n v="1.345229"/>
    <n v="45.763537999999997"/>
    <n v="-299.37829599999998"/>
    <n v="1.345421"/>
    <n v="0.35649399999999998"/>
    <n v="1.93E-4"/>
  </r>
  <r>
    <n v="2220"/>
    <x v="12"/>
    <n v="-1"/>
    <s v="0-23-34-40-48-103-108-181-203-209"/>
    <x v="0"/>
    <x v="2162"/>
    <n v="-1"/>
    <n v="804.91399999999999"/>
    <n v="-1"/>
    <n v="0"/>
    <x v="1964"/>
    <x v="1895"/>
    <n v="45.866152"/>
    <n v="-298.65654499999999"/>
    <n v="1.4113309999999999"/>
    <n v="45.852898000000003"/>
    <n v="-298.66095000000001"/>
    <n v="1.413008"/>
    <n v="1.396687"/>
    <n v="1.6770000000000001E-3"/>
  </r>
  <r>
    <n v="2221"/>
    <x v="12"/>
    <n v="-1"/>
    <s v="0-23-34-40-48-103-108-181-203-209"/>
    <x v="0"/>
    <x v="2163"/>
    <n v="-1"/>
    <n v="396.13"/>
    <n v="-1"/>
    <n v="0"/>
    <x v="1965"/>
    <x v="1896"/>
    <n v="45.887630999999999"/>
    <n v="-297.91723000000002"/>
    <n v="1.4645280000000001"/>
    <n v="45.911780999999998"/>
    <n v="-297.937408"/>
    <n v="1.4649650000000001"/>
    <n v="3.1470579999999999"/>
    <n v="4.37E-4"/>
  </r>
  <r>
    <n v="2222"/>
    <x v="12"/>
    <n v="-1"/>
    <s v="0-23-34-40-48-103-108-181-203-209"/>
    <x v="0"/>
    <x v="2164"/>
    <n v="-1"/>
    <n v="616.726"/>
    <n v="-1"/>
    <n v="0"/>
    <x v="1966"/>
    <x v="1897"/>
    <n v="45.947915999999999"/>
    <n v="-297.21298200000001"/>
    <n v="1.502559"/>
    <n v="45.947890999999998"/>
    <n v="-297.21069299999999"/>
    <n v="1.503614"/>
    <n v="0.22886699999999999"/>
    <n v="1.0549999999999999E-3"/>
  </r>
  <r>
    <n v="2223"/>
    <x v="12"/>
    <n v="-1"/>
    <s v="0-23-34-40-48-103-108-181-203-209"/>
    <x v="0"/>
    <x v="2165"/>
    <n v="-1"/>
    <n v="344.43700000000001"/>
    <n v="-1"/>
    <n v="0"/>
    <x v="1967"/>
    <x v="1898"/>
    <n v="45.958433999999997"/>
    <n v="-296.46511600000002"/>
    <n v="1.532875"/>
    <n v="45.967274000000003"/>
    <n v="-296.483948"/>
    <n v="1.53176"/>
    <n v="2.0803389999999999"/>
    <n v="1.1150000000000001E-3"/>
  </r>
  <r>
    <n v="2224"/>
    <x v="12"/>
    <n v="-1"/>
    <s v="0-23-34-40-48-103-108-181-203-209"/>
    <x v="0"/>
    <x v="2166"/>
    <n v="-1"/>
    <n v="736.38699999999994"/>
    <n v="-1"/>
    <n v="0"/>
    <x v="1968"/>
    <x v="1899"/>
    <n v="45.96987"/>
    <n v="-295.51157699999999"/>
    <n v="1.5582229999999999"/>
    <n v="45.975009999999997"/>
    <n v="-295.51644900000002"/>
    <n v="1.557229"/>
    <n v="0.70823599999999998"/>
    <n v="9.9400000000000009E-4"/>
  </r>
  <r>
    <n v="2225"/>
    <x v="12"/>
    <n v="-1"/>
    <s v="0-23-34-40-48-103-108-181-203-209"/>
    <x v="0"/>
    <x v="2167"/>
    <n v="-1"/>
    <n v="446.67899999999997"/>
    <n v="-1"/>
    <n v="0"/>
    <x v="1969"/>
    <x v="1900"/>
    <n v="45.981326000000003"/>
    <n v="-294.79947499999997"/>
    <n v="1.567944"/>
    <n v="45.974648000000002"/>
    <n v="-294.791473"/>
    <n v="1.567482"/>
    <n v="1.0422149999999999"/>
    <n v="4.6200000000000001E-4"/>
  </r>
  <r>
    <n v="2226"/>
    <x v="12"/>
    <n v="-1"/>
    <s v="0-23-34-40-48-103-108-181-203-209"/>
    <x v="0"/>
    <x v="2168"/>
    <n v="-1"/>
    <n v="386.46100000000001"/>
    <n v="-1"/>
    <n v="0"/>
    <x v="1970"/>
    <x v="1901"/>
    <n v="45.966906000000002"/>
    <n v="-294.063109"/>
    <n v="1.574006"/>
    <n v="45.970886"/>
    <n v="-294.06664999999998"/>
    <n v="1.5737300000000001"/>
    <n v="0.53273099999999995"/>
    <n v="2.7599999999999999E-4"/>
  </r>
  <r>
    <n v="2227"/>
    <x v="12"/>
    <n v="-1"/>
    <s v="0-23-34-40-48-103-108-181-203-209"/>
    <x v="0"/>
    <x v="2169"/>
    <n v="-1"/>
    <n v="269.70699999999999"/>
    <n v="-1"/>
    <n v="0"/>
    <x v="1971"/>
    <x v="1902"/>
    <n v="45.966464000000002"/>
    <n v="-293.34347400000001"/>
    <n v="1.578147"/>
    <n v="45.964709999999997"/>
    <n v="-293.341095"/>
    <n v="1.577782"/>
    <n v="0.29553600000000002"/>
    <n v="3.6499999999999998E-4"/>
  </r>
  <r>
    <n v="2228"/>
    <x v="12"/>
    <n v="-1"/>
    <s v="0-23-34-40-48-103-108-181-203-209"/>
    <x v="0"/>
    <x v="2170"/>
    <n v="-1"/>
    <n v="307.90899999999999"/>
    <n v="-1"/>
    <n v="0"/>
    <x v="1972"/>
    <x v="1903"/>
    <n v="45.956847000000003"/>
    <n v="-292.61622299999999"/>
    <n v="1.5803780000000001"/>
    <n v="45.956901999999999"/>
    <n v="-292.61520400000001"/>
    <n v="1.58049"/>
    <n v="0.10201399999999999"/>
    <n v="1.12E-4"/>
  </r>
  <r>
    <n v="2229"/>
    <x v="12"/>
    <n v="-1"/>
    <s v="0-23-34-40-48-103-108-181-203-209"/>
    <x v="0"/>
    <x v="2171"/>
    <n v="-1"/>
    <n v="446.12599999999998"/>
    <n v="-1"/>
    <n v="0"/>
    <x v="1973"/>
    <x v="1904"/>
    <n v="45.927487999999997"/>
    <n v="-291.65243199999998"/>
    <n v="1.583761"/>
    <n v="45.944823999999997"/>
    <n v="-291.64685100000003"/>
    <n v="1.5828199999999999"/>
    <n v="1.821259"/>
    <n v="9.41E-4"/>
  </r>
  <r>
    <n v="2230"/>
    <x v="12"/>
    <n v="-1"/>
    <s v="0-23-34-40-48-103-108-181-203-209"/>
    <x v="0"/>
    <x v="2172"/>
    <n v="-1"/>
    <n v="421.93599999999998"/>
    <n v="-1"/>
    <n v="0"/>
    <x v="1974"/>
    <x v="1905"/>
    <n v="45.909148000000002"/>
    <n v="-290.924981"/>
    <n v="1.586317"/>
    <n v="45.934902000000001"/>
    <n v="-290.92068499999999"/>
    <n v="1.583966"/>
    <n v="2.610989"/>
    <n v="2.3509999999999998E-3"/>
  </r>
  <r>
    <n v="2231"/>
    <x v="13"/>
    <n v="-1"/>
    <s v="0-23-40-48-103-108-181-203-209"/>
    <x v="0"/>
    <x v="2173"/>
    <n v="-1"/>
    <n v="458.26299999999998"/>
    <n v="-1"/>
    <n v="0"/>
    <x v="1975"/>
    <x v="1906"/>
    <n v="45.920194000000002"/>
    <n v="-290.186329"/>
    <n v="1.5825180000000001"/>
    <n v="45.926372999999998"/>
    <n v="-290.19497699999999"/>
    <n v="1.5832200000000001"/>
    <n v="1.062824"/>
    <n v="7.0200000000000004E-4"/>
  </r>
  <r>
    <n v="2232"/>
    <x v="13"/>
    <n v="-1"/>
    <s v="0-23-40-48-103-108-181-203-209"/>
    <x v="0"/>
    <x v="2174"/>
    <n v="-1"/>
    <n v="368.96300000000002"/>
    <n v="-1"/>
    <n v="0"/>
    <x v="1976"/>
    <x v="1907"/>
    <n v="45.908240999999997"/>
    <n v="-289.45835899999997"/>
    <n v="1.5819650000000001"/>
    <n v="45.919086"/>
    <n v="-289.46923800000002"/>
    <n v="1.5817810000000001"/>
    <n v="1.5361800000000001"/>
    <n v="1.84E-4"/>
  </r>
  <r>
    <n v="2233"/>
    <x v="13"/>
    <n v="-1"/>
    <s v="0-23-40-48-103-108-181-203-209"/>
    <x v="0"/>
    <x v="2175"/>
    <n v="-1"/>
    <n v="372.08800000000002"/>
    <n v="-1"/>
    <n v="0"/>
    <x v="1977"/>
    <x v="1908"/>
    <n v="45.880209000000001"/>
    <n v="-288.480931"/>
    <n v="1.5828439999999999"/>
    <n v="45.910468999999999"/>
    <n v="-288.50173999999998"/>
    <n v="1.5801780000000001"/>
    <n v="3.6724139999999998"/>
    <n v="2.6670000000000001E-3"/>
  </r>
  <r>
    <n v="2234"/>
    <x v="14"/>
    <n v="-1"/>
    <s v="0-23-40-48-103-108-181-203"/>
    <x v="0"/>
    <x v="2176"/>
    <n v="-1"/>
    <n v="312.86399999999998"/>
    <n v="-1"/>
    <n v="0"/>
    <x v="1978"/>
    <x v="1909"/>
    <n v="45.888756000000001"/>
    <n v="-287.76588600000002"/>
    <n v="1.5802579999999999"/>
    <n v="45.904575000000001"/>
    <n v="-287.77603099999999"/>
    <n v="1.579332"/>
    <n v="1.879313"/>
    <n v="9.2599999999999996E-4"/>
  </r>
  <r>
    <n v="2235"/>
    <x v="14"/>
    <n v="-1"/>
    <s v="0-23-40-48-103-108-181-203"/>
    <x v="0"/>
    <x v="2177"/>
    <n v="-1"/>
    <n v="315.39100000000002"/>
    <n v="-1"/>
    <n v="0"/>
    <x v="1979"/>
    <x v="1910"/>
    <n v="45.896521999999997"/>
    <n v="-287.05325199999999"/>
    <n v="1.577852"/>
    <n v="45.899014000000001"/>
    <n v="-287.050049"/>
    <n v="1.5787260000000001"/>
    <n v="0.40582099999999999"/>
    <n v="8.7500000000000002E-4"/>
  </r>
  <r>
    <n v="2236"/>
    <x v="14"/>
    <n v="-1"/>
    <s v="0-23-40-48-103-108-181-203"/>
    <x v="0"/>
    <x v="2178"/>
    <n v="-1"/>
    <n v="359.154"/>
    <n v="-1"/>
    <n v="0"/>
    <x v="1980"/>
    <x v="1911"/>
    <n v="45.869906999999998"/>
    <n v="-286.05016799999999"/>
    <n v="1.580454"/>
    <n v="45.891948999999997"/>
    <n v="-286.08221400000002"/>
    <n v="1.5782050000000001"/>
    <n v="3.8895209999999998"/>
    <n v="2.2499999999999998E-3"/>
  </r>
  <r>
    <n v="2237"/>
    <x v="13"/>
    <n v="-1"/>
    <s v="0-11-23-40-48-103-108-181-203"/>
    <x v="0"/>
    <x v="2179"/>
    <n v="-1"/>
    <n v="330.30500000000001"/>
    <n v="-1"/>
    <n v="0"/>
    <x v="1981"/>
    <x v="1912"/>
    <n v="45.887132999999999"/>
    <n v="-285.35982999999999"/>
    <n v="1.5771489999999999"/>
    <n v="45.887318"/>
    <n v="-285.35641500000003"/>
    <n v="1.577521"/>
    <n v="0.34202199999999999"/>
    <n v="3.7199999999999999E-4"/>
  </r>
  <r>
    <n v="2238"/>
    <x v="14"/>
    <n v="-1"/>
    <s v="0-11-23-40-48-103-181-203"/>
    <x v="0"/>
    <x v="2180"/>
    <n v="-1"/>
    <n v="805.33299999999997"/>
    <n v="-1"/>
    <n v="0"/>
    <x v="1982"/>
    <x v="1913"/>
    <n v="45.877513999999998"/>
    <n v="-284.63117"/>
    <n v="1.576721"/>
    <n v="45.883656000000002"/>
    <n v="-284.63043199999998"/>
    <n v="1.5764609999999999"/>
    <n v="0.61857399999999996"/>
    <n v="2.5999999999999998E-4"/>
  </r>
  <r>
    <n v="2239"/>
    <x v="15"/>
    <n v="-1"/>
    <s v="0-11-23-40-103-181-203"/>
    <x v="0"/>
    <x v="2181"/>
    <n v="-1"/>
    <n v="470.01499999999999"/>
    <n v="-1"/>
    <n v="0"/>
    <x v="1983"/>
    <x v="1914"/>
    <n v="45.859884000000001"/>
    <n v="-283.881619"/>
    <n v="1.577142"/>
    <n v="45.880519999999997"/>
    <n v="-283.90469400000001"/>
    <n v="1.5755760000000001"/>
    <n v="3.0955979999999998"/>
    <n v="1.5659999999999999E-3"/>
  </r>
  <r>
    <n v="2240"/>
    <x v="19"/>
    <n v="-1"/>
    <s v="0-11-23-103-181-203"/>
    <x v="0"/>
    <x v="2166"/>
    <n v="-1"/>
    <n v="407.71899999999999"/>
    <n v="-1"/>
    <n v="0"/>
    <x v="1984"/>
    <x v="1915"/>
    <n v="45.881712999999998"/>
    <n v="-282.941868"/>
    <n v="1.57674"/>
    <n v="45.876891999999998"/>
    <n v="-282.93685900000003"/>
    <n v="1.5747530000000001"/>
    <n v="0.69521100000000002"/>
    <n v="1.9870000000000001E-3"/>
  </r>
  <r>
    <n v="2241"/>
    <x v="19"/>
    <n v="-1"/>
    <s v="0-11-23-103-181-203"/>
    <x v="0"/>
    <x v="2182"/>
    <n v="-1"/>
    <n v="483.73500000000001"/>
    <n v="-1"/>
    <n v="0"/>
    <x v="1985"/>
    <x v="1916"/>
    <n v="45.887946999999997"/>
    <n v="-282.22903400000001"/>
    <n v="1.5747739999999999"/>
    <n v="45.874447000000004"/>
    <n v="-282.21090700000002"/>
    <n v="1.574344"/>
    <n v="2.260154"/>
    <n v="4.2999999999999999E-4"/>
  </r>
  <r>
    <n v="2242"/>
    <x v="19"/>
    <n v="-1"/>
    <s v="0-11-23-103-181-203"/>
    <x v="0"/>
    <x v="2183"/>
    <n v="-1"/>
    <n v="405.48099999999999"/>
    <n v="-1"/>
    <n v="0"/>
    <x v="186"/>
    <x v="1917"/>
    <n v="45.856180000000002"/>
    <n v="-281.472103"/>
    <n v="1.57369"/>
    <n v="45.872123999999999"/>
    <n v="-281.48507699999999"/>
    <n v="1.5740879999999999"/>
    <n v="2.0555500000000002"/>
    <n v="3.97E-4"/>
  </r>
  <r>
    <n v="2243"/>
    <x v="19"/>
    <n v="-1"/>
    <s v="0-11-23-103-181-203"/>
    <x v="0"/>
    <x v="2184"/>
    <n v="-1"/>
    <n v="389.00599999999997"/>
    <n v="-1"/>
    <n v="0"/>
    <x v="1986"/>
    <x v="1918"/>
    <n v="45.876472999999997"/>
    <n v="-280.76369799999998"/>
    <n v="1.573698"/>
    <n v="45.869961000000004"/>
    <n v="-280.75912499999998"/>
    <n v="1.573879"/>
    <n v="0.79570600000000002"/>
    <n v="1.8200000000000001E-4"/>
  </r>
  <r>
    <n v="2244"/>
    <x v="19"/>
    <n v="-1"/>
    <s v="0-11-23-103-181-203"/>
    <x v="0"/>
    <x v="2185"/>
    <n v="-1"/>
    <n v="438.00099999999998"/>
    <n v="-1"/>
    <n v="0"/>
    <x v="1987"/>
    <x v="1919"/>
    <n v="45.827120999999998"/>
    <n v="-279.75206700000001"/>
    <n v="1.5739639999999999"/>
    <n v="45.867694999999998"/>
    <n v="-279.79126000000002"/>
    <n v="1.573305"/>
    <n v="5.641133"/>
    <n v="6.5899999999999997E-4"/>
  </r>
  <r>
    <n v="2245"/>
    <x v="19"/>
    <n v="-1"/>
    <s v="0-11-23-103-181-203"/>
    <x v="0"/>
    <x v="2186"/>
    <n v="-1"/>
    <n v="484.02800000000002"/>
    <n v="-1"/>
    <n v="0"/>
    <x v="1988"/>
    <x v="1920"/>
    <n v="45.793796"/>
    <n v="-278.989237"/>
    <n v="1.574678"/>
    <n v="45.866337000000001"/>
    <n v="-279.06545999999997"/>
    <n v="1.5728869999999999"/>
    <n v="10.522401"/>
    <n v="1.7910000000000001E-3"/>
  </r>
  <r>
    <n v="2246"/>
    <x v="19"/>
    <n v="-1"/>
    <s v="0-11-23-103-181-203"/>
    <x v="0"/>
    <x v="2187"/>
    <n v="-1"/>
    <n v="378.072"/>
    <n v="-1"/>
    <n v="0"/>
    <x v="1989"/>
    <x v="1921"/>
    <n v="45.895794000000002"/>
    <n v="-278.36863099999999"/>
    <n v="1.5720719999999999"/>
    <n v="45.865138999999999"/>
    <n v="-278.33947799999999"/>
    <n v="1.5725880000000001"/>
    <n v="4.230423"/>
    <n v="5.1599999999999997E-4"/>
  </r>
  <r>
    <n v="2247"/>
    <x v="16"/>
    <n v="-1"/>
    <s v="0-11-23-181-203"/>
    <x v="0"/>
    <x v="2188"/>
    <n v="-1"/>
    <n v="369.86700000000002"/>
    <n v="-1"/>
    <n v="0"/>
    <x v="1990"/>
    <x v="1922"/>
    <n v="45.871954000000002"/>
    <n v="-277.62116099999997"/>
    <n v="1.5723579999999999"/>
    <n v="45.864063000000002"/>
    <n v="-277.61367799999999"/>
    <n v="1.572373"/>
    <n v="1.0874490000000001"/>
    <n v="1.5E-5"/>
  </r>
  <r>
    <n v="2248"/>
    <x v="18"/>
    <n v="-1"/>
    <s v="0-11-23-181"/>
    <x v="0"/>
    <x v="2189"/>
    <n v="-1"/>
    <n v="339.99200000000002"/>
    <n v="-1"/>
    <n v="0"/>
    <x v="1991"/>
    <x v="1923"/>
    <n v="45.843758000000001"/>
    <n v="-276.62397399999998"/>
    <n v="1.5710230000000001"/>
    <n v="45.862808000000001"/>
    <n v="-276.64584400000001"/>
    <n v="1.5721510000000001"/>
    <n v="2.90029"/>
    <n v="1.1280000000000001E-3"/>
  </r>
  <r>
    <n v="2249"/>
    <x v="18"/>
    <n v="-1"/>
    <s v="0-11-23-181"/>
    <x v="0"/>
    <x v="2190"/>
    <n v="-1"/>
    <n v="382.47800000000001"/>
    <n v="-1"/>
    <n v="0"/>
    <x v="193"/>
    <x v="1924"/>
    <n v="45.838295000000002"/>
    <n v="-275.89792599999998"/>
    <n v="1.5761989999999999"/>
    <n v="45.861958000000001"/>
    <n v="-275.91986100000003"/>
    <n v="1.5720240000000001"/>
    <n v="3.226512"/>
    <n v="4.1749999999999999E-3"/>
  </r>
  <r>
    <n v="2250"/>
    <x v="16"/>
    <n v="-1"/>
    <s v="0-11-23-30-181"/>
    <x v="0"/>
    <x v="2191"/>
    <n v="-1"/>
    <n v="779.65"/>
    <n v="-1"/>
    <n v="0"/>
    <x v="1992"/>
    <x v="1924"/>
    <n v="45.885851000000002"/>
    <n v="-275.19257900000002"/>
    <n v="1.5682739999999999"/>
    <n v="45.861213999999997"/>
    <n v="-275.19406099999998"/>
    <n v="1.5718859999999999"/>
    <n v="2.4681639999999998"/>
    <n v="3.6120000000000002E-3"/>
  </r>
  <r>
    <n v="2251"/>
    <x v="16"/>
    <n v="-1"/>
    <s v="0-11-23-30-181"/>
    <x v="0"/>
    <x v="2192"/>
    <n v="-1"/>
    <n v="1469.979"/>
    <n v="-1"/>
    <n v="0"/>
    <x v="70"/>
    <x v="1925"/>
    <n v="45.826377000000001"/>
    <n v="-274.43174699999997"/>
    <n v="1.5720080000000001"/>
    <n v="45.860633999999997"/>
    <n v="-274.46807899999999"/>
    <n v="1.5717000000000001"/>
    <n v="4.9935099999999997"/>
    <n v="3.0800000000000001E-4"/>
  </r>
  <r>
    <n v="2252"/>
    <x v="16"/>
    <n v="-1"/>
    <s v="0-11-23-30-181"/>
    <x v="0"/>
    <x v="2193"/>
    <n v="-1"/>
    <n v="751.45899999999995"/>
    <n v="-1"/>
    <n v="0"/>
    <x v="1993"/>
    <x v="200"/>
    <n v="45.800761000000001"/>
    <n v="-273.48019699999998"/>
    <n v="1.566289"/>
    <n v="45.859959000000003"/>
    <n v="-273.50021400000003"/>
    <n v="1.571537"/>
    <n v="6.2490100000000002"/>
    <n v="5.2480000000000001E-3"/>
  </r>
  <r>
    <n v="2253"/>
    <x v="16"/>
    <n v="-1"/>
    <s v="0-11-23-30-181"/>
    <x v="0"/>
    <x v="2194"/>
    <n v="-1"/>
    <n v="462.17099999999999"/>
    <n v="-1"/>
    <n v="0"/>
    <x v="365"/>
    <x v="1926"/>
    <n v="45.851911999999999"/>
    <n v="-272.76820099999998"/>
    <n v="1.5740689999999999"/>
    <n v="45.859504999999999"/>
    <n v="-272.77441399999998"/>
    <n v="1.571455"/>
    <n v="0.98107699999999998"/>
    <n v="2.614E-3"/>
  </r>
  <r>
    <n v="2254"/>
    <x v="16"/>
    <n v="-1"/>
    <s v="0-11-23-30-181"/>
    <x v="0"/>
    <x v="2195"/>
    <n v="-1"/>
    <n v="394.15100000000001"/>
    <n v="-1"/>
    <n v="0"/>
    <x v="198"/>
    <x v="1927"/>
    <n v="45.883778"/>
    <n v="-272.066439"/>
    <n v="1.5729919999999999"/>
    <n v="45.859057999999997"/>
    <n v="-272.04846199999997"/>
    <n v="1.571434"/>
    <n v="3.0565630000000001"/>
    <n v="1.557E-3"/>
  </r>
  <r>
    <n v="2255"/>
    <x v="16"/>
    <n v="-1"/>
    <s v="0-11-23-30-181"/>
    <x v="0"/>
    <x v="2196"/>
    <n v="-1"/>
    <n v="465.09399999999999"/>
    <n v="-1"/>
    <n v="0"/>
    <x v="61"/>
    <x v="299"/>
    <n v="45.874009000000001"/>
    <n v="-271.33473099999998"/>
    <n v="1.5716330000000001"/>
    <n v="45.858615999999998"/>
    <n v="-271.32266199999998"/>
    <n v="1.5714300000000001"/>
    <n v="1.95601"/>
    <n v="2.02E-4"/>
  </r>
  <r>
    <n v="2256"/>
    <x v="16"/>
    <n v="-1"/>
    <s v="0-11-23-30-181"/>
    <x v="0"/>
    <x v="2197"/>
    <n v="-1"/>
    <n v="397.81700000000001"/>
    <n v="-1"/>
    <n v="0"/>
    <x v="200"/>
    <x v="1928"/>
    <n v="45.861108999999999"/>
    <n v="-270.35887700000001"/>
    <n v="1.5708340000000001"/>
    <n v="45.858123999999997"/>
    <n v="-270.35479700000002"/>
    <n v="1.571334"/>
    <n v="0.50546500000000005"/>
    <n v="5.0000000000000001E-4"/>
  </r>
  <r>
    <n v="2257"/>
    <x v="16"/>
    <n v="-1"/>
    <s v="0-11-23-30-181"/>
    <x v="0"/>
    <x v="2198"/>
    <n v="-1"/>
    <n v="498.41899999999998"/>
    <n v="-1"/>
    <n v="0"/>
    <x v="1874"/>
    <x v="1929"/>
    <n v="45.849713000000001"/>
    <n v="-269.61659400000002"/>
    <n v="1.5740400000000001"/>
    <n v="45.857768999999998"/>
    <n v="-269.62881499999997"/>
    <n v="1.571315"/>
    <n v="1.4636709999999999"/>
    <n v="2.725E-3"/>
  </r>
  <r>
    <n v="2258"/>
    <x v="16"/>
    <n v="-1"/>
    <s v="0-11-23-30-181"/>
    <x v="0"/>
    <x v="2199"/>
    <n v="-1"/>
    <n v="502.14100000000002"/>
    <n v="-1"/>
    <n v="0"/>
    <x v="69"/>
    <x v="1930"/>
    <n v="45.905535999999998"/>
    <n v="-268.96302900000001"/>
    <n v="1.569183"/>
    <n v="45.857444999999998"/>
    <n v="-268.90301499999998"/>
    <n v="1.5712680000000001"/>
    <n v="7.6904890000000004"/>
    <n v="2.085E-3"/>
  </r>
  <r>
    <n v="2259"/>
    <x v="18"/>
    <n v="-1"/>
    <s v="11-23-30-181"/>
    <x v="0"/>
    <x v="2200"/>
    <n v="-1"/>
    <n v="561.26700000000005"/>
    <n v="-1"/>
    <n v="0"/>
    <x v="201"/>
    <x v="1931"/>
    <n v="45.863548999999999"/>
    <n v="-267.94378"/>
    <n v="1.5685819999999999"/>
    <n v="45.857098000000001"/>
    <n v="-267.935181"/>
    <n v="1.5711850000000001"/>
    <n v="1.0750440000000001"/>
    <n v="2.6029999999999998E-3"/>
  </r>
  <r>
    <n v="2260"/>
    <x v="18"/>
    <n v="-1"/>
    <s v="11-23-30-181"/>
    <x v="0"/>
    <x v="2201"/>
    <n v="-1"/>
    <n v="285.42700000000002"/>
    <n v="-1"/>
    <n v="0"/>
    <x v="1994"/>
    <x v="1932"/>
    <n v="45.855217000000003"/>
    <n v="-267.20019200000002"/>
    <n v="1.570489"/>
    <n v="45.856833999999999"/>
    <n v="-267.20919800000001"/>
    <n v="1.5711619999999999"/>
    <n v="0.914968"/>
    <n v="6.7199999999999996E-4"/>
  </r>
  <r>
    <n v="2261"/>
    <x v="18"/>
    <n v="-1"/>
    <s v="11-23-30-181"/>
    <x v="0"/>
    <x v="2202"/>
    <n v="-1"/>
    <n v="684.87199999999996"/>
    <n v="-1"/>
    <n v="0"/>
    <x v="1995"/>
    <x v="298"/>
    <n v="45.788432999999998"/>
    <n v="-266.45720399999999"/>
    <n v="1.567758"/>
    <n v="45.856589999999997"/>
    <n v="-266.48431399999998"/>
    <n v="1.571143"/>
    <n v="7.3350869999999997"/>
    <n v="3.385E-3"/>
  </r>
  <r>
    <n v="2262"/>
    <x v="17"/>
    <n v="-1"/>
    <s v="23-30-181"/>
    <x v="0"/>
    <x v="2203"/>
    <n v="-1"/>
    <n v="493.964"/>
    <n v="-1"/>
    <n v="0"/>
    <x v="1996"/>
    <x v="1933"/>
    <n v="45.887148000000003"/>
    <n v="-265.76610099999999"/>
    <n v="1.57352"/>
    <n v="45.856434"/>
    <n v="-265.763733"/>
    <n v="1.5710679999999999"/>
    <n v="3.080578"/>
    <n v="2.4529999999999999E-3"/>
  </r>
  <r>
    <n v="2263"/>
    <x v="20"/>
    <n v="-1"/>
    <s v="23-30"/>
    <x v="0"/>
    <x v="2204"/>
    <n v="-1"/>
    <n v="353.02699999999999"/>
    <n v="-1"/>
    <n v="0"/>
    <x v="1997"/>
    <x v="1934"/>
    <n v="45.922176"/>
    <n v="-264.82050900000002"/>
    <n v="1.5771649999999999"/>
    <n v="45.856194000000002"/>
    <n v="-264.817474"/>
    <n v="1.5710489999999999"/>
    <n v="6.605232"/>
    <n v="6.1159999999999999E-3"/>
  </r>
  <r>
    <n v="2264"/>
    <x v="20"/>
    <n v="-1"/>
    <s v="23-30"/>
    <x v="0"/>
    <x v="2205"/>
    <n v="-1"/>
    <n v="360.31700000000001"/>
    <n v="-1"/>
    <n v="0"/>
    <x v="1998"/>
    <x v="1656"/>
    <n v="45.858930999999998"/>
    <n v="-264.125338"/>
    <n v="1.568932"/>
    <n v="45.856014000000002"/>
    <n v="-264.12127700000002"/>
    <n v="1.5710470000000001"/>
    <n v="0.49998599999999999"/>
    <n v="2.114E-3"/>
  </r>
  <r>
    <n v="2265"/>
    <x v="17"/>
    <n v="-1"/>
    <s v="21-23-30"/>
    <x v="0"/>
    <x v="2206"/>
    <n v="-1"/>
    <n v="396.07100000000003"/>
    <n v="-1"/>
    <n v="0"/>
    <x v="1999"/>
    <x v="1935"/>
    <n v="45.900903"/>
    <n v="-263.426537"/>
    <n v="1.576724"/>
    <n v="45.855854000000001"/>
    <n v="-263.43563799999998"/>
    <n v="1.5710299999999999"/>
    <n v="4.5959199999999996"/>
    <n v="5.6950000000000004E-3"/>
  </r>
  <r>
    <n v="2266"/>
    <x v="17"/>
    <n v="-1"/>
    <s v="21-23-30"/>
    <x v="0"/>
    <x v="2207"/>
    <n v="-1"/>
    <n v="319.85300000000001"/>
    <n v="-1"/>
    <n v="0"/>
    <x v="2000"/>
    <x v="1936"/>
    <n v="45.806989000000002"/>
    <n v="-262.51459399999999"/>
    <n v="1.568314"/>
    <n v="45.855694"/>
    <n v="-262.53476000000001"/>
    <n v="1.570991"/>
    <n v="5.2713979999999996"/>
    <n v="2.6770000000000001E-3"/>
  </r>
  <r>
    <n v="2267"/>
    <x v="17"/>
    <n v="-1"/>
    <s v="21-23-30"/>
    <x v="0"/>
    <x v="2208"/>
    <n v="-1"/>
    <n v="410.726"/>
    <n v="-1"/>
    <n v="0"/>
    <x v="2001"/>
    <x v="1937"/>
    <n v="45.883218999999997"/>
    <n v="-261.864034"/>
    <n v="1.576001"/>
    <n v="45.855598000000001"/>
    <n v="-261.86700400000001"/>
    <n v="1.5709690000000001"/>
    <n v="2.7779509999999998"/>
    <n v="5.0330000000000001E-3"/>
  </r>
  <r>
    <n v="2268"/>
    <x v="17"/>
    <n v="-1"/>
    <s v="21-23-30"/>
    <x v="0"/>
    <x v="251"/>
    <n v="-1"/>
    <n v="336.45299999999997"/>
    <n v="-1"/>
    <n v="0"/>
    <x v="2002"/>
    <x v="1938"/>
    <n v="45.773774000000003"/>
    <n v="-261.16746699999999"/>
    <n v="1.5663590000000001"/>
    <n v="45.855502999999999"/>
    <n v="-261.20529199999999"/>
    <n v="1.5709649999999999"/>
    <n v="9.0057700000000001"/>
    <n v="4.6049999999999997E-3"/>
  </r>
  <r>
    <n v="2269"/>
    <x v="17"/>
    <n v="-1"/>
    <s v="21-23-30"/>
    <x v="0"/>
    <x v="2209"/>
    <n v="-1"/>
    <n v="470.589"/>
    <n v="-1"/>
    <n v="0"/>
    <x v="2003"/>
    <x v="1939"/>
    <n v="45.865402000000003"/>
    <n v="-260.31545899999998"/>
    <n v="1.5753710000000001"/>
    <n v="45.855437999999999"/>
    <n v="-260.33395400000001"/>
    <n v="1.5709040000000001"/>
    <n v="2.100838"/>
    <n v="4.4669999999999996E-3"/>
  </r>
  <r>
    <n v="2270"/>
    <x v="17"/>
    <n v="-1"/>
    <s v="21-23-30"/>
    <x v="0"/>
    <x v="2210"/>
    <n v="-1"/>
    <n v="368.416"/>
    <n v="-1"/>
    <n v="0"/>
    <x v="2004"/>
    <x v="1940"/>
    <n v="45.804256000000002"/>
    <n v="-259.671358"/>
    <n v="1.564935"/>
    <n v="45.855389000000002"/>
    <n v="-259.68963600000001"/>
    <n v="1.5708960000000001"/>
    <n v="5.4301089999999999"/>
    <n v="5.9610000000000002E-3"/>
  </r>
  <r>
    <n v="2271"/>
    <x v="17"/>
    <n v="-1"/>
    <s v="21-23-30"/>
    <x v="0"/>
    <x v="2211"/>
    <n v="-1"/>
    <n v="403.91199999999998"/>
    <n v="-1"/>
    <n v="0"/>
    <x v="2005"/>
    <x v="1941"/>
    <n v="45.808517000000002"/>
    <n v="-259.02505200000002"/>
    <n v="1.5670249999999999"/>
    <n v="45.855353999999998"/>
    <n v="-259.05334499999998"/>
    <n v="1.570873"/>
    <n v="5.4719290000000003"/>
    <n v="3.8479999999999999E-3"/>
  </r>
  <r>
    <n v="2272"/>
    <x v="17"/>
    <n v="-1"/>
    <s v="21-23-30"/>
    <x v="0"/>
    <x v="2212"/>
    <n v="-1"/>
    <n v="423.83800000000002"/>
    <n v="-1"/>
    <n v="0"/>
    <x v="2006"/>
    <x v="194"/>
    <n v="45.844512999999999"/>
    <n v="-258.38423499999999"/>
    <n v="1.575834"/>
    <n v="45.855311999999998"/>
    <n v="-258.42526199999998"/>
    <n v="1.5708660000000001"/>
    <n v="4.2425119999999996"/>
    <n v="4.9680000000000002E-3"/>
  </r>
  <r>
    <n v="2273"/>
    <x v="17"/>
    <n v="-1"/>
    <s v="21-23-30"/>
    <x v="0"/>
    <x v="1556"/>
    <n v="-1"/>
    <n v="419.57799999999997"/>
    <n v="-1"/>
    <n v="0"/>
    <x v="2007"/>
    <x v="1942"/>
    <n v="45.892809"/>
    <n v="-257.81448799999998"/>
    <n v="1.5781369999999999"/>
    <n v="45.855328"/>
    <n v="-257.80438199999998"/>
    <n v="1.570818"/>
    <n v="3.88198"/>
    <n v="7.319E-3"/>
  </r>
  <r>
    <n v="2274"/>
    <x v="17"/>
    <n v="-1"/>
    <s v="21-23-30"/>
    <x v="0"/>
    <x v="2213"/>
    <n v="-1"/>
    <n v="318.28500000000003"/>
    <n v="-1"/>
    <n v="0"/>
    <x v="2008"/>
    <x v="1943"/>
    <n v="45.849297"/>
    <n v="-256.98006099999998"/>
    <n v="1.569148"/>
    <n v="45.855334999999997"/>
    <n v="-256.98751800000002"/>
    <n v="1.570791"/>
    <n v="0.95953299999999997"/>
    <n v="1.6429999999999999E-3"/>
  </r>
  <r>
    <n v="2275"/>
    <x v="18"/>
    <n v="-1"/>
    <s v="21-23-30-180"/>
    <x v="0"/>
    <x v="786"/>
    <n v="-1"/>
    <n v="449.995"/>
    <n v="-1"/>
    <n v="0"/>
    <x v="2009"/>
    <x v="314"/>
    <n v="45.845714000000001"/>
    <n v="-256.38860699999998"/>
    <n v="1.5701229999999999"/>
    <n v="45.855334999999997"/>
    <n v="-256.38284299999998"/>
    <n v="1.5707880000000001"/>
    <n v="1.1215729999999999"/>
    <n v="6.6500000000000001E-4"/>
  </r>
  <r>
    <n v="2276"/>
    <x v="18"/>
    <n v="-1"/>
    <s v="21-23-30-180"/>
    <x v="0"/>
    <x v="2214"/>
    <n v="-1"/>
    <n v="1132.4590000000001"/>
    <n v="-1"/>
    <n v="0"/>
    <x v="2010"/>
    <x v="1944"/>
    <n v="45.875988999999997"/>
    <n v="-255.80719400000001"/>
    <n v="1.5723800000000001"/>
    <n v="45.855297"/>
    <n v="-255.78480500000001"/>
    <n v="1.570818"/>
    <n v="3.048619"/>
    <n v="1.562E-3"/>
  </r>
  <r>
    <n v="2277"/>
    <x v="18"/>
    <n v="-1"/>
    <s v="21-23-30-180"/>
    <x v="0"/>
    <x v="2215"/>
    <n v="-1"/>
    <n v="340.36500000000001"/>
    <n v="-1"/>
    <n v="0"/>
    <x v="2011"/>
    <x v="330"/>
    <n v="45.863432000000003"/>
    <n v="-255.20140599999999"/>
    <n v="1.571345"/>
    <n v="45.855286"/>
    <n v="-255.19395399999999"/>
    <n v="1.5708230000000001"/>
    <n v="1.1040049999999999"/>
    <n v="5.22E-4"/>
  </r>
  <r>
    <n v="2278"/>
    <x v="18"/>
    <n v="-1"/>
    <s v="21-23-30-180"/>
    <x v="0"/>
    <x v="2216"/>
    <n v="-1"/>
    <n v="368.04"/>
    <n v="-1"/>
    <n v="0"/>
    <x v="2012"/>
    <x v="55"/>
    <n v="45.843139000000001"/>
    <n v="-254.597024"/>
    <n v="1.5693010000000001"/>
    <n v="45.855258999999997"/>
    <n v="-254.60993999999999"/>
    <n v="1.5708329999999999"/>
    <n v="1.7711269999999999"/>
    <n v="1.5330000000000001E-3"/>
  </r>
  <r>
    <n v="2279"/>
    <x v="18"/>
    <n v="-1"/>
    <s v="21-23-30-180"/>
    <x v="0"/>
    <x v="2217"/>
    <n v="-1"/>
    <n v="453.27100000000002"/>
    <n v="-1"/>
    <n v="0"/>
    <x v="2013"/>
    <x v="56"/>
    <n v="45.83634"/>
    <n v="-254.01734099999999"/>
    <n v="1.568397"/>
    <n v="45.855246999999999"/>
    <n v="-254.03312700000001"/>
    <n v="1.5708329999999999"/>
    <n v="2.4631319999999999"/>
    <n v="2.4359999999999998E-3"/>
  </r>
  <r>
    <n v="2280"/>
    <x v="18"/>
    <n v="-1"/>
    <s v="21-23-30-180"/>
    <x v="0"/>
    <x v="2218"/>
    <n v="-1"/>
    <n v="447.72199999999998"/>
    <n v="-1"/>
    <n v="0"/>
    <x v="2014"/>
    <x v="1945"/>
    <n v="45.893841000000002"/>
    <n v="-253.299059"/>
    <n v="1.5724579999999999"/>
    <n v="45.855258999999997"/>
    <n v="-253.27435299999999"/>
    <n v="1.5708089999999999"/>
    <n v="4.5814219999999999"/>
    <n v="1.6490000000000001E-3"/>
  </r>
  <r>
    <n v="2281"/>
    <x v="16"/>
    <n v="-1"/>
    <s v="16-21-23-30-180"/>
    <x v="0"/>
    <x v="2219"/>
    <n v="-1"/>
    <n v="392.64299999999997"/>
    <n v="-1"/>
    <n v="0"/>
    <x v="2015"/>
    <x v="1946"/>
    <n v="45.884880000000003"/>
    <n v="-252.73289600000001"/>
    <n v="1.575018"/>
    <n v="45.855251000000003"/>
    <n v="-252.712784"/>
    <n v="1.5708"/>
    <n v="3.5810059999999999"/>
    <n v="4.2170000000000003E-3"/>
  </r>
  <r>
    <n v="2282"/>
    <x v="16"/>
    <n v="-1"/>
    <s v="16-21-23-30-180"/>
    <x v="0"/>
    <x v="2220"/>
    <n v="-1"/>
    <n v="275.18400000000003"/>
    <n v="-1"/>
    <n v="0"/>
    <x v="2016"/>
    <x v="475"/>
    <n v="45.828189999999999"/>
    <n v="-252.128772"/>
    <n v="1.571064"/>
    <n v="45.855251000000003"/>
    <n v="-252.15786700000001"/>
    <n v="1.5707979999999999"/>
    <n v="3.9734970000000001"/>
    <n v="2.6499999999999999E-4"/>
  </r>
  <r>
    <n v="2283"/>
    <x v="16"/>
    <n v="-1"/>
    <s v="16-21-23-30-180"/>
    <x v="0"/>
    <x v="2221"/>
    <n v="-1"/>
    <n v="428.012"/>
    <n v="-1"/>
    <n v="0"/>
    <x v="2017"/>
    <x v="124"/>
    <n v="45.903834000000003"/>
    <n v="-251.65878799999999"/>
    <n v="1.5699749999999999"/>
    <n v="45.855251000000003"/>
    <n v="-251.60910000000001"/>
    <n v="1.5707979999999999"/>
    <n v="6.9492039999999999"/>
    <n v="8.2399999999999997E-4"/>
  </r>
  <r>
    <n v="2284"/>
    <x v="16"/>
    <n v="-1"/>
    <s v="16-21-30-180-184"/>
    <x v="0"/>
    <x v="2222"/>
    <n v="-1"/>
    <n v="323.50799999999998"/>
    <n v="-1"/>
    <n v="0"/>
    <x v="2018"/>
    <x v="56"/>
    <n v="45.846108999999998"/>
    <n v="-250.87841499999999"/>
    <n v="1.5707990000000001"/>
    <n v="45.855251000000003"/>
    <n v="-250.88755800000001"/>
    <n v="1.5707979999999999"/>
    <n v="1.2929839999999999"/>
    <n v="9.9999999999999995E-7"/>
  </r>
  <r>
    <n v="2285"/>
    <x v="16"/>
    <n v="-1"/>
    <s v="16-21-30-180-184"/>
    <x v="0"/>
    <x v="2223"/>
    <n v="-1"/>
    <n v="489.96499999999997"/>
    <n v="-1"/>
    <n v="0"/>
    <x v="2019"/>
    <x v="1947"/>
    <n v="45.844932999999997"/>
    <n v="-250.36968899999999"/>
    <n v="1.565625"/>
    <n v="45.860011999999998"/>
    <n v="-250.35379"/>
    <n v="1.566789"/>
    <n v="2.1912289999999999"/>
    <n v="1.163E-3"/>
  </r>
  <r>
    <n v="2286"/>
    <x v="16"/>
    <n v="-1"/>
    <s v="16-21-30-180-184"/>
    <x v="0"/>
    <x v="2224"/>
    <n v="-1"/>
    <n v="425.02300000000002"/>
    <n v="-1"/>
    <n v="0"/>
    <x v="2020"/>
    <x v="1948"/>
    <n v="45.886153"/>
    <n v="-249.83262099999999"/>
    <n v="1.562657"/>
    <n v="45.868834999999997"/>
    <n v="-249.824646"/>
    <n v="1.5612630000000001"/>
    <n v="1.906625"/>
    <n v="1.3940000000000001E-3"/>
  </r>
  <r>
    <n v="2287"/>
    <x v="16"/>
    <n v="-1"/>
    <s v="16-21-30-180-184"/>
    <x v="0"/>
    <x v="2225"/>
    <n v="-1"/>
    <n v="498.92200000000003"/>
    <n v="-1"/>
    <n v="0"/>
    <x v="2021"/>
    <x v="1949"/>
    <n v="45.916576999999997"/>
    <n v="-249.31976700000001"/>
    <n v="1.5590710000000001"/>
    <n v="45.8797"/>
    <n v="-249.30012500000001"/>
    <n v="1.556459"/>
    <n v="4.1782060000000003"/>
    <n v="2.6120000000000002E-3"/>
  </r>
  <r>
    <n v="2288"/>
    <x v="16"/>
    <n v="-1"/>
    <s v="16-21-30-180-184"/>
    <x v="0"/>
    <x v="2226"/>
    <n v="-1"/>
    <n v="303.00200000000001"/>
    <n v="-1"/>
    <n v="0"/>
    <x v="2022"/>
    <x v="1950"/>
    <n v="45.885356000000002"/>
    <n v="-248.60262299999999"/>
    <n v="1.5531839999999999"/>
    <n v="45.896254999999996"/>
    <n v="-248.60893200000001"/>
    <n v="1.5514380000000001"/>
    <n v="1.259358"/>
    <n v="1.7459999999999999E-3"/>
  </r>
  <r>
    <n v="2289"/>
    <x v="16"/>
    <n v="-1"/>
    <s v="16-21-30-180-184"/>
    <x v="0"/>
    <x v="2227"/>
    <n v="-1"/>
    <n v="519.36400000000003"/>
    <n v="-1"/>
    <n v="0"/>
    <x v="2023"/>
    <x v="1951"/>
    <n v="45.934285000000003"/>
    <n v="-248.134908"/>
    <n v="1.5479080000000001"/>
    <n v="45.909720999999998"/>
    <n v="-248.09806800000001"/>
    <n v="1.54854"/>
    <n v="4.4278139999999997"/>
    <n v="6.3199999999999997E-4"/>
  </r>
  <r>
    <n v="2290"/>
    <x v="16"/>
    <n v="-1"/>
    <s v="16-21-30-180-184"/>
    <x v="0"/>
    <x v="2228"/>
    <n v="-1"/>
    <n v="507.85199999999998"/>
    <n v="-1"/>
    <n v="0"/>
    <x v="2024"/>
    <x v="1952"/>
    <n v="45.911343000000002"/>
    <n v="-247.60169099999999"/>
    <n v="1.5444690000000001"/>
    <n v="45.924720999999998"/>
    <n v="-247.59445199999999"/>
    <n v="1.5453619999999999"/>
    <n v="1.5210429999999999"/>
    <n v="8.9300000000000002E-4"/>
  </r>
  <r>
    <n v="2291"/>
    <x v="19"/>
    <n v="-1"/>
    <s v="16-21-30-58-180-184"/>
    <x v="0"/>
    <x v="2229"/>
    <n v="-1"/>
    <n v="324.55500000000001"/>
    <n v="-1"/>
    <n v="0"/>
    <x v="2025"/>
    <x v="1953"/>
    <n v="45.945796999999999"/>
    <n v="-246.917789"/>
    <n v="1.53003"/>
    <n v="45.960769999999997"/>
    <n v="-246.93438699999999"/>
    <n v="1.530368"/>
    <n v="2.2353960000000002"/>
    <n v="3.39E-4"/>
  </r>
  <r>
    <n v="2292"/>
    <x v="19"/>
    <n v="-1"/>
    <s v="16-21-30-58-180-184"/>
    <x v="0"/>
    <x v="1904"/>
    <n v="-1"/>
    <n v="425.28100000000001"/>
    <n v="-1"/>
    <n v="0"/>
    <x v="2026"/>
    <x v="1954"/>
    <n v="45.946525999999999"/>
    <n v="-246.38610600000001"/>
    <n v="1.514499"/>
    <n v="45.999920000000003"/>
    <n v="-246.446609"/>
    <n v="1.5141279999999999"/>
    <n v="8.0694199999999991"/>
    <n v="3.7100000000000002E-4"/>
  </r>
  <r>
    <n v="2293"/>
    <x v="19"/>
    <n v="-1"/>
    <s v="16-21-30-58-180-184"/>
    <x v="0"/>
    <x v="2230"/>
    <n v="-1"/>
    <n v="442.90699999999998"/>
    <n v="-1"/>
    <n v="0"/>
    <x v="2027"/>
    <x v="1955"/>
    <n v="46.043235000000003"/>
    <n v="-245.93515300000001"/>
    <n v="1.483741"/>
    <n v="46.065646999999998"/>
    <n v="-245.96272300000001"/>
    <n v="1.482972"/>
    <n v="3.5530050000000002"/>
    <n v="7.6999999999999996E-4"/>
  </r>
  <r>
    <n v="2294"/>
    <x v="19"/>
    <n v="-1"/>
    <s v="16-21-30-58-180-184"/>
    <x v="0"/>
    <x v="2231"/>
    <n v="-1"/>
    <n v="373.93799999999999"/>
    <n v="-1"/>
    <n v="0"/>
    <x v="2028"/>
    <x v="1956"/>
    <n v="46.199319000000003"/>
    <n v="-245.30457799999999"/>
    <n v="1.428971"/>
    <n v="46.195869000000002"/>
    <n v="-245.29586800000001"/>
    <n v="1.4295800000000001"/>
    <n v="0.93680600000000003"/>
    <n v="6.0899999999999995E-4"/>
  </r>
  <r>
    <n v="2295"/>
    <x v="19"/>
    <n v="-1"/>
    <s v="16-21-30-58-180-184"/>
    <x v="0"/>
    <x v="2232"/>
    <n v="-1"/>
    <n v="408.64100000000002"/>
    <n v="-1"/>
    <n v="0"/>
    <x v="2029"/>
    <x v="1957"/>
    <n v="46.346457999999998"/>
    <n v="-244.77557999999999"/>
    <n v="1.3773329999999999"/>
    <n v="46.338656999999998"/>
    <n v="-244.76994300000001"/>
    <n v="1.376908"/>
    <n v="0.962399"/>
    <n v="4.2400000000000001E-4"/>
  </r>
  <r>
    <n v="2296"/>
    <x v="19"/>
    <n v="-1"/>
    <s v="16-21-30-58-180-184"/>
    <x v="0"/>
    <x v="2233"/>
    <n v="-1"/>
    <n v="446.78199999999998"/>
    <n v="-1"/>
    <n v="0"/>
    <x v="2030"/>
    <x v="1958"/>
    <n v="46.533504000000001"/>
    <n v="-244.22949600000001"/>
    <n v="1.318457"/>
    <n v="46.523372999999999"/>
    <n v="-244.21649199999999"/>
    <n v="1.3189340000000001"/>
    <n v="1.648514"/>
    <n v="4.7800000000000002E-4"/>
  </r>
  <r>
    <n v="2297"/>
    <x v="19"/>
    <n v="-1"/>
    <s v="16-21-30-58-180-184"/>
    <x v="0"/>
    <x v="2234"/>
    <n v="-1"/>
    <n v="341.98200000000003"/>
    <n v="-1"/>
    <n v="0"/>
    <x v="2031"/>
    <x v="1959"/>
    <n v="46.769281999999997"/>
    <n v="-243.64612"/>
    <n v="1.2452019999999999"/>
    <n v="46.767792"/>
    <n v="-243.64324999999999"/>
    <n v="1.245217"/>
    <n v="0.323403"/>
    <n v="1.5E-5"/>
  </r>
  <r>
    <n v="2298"/>
    <x v="19"/>
    <n v="-1"/>
    <s v="16-21-30-58-180-184"/>
    <x v="0"/>
    <x v="2235"/>
    <n v="-1"/>
    <n v="459.798"/>
    <n v="-1"/>
    <n v="0"/>
    <x v="2032"/>
    <x v="1960"/>
    <n v="47.108483999999997"/>
    <n v="-243.06712300000001"/>
    <n v="1.15398"/>
    <n v="47.083224999999999"/>
    <n v="-243.06732199999999"/>
    <n v="1.152477"/>
    <n v="2.5259909999999999"/>
    <n v="1.503E-3"/>
  </r>
  <r>
    <n v="2299"/>
    <x v="19"/>
    <n v="-1"/>
    <s v="16-21-30-58-180-184"/>
    <x v="0"/>
    <x v="2236"/>
    <n v="-1"/>
    <n v="307.88499999999999"/>
    <n v="-1"/>
    <n v="0"/>
    <x v="2033"/>
    <x v="1961"/>
    <n v="47.649484000000001"/>
    <n v="-242.31524899999999"/>
    <n v="0.98823000000000005"/>
    <n v="47.640887999999997"/>
    <n v="-242.336243"/>
    <n v="0.99094499999999996"/>
    <n v="2.2685339999999998"/>
    <n v="2.7160000000000001E-3"/>
  </r>
  <r>
    <n v="2300"/>
    <x v="19"/>
    <n v="-1"/>
    <s v="21-30-56-58-180-184"/>
    <x v="0"/>
    <x v="2237"/>
    <n v="-1"/>
    <n v="745.00900000000001"/>
    <n v="-1"/>
    <n v="0"/>
    <x v="2034"/>
    <x v="1962"/>
    <n v="48.163138000000004"/>
    <n v="-241.851293"/>
    <n v="0.84740400000000005"/>
    <n v="48.162689"/>
    <n v="-241.848648"/>
    <n v="0.84726500000000005"/>
    <n v="0.26830999999999999"/>
    <n v="1.3899999999999999E-4"/>
  </r>
  <r>
    <n v="2301"/>
    <x v="19"/>
    <n v="-1"/>
    <s v="21-30-56-58-180-184"/>
    <x v="0"/>
    <x v="2238"/>
    <n v="-1"/>
    <n v="349.02600000000001"/>
    <n v="-1"/>
    <n v="0"/>
    <x v="2035"/>
    <x v="1963"/>
    <n v="48.750394999999997"/>
    <n v="-241.44934000000001"/>
    <n v="0.69175500000000001"/>
    <n v="48.753352999999997"/>
    <n v="-241.443848"/>
    <n v="0.693859"/>
    <n v="0.62384499999999998"/>
    <n v="2.104E-3"/>
  </r>
  <r>
    <n v="2302"/>
    <x v="19"/>
    <n v="-1"/>
    <s v="21-30-56-58-180-184"/>
    <x v="0"/>
    <x v="2239"/>
    <n v="-1"/>
    <n v="731.19"/>
    <n v="-1"/>
    <n v="0"/>
    <x v="2036"/>
    <x v="1964"/>
    <n v="49.385525000000001"/>
    <n v="-241.12136799999999"/>
    <n v="0.54345399999999999"/>
    <n v="49.393535999999997"/>
    <n v="-241.126419"/>
    <n v="0.54395099999999996"/>
    <n v="0.94701000000000002"/>
    <n v="4.9799999999999996E-4"/>
  </r>
  <r>
    <n v="2303"/>
    <x v="19"/>
    <n v="-1"/>
    <s v="21-30-56-58-180-184"/>
    <x v="0"/>
    <x v="2240"/>
    <n v="-1"/>
    <n v="478.012"/>
    <n v="-1"/>
    <n v="0"/>
    <x v="2037"/>
    <x v="1965"/>
    <n v="50.072149000000003"/>
    <n v="-240.895475"/>
    <n v="0.40196900000000002"/>
    <n v="50.067943999999997"/>
    <n v="-240.89846800000001"/>
    <n v="0.40226600000000001"/>
    <n v="0.516208"/>
    <n v="2.9799999999999998E-4"/>
  </r>
  <r>
    <n v="2304"/>
    <x v="19"/>
    <n v="-1"/>
    <s v="21-30-56-58-180-184"/>
    <x v="0"/>
    <x v="2241"/>
    <n v="-1"/>
    <n v="345.88799999999998"/>
    <n v="-1"/>
    <n v="0"/>
    <x v="2038"/>
    <x v="1966"/>
    <n v="51.000799999999998"/>
    <n v="-240.72106500000001"/>
    <n v="0.245563"/>
    <n v="51.007556999999998"/>
    <n v="-240.70488"/>
    <n v="0.24515999999999999"/>
    <n v="1.753949"/>
    <n v="4.0299999999999998E-4"/>
  </r>
  <r>
    <n v="2305"/>
    <x v="19"/>
    <n v="-1"/>
    <s v="21-30-56-58-180-184"/>
    <x v="0"/>
    <x v="2242"/>
    <n v="-1"/>
    <n v="773.60299999999995"/>
    <n v="-1"/>
    <n v="0"/>
    <x v="2039"/>
    <x v="1967"/>
    <n v="51.710878999999998"/>
    <n v="-240.662206"/>
    <n v="0.15401999999999999"/>
    <n v="51.730068000000003"/>
    <n v="-240.62616"/>
    <n v="0.15259"/>
    <n v="4.0836059999999996"/>
    <n v="1.4300000000000001E-3"/>
  </r>
  <r>
    <n v="2306"/>
    <x v="19"/>
    <n v="-1"/>
    <s v="21-30-56-58-180-184"/>
    <x v="0"/>
    <x v="2243"/>
    <n v="-1"/>
    <n v="312.06700000000001"/>
    <n v="-1"/>
    <n v="0"/>
    <x v="2040"/>
    <x v="1968"/>
    <n v="52.466000000000001"/>
    <n v="-240.59101200000001"/>
    <n v="8.7389999999999995E-2"/>
    <n v="52.458477000000002"/>
    <n v="-240.58415199999999"/>
    <n v="8.6477999999999999E-2"/>
    <n v="1.018065"/>
    <n v="9.1299999999999997E-4"/>
  </r>
  <r>
    <n v="2307"/>
    <x v="19"/>
    <n v="-1"/>
    <s v="21-30-56-58-180-184"/>
    <x v="0"/>
    <x v="2244"/>
    <n v="-1"/>
    <n v="283.34399999999999"/>
    <n v="-1"/>
    <n v="0"/>
    <x v="2041"/>
    <x v="1969"/>
    <n v="53.196041000000001"/>
    <n v="-240.57571300000001"/>
    <n v="4.2872E-2"/>
    <n v="53.186839999999997"/>
    <n v="-240.56669600000001"/>
    <n v="4.1924999999999997E-2"/>
    <n v="1.288225"/>
    <n v="9.4700000000000003E-4"/>
  </r>
  <r>
    <n v="2308"/>
    <x v="19"/>
    <n v="-1"/>
    <s v="21-30-56-58-180-184"/>
    <x v="0"/>
    <x v="2245"/>
    <n v="-1"/>
    <n v="437.62099999999998"/>
    <n v="-1"/>
    <n v="0"/>
    <x v="2042"/>
    <x v="1970"/>
    <n v="54.166542"/>
    <n v="-240.553729"/>
    <n v="2.3029999999999999E-3"/>
    <n v="54.153075999999999"/>
    <n v="-240.57128900000001"/>
    <n v="2.8470000000000001E-3"/>
    <n v="2.2128559999999999"/>
    <n v="5.44E-4"/>
  </r>
  <r>
    <n v="2309"/>
    <x v="19"/>
    <n v="-1"/>
    <s v="21-30-56-58-180-184"/>
    <x v="0"/>
    <x v="2246"/>
    <n v="-1"/>
    <n v="459.173"/>
    <n v="-1"/>
    <n v="0"/>
    <x v="2043"/>
    <x v="1971"/>
    <n v="54.881706000000001"/>
    <n v="-240.591881"/>
    <n v="-1.5547999999999999E-2"/>
    <n v="54.875481000000001"/>
    <n v="-240.589294"/>
    <n v="-1.6698999999999999E-2"/>
    <n v="0.67412700000000003"/>
    <n v="1.1509999999999999E-3"/>
  </r>
  <r>
    <n v="2310"/>
    <x v="19"/>
    <n v="-1"/>
    <s v="21-30-56-58-180-184"/>
    <x v="0"/>
    <x v="2247"/>
    <n v="-1"/>
    <n v="569.447"/>
    <n v="-1"/>
    <n v="0"/>
    <x v="2044"/>
    <x v="1972"/>
    <n v="55.609873999999998"/>
    <n v="-240.602599"/>
    <n v="-2.7293000000000001E-2"/>
    <n v="55.598636999999997"/>
    <n v="-240.612244"/>
    <n v="-2.7451E-2"/>
    <n v="1.4808250000000001"/>
    <n v="1.5799999999999999E-4"/>
  </r>
  <r>
    <n v="2311"/>
    <x v="16"/>
    <n v="-1"/>
    <s v="21-30-58-180-184"/>
    <x v="0"/>
    <x v="2248"/>
    <n v="-1"/>
    <n v="330.66500000000002"/>
    <n v="-1"/>
    <n v="0"/>
    <x v="2045"/>
    <x v="1973"/>
    <n v="56.288840999999998"/>
    <n v="-240.66242800000001"/>
    <n v="-3.0166999999999999E-2"/>
    <n v="56.323421000000003"/>
    <n v="-240.63360599999999"/>
    <n v="-2.9869E-2"/>
    <n v="4.5016889999999998"/>
    <n v="2.99E-4"/>
  </r>
  <r>
    <n v="2312"/>
    <x v="16"/>
    <n v="-1"/>
    <s v="21-30-58-180-184"/>
    <x v="0"/>
    <x v="2249"/>
    <n v="-1"/>
    <n v="342.74900000000002"/>
    <n v="-1"/>
    <n v="0"/>
    <x v="2046"/>
    <x v="1974"/>
    <n v="57.309852999999997"/>
    <n v="-240.65220199999999"/>
    <n v="-3.0415000000000001E-2"/>
    <n v="57.292099"/>
    <n v="-240.662048"/>
    <n v="-3.0006999999999999E-2"/>
    <n v="2.0301290000000001"/>
    <n v="4.08E-4"/>
  </r>
  <r>
    <n v="2313"/>
    <x v="16"/>
    <n v="-1"/>
    <s v="21-30-58-180-184"/>
    <x v="0"/>
    <x v="2250"/>
    <n v="-1"/>
    <n v="307.18"/>
    <n v="-1"/>
    <n v="0"/>
    <x v="2047"/>
    <x v="255"/>
    <n v="58.047556"/>
    <n v="-240.67072300000001"/>
    <n v="-2.6147E-2"/>
    <n v="58.019024000000002"/>
    <n v="-240.68334999999999"/>
    <n v="-2.9685E-2"/>
    <n v="3.1201210000000001"/>
    <n v="3.5379999999999999E-3"/>
  </r>
  <r>
    <n v="2314"/>
    <x v="16"/>
    <n v="-1"/>
    <s v="21-30-58-180-184"/>
    <x v="0"/>
    <x v="2251"/>
    <n v="-1"/>
    <n v="299.97800000000001"/>
    <n v="-1"/>
    <n v="0"/>
    <x v="2048"/>
    <x v="1975"/>
    <n v="58.760444999999997"/>
    <n v="-240.732587"/>
    <n v="-2.6419000000000002E-2"/>
    <n v="58.745136000000002"/>
    <n v="-240.70452900000001"/>
    <n v="-2.9377E-2"/>
    <n v="3.196259"/>
    <n v="2.9580000000000001E-3"/>
  </r>
  <r>
    <n v="2315"/>
    <x v="16"/>
    <n v="-1"/>
    <s v="21-30-58-180-184"/>
    <x v="0"/>
    <x v="2252"/>
    <n v="-1"/>
    <n v="293.63299999999998"/>
    <n v="-1"/>
    <n v="0"/>
    <x v="2049"/>
    <x v="1976"/>
    <n v="59.697831999999998"/>
    <n v="-240.74755999999999"/>
    <n v="-2.8108000000000001E-2"/>
    <n v="59.712234000000002"/>
    <n v="-240.732529"/>
    <n v="-2.9056999999999999E-2"/>
    <n v="2.0817589999999999"/>
    <n v="9.5E-4"/>
  </r>
  <r>
    <n v="2316"/>
    <x v="18"/>
    <n v="-1"/>
    <s v="21-30-58-180"/>
    <x v="0"/>
    <x v="2253"/>
    <n v="-1"/>
    <n v="346.92099999999999"/>
    <n v="-1"/>
    <n v="0"/>
    <x v="2050"/>
    <x v="1977"/>
    <n v="60.424106999999999"/>
    <n v="-240.68475799999999"/>
    <n v="-2.2706E-2"/>
    <n v="60.437275"/>
    <n v="-240.75276199999999"/>
    <n v="-2.8261999999999999E-2"/>
    <n v="6.9267289999999999"/>
    <n v="5.5560000000000002E-3"/>
  </r>
  <r>
    <n v="2317"/>
    <x v="18"/>
    <n v="-1"/>
    <s v="21-30-58-180"/>
    <x v="0"/>
    <x v="2254"/>
    <n v="-1"/>
    <n v="263.91800000000001"/>
    <n v="-1"/>
    <n v="0"/>
    <x v="2051"/>
    <x v="1978"/>
    <n v="61.171264999999998"/>
    <n v="-240.76877400000001"/>
    <n v="-2.3227000000000001E-2"/>
    <n v="61.162360999999997"/>
    <n v="-240.76882900000001"/>
    <n v="-2.4555E-2"/>
    <n v="0.89037599999999995"/>
    <n v="1.328E-3"/>
  </r>
  <r>
    <n v="2318"/>
    <x v="18"/>
    <n v="-1"/>
    <s v="21-30-58-180"/>
    <x v="0"/>
    <x v="2255"/>
    <n v="-1"/>
    <n v="345.39400000000001"/>
    <n v="-1"/>
    <n v="0"/>
    <x v="2052"/>
    <x v="1979"/>
    <n v="62.171928000000001"/>
    <n v="-240.74682799999999"/>
    <n v="-1.9279000000000001E-2"/>
    <n v="62.129950999999998"/>
    <n v="-240.78672800000001"/>
    <n v="-1.9914999999999999E-2"/>
    <n v="5.7914029999999999"/>
    <n v="6.3599999999999996E-4"/>
  </r>
  <r>
    <n v="2319"/>
    <x v="18"/>
    <n v="-1"/>
    <s v="21-30-58-180"/>
    <x v="0"/>
    <x v="2256"/>
    <n v="-1"/>
    <n v="265.69499999999999"/>
    <n v="-1"/>
    <n v="0"/>
    <x v="2053"/>
    <x v="1980"/>
    <n v="62.852387999999998"/>
    <n v="-240.800253"/>
    <n v="-1.7294E-2"/>
    <n v="62.856087000000002"/>
    <n v="-240.79844700000001"/>
    <n v="-1.7381000000000001E-2"/>
    <n v="0.41162300000000002"/>
    <n v="8.7000000000000001E-5"/>
  </r>
  <r>
    <n v="2320"/>
    <x v="18"/>
    <n v="-1"/>
    <s v="21-30-58-180"/>
    <x v="0"/>
    <x v="2257"/>
    <n v="-1"/>
    <n v="375.70299999999997"/>
    <n v="-1"/>
    <n v="0"/>
    <x v="2054"/>
    <x v="1981"/>
    <n v="63.573810000000002"/>
    <n v="-240.74597399999999"/>
    <n v="-1.2285000000000001E-2"/>
    <n v="63.582092000000003"/>
    <n v="-240.80917400000001"/>
    <n v="-1.5573E-2"/>
    <n v="6.3739559999999997"/>
    <n v="3.2880000000000001E-3"/>
  </r>
  <r>
    <n v="2321"/>
    <x v="17"/>
    <n v="-1"/>
    <s v="30-58-180"/>
    <x v="0"/>
    <x v="2258"/>
    <n v="-1"/>
    <n v="405.07799999999997"/>
    <n v="-1"/>
    <n v="0"/>
    <x v="2055"/>
    <x v="1982"/>
    <n v="64.397576000000001"/>
    <n v="-240.79586699999999"/>
    <n v="-5.9950000000000003E-3"/>
    <n v="64.308090000000007"/>
    <n v="-240.81913800000001"/>
    <n v="-1.4300999999999999E-2"/>
    <n v="9.2461710000000004"/>
    <n v="8.3059999999999991E-3"/>
  </r>
  <r>
    <n v="2322"/>
    <x v="18"/>
    <n v="-1"/>
    <s v="30-58-82-180"/>
    <x v="0"/>
    <x v="2259"/>
    <n v="-1"/>
    <n v="690.68100000000004"/>
    <n v="-1"/>
    <n v="0"/>
    <x v="2056"/>
    <x v="1983"/>
    <n v="65.249161000000001"/>
    <n v="-240.827516"/>
    <n v="-1.6465E-2"/>
    <n v="65.275734"/>
    <n v="-240.83135999999999"/>
    <n v="-1.291E-2"/>
    <n v="2.6849249999999998"/>
    <n v="3.555E-3"/>
  </r>
  <r>
    <n v="2323"/>
    <x v="18"/>
    <n v="-1"/>
    <s v="30-58-82-180"/>
    <x v="0"/>
    <x v="2260"/>
    <n v="-1"/>
    <n v="1060.7619999999999"/>
    <n v="-1"/>
    <n v="0"/>
    <x v="2057"/>
    <x v="1984"/>
    <n v="65.990184999999997"/>
    <n v="-240.846158"/>
    <n v="-1.0055E-2"/>
    <n v="66.001320000000007"/>
    <n v="-240.83847"/>
    <n v="-1.0957E-2"/>
    <n v="1.353064"/>
    <n v="9.0200000000000002E-4"/>
  </r>
  <r>
    <n v="2324"/>
    <x v="18"/>
    <n v="-1"/>
    <s v="30-58-82-180"/>
    <x v="0"/>
    <x v="2261"/>
    <n v="-1"/>
    <n v="380.98"/>
    <n v="-1"/>
    <n v="0"/>
    <x v="2058"/>
    <x v="1985"/>
    <n v="66.596637000000001"/>
    <n v="-240.97775899999999"/>
    <n v="-1.0218E-2"/>
    <n v="66.727142000000001"/>
    <n v="-240.84446700000001"/>
    <n v="-9.2060000000000006E-3"/>
    <n v="18.654316000000001"/>
    <n v="1.0120000000000001E-3"/>
  </r>
  <r>
    <n v="2325"/>
    <x v="18"/>
    <n v="-1"/>
    <s v="30-58-82-180"/>
    <x v="0"/>
    <x v="2262"/>
    <n v="-1"/>
    <n v="337.24400000000003"/>
    <n v="-1"/>
    <n v="0"/>
    <x v="2059"/>
    <x v="1986"/>
    <n v="67.707429000000005"/>
    <n v="-240.83557500000001"/>
    <n v="-6.6940000000000003E-3"/>
    <n v="67.694946000000002"/>
    <n v="-240.851349"/>
    <n v="-7.5339999999999999E-3"/>
    <n v="2.0115029999999998"/>
    <n v="8.3900000000000001E-4"/>
  </r>
  <r>
    <n v="2326"/>
    <x v="18"/>
    <n v="-1"/>
    <s v="30-58-82-180"/>
    <x v="0"/>
    <x v="2263"/>
    <n v="-1"/>
    <n v="382.42599999999999"/>
    <n v="-1"/>
    <n v="0"/>
    <x v="2060"/>
    <x v="1987"/>
    <n v="68.431914000000006"/>
    <n v="-240.86707999999999"/>
    <n v="-2.5249999999999999E-3"/>
    <n v="68.420776000000004"/>
    <n v="-240.85592700000001"/>
    <n v="-6.6930000000000002E-3"/>
    <n v="1.5762609999999999"/>
    <n v="4.1679999999999998E-3"/>
  </r>
  <r>
    <n v="2327"/>
    <x v="18"/>
    <n v="-1"/>
    <s v="30-58-82-180"/>
    <x v="0"/>
    <x v="2264"/>
    <n v="-1"/>
    <n v="347.87799999999999"/>
    <n v="-1"/>
    <n v="0"/>
    <x v="2061"/>
    <x v="1988"/>
    <n v="69.137591999999998"/>
    <n v="-240.86911699999999"/>
    <n v="-6.1380000000000002E-3"/>
    <n v="69.146773999999994"/>
    <n v="-240.86016799999999"/>
    <n v="-6.0980000000000001E-3"/>
    <n v="1.282132"/>
    <n v="4.0000000000000003E-5"/>
  </r>
  <r>
    <n v="2328"/>
    <x v="18"/>
    <n v="-1"/>
    <s v="30-58-82-180"/>
    <x v="0"/>
    <x v="2265"/>
    <n v="-1"/>
    <n v="283.08300000000003"/>
    <n v="-1"/>
    <n v="0"/>
    <x v="2062"/>
    <x v="1989"/>
    <n v="69.881938000000005"/>
    <n v="-240.84745699999999"/>
    <n v="-5.352E-3"/>
    <n v="69.872558999999995"/>
    <n v="-240.864182"/>
    <n v="-5.6829999999999997E-3"/>
    <n v="1.917505"/>
    <n v="3.3100000000000002E-4"/>
  </r>
  <r>
    <n v="2329"/>
    <x v="18"/>
    <n v="-1"/>
    <s v="30-58-82-180"/>
    <x v="0"/>
    <x v="2266"/>
    <n v="-1"/>
    <n v="262.88799999999998"/>
    <n v="-1"/>
    <n v="0"/>
    <x v="2063"/>
    <x v="1990"/>
    <n v="70.840003999999993"/>
    <n v="-240.86620400000001"/>
    <n v="-5.4149999999999997E-3"/>
    <n v="70.840332000000004"/>
    <n v="-240.86869799999999"/>
    <n v="-4.8929999999999998E-3"/>
    <n v="0.25155"/>
    <n v="5.22E-4"/>
  </r>
  <r>
    <n v="2330"/>
    <x v="18"/>
    <n v="-1"/>
    <s v="30-58-82-180"/>
    <x v="0"/>
    <x v="2267"/>
    <n v="-1"/>
    <n v="340.55799999999999"/>
    <n v="-1"/>
    <n v="0"/>
    <x v="2064"/>
    <x v="1991"/>
    <n v="71.586240000000004"/>
    <n v="-240.85433599999999"/>
    <n v="-3.6570000000000001E-3"/>
    <n v="71.566246000000007"/>
    <n v="-240.87141399999999"/>
    <n v="-4.1580000000000002E-3"/>
    <n v="2.6294300000000002"/>
    <n v="5.0100000000000003E-4"/>
  </r>
  <r>
    <n v="2331"/>
    <x v="17"/>
    <n v="-1"/>
    <s v="58-82-180"/>
    <x v="0"/>
    <x v="2268"/>
    <n v="-1"/>
    <n v="406.286"/>
    <n v="-1"/>
    <n v="0"/>
    <x v="2065"/>
    <x v="1992"/>
    <n v="72.287019999999998"/>
    <n v="-240.87119999999999"/>
    <n v="-5.5919999999999997E-3"/>
    <n v="72.292006999999998"/>
    <n v="-240.87382500000001"/>
    <n v="-3.5829999999999998E-3"/>
    <n v="0.56361399999999995"/>
    <n v="2.0089999999999999E-3"/>
  </r>
  <r>
    <n v="2332"/>
    <x v="17"/>
    <n v="-1"/>
    <s v="58-82-180"/>
    <x v="0"/>
    <x v="2269"/>
    <n v="-1"/>
    <n v="285.08699999999999"/>
    <n v="-1"/>
    <n v="0"/>
    <x v="2066"/>
    <x v="1993"/>
    <n v="73.336626999999993"/>
    <n v="-240.75675699999999"/>
    <n v="7.7070000000000003E-3"/>
    <n v="73.259818999999993"/>
    <n v="-240.876678"/>
    <n v="-3.068E-3"/>
    <n v="14.240997999999999"/>
    <n v="4.6389999999999999E-3"/>
  </r>
  <r>
    <n v="2333"/>
    <x v="17"/>
    <n v="-1"/>
    <s v="58-82-180"/>
    <x v="0"/>
    <x v="2270"/>
    <n v="-1"/>
    <n v="332.82400000000001"/>
    <n v="-1"/>
    <n v="0"/>
    <x v="2067"/>
    <x v="1994"/>
    <n v="73.969440000000006"/>
    <n v="-240.83467400000001"/>
    <n v="4.7879999999999997E-3"/>
    <n v="73.985786000000004"/>
    <n v="-240.878647"/>
    <n v="-2.8040000000000001E-3"/>
    <n v="4.6912580000000004"/>
    <n v="1.9840000000000001E-3"/>
  </r>
  <r>
    <n v="2334"/>
    <x v="17"/>
    <n v="-1"/>
    <s v="58-82-180"/>
    <x v="0"/>
    <x v="2271"/>
    <n v="-1"/>
    <n v="387.01"/>
    <n v="-1"/>
    <n v="0"/>
    <x v="47"/>
    <x v="1995"/>
    <n v="74.715135000000004"/>
    <n v="-240.87068600000001"/>
    <n v="1.4170000000000001E-3"/>
    <n v="74.711571000000006"/>
    <n v="-240.88050799999999"/>
    <n v="-2.65E-3"/>
    <n v="1.0448770000000001"/>
    <n v="1.2329999999999999E-3"/>
  </r>
  <r>
    <n v="2335"/>
    <x v="17"/>
    <n v="-1"/>
    <s v="58-82-180"/>
    <x v="0"/>
    <x v="2272"/>
    <n v="-1"/>
    <n v="402.50400000000002"/>
    <n v="-1"/>
    <n v="0"/>
    <x v="52"/>
    <x v="1996"/>
    <n v="75.428955999999999"/>
    <n v="-240.88745399999999"/>
    <n v="-6.0520000000000001E-3"/>
    <n v="75.437515000000005"/>
    <n v="-240.88226299999999"/>
    <n v="-2.4949999999999998E-3"/>
    <n v="1.000996"/>
    <n v="3.5569999999999998E-3"/>
  </r>
  <r>
    <n v="2336"/>
    <x v="17"/>
    <n v="-1"/>
    <s v="58-82-180"/>
    <x v="0"/>
    <x v="2273"/>
    <n v="-1"/>
    <n v="359.25700000000001"/>
    <n v="-1"/>
    <n v="0"/>
    <x v="2068"/>
    <x v="1997"/>
    <n v="76.133330999999998"/>
    <n v="-240.961951"/>
    <n v="-7.2870000000000001E-3"/>
    <n v="76.163291999999998"/>
    <n v="-240.88368199999999"/>
    <n v="-2.1749999999999999E-3"/>
    <n v="8.3806770000000004"/>
    <n v="5.1120000000000002E-3"/>
  </r>
  <r>
    <n v="2337"/>
    <x v="17"/>
    <n v="-1"/>
    <s v="58-82-180"/>
    <x v="0"/>
    <x v="2274"/>
    <n v="-1"/>
    <n v="502.13499999999999"/>
    <n v="-1"/>
    <n v="0"/>
    <x v="2069"/>
    <x v="1998"/>
    <n v="77.183396000000002"/>
    <n v="-240.811971"/>
    <n v="4.6119999999999998E-3"/>
    <n v="77.131103999999993"/>
    <n v="-240.88533000000001"/>
    <n v="-1.7979999999999999E-3"/>
    <n v="9.0089190000000006"/>
    <n v="2.8140000000000001E-3"/>
  </r>
  <r>
    <n v="2338"/>
    <x v="17"/>
    <n v="-1"/>
    <s v="58-82-180"/>
    <x v="0"/>
    <x v="2275"/>
    <n v="-1"/>
    <n v="359.31400000000002"/>
    <n v="-1"/>
    <n v="0"/>
    <x v="70"/>
    <x v="1999"/>
    <n v="77.947954999999993"/>
    <n v="-240.79393099999999"/>
    <n v="5.13E-3"/>
    <n v="77.857048000000006"/>
    <n v="-240.886459"/>
    <n v="-1.591E-3"/>
    <n v="12.971318999999999"/>
    <n v="3.539E-3"/>
  </r>
  <r>
    <n v="2339"/>
    <x v="17"/>
    <n v="-1"/>
    <s v="58-82-180"/>
    <x v="0"/>
    <x v="881"/>
    <n v="-1"/>
    <n v="392.87299999999999"/>
    <n v="-1"/>
    <n v="0"/>
    <x v="2070"/>
    <x v="2000"/>
    <n v="78.635217999999995"/>
    <n v="-240.79862600000001"/>
    <n v="4.5950000000000001E-3"/>
    <n v="78.582831999999996"/>
    <n v="-240.88755800000001"/>
    <n v="-1.477E-3"/>
    <n v="10.32141"/>
    <n v="3.1180000000000001E-3"/>
  </r>
  <r>
    <n v="2340"/>
    <x v="17"/>
    <n v="-1"/>
    <s v="58-82-180"/>
    <x v="0"/>
    <x v="2276"/>
    <n v="-1"/>
    <n v="266.02699999999999"/>
    <n v="-1"/>
    <n v="0"/>
    <x v="2071"/>
    <x v="2001"/>
    <n v="79.600831999999997"/>
    <n v="-240.83202600000001"/>
    <n v="7.6400000000000003E-4"/>
    <n v="79.550651999999999"/>
    <n v="-240.88885500000001"/>
    <n v="-1.382E-3"/>
    <n v="7.5812869999999997"/>
    <n v="6.1799999999999995E-4"/>
  </r>
  <r>
    <n v="2341"/>
    <x v="20"/>
    <n v="-1"/>
    <s v="58-82"/>
    <x v="0"/>
    <x v="2277"/>
    <n v="-1"/>
    <n v="282.10500000000002"/>
    <n v="-1"/>
    <n v="0"/>
    <x v="286"/>
    <x v="2002"/>
    <n v="80.242866000000006"/>
    <n v="-240.92390599999999"/>
    <n v="-1.745E-3"/>
    <n v="80.276604000000006"/>
    <n v="-240.88978599999999"/>
    <n v="-1.305E-3"/>
    <n v="4.7983209999999996"/>
    <n v="4.3899999999999999E-4"/>
  </r>
  <r>
    <n v="2342"/>
    <x v="20"/>
    <n v="-1"/>
    <s v="58-82"/>
    <x v="0"/>
    <x v="2278"/>
    <n v="-1"/>
    <n v="289.13600000000002"/>
    <n v="-1"/>
    <n v="0"/>
    <x v="2072"/>
    <x v="2003"/>
    <n v="81.001264000000006"/>
    <n v="-240.887214"/>
    <n v="-1.9810000000000001E-3"/>
    <n v="81.002387999999996"/>
    <n v="-240.890625"/>
    <n v="-1.196E-3"/>
    <n v="0.35916199999999998"/>
    <n v="7.85E-4"/>
  </r>
  <r>
    <n v="2343"/>
    <x v="20"/>
    <n v="-1"/>
    <s v="58-82"/>
    <x v="0"/>
    <x v="2279"/>
    <n v="-1"/>
    <n v="299.197"/>
    <n v="-1"/>
    <n v="0"/>
    <x v="365"/>
    <x v="2004"/>
    <n v="81.988654999999994"/>
    <n v="-240.84154899999999"/>
    <n v="-6.5380000000000004E-3"/>
    <n v="81.970200000000006"/>
    <n v="-240.891617"/>
    <n v="-1.1119999999999999E-3"/>
    <n v="5.336068"/>
    <n v="5.4260000000000003E-3"/>
  </r>
  <r>
    <n v="2344"/>
    <x v="20"/>
    <n v="-1"/>
    <s v="58-82"/>
    <x v="0"/>
    <x v="2280"/>
    <n v="-1"/>
    <n v="715.85799999999995"/>
    <n v="-1"/>
    <n v="0"/>
    <x v="2073"/>
    <x v="265"/>
    <n v="82.701564000000005"/>
    <n v="-240.89148299999999"/>
    <n v="1.3060000000000001E-3"/>
    <n v="82.696144000000004"/>
    <n v="-240.89233400000001"/>
    <n v="-1.0349999999999999E-3"/>
    <n v="0.54866400000000004"/>
    <n v="2.72E-4"/>
  </r>
  <r>
    <n v="2345"/>
    <x v="20"/>
    <n v="-1"/>
    <s v="58-82"/>
    <x v="0"/>
    <x v="2281"/>
    <n v="-1"/>
    <n v="429.12400000000002"/>
    <n v="-1"/>
    <n v="0"/>
    <x v="1875"/>
    <x v="2005"/>
    <n v="83.375652000000002"/>
    <n v="-240.98580000000001"/>
    <n v="9.5250000000000005E-3"/>
    <n v="83.421920999999998"/>
    <n v="-240.893066"/>
    <n v="-1.0150000000000001E-3"/>
    <n v="10.363545999999999"/>
    <n v="8.5100000000000002E-3"/>
  </r>
  <r>
    <n v="2346"/>
    <x v="20"/>
    <n v="-1"/>
    <s v="58-82"/>
    <x v="0"/>
    <x v="2282"/>
    <n v="-1"/>
    <n v="278.13299999999998"/>
    <n v="-1"/>
    <n v="0"/>
    <x v="200"/>
    <x v="274"/>
    <n v="84.353931000000003"/>
    <n v="-240.95489800000001"/>
    <n v="6.4339999999999996E-3"/>
    <n v="84.389754999999994"/>
    <n v="-240.89399700000001"/>
    <n v="-1.01E-3"/>
    <n v="7.0656290000000004"/>
    <n v="5.424E-3"/>
  </r>
  <r>
    <n v="2347"/>
    <x v="17"/>
    <n v="-1"/>
    <s v="51-58-82"/>
    <x v="0"/>
    <x v="2283"/>
    <n v="-1"/>
    <n v="310.60899999999998"/>
    <n v="-1"/>
    <n v="0"/>
    <x v="1874"/>
    <x v="279"/>
    <n v="85.072687000000002"/>
    <n v="-240.949085"/>
    <n v="3.039E-3"/>
    <n v="85.115707"/>
    <n v="-240.894699"/>
    <n v="-1.01E-3"/>
    <n v="6.9344029999999997"/>
    <n v="2.029E-3"/>
  </r>
  <r>
    <n v="2348"/>
    <x v="17"/>
    <n v="-1"/>
    <s v="51-58-82"/>
    <x v="0"/>
    <x v="2284"/>
    <n v="-1"/>
    <n v="464.40800000000002"/>
    <n v="-1"/>
    <n v="0"/>
    <x v="66"/>
    <x v="1625"/>
    <n v="85.839263000000003"/>
    <n v="-240.91045399999999"/>
    <n v="5.1989999999999996E-3"/>
    <n v="85.841498999999999"/>
    <n v="-240.89540099999999"/>
    <n v="-9.810000000000001E-4"/>
    <n v="1.521838"/>
    <n v="4.2180000000000004E-3"/>
  </r>
  <r>
    <n v="2349"/>
    <x v="17"/>
    <n v="-1"/>
    <s v="51-58-82"/>
    <x v="0"/>
    <x v="2285"/>
    <n v="-1"/>
    <n v="288.85599999999999"/>
    <n v="-1"/>
    <n v="0"/>
    <x v="201"/>
    <x v="2006"/>
    <n v="86.786466000000004"/>
    <n v="-240.92658399999999"/>
    <n v="-4.2099999999999999E-4"/>
    <n v="86.809334000000007"/>
    <n v="-240.89617899999999"/>
    <n v="-8.7000000000000001E-4"/>
    <n v="3.8045079999999998"/>
    <n v="4.4900000000000002E-4"/>
  </r>
  <r>
    <n v="2350"/>
    <x v="17"/>
    <n v="-1"/>
    <s v="51-58-82"/>
    <x v="0"/>
    <x v="2286"/>
    <n v="-1"/>
    <n v="394.02499999999998"/>
    <n v="-1"/>
    <n v="0"/>
    <x v="288"/>
    <x v="1625"/>
    <n v="87.527604999999994"/>
    <n v="-240.90651199999999"/>
    <n v="-7.0280000000000004E-3"/>
    <n v="87.535270999999995"/>
    <n v="-240.89672899999999"/>
    <n v="-8.4800000000000001E-4"/>
    <n v="1.242915"/>
    <n v="6.1799999999999997E-3"/>
  </r>
  <r>
    <n v="2351"/>
    <x v="17"/>
    <n v="-1"/>
    <s v="51-58-82"/>
    <x v="0"/>
    <x v="2287"/>
    <n v="-1"/>
    <n v="433.70400000000001"/>
    <n v="-1"/>
    <n v="0"/>
    <x v="64"/>
    <x v="2007"/>
    <n v="88.274364000000006"/>
    <n v="-240.88699"/>
    <n v="-1.46E-4"/>
    <n v="88.261054999999999"/>
    <n v="-240.897278"/>
    <n v="-7.7200000000000001E-4"/>
    <n v="1.682177"/>
    <n v="6.2600000000000004E-4"/>
  </r>
  <r>
    <n v="2352"/>
    <x v="17"/>
    <n v="-1"/>
    <s v="51-58-82"/>
    <x v="0"/>
    <x v="2288"/>
    <n v="-1"/>
    <n v="370.90899999999999"/>
    <n v="-1"/>
    <n v="0"/>
    <x v="1875"/>
    <x v="2008"/>
    <n v="89.209941000000001"/>
    <n v="-240.916552"/>
    <n v="-5.1E-5"/>
    <n v="89.228881999999999"/>
    <n v="-240.89797999999999"/>
    <n v="-7.0699999999999995E-4"/>
    <n v="2.6526930000000002"/>
    <n v="6.5700000000000003E-4"/>
  </r>
  <r>
    <n v="2353"/>
    <x v="17"/>
    <n v="-1"/>
    <s v="51-58-82"/>
    <x v="0"/>
    <x v="2289"/>
    <n v="-1"/>
    <n v="285.70699999999999"/>
    <n v="-1"/>
    <n v="0"/>
    <x v="2074"/>
    <x v="1127"/>
    <n v="89.957836999999998"/>
    <n v="-240.89670100000001"/>
    <n v="-1.178E-3"/>
    <n v="89.954841999999999"/>
    <n v="-240.89851400000001"/>
    <n v="-6.9899999999999997E-4"/>
    <n v="0.35016799999999998"/>
    <n v="4.7899999999999999E-4"/>
  </r>
  <r>
    <n v="2354"/>
    <x v="17"/>
    <n v="-1"/>
    <s v="51-58-82"/>
    <x v="0"/>
    <x v="2290"/>
    <n v="-1"/>
    <n v="436.976"/>
    <n v="-1"/>
    <n v="0"/>
    <x v="291"/>
    <x v="2009"/>
    <n v="90.679579000000004"/>
    <n v="-240.898234"/>
    <n v="-1.2999999999999999E-5"/>
    <n v="90.680633999999998"/>
    <n v="-240.89897199999999"/>
    <n v="-6.5700000000000003E-4"/>
    <n v="0.12862299999999999"/>
    <n v="6.4400000000000004E-4"/>
  </r>
  <r>
    <n v="2355"/>
    <x v="20"/>
    <n v="-1"/>
    <s v="51-82"/>
    <x v="0"/>
    <x v="2291"/>
    <n v="-1"/>
    <n v="280.74599999999998"/>
    <n v="-1"/>
    <n v="0"/>
    <x v="69"/>
    <x v="303"/>
    <n v="91.637966000000006"/>
    <n v="-240.90492800000001"/>
    <n v="9.8400000000000007E-4"/>
    <n v="91.648467999999994"/>
    <n v="-240.899689"/>
    <n v="-6.4900000000000005E-4"/>
    <n v="1.1736169999999999"/>
    <n v="3.3399999999999999E-4"/>
  </r>
  <r>
    <n v="2356"/>
    <x v="20"/>
    <n v="-1"/>
    <s v="51-82"/>
    <x v="0"/>
    <x v="2292"/>
    <n v="-1"/>
    <n v="391.56599999999997"/>
    <n v="-1"/>
    <n v="0"/>
    <x v="63"/>
    <x v="1627"/>
    <n v="92.345502999999994"/>
    <n v="-240.910167"/>
    <n v="4.0749999999999996E-3"/>
    <n v="92.374420000000001"/>
    <n v="-240.90020799999999"/>
    <n v="-6.4800000000000003E-4"/>
    <n v="3.0584530000000001"/>
    <n v="3.4269999999999999E-3"/>
  </r>
  <r>
    <n v="2357"/>
    <x v="20"/>
    <n v="-1"/>
    <s v="51-82"/>
    <x v="0"/>
    <x v="2293"/>
    <n v="-1"/>
    <n v="478.13299999999998"/>
    <n v="-1"/>
    <n v="0"/>
    <x v="69"/>
    <x v="57"/>
    <n v="93.123890000000003"/>
    <n v="-240.872816"/>
    <n v="6.4999999999999997E-4"/>
    <n v="93.100211999999999"/>
    <n v="-240.90074200000001"/>
    <n v="-6.4800000000000003E-4"/>
    <n v="3.661222"/>
    <n v="1.9999999999999999E-6"/>
  </r>
  <r>
    <n v="2358"/>
    <x v="20"/>
    <n v="-1"/>
    <s v="51-82"/>
    <x v="0"/>
    <x v="2294"/>
    <n v="-1"/>
    <n v="271.41000000000003"/>
    <n v="-1"/>
    <n v="0"/>
    <x v="60"/>
    <x v="0"/>
    <n v="94.110275999999999"/>
    <n v="-240.857722"/>
    <n v="3.4099999999999999E-4"/>
    <n v="94.068047000000007"/>
    <n v="-240.901443"/>
    <n v="-6.4800000000000003E-4"/>
    <n v="6.0786119999999997"/>
    <n v="3.0699999999999998E-4"/>
  </r>
  <r>
    <n v="2359"/>
    <x v="20"/>
    <n v="-1"/>
    <s v="51-82"/>
    <x v="0"/>
    <x v="2295"/>
    <n v="-1"/>
    <n v="386.65"/>
    <n v="-1"/>
    <n v="0"/>
    <x v="70"/>
    <x v="57"/>
    <n v="94.803730999999999"/>
    <n v="-240.915705"/>
    <n v="2.3270000000000001E-3"/>
    <n v="94.793998999999999"/>
    <n v="-240.901962"/>
    <n v="-6.4800000000000003E-4"/>
    <n v="1.6840470000000001"/>
    <n v="1.6789999999999999E-3"/>
  </r>
  <r>
    <n v="2360"/>
    <x v="20"/>
    <n v="-1"/>
    <s v="51-82"/>
    <x v="0"/>
    <x v="2296"/>
    <n v="-1"/>
    <n v="325.20699999999999"/>
    <n v="-1"/>
    <n v="0"/>
    <x v="60"/>
    <x v="0"/>
    <n v="95.492271000000002"/>
    <n v="-240.899845"/>
    <n v="3.6259999999999999E-3"/>
    <n v="95.519790999999998"/>
    <n v="-240.90249600000001"/>
    <n v="-6.4800000000000003E-4"/>
    <n v="2.764748"/>
    <n v="2.9780000000000002E-3"/>
  </r>
  <r>
    <n v="2361"/>
    <x v="20"/>
    <n v="-1"/>
    <s v="51-82"/>
    <x v="0"/>
    <x v="2297"/>
    <n v="-1"/>
    <n v="279.346"/>
    <n v="-1"/>
    <n v="0"/>
    <x v="60"/>
    <x v="0"/>
    <n v="96.476778999999993"/>
    <n v="-240.91749300000001"/>
    <n v="-1.189E-3"/>
    <n v="96.487624999999994"/>
    <n v="-240.903198"/>
    <n v="-6.4800000000000003E-4"/>
    <n v="1.794346"/>
    <n v="5.4100000000000003E-4"/>
  </r>
  <r>
    <n v="2362"/>
    <x v="17"/>
    <n v="-1"/>
    <s v="51-82-182"/>
    <x v="0"/>
    <x v="2298"/>
    <n v="-1"/>
    <n v="422.48899999999998"/>
    <n v="-1"/>
    <n v="0"/>
    <x v="70"/>
    <x v="0"/>
    <n v="97.189738000000006"/>
    <n v="-240.88368600000001"/>
    <n v="-3.052E-3"/>
    <n v="97.213584999999995"/>
    <n v="-240.90373199999999"/>
    <n v="-6.4800000000000003E-4"/>
    <n v="3.1152920000000002"/>
    <n v="2.4039999999999999E-3"/>
  </r>
  <r>
    <n v="2363"/>
    <x v="17"/>
    <n v="-1"/>
    <s v="51-82-182"/>
    <x v="0"/>
    <x v="2299"/>
    <n v="-1"/>
    <n v="422.822"/>
    <n v="-1"/>
    <n v="0"/>
    <x v="60"/>
    <x v="0"/>
    <n v="97.931717000000006"/>
    <n v="-240.882396"/>
    <n v="-2.0200000000000001E-3"/>
    <n v="97.939368999999999"/>
    <n v="-240.90425099999999"/>
    <n v="-6.4800000000000003E-4"/>
    <n v="2.3155790000000001"/>
    <n v="1.372E-3"/>
  </r>
  <r>
    <n v="2364"/>
    <x v="17"/>
    <n v="-1"/>
    <s v="51-82-182"/>
    <x v="0"/>
    <x v="2300"/>
    <n v="-1"/>
    <n v="253.04300000000001"/>
    <n v="-1"/>
    <n v="0"/>
    <x v="60"/>
    <x v="0"/>
    <n v="98.884247000000002"/>
    <n v="-240.93273500000001"/>
    <n v="4.95E-4"/>
    <n v="98.907203999999993"/>
    <n v="-240.90495300000001"/>
    <n v="-6.4800000000000003E-4"/>
    <n v="3.6039159999999999"/>
    <n v="1.5300000000000001E-4"/>
  </r>
  <r>
    <n v="2365"/>
    <x v="17"/>
    <n v="-1"/>
    <s v="51-82-182"/>
    <x v="0"/>
    <x v="2301"/>
    <n v="-1"/>
    <n v="370.37200000000001"/>
    <n v="-1"/>
    <n v="0"/>
    <x v="67"/>
    <x v="0"/>
    <n v="99.640600000000006"/>
    <n v="-240.925513"/>
    <n v="-3.0040000000000002E-3"/>
    <n v="99.633162999999996"/>
    <n v="-240.90548699999999"/>
    <n v="-6.4800000000000003E-4"/>
    <n v="2.1362009999999998"/>
    <n v="2.356E-3"/>
  </r>
  <r>
    <n v="2366"/>
    <x v="17"/>
    <n v="-1"/>
    <s v="51-82-182"/>
    <x v="0"/>
    <x v="2302"/>
    <n v="-1"/>
    <n v="289.77999999999997"/>
    <n v="-1"/>
    <n v="0"/>
    <x v="66"/>
    <x v="0"/>
    <n v="100.31492900000001"/>
    <n v="-240.92640800000001"/>
    <n v="-2.2560000000000002E-3"/>
    <n v="100.35895499999999"/>
    <n v="-240.90600599999999"/>
    <n v="-6.4800000000000003E-4"/>
    <n v="4.8523860000000001"/>
    <n v="1.6080000000000001E-3"/>
  </r>
  <r>
    <n v="2367"/>
    <x v="17"/>
    <n v="-1"/>
    <s v="51-82-182"/>
    <x v="0"/>
    <x v="2303"/>
    <n v="-1"/>
    <n v="320.685"/>
    <n v="-1"/>
    <n v="0"/>
    <x v="60"/>
    <x v="0"/>
    <n v="101.308075"/>
    <n v="-240.864698"/>
    <n v="3.973E-3"/>
    <n v="101.32678199999999"/>
    <n v="-240.90670800000001"/>
    <n v="-6.4800000000000003E-4"/>
    <n v="4.5986190000000002"/>
    <n v="3.3249999999999998E-3"/>
  </r>
  <r>
    <n v="2368"/>
    <x v="18"/>
    <n v="-1"/>
    <s v="3-51-82-182"/>
    <x v="0"/>
    <x v="2304"/>
    <n v="-1"/>
    <n v="284.81099999999998"/>
    <n v="-1"/>
    <n v="0"/>
    <x v="70"/>
    <x v="0"/>
    <n v="102.049341"/>
    <n v="-240.897839"/>
    <n v="-3.3119999999999998E-3"/>
    <n v="102.05274199999999"/>
    <n v="-240.907242"/>
    <n v="-6.4800000000000003E-4"/>
    <n v="0.99987000000000004"/>
    <n v="2.6640000000000001E-3"/>
  </r>
  <r>
    <n v="2369"/>
    <x v="18"/>
    <n v="-1"/>
    <s v="3-51-82-182"/>
    <x v="0"/>
    <x v="2305"/>
    <n v="-1"/>
    <n v="311.43900000000002"/>
    <n v="-1"/>
    <n v="0"/>
    <x v="70"/>
    <x v="0"/>
    <n v="103.021057"/>
    <n v="-240.93916899999999"/>
    <n v="1.9499999999999999E-3"/>
    <n v="103.02057600000001"/>
    <n v="-240.90794399999999"/>
    <n v="-6.4800000000000003E-4"/>
    <n v="3.1228989999999999"/>
    <n v="1.302E-3"/>
  </r>
  <r>
    <n v="2370"/>
    <x v="18"/>
    <n v="-1"/>
    <s v="3-51-82-182"/>
    <x v="0"/>
    <x v="2306"/>
    <n v="-1"/>
    <n v="250.51400000000001"/>
    <n v="-1"/>
    <n v="0"/>
    <x v="69"/>
    <x v="2010"/>
    <n v="103.754609"/>
    <n v="-240.90689599999999"/>
    <n v="-9.7999999999999997E-5"/>
    <n v="103.746368"/>
    <n v="-240.908432"/>
    <n v="-6.3400000000000001E-4"/>
    <n v="0.83828400000000003"/>
    <n v="5.3600000000000002E-4"/>
  </r>
  <r>
    <n v="2371"/>
    <x v="18"/>
    <n v="-1"/>
    <s v="3-51-82-182"/>
    <x v="0"/>
    <x v="2130"/>
    <n v="-1"/>
    <n v="289.959"/>
    <n v="-1"/>
    <n v="0"/>
    <x v="70"/>
    <x v="2011"/>
    <n v="104.431271"/>
    <n v="-240.93133399999999"/>
    <n v="-1.2880000000000001E-3"/>
    <n v="104.47232099999999"/>
    <n v="-240.90879799999999"/>
    <n v="-5.3499999999999999E-4"/>
    <n v="4.6828589999999997"/>
    <n v="7.5299999999999998E-4"/>
  </r>
  <r>
    <n v="2372"/>
    <x v="18"/>
    <n v="-1"/>
    <s v="3-51-82-182"/>
    <x v="0"/>
    <x v="2307"/>
    <n v="-1"/>
    <n v="308.85899999999998"/>
    <n v="-1"/>
    <n v="0"/>
    <x v="70"/>
    <x v="2012"/>
    <n v="105.459551"/>
    <n v="-240.93417199999999"/>
    <n v="-3.1229999999999999E-3"/>
    <n v="105.440155"/>
    <n v="-240.90928600000001"/>
    <n v="-4.8500000000000003E-4"/>
    <n v="3.155122"/>
    <n v="2.6389999999999999E-3"/>
  </r>
  <r>
    <n v="2373"/>
    <x v="18"/>
    <n v="-1"/>
    <s v="3-51-82-182"/>
    <x v="0"/>
    <x v="2308"/>
    <n v="-1"/>
    <n v="517.27800000000002"/>
    <n v="-1"/>
    <n v="0"/>
    <x v="2075"/>
    <x v="2013"/>
    <n v="106.180162"/>
    <n v="-240.91481999999999"/>
    <n v="1.616E-3"/>
    <n v="106.165634"/>
    <n v="-240.90954600000001"/>
    <n v="-4.17E-4"/>
    <n v="1.5455680000000001"/>
    <n v="1.199E-3"/>
  </r>
  <r>
    <n v="2374"/>
    <x v="18"/>
    <n v="-1"/>
    <s v="3-51-82-182"/>
    <x v="0"/>
    <x v="2309"/>
    <n v="-1"/>
    <n v="334.66"/>
    <n v="-1"/>
    <n v="0"/>
    <x v="2076"/>
    <x v="2014"/>
    <n v="106.89220899999999"/>
    <n v="-240.90606"/>
    <n v="-1.7699999999999999E-4"/>
    <n v="106.888214"/>
    <n v="-240.909897"/>
    <n v="-3.9899999999999999E-4"/>
    <n v="0.55388999999999999"/>
    <n v="2.22E-4"/>
  </r>
  <r>
    <n v="2375"/>
    <x v="16"/>
    <n v="-1"/>
    <s v="3-51-74-82-182"/>
    <x v="0"/>
    <x v="2310"/>
    <n v="-1"/>
    <n v="495.20800000000003"/>
    <n v="-1"/>
    <n v="0"/>
    <x v="2077"/>
    <x v="2015"/>
    <n v="107.83008599999999"/>
    <n v="-240.95709299999999"/>
    <n v="2.6840000000000002E-3"/>
    <n v="107.83905799999999"/>
    <n v="-240.91037"/>
    <n v="-4.2900000000000002E-4"/>
    <n v="4.7576919999999996"/>
    <n v="2.2550000000000001E-3"/>
  </r>
  <r>
    <n v="2376"/>
    <x v="16"/>
    <n v="-1"/>
    <s v="3-51-74-82-182"/>
    <x v="0"/>
    <x v="2311"/>
    <n v="-1"/>
    <n v="385.40800000000002"/>
    <n v="-1"/>
    <n v="0"/>
    <x v="2078"/>
    <x v="1769"/>
    <n v="108.584243"/>
    <n v="-240.87626299999999"/>
    <n v="7.7399999999999995E-4"/>
    <n v="108.53907"/>
    <n v="-240.910721"/>
    <n v="-4.35E-4"/>
    <n v="5.6814749999999998"/>
    <n v="3.39E-4"/>
  </r>
  <r>
    <n v="2377"/>
    <x v="19"/>
    <n v="-1"/>
    <s v="3-51-74-82-182-191"/>
    <x v="0"/>
    <x v="2312"/>
    <n v="-1"/>
    <n v="323.81400000000002"/>
    <n v="-1"/>
    <n v="0"/>
    <x v="2079"/>
    <x v="475"/>
    <n v="109.21018100000001"/>
    <n v="-240.925646"/>
    <n v="-8.7500000000000002E-4"/>
    <n v="109.228065"/>
    <n v="-240.91107199999999"/>
    <n v="-4.37E-4"/>
    <n v="2.3071139999999999"/>
    <n v="4.3800000000000002E-4"/>
  </r>
  <r>
    <n v="2378"/>
    <x v="19"/>
    <n v="-1"/>
    <s v="3-51-74-82-182-191"/>
    <x v="0"/>
    <x v="2313"/>
    <n v="-1"/>
    <n v="319.30599999999998"/>
    <n v="-1"/>
    <n v="0"/>
    <x v="2080"/>
    <x v="125"/>
    <n v="110.13642900000001"/>
    <n v="-240.92421899999999"/>
    <n v="3.6499999999999998E-4"/>
    <n v="110.132301"/>
    <n v="-240.91154499999999"/>
    <n v="-4.3800000000000002E-4"/>
    <n v="1.3329279999999999"/>
    <n v="7.2000000000000002E-5"/>
  </r>
  <r>
    <n v="2379"/>
    <x v="19"/>
    <n v="-1"/>
    <s v="3-51-74-82-182-191"/>
    <x v="0"/>
    <x v="1075"/>
    <n v="-1"/>
    <n v="432.685"/>
    <n v="-1"/>
    <n v="0"/>
    <x v="2081"/>
    <x v="125"/>
    <n v="110.77053600000001"/>
    <n v="-240.86744899999999"/>
    <n v="-2.751E-3"/>
    <n v="110.802116"/>
    <n v="-240.91189600000001"/>
    <n v="-4.3800000000000002E-4"/>
    <n v="5.4524100000000004"/>
    <n v="2.313E-3"/>
  </r>
  <r>
    <n v="2380"/>
    <x v="19"/>
    <n v="-1"/>
    <s v="3-51-74-82-182-191"/>
    <x v="0"/>
    <x v="2314"/>
    <n v="-1"/>
    <n v="314.91000000000003"/>
    <n v="-1"/>
    <n v="0"/>
    <x v="2082"/>
    <x v="56"/>
    <n v="111.430076"/>
    <n v="-240.96915799999999"/>
    <n v="9.8400000000000007E-4"/>
    <n v="111.465935"/>
    <n v="-240.91224700000001"/>
    <n v="-4.3800000000000002E-4"/>
    <n v="6.7265810000000004"/>
    <n v="5.4600000000000004E-4"/>
  </r>
  <r>
    <n v="2381"/>
    <x v="19"/>
    <n v="-1"/>
    <s v="3-51-74-82-182-191"/>
    <x v="0"/>
    <x v="2315"/>
    <n v="-1"/>
    <n v="473.67899999999997"/>
    <n v="-1"/>
    <n v="0"/>
    <x v="2083"/>
    <x v="125"/>
    <n v="112.11689699999999"/>
    <n v="-240.90428299999999"/>
    <n v="-3.2759999999999998E-3"/>
    <n v="112.122986"/>
    <n v="-240.912598"/>
    <n v="-4.3800000000000002E-4"/>
    <n v="1.0305550000000001"/>
    <n v="2.8370000000000001E-3"/>
  </r>
  <r>
    <n v="2382"/>
    <x v="19"/>
    <n v="-1"/>
    <s v="3-51-74-82-182-191"/>
    <x v="0"/>
    <x v="2316"/>
    <n v="-1"/>
    <n v="365.17099999999999"/>
    <n v="-1"/>
    <n v="0"/>
    <x v="2084"/>
    <x v="125"/>
    <n v="112.984477"/>
    <n v="-240.917832"/>
    <n v="-5.1199999999999998E-4"/>
    <n v="112.987495"/>
    <n v="-240.91305500000001"/>
    <n v="-4.3800000000000002E-4"/>
    <n v="0.56506199999999995"/>
    <n v="7.3999999999999996E-5"/>
  </r>
  <r>
    <n v="2383"/>
    <x v="19"/>
    <n v="-1"/>
    <s v="3-51-74-82-182-191"/>
    <x v="0"/>
    <x v="2317"/>
    <n v="-1"/>
    <n v="355.18900000000002"/>
    <n v="-1"/>
    <n v="0"/>
    <x v="2085"/>
    <x v="124"/>
    <n v="113.615908"/>
    <n v="-240.90085300000001"/>
    <n v="6.3500000000000004E-4"/>
    <n v="113.62647200000001"/>
    <n v="-240.91340600000001"/>
    <n v="-4.3899999999999999E-4"/>
    <n v="1.6407240000000001"/>
    <n v="1.9699999999999999E-4"/>
  </r>
  <r>
    <n v="2384"/>
    <x v="19"/>
    <n v="-1"/>
    <s v="3-51-74-82-182-191"/>
    <x v="0"/>
    <x v="2318"/>
    <n v="-1"/>
    <n v="341.61399999999998"/>
    <n v="-1"/>
    <n v="0"/>
    <x v="2086"/>
    <x v="125"/>
    <n v="114.27203"/>
    <n v="-240.97475"/>
    <n v="7.4999999999999997E-3"/>
    <n v="114.25715599999999"/>
    <n v="-240.913757"/>
    <n v="-4.3899999999999999E-4"/>
    <n v="6.2780480000000001"/>
    <n v="7.0609999999999996E-3"/>
  </r>
  <r>
    <n v="2385"/>
    <x v="16"/>
    <n v="-1"/>
    <s v="3-51-74-182-191"/>
    <x v="0"/>
    <x v="2319"/>
    <n v="-1"/>
    <n v="302.84800000000001"/>
    <n v="-1"/>
    <n v="0"/>
    <x v="2087"/>
    <x v="124"/>
    <n v="115.086226"/>
    <n v="-240.93927099999999"/>
    <n v="1.755E-3"/>
    <n v="115.086426"/>
    <n v="-240.91423"/>
    <n v="-4.3899999999999999E-4"/>
    <n v="2.5041259999999999"/>
    <n v="1.3159999999999999E-3"/>
  </r>
  <r>
    <n v="2386"/>
    <x v="16"/>
    <n v="-1"/>
    <s v="3-51-74-182-191"/>
    <x v="0"/>
    <x v="2320"/>
    <n v="-1"/>
    <n v="436.97"/>
    <n v="-1"/>
    <n v="0"/>
    <x v="2088"/>
    <x v="124"/>
    <n v="115.669658"/>
    <n v="-240.94022899999999"/>
    <n v="-1.191E-3"/>
    <n v="115.700287"/>
    <n v="-240.914581"/>
    <n v="-4.3899999999999999E-4"/>
    <n v="3.9948959999999998"/>
    <n v="7.5199999999999996E-4"/>
  </r>
  <r>
    <n v="2387"/>
    <x v="16"/>
    <n v="-1"/>
    <s v="3-51-74-182-191"/>
    <x v="0"/>
    <x v="2321"/>
    <n v="-1"/>
    <n v="417.43599999999998"/>
    <n v="-1"/>
    <n v="0"/>
    <x v="2089"/>
    <x v="124"/>
    <n v="116.336417"/>
    <n v="-240.89990900000001"/>
    <n v="3.9500000000000001E-4"/>
    <n v="116.307182"/>
    <n v="-240.91493199999999"/>
    <n v="-4.3899999999999999E-4"/>
    <n v="3.2869009999999999"/>
    <n v="4.5000000000000003E-5"/>
  </r>
  <r>
    <n v="2388"/>
    <x v="16"/>
    <n v="-1"/>
    <s v="3-51-74-182-191"/>
    <x v="0"/>
    <x v="2322"/>
    <n v="-1"/>
    <n v="419.36200000000002"/>
    <n v="-1"/>
    <n v="0"/>
    <x v="2090"/>
    <x v="124"/>
    <n v="116.89183"/>
    <n v="-240.94690399999999"/>
    <n v="9.6500000000000004E-4"/>
    <n v="116.90748600000001"/>
    <n v="-240.91519199999999"/>
    <n v="-4.4000000000000002E-4"/>
    <n v="3.5366469999999999"/>
    <n v="5.2499999999999997E-4"/>
  </r>
  <r>
    <n v="2389"/>
    <x v="16"/>
    <n v="-1"/>
    <s v="3-51-74-182-191"/>
    <x v="0"/>
    <x v="2323"/>
    <n v="-1"/>
    <n v="314.29199999999997"/>
    <n v="-1"/>
    <n v="0"/>
    <x v="2091"/>
    <x v="56"/>
    <n v="117.68321"/>
    <n v="-240.93713"/>
    <n v="1.281E-3"/>
    <n v="117.69692999999999"/>
    <n v="-240.91542100000001"/>
    <n v="-4.4000000000000002E-4"/>
    <n v="2.5680869999999998"/>
    <n v="8.4099999999999995E-4"/>
  </r>
  <r>
    <n v="2390"/>
    <x v="16"/>
    <n v="-1"/>
    <s v="3-51-74-182-191"/>
    <x v="0"/>
    <x v="2324"/>
    <n v="-1"/>
    <n v="323.18400000000003"/>
    <n v="-1"/>
    <n v="0"/>
    <x v="2092"/>
    <x v="125"/>
    <n v="118.277328"/>
    <n v="-240.91858300000001"/>
    <n v="-6.3900000000000003E-4"/>
    <n v="118.28070099999999"/>
    <n v="-240.915604"/>
    <n v="-4.4000000000000002E-4"/>
    <n v="0.44996700000000001"/>
    <n v="1.9900000000000001E-4"/>
  </r>
  <r>
    <n v="2391"/>
    <x v="16"/>
    <n v="-1"/>
    <s v="3-51-74-182-191"/>
    <x v="0"/>
    <x v="2325"/>
    <n v="-1"/>
    <n v="402.84399999999999"/>
    <n v="-1"/>
    <n v="0"/>
    <x v="2093"/>
    <x v="56"/>
    <n v="118.842355"/>
    <n v="-240.930083"/>
    <n v="-1.059E-3"/>
    <n v="118.857719"/>
    <n v="-240.91577100000001"/>
    <n v="-4.4000000000000002E-4"/>
    <n v="2.0997490000000001"/>
    <n v="6.1899999999999998E-4"/>
  </r>
  <r>
    <n v="2392"/>
    <x v="16"/>
    <n v="-1"/>
    <s v="3-51-74-182-191"/>
    <x v="0"/>
    <x v="2326"/>
    <n v="-1"/>
    <n v="315.27300000000002"/>
    <n v="-1"/>
    <n v="0"/>
    <x v="2094"/>
    <x v="56"/>
    <n v="119.61622"/>
    <n v="-240.914817"/>
    <n v="-1.024E-3"/>
    <n v="119.616455"/>
    <n v="-240.91601600000001"/>
    <n v="-4.4000000000000002E-4"/>
    <n v="0.122116"/>
    <n v="5.8399999999999999E-4"/>
  </r>
  <r>
    <n v="2393"/>
    <x v="16"/>
    <n v="-1"/>
    <s v="3-51-74-182-191"/>
    <x v="0"/>
    <x v="2327"/>
    <n v="-1"/>
    <n v="334.92200000000003"/>
    <n v="-1"/>
    <n v="0"/>
    <x v="2095"/>
    <x v="2016"/>
    <n v="120.190665"/>
    <n v="-240.90328099999999"/>
    <n v="-2.313E-3"/>
    <n v="120.177757"/>
    <n v="-240.91598500000001"/>
    <n v="-2.3599999999999999E-4"/>
    <n v="1.8110759999999999"/>
    <n v="2.0769999999999999E-3"/>
  </r>
  <r>
    <n v="2394"/>
    <x v="16"/>
    <n v="-1"/>
    <s v="3-51-74-182-191"/>
    <x v="0"/>
    <x v="2328"/>
    <n v="-1"/>
    <n v="285.84699999999998"/>
    <n v="-1"/>
    <n v="0"/>
    <x v="2096"/>
    <x v="2017"/>
    <n v="120.920706"/>
    <n v="-240.90980200000001"/>
    <n v="1.428E-3"/>
    <n v="120.916336"/>
    <n v="-240.91409300000001"/>
    <n v="1.3929999999999999E-3"/>
    <n v="0.61241900000000005"/>
    <n v="3.4E-5"/>
  </r>
  <r>
    <n v="2395"/>
    <x v="16"/>
    <n v="-1"/>
    <s v="3-51-74-182-191"/>
    <x v="0"/>
    <x v="2329"/>
    <n v="-1"/>
    <n v="433.04300000000001"/>
    <n v="-1"/>
    <n v="0"/>
    <x v="2097"/>
    <x v="2018"/>
    <n v="121.489515"/>
    <n v="-240.888924"/>
    <n v="-4.6709999999999998E-3"/>
    <n v="121.462914"/>
    <n v="-240.91197199999999"/>
    <n v="2.5370000000000002E-3"/>
    <n v="3.51973"/>
    <n v="2.134E-3"/>
  </r>
  <r>
    <n v="2396"/>
    <x v="16"/>
    <n v="-1"/>
    <s v="3-51-74-182-191"/>
    <x v="0"/>
    <x v="2330"/>
    <n v="-1"/>
    <n v="360.76100000000002"/>
    <n v="-1"/>
    <n v="0"/>
    <x v="2098"/>
    <x v="2019"/>
    <n v="122.009244"/>
    <n v="-240.894882"/>
    <n v="7.156E-3"/>
    <n v="122.00290699999999"/>
    <n v="-240.90950000000001"/>
    <n v="3.4480000000000001E-3"/>
    <n v="1.593248"/>
    <n v="3.7079999999999999E-3"/>
  </r>
  <r>
    <n v="2397"/>
    <x v="16"/>
    <n v="-1"/>
    <s v="3-51-74-182-191"/>
    <x v="0"/>
    <x v="2331"/>
    <n v="-1"/>
    <n v="338.767"/>
    <n v="-1"/>
    <n v="0"/>
    <x v="2099"/>
    <x v="2020"/>
    <n v="122.71104099999999"/>
    <n v="-240.896458"/>
    <n v="8.933E-3"/>
    <n v="122.71320299999999"/>
    <n v="-240.90585300000001"/>
    <n v="4.3480000000000003E-3"/>
    <n v="0.96406199999999997"/>
    <n v="4.5849999999999997E-3"/>
  </r>
  <r>
    <n v="2398"/>
    <x v="19"/>
    <n v="-1"/>
    <s v="3-51-74-182-191-197"/>
    <x v="0"/>
    <x v="2332"/>
    <n v="-1"/>
    <n v="1508.4939999999999"/>
    <n v="-1"/>
    <n v="0"/>
    <x v="2100"/>
    <x v="2021"/>
    <n v="123.23866700000001"/>
    <n v="-240.90496300000001"/>
    <n v="4.2849999999999997E-3"/>
    <n v="123.238754"/>
    <n v="-240.90296900000001"/>
    <n v="4.8459999999999996E-3"/>
    <n v="0.199541"/>
    <n v="5.62E-4"/>
  </r>
  <r>
    <n v="2399"/>
    <x v="19"/>
    <n v="-1"/>
    <s v="3-51-74-182-191-197"/>
    <x v="0"/>
    <x v="2333"/>
    <n v="-1"/>
    <n v="330.45299999999997"/>
    <n v="-1"/>
    <n v="0"/>
    <x v="2101"/>
    <x v="2022"/>
    <n v="123.93351"/>
    <n v="-240.881452"/>
    <n v="2.9619999999999998E-3"/>
    <n v="123.929901"/>
    <n v="-240.89892599999999"/>
    <n v="5.3400000000000001E-3"/>
    <n v="1.7843"/>
    <n v="2.3779999999999999E-3"/>
  </r>
  <r>
    <n v="2400"/>
    <x v="19"/>
    <n v="-1"/>
    <s v="3-51-74-182-191-197"/>
    <x v="0"/>
    <x v="2334"/>
    <n v="-1"/>
    <n v="328.238"/>
    <n v="-1"/>
    <n v="0"/>
    <x v="2102"/>
    <x v="2023"/>
    <n v="124.43457600000001"/>
    <n v="-240.905834"/>
    <n v="8.9110000000000005E-3"/>
    <n v="124.441177"/>
    <n v="-240.895859"/>
    <n v="5.6270000000000001E-3"/>
    <n v="1.1961679999999999"/>
    <n v="3.284E-3"/>
  </r>
  <r>
    <n v="2401"/>
    <x v="19"/>
    <n v="-1"/>
    <s v="3-51-74-182-191-197"/>
    <x v="0"/>
    <x v="2335"/>
    <n v="-1"/>
    <n v="269.767"/>
    <n v="-1"/>
    <n v="0"/>
    <x v="2103"/>
    <x v="2024"/>
    <n v="124.952125"/>
    <n v="-240.870645"/>
    <n v="1.3600000000000001E-3"/>
    <n v="124.946777"/>
    <n v="-240.89276100000001"/>
    <n v="5.849E-3"/>
    <n v="2.2753580000000002"/>
    <n v="4.4900000000000001E-3"/>
  </r>
  <r>
    <n v="2402"/>
    <x v="19"/>
    <n v="-1"/>
    <s v="3-51-74-182-191-197"/>
    <x v="0"/>
    <x v="2336"/>
    <n v="-1"/>
    <n v="311.24"/>
    <n v="-1"/>
    <n v="0"/>
    <x v="2104"/>
    <x v="2025"/>
    <n v="125.646968"/>
    <n v="-240.84447"/>
    <n v="1.2128999999999999E-2"/>
    <n v="125.611198"/>
    <n v="-240.88136299999999"/>
    <n v="1.2256E-2"/>
    <n v="5.1386070000000004"/>
    <n v="1.27E-4"/>
  </r>
  <r>
    <n v="2403"/>
    <x v="15"/>
    <n v="-1"/>
    <s v="3-37-51-74-182-191-197"/>
    <x v="0"/>
    <x v="330"/>
    <n v="-1"/>
    <n v="357.30799999999999"/>
    <n v="-1"/>
    <n v="0"/>
    <x v="2105"/>
    <x v="2026"/>
    <n v="126.104738"/>
    <n v="-240.86290500000001"/>
    <n v="2.1742999999999998E-2"/>
    <n v="126.102341"/>
    <n v="-240.86335800000001"/>
    <n v="2.2088E-2"/>
    <n v="0.24395600000000001"/>
    <n v="3.4499999999999998E-4"/>
  </r>
  <r>
    <n v="2404"/>
    <x v="15"/>
    <n v="-1"/>
    <s v="3-37-51-74-182-191-197"/>
    <x v="0"/>
    <x v="2119"/>
    <n v="-1"/>
    <n v="295.48700000000002"/>
    <n v="-1"/>
    <n v="0"/>
    <x v="2106"/>
    <x v="2027"/>
    <n v="126.744412"/>
    <n v="-240.82501999999999"/>
    <n v="4.5760000000000002E-2"/>
    <n v="126.749374"/>
    <n v="-240.819031"/>
    <n v="4.5541999999999999E-2"/>
    <n v="0.77778099999999994"/>
    <n v="2.1800000000000001E-4"/>
  </r>
  <r>
    <n v="2405"/>
    <x v="15"/>
    <n v="-1"/>
    <s v="3-37-51-74-182-191-197"/>
    <x v="0"/>
    <x v="2337"/>
    <n v="-1"/>
    <n v="334.36599999999999"/>
    <n v="-1"/>
    <n v="0"/>
    <x v="2107"/>
    <x v="2028"/>
    <n v="127.250252"/>
    <n v="-240.76033799999999"/>
    <n v="6.7205000000000001E-2"/>
    <n v="127.24324799999999"/>
    <n v="-240.76904300000001"/>
    <n v="6.7351999999999995E-2"/>
    <n v="1.1172949999999999"/>
    <n v="1.46E-4"/>
  </r>
  <r>
    <n v="2406"/>
    <x v="15"/>
    <n v="-1"/>
    <s v="3-37-51-74-182-191-197"/>
    <x v="0"/>
    <x v="2338"/>
    <n v="-1"/>
    <n v="323.81099999999998"/>
    <n v="-1"/>
    <n v="0"/>
    <x v="2108"/>
    <x v="2029"/>
    <n v="127.75734300000001"/>
    <n v="-240.69604100000001"/>
    <n v="9.3875E-2"/>
    <n v="127.76017"/>
    <n v="-240.699432"/>
    <n v="9.4267000000000004E-2"/>
    <n v="0.44147199999999998"/>
    <n v="3.9300000000000001E-4"/>
  </r>
  <r>
    <n v="2407"/>
    <x v="15"/>
    <n v="-1"/>
    <s v="3-37-51-74-182-191-197"/>
    <x v="0"/>
    <x v="2339"/>
    <n v="-1"/>
    <n v="327.42700000000002"/>
    <n v="-1"/>
    <n v="0"/>
    <x v="2109"/>
    <x v="2030"/>
    <n v="128.503694"/>
    <n v="-240.584172"/>
    <n v="0.128909"/>
    <n v="128.50320400000001"/>
    <n v="-240.57969700000001"/>
    <n v="0.12939800000000001"/>
    <n v="0.45025199999999999"/>
    <n v="4.8899999999999996E-4"/>
  </r>
  <r>
    <n v="2408"/>
    <x v="15"/>
    <n v="-1"/>
    <s v="3-37-51-74-182-191-197"/>
    <x v="0"/>
    <x v="2340"/>
    <n v="-1"/>
    <n v="325.94900000000001"/>
    <n v="-1"/>
    <n v="0"/>
    <x v="2110"/>
    <x v="2031"/>
    <n v="129.09289200000001"/>
    <n v="-240.461555"/>
    <n v="0.17008999999999999"/>
    <n v="129.101517"/>
    <n v="-240.44944799999999"/>
    <n v="0.17010700000000001"/>
    <n v="1.4865619999999999"/>
    <n v="1.7E-5"/>
  </r>
  <r>
    <n v="2409"/>
    <x v="15"/>
    <n v="-1"/>
    <s v="3-37-51-74-182-191-197"/>
    <x v="0"/>
    <x v="2341"/>
    <n v="-1"/>
    <n v="361.81200000000001"/>
    <n v="-1"/>
    <n v="0"/>
    <x v="2111"/>
    <x v="2032"/>
    <n v="129.74697800000001"/>
    <n v="-240.29723200000001"/>
    <n v="0.21757099999999999"/>
    <n v="129.735626"/>
    <n v="-240.28125"/>
    <n v="0.215674"/>
    <n v="1.960302"/>
    <n v="1.8959999999999999E-3"/>
  </r>
  <r>
    <n v="2410"/>
    <x v="15"/>
    <n v="-1"/>
    <s v="3-37-51-74-182-191-197"/>
    <x v="0"/>
    <x v="2342"/>
    <n v="-1"/>
    <n v="354.96199999999999"/>
    <n v="-1"/>
    <n v="0"/>
    <x v="2112"/>
    <x v="2033"/>
    <n v="130.60023899999999"/>
    <n v="-240.020399"/>
    <n v="0.29898400000000003"/>
    <n v="130.61978099999999"/>
    <n v="-239.97387699999999"/>
    <n v="0.29732900000000001"/>
    <n v="5.0459779999999999"/>
    <n v="1.655E-3"/>
  </r>
  <r>
    <n v="2411"/>
    <x v="15"/>
    <n v="-1"/>
    <s v="3-37-51-74-182-191-197"/>
    <x v="0"/>
    <x v="2343"/>
    <n v="-1"/>
    <n v="293.60899999999998"/>
    <n v="-1"/>
    <n v="0"/>
    <x v="2113"/>
    <x v="2034"/>
    <n v="131.31115500000001"/>
    <n v="-239.661799"/>
    <n v="0.36041600000000001"/>
    <n v="131.29637099999999"/>
    <n v="-239.68585200000001"/>
    <n v="0.36241200000000001"/>
    <n v="2.8232750000000002"/>
    <n v="1.9970000000000001E-3"/>
  </r>
  <r>
    <n v="2412"/>
    <x v="15"/>
    <n v="-1"/>
    <s v="3-37-51-74-182-191-197"/>
    <x v="0"/>
    <x v="2344"/>
    <n v="-1"/>
    <n v="440.49"/>
    <n v="-1"/>
    <n v="0"/>
    <x v="2114"/>
    <x v="2035"/>
    <n v="131.938984"/>
    <n v="-239.38319799999999"/>
    <n v="0.43635699999999999"/>
    <n v="131.95256000000001"/>
    <n v="-239.34667999999999"/>
    <n v="0.43688399999999999"/>
    <n v="3.8960270000000001"/>
    <n v="5.2700000000000002E-4"/>
  </r>
  <r>
    <n v="2413"/>
    <x v="14"/>
    <n v="-1"/>
    <s v="3-35-37-51-74-182-191-197"/>
    <x v="0"/>
    <x v="2345"/>
    <n v="-1"/>
    <n v="258.976"/>
    <n v="-1"/>
    <n v="0"/>
    <x v="2115"/>
    <x v="2036"/>
    <n v="132.776319"/>
    <n v="-238.827697"/>
    <n v="0.546597"/>
    <n v="132.76702900000001"/>
    <n v="-238.821991"/>
    <n v="0.54466999999999999"/>
    <n v="1.0902750000000001"/>
    <n v="1.9269999999999999E-3"/>
  </r>
  <r>
    <n v="2414"/>
    <x v="14"/>
    <n v="-1"/>
    <s v="3-35-37-51-74-182-191-197"/>
    <x v="0"/>
    <x v="2346"/>
    <n v="-1"/>
    <n v="402.26400000000001"/>
    <n v="-1"/>
    <n v="0"/>
    <x v="2116"/>
    <x v="2037"/>
    <n v="133.32698099999999"/>
    <n v="-238.38591199999999"/>
    <n v="0.628803"/>
    <n v="133.32456999999999"/>
    <n v="-238.37661700000001"/>
    <n v="0.62941999999999998"/>
    <n v="0.96019900000000002"/>
    <n v="6.1700000000000004E-4"/>
  </r>
  <r>
    <n v="2415"/>
    <x v="15"/>
    <n v="-1"/>
    <s v="3-35-37-74-182-191-197"/>
    <x v="0"/>
    <x v="2347"/>
    <n v="-1"/>
    <n v="371.16899999999998"/>
    <n v="-1"/>
    <n v="0"/>
    <x v="2117"/>
    <x v="2038"/>
    <n v="133.835318"/>
    <n v="-237.88197099999999"/>
    <n v="0.72148699999999999"/>
    <n v="133.83079499999999"/>
    <n v="-237.883591"/>
    <n v="0.72091899999999998"/>
    <n v="0.48043200000000003"/>
    <n v="5.6800000000000004E-4"/>
  </r>
  <r>
    <n v="2416"/>
    <x v="15"/>
    <n v="-1"/>
    <s v="3-35-37-74-182-191-197"/>
    <x v="0"/>
    <x v="2348"/>
    <n v="-1"/>
    <n v="367.29899999999998"/>
    <n v="-1"/>
    <n v="0"/>
    <x v="2118"/>
    <x v="2039"/>
    <n v="134.301807"/>
    <n v="-237.356134"/>
    <n v="0.80985600000000002"/>
    <n v="134.29647800000001"/>
    <n v="-237.34382600000001"/>
    <n v="0.80916299999999997"/>
    <n v="1.341153"/>
    <n v="6.9300000000000004E-4"/>
  </r>
  <r>
    <n v="2417"/>
    <x v="15"/>
    <n v="-1"/>
    <s v="3-35-37-74-182-191-197"/>
    <x v="0"/>
    <x v="2349"/>
    <n v="-1"/>
    <n v="545.923"/>
    <n v="-1"/>
    <n v="0"/>
    <x v="2119"/>
    <x v="2040"/>
    <n v="134.84455700000001"/>
    <n v="-236.56205299999999"/>
    <n v="0.93124099999999999"/>
    <n v="134.83985899999999"/>
    <n v="-236.55375699999999"/>
    <n v="0.93200899999999998"/>
    <n v="0.95340000000000003"/>
    <n v="7.6800000000000002E-4"/>
  </r>
  <r>
    <n v="2418"/>
    <x v="15"/>
    <n v="-1"/>
    <s v="3-35-37-74-182-191-197"/>
    <x v="0"/>
    <x v="2350"/>
    <n v="-1"/>
    <n v="419.53500000000003"/>
    <n v="-1"/>
    <n v="0"/>
    <x v="2120"/>
    <x v="2041"/>
    <n v="135.178575"/>
    <n v="-235.94209000000001"/>
    <n v="1.018732"/>
    <n v="135.19018600000001"/>
    <n v="-235.919128"/>
    <n v="1.0202169999999999"/>
    <n v="2.5729899999999999"/>
    <n v="1.485E-3"/>
  </r>
  <r>
    <n v="2419"/>
    <x v="15"/>
    <n v="-1"/>
    <s v="3-35-37-74-182-191-197"/>
    <x v="0"/>
    <x v="2351"/>
    <n v="-1"/>
    <n v="462.221"/>
    <n v="-1"/>
    <n v="0"/>
    <x v="2121"/>
    <x v="2042"/>
    <n v="135.463965"/>
    <n v="-235.22556"/>
    <n v="1.1135809999999999"/>
    <n v="135.475998"/>
    <n v="-235.25735499999999"/>
    <n v="1.1137189999999999"/>
    <n v="3.3995489999999999"/>
    <n v="1.3799999999999999E-4"/>
  </r>
  <r>
    <n v="2420"/>
    <x v="15"/>
    <n v="-1"/>
    <s v="3-35-37-74-182-191-197"/>
    <x v="0"/>
    <x v="2352"/>
    <n v="-1"/>
    <n v="297.68299999999999"/>
    <n v="-1"/>
    <n v="0"/>
    <x v="2122"/>
    <x v="2043"/>
    <n v="135.766087"/>
    <n v="-234.34638100000001"/>
    <n v="1.2322109999999999"/>
    <n v="135.76544200000001"/>
    <n v="-234.343277"/>
    <n v="1.231838"/>
    <n v="0.31702900000000001"/>
    <n v="3.7300000000000001E-4"/>
  </r>
  <r>
    <n v="2421"/>
    <x v="15"/>
    <n v="-1"/>
    <s v="3-35-37-74-182-191-197"/>
    <x v="0"/>
    <x v="2353"/>
    <n v="-1"/>
    <n v="967.48900000000003"/>
    <n v="-1"/>
    <n v="0"/>
    <x v="2123"/>
    <x v="2044"/>
    <n v="135.91767400000001"/>
    <n v="-233.650668"/>
    <n v="1.3116380000000001"/>
    <n v="135.92321799999999"/>
    <n v="-233.63916"/>
    <n v="1.3100609999999999"/>
    <n v="1.277412"/>
    <n v="1.5770000000000001E-3"/>
  </r>
  <r>
    <n v="2422"/>
    <x v="15"/>
    <n v="-1"/>
    <s v="3-35-37-74-182-191-197"/>
    <x v="0"/>
    <x v="2354"/>
    <n v="-1"/>
    <n v="333.90199999999999"/>
    <n v="-1"/>
    <n v="0"/>
    <x v="2124"/>
    <x v="2045"/>
    <n v="136.04214300000001"/>
    <n v="-232.93326999999999"/>
    <n v="1.3770720000000001"/>
    <n v="136.039444"/>
    <n v="-232.92352299999999"/>
    <n v="1.3767469999999999"/>
    <n v="1.0114160000000001"/>
    <n v="3.2499999999999999E-4"/>
  </r>
  <r>
    <n v="2423"/>
    <x v="15"/>
    <n v="-1"/>
    <s v="3-35-37-74-182-191-197"/>
    <x v="0"/>
    <x v="2355"/>
    <n v="-1"/>
    <n v="429.642"/>
    <n v="-1"/>
    <n v="0"/>
    <x v="2125"/>
    <x v="2046"/>
    <n v="136.123875"/>
    <n v="-231.960902"/>
    <n v="1.449622"/>
    <n v="136.13716099999999"/>
    <n v="-231.96023600000001"/>
    <n v="1.450928"/>
    <n v="1.3303119999999999"/>
    <n v="1.3060000000000001E-3"/>
  </r>
  <r>
    <n v="2424"/>
    <x v="15"/>
    <n v="-1"/>
    <s v="3-35-37-74-182-191-197"/>
    <x v="0"/>
    <x v="2356"/>
    <n v="-1"/>
    <n v="548.05200000000002"/>
    <n v="-1"/>
    <n v="0"/>
    <x v="2126"/>
    <x v="2047"/>
    <n v="136.180083"/>
    <n v="-231.233878"/>
    <n v="1.4920059999999999"/>
    <n v="136.18078600000001"/>
    <n v="-231.23478700000001"/>
    <n v="1.491814"/>
    <n v="0.114955"/>
    <n v="1.92E-4"/>
  </r>
  <r>
    <n v="2425"/>
    <x v="15"/>
    <n v="-1"/>
    <s v="3-35-37-74-182-191-197"/>
    <x v="0"/>
    <x v="2357"/>
    <n v="-1"/>
    <n v="375.315"/>
    <n v="-1"/>
    <n v="0"/>
    <x v="2127"/>
    <x v="2048"/>
    <n v="136.17954499999999"/>
    <n v="-230.47510700000001"/>
    <n v="1.521722"/>
    <n v="136.20620700000001"/>
    <n v="-230.50895700000001"/>
    <n v="1.5221610000000001"/>
    <n v="4.3089029999999999"/>
    <n v="4.3899999999999999E-4"/>
  </r>
  <r>
    <n v="2426"/>
    <x v="15"/>
    <n v="-1"/>
    <s v="3-35-37-74-182-191-197"/>
    <x v="0"/>
    <x v="2358"/>
    <n v="-1"/>
    <n v="367.70299999999997"/>
    <n v="-1"/>
    <n v="0"/>
    <x v="2128"/>
    <x v="2049"/>
    <n v="136.21163799999999"/>
    <n v="-229.774528"/>
    <n v="1.544311"/>
    <n v="136.218704"/>
    <n v="-229.78384399999999"/>
    <n v="1.5439579999999999"/>
    <n v="1.169243"/>
    <n v="3.5300000000000002E-4"/>
  </r>
  <r>
    <n v="2427"/>
    <x v="15"/>
    <n v="-1"/>
    <s v="3-35-37-74-182-191-197"/>
    <x v="0"/>
    <x v="2359"/>
    <n v="-1"/>
    <n v="302.827"/>
    <n v="-1"/>
    <n v="0"/>
    <x v="2129"/>
    <x v="2050"/>
    <n v="136.224625"/>
    <n v="-228.81409400000001"/>
    <n v="1.5612740000000001"/>
    <n v="136.22500600000001"/>
    <n v="-228.81720000000001"/>
    <n v="1.5609299999999999"/>
    <n v="0.31285800000000002"/>
    <n v="3.4400000000000001E-4"/>
  </r>
  <r>
    <n v="2428"/>
    <x v="15"/>
    <n v="-1"/>
    <s v="3-35-37-74-182-191-197"/>
    <x v="0"/>
    <x v="2360"/>
    <n v="-1"/>
    <n v="371.90899999999999"/>
    <n v="-1"/>
    <n v="0"/>
    <x v="2130"/>
    <x v="2051"/>
    <n v="136.22543999999999"/>
    <n v="-228.087673"/>
    <n v="1.5693440000000001"/>
    <n v="136.22438"/>
    <n v="-228.091812"/>
    <n v="1.5686249999999999"/>
    <n v="0.42724800000000002"/>
    <n v="7.18E-4"/>
  </r>
  <r>
    <n v="2429"/>
    <x v="15"/>
    <n v="-1"/>
    <s v="3-35-37-74-182-191-197"/>
    <x v="0"/>
    <x v="2361"/>
    <n v="-1"/>
    <n v="317.584"/>
    <n v="-1"/>
    <n v="0"/>
    <x v="2131"/>
    <x v="2052"/>
    <n v="136.22102799999999"/>
    <n v="-227.36647300000001"/>
    <n v="1.573815"/>
    <n v="136.220688"/>
    <n v="-227.36613500000001"/>
    <n v="1.573793"/>
    <n v="4.7966000000000002E-2"/>
    <n v="2.3E-5"/>
  </r>
  <r>
    <n v="2430"/>
    <x v="14"/>
    <n v="-1"/>
    <s v="3-7-35-37-74-182-191-197"/>
    <x v="0"/>
    <x v="2362"/>
    <n v="-1"/>
    <n v="346.47399999999999"/>
    <n v="-1"/>
    <n v="0"/>
    <x v="2132"/>
    <x v="2053"/>
    <n v="136.19158400000001"/>
    <n v="-226.63076799999999"/>
    <n v="1.578608"/>
    <n v="136.21489"/>
    <n v="-226.639893"/>
    <n v="1.577332"/>
    <n v="2.5027720000000002"/>
    <n v="1.2769999999999999E-3"/>
  </r>
  <r>
    <n v="2431"/>
    <x v="13"/>
    <n v="-1"/>
    <s v="3-7-35-37-74-182-191-194-197"/>
    <x v="0"/>
    <x v="2363"/>
    <n v="-1"/>
    <n v="381.31799999999998"/>
    <n v="-1"/>
    <n v="0"/>
    <x v="2133"/>
    <x v="2054"/>
    <n v="136.23721"/>
    <n v="-225.69361000000001"/>
    <n v="1.5811869999999999"/>
    <n v="136.20498699999999"/>
    <n v="-225.67169200000001"/>
    <n v="1.5804119999999999"/>
    <n v="3.8971809999999998"/>
    <n v="7.7399999999999995E-4"/>
  </r>
  <r>
    <n v="2432"/>
    <x v="13"/>
    <n v="-1"/>
    <s v="3-7-35-37-74-182-191-194-197"/>
    <x v="0"/>
    <x v="2364"/>
    <n v="-1"/>
    <n v="398.11500000000001"/>
    <n v="-1"/>
    <n v="0"/>
    <x v="2134"/>
    <x v="2055"/>
    <n v="136.191543"/>
    <n v="-224.94160299999999"/>
    <n v="1.5817920000000001"/>
    <n v="136.196426"/>
    <n v="-224.94581600000001"/>
    <n v="1.5819300000000001"/>
    <n v="0.64493299999999998"/>
    <n v="1.3799999999999999E-4"/>
  </r>
  <r>
    <n v="2433"/>
    <x v="13"/>
    <n v="-1"/>
    <s v="3-7-35-37-74-182-191-194-197"/>
    <x v="0"/>
    <x v="2365"/>
    <n v="-1"/>
    <n v="375.75"/>
    <n v="-1"/>
    <n v="0"/>
    <x v="2135"/>
    <x v="2056"/>
    <n v="136.179327"/>
    <n v="-224.21464800000001"/>
    <n v="1.5811539999999999"/>
    <n v="136.18919399999999"/>
    <n v="-224.220032"/>
    <n v="1.581377"/>
    <n v="1.1239980000000001"/>
    <n v="2.23E-4"/>
  </r>
  <r>
    <n v="2434"/>
    <x v="13"/>
    <n v="-1"/>
    <s v="3-7-35-37-74-182-191-194-197"/>
    <x v="0"/>
    <x v="2366"/>
    <n v="-1"/>
    <n v="1288.115"/>
    <n v="-1"/>
    <n v="0"/>
    <x v="2136"/>
    <x v="2057"/>
    <n v="136.204105"/>
    <n v="-223.27472499999999"/>
    <n v="1.5797909999999999"/>
    <n v="136.181183"/>
    <n v="-223.252411"/>
    <n v="1.579709"/>
    <n v="3.1989740000000002"/>
    <n v="8.1000000000000004E-5"/>
  </r>
  <r>
    <n v="2435"/>
    <x v="13"/>
    <n v="-1"/>
    <s v="3-7-35-37-74-182-191-194-197"/>
    <x v="0"/>
    <x v="2367"/>
    <n v="-1"/>
    <n v="730.08900000000006"/>
    <n v="-1"/>
    <n v="0"/>
    <x v="2137"/>
    <x v="2058"/>
    <n v="136.17749900000001"/>
    <n v="-222.53403900000001"/>
    <n v="1.5770949999999999"/>
    <n v="136.17585800000001"/>
    <n v="-222.526749"/>
    <n v="1.5786739999999999"/>
    <n v="0.74723799999999996"/>
    <n v="1.5790000000000001E-3"/>
  </r>
  <r>
    <n v="2436"/>
    <x v="14"/>
    <n v="-1"/>
    <s v="3-7-35-37-74-191-194-197"/>
    <x v="0"/>
    <x v="2368"/>
    <n v="-1"/>
    <n v="466.16"/>
    <n v="-1"/>
    <n v="0"/>
    <x v="2138"/>
    <x v="2059"/>
    <n v="136.19345799999999"/>
    <n v="-221.825908"/>
    <n v="1.576549"/>
    <n v="136.17095900000001"/>
    <n v="-221.800781"/>
    <n v="1.5779129999999999"/>
    <n v="3.3727049999999998"/>
    <n v="1.3649999999999999E-3"/>
  </r>
  <r>
    <n v="2437"/>
    <x v="14"/>
    <n v="-1"/>
    <s v="3-7-35-37-74-191-194-197"/>
    <x v="0"/>
    <x v="2369"/>
    <n v="-1"/>
    <n v="304.96100000000001"/>
    <n v="-1"/>
    <n v="0"/>
    <x v="2139"/>
    <x v="2060"/>
    <n v="136.153671"/>
    <n v="-220.82153299999999"/>
    <n v="1.5781689999999999"/>
    <n v="136.16490200000001"/>
    <n v="-220.832932"/>
    <n v="1.5772139999999999"/>
    <n v="1.6001529999999999"/>
    <n v="9.5600000000000004E-4"/>
  </r>
  <r>
    <n v="2438"/>
    <x v="14"/>
    <n v="-1"/>
    <s v="3-7-35-37-74-191-194-197"/>
    <x v="0"/>
    <x v="2370"/>
    <n v="-1"/>
    <n v="370.435"/>
    <n v="-1"/>
    <n v="0"/>
    <x v="2140"/>
    <x v="2061"/>
    <n v="136.143935"/>
    <n v="-220.090204"/>
    <n v="1.5764"/>
    <n v="136.16059899999999"/>
    <n v="-220.10711699999999"/>
    <n v="1.576873"/>
    <n v="2.3742619999999999"/>
    <n v="4.7199999999999998E-4"/>
  </r>
  <r>
    <n v="2439"/>
    <x v="14"/>
    <n v="-1"/>
    <s v="3-7-35-37-74-191-194-197"/>
    <x v="0"/>
    <x v="2371"/>
    <n v="-1"/>
    <n v="522.03499999999997"/>
    <n v="-1"/>
    <n v="0"/>
    <x v="2141"/>
    <x v="2062"/>
    <n v="136.15993499999999"/>
    <n v="-219.38201100000001"/>
    <n v="1.57586"/>
    <n v="136.15725699999999"/>
    <n v="-219.38114899999999"/>
    <n v="1.5759559999999999"/>
    <n v="0.28130500000000003"/>
    <n v="9.6000000000000002E-5"/>
  </r>
  <r>
    <n v="2440"/>
    <x v="15"/>
    <n v="-1"/>
    <s v="3-7-37-74-191-194-197"/>
    <x v="0"/>
    <x v="2372"/>
    <n v="-1"/>
    <n v="469.21800000000002"/>
    <n v="-1"/>
    <n v="0"/>
    <x v="2142"/>
    <x v="2063"/>
    <n v="136.142977"/>
    <n v="-218.413073"/>
    <n v="1.5784659999999999"/>
    <n v="136.15387000000001"/>
    <n v="-218.41329999999999"/>
    <n v="1.5746629999999999"/>
    <n v="1.089529"/>
    <n v="3.8040000000000001E-3"/>
  </r>
  <r>
    <n v="2441"/>
    <x v="19"/>
    <n v="-1"/>
    <s v="3-7-37-191-194-197"/>
    <x v="0"/>
    <x v="2373"/>
    <n v="-1"/>
    <n v="378.40800000000002"/>
    <n v="-1"/>
    <n v="0"/>
    <x v="2143"/>
    <x v="2064"/>
    <n v="136.17955499999999"/>
    <n v="-217.713145"/>
    <n v="1.574225"/>
    <n v="136.15183999999999"/>
    <n v="-217.68777499999999"/>
    <n v="1.5739449999999999"/>
    <n v="3.7573620000000001"/>
    <n v="2.81E-4"/>
  </r>
  <r>
    <n v="2442"/>
    <x v="19"/>
    <n v="-1"/>
    <s v="3-7-37-191-194-197"/>
    <x v="0"/>
    <x v="2374"/>
    <n v="-1"/>
    <n v="566.851"/>
    <n v="-1"/>
    <n v="0"/>
    <x v="2144"/>
    <x v="2065"/>
    <n v="136.165651"/>
    <n v="-216.97171399999999"/>
    <n v="1.5706230000000001"/>
    <n v="136.15010100000001"/>
    <n v="-216.96481299999999"/>
    <n v="1.5734300000000001"/>
    <n v="1.701314"/>
    <n v="2.807E-3"/>
  </r>
  <r>
    <n v="2443"/>
    <x v="19"/>
    <n v="-1"/>
    <s v="3-7-37-191-194-197"/>
    <x v="0"/>
    <x v="2375"/>
    <n v="-1"/>
    <n v="1031.721"/>
    <n v="-1"/>
    <n v="0"/>
    <x v="2145"/>
    <x v="2066"/>
    <n v="136.140873"/>
    <n v="-216.021975"/>
    <n v="1.571817"/>
    <n v="136.14811700000001"/>
    <n v="-216.01300000000001"/>
    <n v="1.5729740000000001"/>
    <n v="1.1533610000000001"/>
    <n v="1.157E-3"/>
  </r>
  <r>
    <n v="2444"/>
    <x v="19"/>
    <n v="-1"/>
    <s v="3-7-37-191-194-197"/>
    <x v="0"/>
    <x v="495"/>
    <n v="-1"/>
    <n v="352.13299999999998"/>
    <n v="-1"/>
    <n v="0"/>
    <x v="2146"/>
    <x v="2067"/>
    <n v="136.14600999999999"/>
    <n v="-215.30457200000001"/>
    <n v="1.570737"/>
    <n v="136.14683500000001"/>
    <n v="-215.312119"/>
    <n v="1.5727469999999999"/>
    <n v="0.75919199999999998"/>
    <n v="2.0100000000000001E-3"/>
  </r>
  <r>
    <n v="2445"/>
    <x v="19"/>
    <n v="-1"/>
    <s v="3-7-37-191-194-197"/>
    <x v="0"/>
    <x v="2376"/>
    <n v="-1"/>
    <n v="654.41300000000001"/>
    <n v="-1"/>
    <n v="0"/>
    <x v="2147"/>
    <x v="2068"/>
    <n v="136.11292700000001"/>
    <n v="-214.612799"/>
    <n v="1.577183"/>
    <n v="136.14582799999999"/>
    <n v="-214.622345"/>
    <n v="1.572446"/>
    <n v="3.4258250000000001"/>
    <n v="4.7369999999999999E-3"/>
  </r>
  <r>
    <n v="2446"/>
    <x v="15"/>
    <n v="-1"/>
    <s v="3-7-37-65-191-194-197"/>
    <x v="0"/>
    <x v="2377"/>
    <n v="-1"/>
    <n v="595.02499999999998"/>
    <n v="-1"/>
    <n v="0"/>
    <x v="2148"/>
    <x v="2069"/>
    <n v="136.16718299999999"/>
    <n v="-213.745206"/>
    <n v="1.572414"/>
    <n v="136.14501999999999"/>
    <n v="-213.71731600000001"/>
    <n v="1.5719050000000001"/>
    <n v="3.562408"/>
    <n v="5.0900000000000001E-4"/>
  </r>
  <r>
    <n v="2447"/>
    <x v="15"/>
    <n v="-1"/>
    <s v="3-7-37-65-191-194-197"/>
    <x v="0"/>
    <x v="2378"/>
    <n v="-1"/>
    <n v="340.53500000000003"/>
    <n v="-1"/>
    <n v="0"/>
    <x v="2149"/>
    <x v="2070"/>
    <n v="136.15900099999999"/>
    <n v="-213.04722899999999"/>
    <n v="1.573129"/>
    <n v="136.144623"/>
    <n v="-213.047043"/>
    <n v="1.5715939999999999"/>
    <n v="1.4379409999999999"/>
    <n v="1.5349999999999999E-3"/>
  </r>
  <r>
    <n v="2448"/>
    <x v="14"/>
    <n v="-1"/>
    <s v="3-7-37-65-187-191-194-197"/>
    <x v="0"/>
    <x v="2379"/>
    <n v="-1"/>
    <n v="291.613"/>
    <n v="-1"/>
    <n v="0"/>
    <x v="2150"/>
    <x v="2071"/>
    <n v="136.16032000000001"/>
    <n v="-212.40449599999999"/>
    <n v="1.5724260000000001"/>
    <n v="136.14434800000001"/>
    <n v="-212.382812"/>
    <n v="1.571364"/>
    <n v="2.693095"/>
    <n v="1.0610000000000001E-3"/>
  </r>
  <r>
    <n v="2449"/>
    <x v="14"/>
    <n v="-1"/>
    <s v="3-7-37-65-187-191-194-197"/>
    <x v="0"/>
    <x v="2380"/>
    <n v="-1"/>
    <n v="341.52100000000002"/>
    <n v="-1"/>
    <n v="0"/>
    <x v="2151"/>
    <x v="2072"/>
    <n v="136.14277000000001"/>
    <n v="-211.494621"/>
    <n v="1.5723309999999999"/>
    <n v="136.14407299999999"/>
    <n v="-211.50749200000001"/>
    <n v="1.57118"/>
    <n v="1.2936570000000001"/>
    <n v="1.1509999999999999E-3"/>
  </r>
  <r>
    <n v="2450"/>
    <x v="15"/>
    <n v="-1"/>
    <s v="3-7-37-65-187-191-194"/>
    <x v="0"/>
    <x v="2381"/>
    <n v="-1"/>
    <n v="386.40300000000002"/>
    <n v="-1"/>
    <n v="0"/>
    <x v="2152"/>
    <x v="2073"/>
    <n v="136.12383800000001"/>
    <n v="-210.83459099999999"/>
    <n v="1.5731329999999999"/>
    <n v="136.143936"/>
    <n v="-210.85995500000001"/>
    <n v="1.571064"/>
    <n v="3.2361469999999999"/>
    <n v="2.0690000000000001E-3"/>
  </r>
  <r>
    <n v="2451"/>
    <x v="15"/>
    <n v="-1"/>
    <s v="3-7-37-65-187-191-194"/>
    <x v="0"/>
    <x v="2382"/>
    <n v="-1"/>
    <n v="382.11500000000001"/>
    <n v="-1"/>
    <n v="0"/>
    <x v="2153"/>
    <x v="2074"/>
    <n v="136.13091900000001"/>
    <n v="-210.225413"/>
    <n v="1.5743210000000001"/>
    <n v="136.14381399999999"/>
    <n v="-210.22036700000001"/>
    <n v="1.571026"/>
    <n v="1.384692"/>
    <n v="3.2940000000000001E-3"/>
  </r>
  <r>
    <n v="2452"/>
    <x v="15"/>
    <n v="-1"/>
    <s v="3-7-37-65-187-191-194"/>
    <x v="0"/>
    <x v="2383"/>
    <n v="-1"/>
    <n v="449.57600000000002"/>
    <n v="-1"/>
    <n v="0"/>
    <x v="2154"/>
    <x v="2075"/>
    <n v="136.138532"/>
    <n v="-209.37714"/>
    <n v="1.5707549999999999"/>
    <n v="136.143799"/>
    <n v="-209.38197299999999"/>
    <n v="1.57087"/>
    <n v="0.71488099999999999"/>
    <n v="1.1400000000000001E-4"/>
  </r>
  <r>
    <n v="2453"/>
    <x v="15"/>
    <n v="-1"/>
    <s v="3-7-37-65-187-191-194"/>
    <x v="0"/>
    <x v="2384"/>
    <n v="-1"/>
    <n v="403.202"/>
    <n v="-1"/>
    <n v="0"/>
    <x v="2155"/>
    <x v="2076"/>
    <n v="136.15140099999999"/>
    <n v="-208.75887299999999"/>
    <n v="1.56881"/>
    <n v="136.143967"/>
    <n v="-208.76892100000001"/>
    <n v="1.570686"/>
    <n v="1.2499130000000001"/>
    <n v="1.877E-3"/>
  </r>
  <r>
    <n v="2454"/>
    <x v="14"/>
    <n v="-1"/>
    <s v="3-7-37-38-65-187-191-194"/>
    <x v="0"/>
    <x v="2385"/>
    <n v="-1"/>
    <n v="409.19200000000001"/>
    <n v="-1"/>
    <n v="0"/>
    <x v="2156"/>
    <x v="2077"/>
    <n v="136.15305599999999"/>
    <n v="-208.17974799999999"/>
    <n v="1.5699160000000001"/>
    <n v="136.14419599999999"/>
    <n v="-208.16755699999999"/>
    <n v="1.5705370000000001"/>
    <n v="1.507085"/>
    <n v="6.2200000000000005E-4"/>
  </r>
  <r>
    <n v="2455"/>
    <x v="13"/>
    <n v="-1"/>
    <s v="3-7-37-38-65-178-187-191-194"/>
    <x v="0"/>
    <x v="2386"/>
    <n v="-1"/>
    <n v="363.32499999999999"/>
    <n v="-1"/>
    <n v="0"/>
    <x v="2157"/>
    <x v="2078"/>
    <n v="136.13808"/>
    <n v="-207.569478"/>
    <n v="1.5700210000000001"/>
    <n v="136.14442399999999"/>
    <n v="-207.570618"/>
    <n v="1.5704689999999999"/>
    <n v="0.64455099999999999"/>
    <n v="4.4799999999999999E-4"/>
  </r>
  <r>
    <n v="2456"/>
    <x v="13"/>
    <n v="-1"/>
    <s v="3-7-37-38-65-178-187-191-194"/>
    <x v="0"/>
    <x v="2387"/>
    <n v="-1"/>
    <n v="309.40699999999998"/>
    <n v="-1"/>
    <n v="0"/>
    <x v="2158"/>
    <x v="1657"/>
    <n v="136.15977000000001"/>
    <n v="-206.73548500000001"/>
    <n v="1.575145"/>
    <n v="136.14482100000001"/>
    <n v="-206.77221700000001"/>
    <n v="1.5703830000000001"/>
    <n v="3.9657140000000002"/>
    <n v="4.7609999999999996E-3"/>
  </r>
  <r>
    <n v="2457"/>
    <x v="13"/>
    <n v="-1"/>
    <s v="3-7-37-38-65-178-187-191-194"/>
    <x v="0"/>
    <x v="2388"/>
    <n v="-1"/>
    <n v="406.33300000000003"/>
    <n v="-1"/>
    <n v="0"/>
    <x v="2159"/>
    <x v="1633"/>
    <n v="136.13655700000001"/>
    <n v="-206.169794"/>
    <n v="1.569323"/>
    <n v="136.145081"/>
    <n v="-206.17420999999999"/>
    <n v="1.570376"/>
    <n v="0.95995699999999995"/>
    <n v="1.0529999999999999E-3"/>
  </r>
  <r>
    <n v="2458"/>
    <x v="13"/>
    <n v="-1"/>
    <s v="3-7-37-38-65-178-187-191-194"/>
    <x v="0"/>
    <x v="2389"/>
    <n v="-1"/>
    <n v="538.55200000000002"/>
    <n v="-1"/>
    <n v="0"/>
    <x v="2160"/>
    <x v="195"/>
    <n v="136.15034399999999"/>
    <n v="-205.58612099999999"/>
    <n v="1.569976"/>
    <n v="136.145355"/>
    <n v="-205.58317600000001"/>
    <n v="1.570373"/>
    <n v="0.57936699999999997"/>
    <n v="3.97E-4"/>
  </r>
  <r>
    <n v="2459"/>
    <x v="13"/>
    <n v="-1"/>
    <s v="3-7-37-38-65-178-187-191-194"/>
    <x v="0"/>
    <x v="2390"/>
    <n v="-1"/>
    <n v="345.46199999999999"/>
    <n v="-1"/>
    <n v="0"/>
    <x v="2161"/>
    <x v="196"/>
    <n v="136.132565"/>
    <n v="-204.80326400000001"/>
    <n v="1.5701320000000001"/>
    <n v="136.14570599999999"/>
    <n v="-204.811554"/>
    <n v="1.570373"/>
    <n v="1.5537069999999999"/>
    <n v="2.41E-4"/>
  </r>
  <r>
    <n v="2460"/>
    <x v="14"/>
    <n v="-1"/>
    <s v="7-37-38-65-178-187-191-194"/>
    <x v="0"/>
    <x v="2391"/>
    <n v="-1"/>
    <n v="474.84699999999998"/>
    <n v="-1"/>
    <n v="0"/>
    <x v="2162"/>
    <x v="2079"/>
    <n v="136.14067299999999"/>
    <n v="-204.237019"/>
    <n v="1.5704469999999999"/>
    <n v="136.146027"/>
    <n v="-204.24513200000001"/>
    <n v="1.5703050000000001"/>
    <n v="0.97206800000000004"/>
    <n v="1.4200000000000001E-4"/>
  </r>
  <r>
    <n v="2461"/>
    <x v="14"/>
    <n v="-1"/>
    <s v="7-37-38-65-178-187-191-194"/>
    <x v="0"/>
    <x v="2392"/>
    <n v="-1"/>
    <n v="332.91199999999998"/>
    <n v="-1"/>
    <n v="0"/>
    <x v="2163"/>
    <x v="2080"/>
    <n v="136.14572100000001"/>
    <n v="-203.687048"/>
    <n v="1.5710999999999999"/>
    <n v="136.14639299999999"/>
    <n v="-203.68679800000001"/>
    <n v="1.5702259999999999"/>
    <n v="7.1651000000000006E-2"/>
    <n v="8.7399999999999999E-4"/>
  </r>
  <r>
    <n v="2462"/>
    <x v="14"/>
    <n v="-1"/>
    <s v="7-37-38-65-178-187-191-194"/>
    <x v="0"/>
    <x v="2393"/>
    <n v="-1"/>
    <n v="411.726"/>
    <n v="-1"/>
    <n v="0"/>
    <x v="2164"/>
    <x v="2081"/>
    <n v="136.14196699999999"/>
    <n v="-202.94521399999999"/>
    <n v="1.5695220000000001"/>
    <n v="136.14691199999999"/>
    <n v="-202.949951"/>
    <n v="1.570147"/>
    <n v="0.68481400000000003"/>
    <n v="6.2600000000000004E-4"/>
  </r>
  <r>
    <n v="2463"/>
    <x v="14"/>
    <n v="-1"/>
    <s v="7-37-38-65-178-187-191-194"/>
    <x v="0"/>
    <x v="486"/>
    <n v="-1"/>
    <n v="342.93900000000002"/>
    <n v="-1"/>
    <n v="0"/>
    <x v="2165"/>
    <x v="2082"/>
    <n v="136.139307"/>
    <n v="-202.39298199999999"/>
    <n v="1.5701639999999999"/>
    <n v="136.147324"/>
    <n v="-202.40193199999999"/>
    <n v="1.570084"/>
    <n v="1.2014800000000001"/>
    <n v="8.1000000000000004E-5"/>
  </r>
  <r>
    <n v="2464"/>
    <x v="15"/>
    <n v="-1"/>
    <s v="7-37-38-65-178-187-194"/>
    <x v="0"/>
    <x v="2394"/>
    <n v="-1"/>
    <n v="325.75"/>
    <n v="-1"/>
    <n v="0"/>
    <x v="2166"/>
    <x v="2083"/>
    <n v="136.14301599999999"/>
    <n v="-201.85449499999999"/>
    <n v="1.570028"/>
    <n v="136.14776599999999"/>
    <n v="-201.859207"/>
    <n v="1.5700499999999999"/>
    <n v="0.66911100000000001"/>
    <n v="2.1999999999999999E-5"/>
  </r>
  <r>
    <n v="2465"/>
    <x v="15"/>
    <n v="-1"/>
    <s v="7-37-38-65-178-187-194"/>
    <x v="0"/>
    <x v="2395"/>
    <n v="-1"/>
    <n v="375.16500000000002"/>
    <n v="-1"/>
    <n v="0"/>
    <x v="2167"/>
    <x v="314"/>
    <n v="136.145196"/>
    <n v="-201.14124799999999"/>
    <n v="1.5690679999999999"/>
    <n v="136.148346"/>
    <n v="-201.145996"/>
    <n v="1.5700449999999999"/>
    <n v="0.56975900000000002"/>
    <n v="9.77E-4"/>
  </r>
  <r>
    <n v="2466"/>
    <x v="15"/>
    <n v="-1"/>
    <s v="7-37-38-65-178-187-194"/>
    <x v="0"/>
    <x v="2396"/>
    <n v="-1"/>
    <n v="373.935"/>
    <n v="-1"/>
    <n v="0"/>
    <x v="2168"/>
    <x v="125"/>
    <n v="136.14883399999999"/>
    <n v="-200.62047799999999"/>
    <n v="1.570003"/>
    <n v="136.14875799999999"/>
    <n v="-200.61973599999999"/>
    <n v="1.570044"/>
    <n v="7.4621999999999994E-2"/>
    <n v="4.1999999999999998E-5"/>
  </r>
  <r>
    <n v="2467"/>
    <x v="15"/>
    <n v="-1"/>
    <s v="7-37-38-65-178-187-194"/>
    <x v="0"/>
    <x v="2397"/>
    <n v="-1"/>
    <n v="400.322"/>
    <n v="-1"/>
    <n v="0"/>
    <x v="2169"/>
    <x v="125"/>
    <n v="136.16381000000001"/>
    <n v="-200.11678699999999"/>
    <n v="1.5704260000000001"/>
    <n v="136.14910900000001"/>
    <n v="-200.100784"/>
    <n v="1.570044"/>
    <n v="2.1730649999999998"/>
    <n v="3.8099999999999999E-4"/>
  </r>
  <r>
    <n v="2468"/>
    <x v="15"/>
    <n v="-1"/>
    <s v="7-37-38-65-178-187-194"/>
    <x v="0"/>
    <x v="2398"/>
    <n v="-1"/>
    <n v="407.85700000000003"/>
    <n v="-1"/>
    <n v="0"/>
    <x v="2170"/>
    <x v="2084"/>
    <n v="136.17871"/>
    <n v="-199.44694100000001"/>
    <n v="1.563653"/>
    <n v="136.159561"/>
    <n v="-199.418564"/>
    <n v="1.5620849999999999"/>
    <n v="3.4233410000000002"/>
    <n v="1.5679999999999999E-3"/>
  </r>
  <r>
    <n v="2469"/>
    <x v="15"/>
    <n v="-1"/>
    <s v="7-37-38-65-178-187-194"/>
    <x v="0"/>
    <x v="2399"/>
    <n v="-1"/>
    <n v="332.238"/>
    <n v="-1"/>
    <n v="0"/>
    <x v="2171"/>
    <x v="2085"/>
    <n v="136.17777599999999"/>
    <n v="-198.946665"/>
    <n v="1.5516559999999999"/>
    <n v="136.17446899999999"/>
    <n v="-198.91308599999999"/>
    <n v="1.5533699999999999"/>
    <n v="3.3741599999999998"/>
    <n v="1.714E-3"/>
  </r>
  <r>
    <n v="2470"/>
    <x v="15"/>
    <n v="-1"/>
    <s v="7-37-38-65-178-187-194"/>
    <x v="0"/>
    <x v="2400"/>
    <n v="-1"/>
    <n v="385.13799999999998"/>
    <n v="-1"/>
    <n v="0"/>
    <x v="2172"/>
    <x v="2086"/>
    <n v="136.18678"/>
    <n v="-198.39842400000001"/>
    <n v="1.5384139999999999"/>
    <n v="136.20114100000001"/>
    <n v="-198.41386399999999"/>
    <n v="1.5386070000000001"/>
    <n v="2.1086119999999999"/>
    <n v="1.93E-4"/>
  </r>
  <r>
    <n v="2471"/>
    <x v="15"/>
    <n v="-1"/>
    <s v="7-37-38-65-178-187-194"/>
    <x v="0"/>
    <x v="514"/>
    <n v="-1"/>
    <n v="385.41800000000001"/>
    <n v="-1"/>
    <n v="0"/>
    <x v="2173"/>
    <x v="2087"/>
    <n v="136.265717"/>
    <n v="-197.77125000000001"/>
    <n v="1.5151479999999999"/>
    <n v="136.25192300000001"/>
    <n v="-197.75753800000001"/>
    <n v="1.515506"/>
    <n v="1.9450130000000001"/>
    <n v="3.5799999999999997E-4"/>
  </r>
  <r>
    <n v="2472"/>
    <x v="15"/>
    <n v="-1"/>
    <s v="7-37-38-65-178-187-194"/>
    <x v="0"/>
    <x v="2401"/>
    <n v="-1"/>
    <n v="402.42"/>
    <n v="-1"/>
    <n v="0"/>
    <x v="2174"/>
    <x v="2088"/>
    <n v="136.32467600000001"/>
    <n v="-197.29074700000001"/>
    <n v="1.4847079999999999"/>
    <n v="136.311554"/>
    <n v="-197.27044699999999"/>
    <n v="1.4890319999999999"/>
    <n v="2.4171990000000001"/>
    <n v="4.3249999999999999E-3"/>
  </r>
  <r>
    <n v="2473"/>
    <x v="15"/>
    <n v="-1"/>
    <s v="7-37-38-65-178-187-194"/>
    <x v="0"/>
    <x v="2402"/>
    <n v="-1"/>
    <n v="472.245"/>
    <n v="-1"/>
    <n v="0"/>
    <x v="2175"/>
    <x v="2089"/>
    <n v="136.38359800000001"/>
    <n v="-196.77771899999999"/>
    <n v="1.4577850000000001"/>
    <n v="136.390625"/>
    <n v="-196.77203399999999"/>
    <n v="1.4585889999999999"/>
    <n v="0.90389699999999995"/>
    <n v="8.0400000000000003E-4"/>
  </r>
  <r>
    <n v="2474"/>
    <x v="15"/>
    <n v="-1"/>
    <s v="7-37-38-65-178-187-194"/>
    <x v="0"/>
    <x v="2271"/>
    <n v="-1"/>
    <n v="325.202"/>
    <n v="-1"/>
    <n v="0"/>
    <x v="2176"/>
    <x v="2090"/>
    <n v="136.54686699999999"/>
    <n v="-196.07159100000001"/>
    <n v="1.4016580000000001"/>
    <n v="136.54742400000001"/>
    <n v="-196.07337999999999"/>
    <n v="1.401807"/>
    <n v="0.18737400000000001"/>
    <n v="1.4899999999999999E-4"/>
  </r>
  <r>
    <n v="2475"/>
    <x v="15"/>
    <n v="-1"/>
    <s v="7-37-38-65-178-187-194"/>
    <x v="0"/>
    <x v="2403"/>
    <n v="-1"/>
    <n v="761.19500000000005"/>
    <n v="-1"/>
    <n v="0"/>
    <x v="2177"/>
    <x v="2091"/>
    <n v="136.70744500000001"/>
    <n v="-195.513183"/>
    <n v="1.349431"/>
    <n v="136.710846"/>
    <n v="-195.516525"/>
    <n v="1.3496140000000001"/>
    <n v="0.47683300000000001"/>
    <n v="1.83E-4"/>
  </r>
  <r>
    <n v="2476"/>
    <x v="15"/>
    <n v="-1"/>
    <s v="7-37-38-65-178-187-194"/>
    <x v="0"/>
    <x v="2404"/>
    <n v="-1"/>
    <n v="342.851"/>
    <n v="-1"/>
    <n v="0"/>
    <x v="2178"/>
    <x v="2092"/>
    <n v="136.91471300000001"/>
    <n v="-194.93582799999999"/>
    <n v="1.2845789999999999"/>
    <n v="136.92768899999999"/>
    <n v="-194.93540999999999"/>
    <n v="1.283846"/>
    <n v="1.2982670000000001"/>
    <n v="7.3399999999999995E-4"/>
  </r>
  <r>
    <n v="2477"/>
    <x v="15"/>
    <n v="-1"/>
    <s v="7-37-38-65-178-187-194"/>
    <x v="0"/>
    <x v="2405"/>
    <n v="-1"/>
    <n v="279.38200000000001"/>
    <n v="-1"/>
    <n v="0"/>
    <x v="2179"/>
    <x v="2093"/>
    <n v="137.32338200000001"/>
    <n v="-194.12068600000001"/>
    <n v="1.1759189999999999"/>
    <n v="137.31208799999999"/>
    <n v="-194.13632200000001"/>
    <n v="1.1786650000000001"/>
    <n v="1.928874"/>
    <n v="2.7460000000000002E-3"/>
  </r>
  <r>
    <n v="2478"/>
    <x v="19"/>
    <n v="-1"/>
    <s v="7-38-65-178-187-194"/>
    <x v="0"/>
    <x v="2406"/>
    <n v="-1"/>
    <n v="482.16800000000001"/>
    <n v="-1"/>
    <n v="0"/>
    <x v="2180"/>
    <x v="2094"/>
    <n v="137.693318"/>
    <n v="-193.547663"/>
    <n v="1.0794619999999999"/>
    <n v="137.689682"/>
    <n v="-193.53950499999999"/>
    <n v="1.079644"/>
    <n v="0.89312499999999995"/>
    <n v="1.8200000000000001E-4"/>
  </r>
  <r>
    <n v="2479"/>
    <x v="19"/>
    <n v="-1"/>
    <s v="7-38-65-178-187-194"/>
    <x v="0"/>
    <x v="1198"/>
    <n v="-1"/>
    <n v="388.48599999999999"/>
    <n v="-1"/>
    <n v="0"/>
    <x v="2181"/>
    <x v="2095"/>
    <n v="138.145365"/>
    <n v="-192.986389"/>
    <n v="0.96017200000000003"/>
    <n v="138.14769000000001"/>
    <n v="-192.97726399999999"/>
    <n v="0.96149499999999999"/>
    <n v="0.94156300000000004"/>
    <n v="1.323E-3"/>
  </r>
  <r>
    <n v="2480"/>
    <x v="19"/>
    <n v="-1"/>
    <s v="7-38-65-178-187-194"/>
    <x v="0"/>
    <x v="2407"/>
    <n v="-1"/>
    <n v="383.68200000000002"/>
    <n v="-1"/>
    <n v="0"/>
    <x v="2182"/>
    <x v="2096"/>
    <n v="138.88221999999999"/>
    <n v="-192.30182500000001"/>
    <n v="0.78031099999999998"/>
    <n v="138.862289"/>
    <n v="-192.347229"/>
    <n v="0.77742"/>
    <n v="4.9585590000000002"/>
    <n v="2.8909999999999999E-3"/>
  </r>
  <r>
    <n v="2481"/>
    <x v="19"/>
    <n v="-1"/>
    <s v="7-38-65-178-187-194"/>
    <x v="0"/>
    <x v="2408"/>
    <n v="-1"/>
    <n v="325.041"/>
    <n v="-1"/>
    <n v="0"/>
    <x v="2183"/>
    <x v="2097"/>
    <n v="139.46394100000001"/>
    <n v="-191.99965"/>
    <n v="0.62896600000000003"/>
    <n v="139.45997600000001"/>
    <n v="-191.988495"/>
    <n v="0.628104"/>
    <n v="1.1838869999999999"/>
    <n v="8.6200000000000003E-4"/>
  </r>
  <r>
    <n v="2482"/>
    <x v="19"/>
    <n v="-1"/>
    <s v="7-38-65-178-187-194"/>
    <x v="0"/>
    <x v="2409"/>
    <n v="-1"/>
    <n v="332.39400000000001"/>
    <n v="-1"/>
    <n v="0"/>
    <x v="2184"/>
    <x v="2098"/>
    <n v="140.07982000000001"/>
    <n v="-191.71275900000001"/>
    <n v="0.48143799999999998"/>
    <n v="140.10411099999999"/>
    <n v="-191.725266"/>
    <n v="0.47852499999999998"/>
    <n v="2.732094"/>
    <n v="2.9129999999999998E-3"/>
  </r>
  <r>
    <n v="2483"/>
    <x v="19"/>
    <n v="-1"/>
    <s v="7-38-65-178-187-194"/>
    <x v="0"/>
    <x v="2410"/>
    <n v="-1"/>
    <n v="739.05700000000002"/>
    <n v="-1"/>
    <n v="0"/>
    <x v="2185"/>
    <x v="2099"/>
    <n v="140.785777"/>
    <n v="-191.521895"/>
    <n v="0.34532800000000002"/>
    <n v="140.79324299999999"/>
    <n v="-191.53881799999999"/>
    <n v="0.34342099999999998"/>
    <n v="1.849715"/>
    <n v="1.9070000000000001E-3"/>
  </r>
  <r>
    <n v="2484"/>
    <x v="19"/>
    <n v="-1"/>
    <s v="7-38-65-178-187-194"/>
    <x v="0"/>
    <x v="2411"/>
    <n v="-1"/>
    <n v="251.73599999999999"/>
    <n v="-1"/>
    <n v="0"/>
    <x v="2186"/>
    <x v="2100"/>
    <n v="141.739925"/>
    <n v="-191.41569999999999"/>
    <n v="0.19770199999999999"/>
    <n v="141.75784300000001"/>
    <n v="-191.38606300000001"/>
    <n v="0.196801"/>
    <n v="3.4633150000000001"/>
    <n v="9.01E-4"/>
  </r>
  <r>
    <n v="2485"/>
    <x v="19"/>
    <n v="-1"/>
    <s v="7-38-65-178-187-194"/>
    <x v="0"/>
    <x v="2412"/>
    <n v="-1"/>
    <n v="406.95"/>
    <n v="-1"/>
    <n v="0"/>
    <x v="2187"/>
    <x v="2101"/>
    <n v="142.51500899999999"/>
    <n v="-191.32674600000001"/>
    <n v="0.11740399999999999"/>
    <n v="142.492096"/>
    <n v="-191.32872"/>
    <n v="0.11475299999999999"/>
    <n v="2.299833"/>
    <n v="2.6510000000000001E-3"/>
  </r>
  <r>
    <n v="2486"/>
    <x v="19"/>
    <n v="-1"/>
    <s v="7-38-65-178-187-194"/>
    <x v="0"/>
    <x v="2413"/>
    <n v="-1"/>
    <n v="369.411"/>
    <n v="-1"/>
    <n v="0"/>
    <x v="2188"/>
    <x v="2102"/>
    <n v="143.23706799999999"/>
    <n v="-191.284426"/>
    <n v="6.0422999999999998E-2"/>
    <n v="143.223557"/>
    <n v="-191.300308"/>
    <n v="5.9938999999999999E-2"/>
    <n v="2.0852379999999999"/>
    <n v="4.84E-4"/>
  </r>
  <r>
    <n v="2487"/>
    <x v="19"/>
    <n v="-1"/>
    <s v="7-38-65-178-187-194"/>
    <x v="0"/>
    <x v="2414"/>
    <n v="-1"/>
    <n v="422.43400000000003"/>
    <n v="-1"/>
    <n v="0"/>
    <x v="2189"/>
    <x v="2103"/>
    <n v="143.94408300000001"/>
    <n v="-191.306566"/>
    <n v="2.1325E-2"/>
    <n v="143.94735700000001"/>
    <n v="-191.29444899999999"/>
    <n v="2.2459E-2"/>
    <n v="1.255174"/>
    <n v="1.134E-3"/>
  </r>
  <r>
    <n v="2488"/>
    <x v="19"/>
    <n v="-1"/>
    <s v="7-38-65-178-187-194"/>
    <x v="0"/>
    <x v="2415"/>
    <n v="-1"/>
    <n v="311.38299999999998"/>
    <n v="-1"/>
    <n v="0"/>
    <x v="2190"/>
    <x v="2104"/>
    <n v="144.91278199999999"/>
    <n v="-191.28412900000001"/>
    <n v="-8.3219999999999995E-3"/>
    <n v="144.905731"/>
    <n v="-191.311249"/>
    <n v="-1.0876E-2"/>
    <n v="2.8020890000000001"/>
    <n v="2.5539999999999998E-3"/>
  </r>
  <r>
    <n v="2489"/>
    <x v="19"/>
    <n v="-1"/>
    <s v="7-38-65-178-187-194"/>
    <x v="0"/>
    <x v="2080"/>
    <n v="-1"/>
    <n v="422.41"/>
    <n v="-1"/>
    <n v="0"/>
    <x v="2191"/>
    <x v="2105"/>
    <n v="145.63404199999999"/>
    <n v="-191.324499"/>
    <n v="-2.3918999999999999E-2"/>
    <n v="145.625992"/>
    <n v="-191.33279400000001"/>
    <n v="-2.4392E-2"/>
    <n v="1.15595"/>
    <n v="4.73E-4"/>
  </r>
  <r>
    <n v="2490"/>
    <x v="16"/>
    <n v="-1"/>
    <s v="7-38-65-178-194"/>
    <x v="0"/>
    <x v="2416"/>
    <n v="-1"/>
    <n v="377.45100000000002"/>
    <n v="-1"/>
    <n v="0"/>
    <x v="2192"/>
    <x v="2106"/>
    <n v="146.58232899999999"/>
    <n v="-191.369663"/>
    <n v="-3.0530999999999999E-2"/>
    <n v="146.59285"/>
    <n v="-191.36097699999999"/>
    <n v="-2.9238E-2"/>
    <n v="1.364258"/>
    <n v="1.2930000000000001E-3"/>
  </r>
  <r>
    <n v="2491"/>
    <x v="16"/>
    <n v="-1"/>
    <s v="7-38-65-178-194"/>
    <x v="0"/>
    <x v="2417"/>
    <n v="-1"/>
    <n v="367.36700000000002"/>
    <n v="-1"/>
    <n v="0"/>
    <x v="2193"/>
    <x v="2107"/>
    <n v="147.31919099999999"/>
    <n v="-191.378649"/>
    <n v="-3.6700999999999998E-2"/>
    <n v="147.32119800000001"/>
    <n v="-191.38287399999999"/>
    <n v="-3.0228000000000001E-2"/>
    <n v="0.46767599999999998"/>
    <n v="6.4729999999999996E-3"/>
  </r>
  <r>
    <n v="2492"/>
    <x v="19"/>
    <n v="-1"/>
    <s v="7-14-38-65-178-194"/>
    <x v="0"/>
    <x v="2418"/>
    <n v="-1"/>
    <n v="412.64699999999999"/>
    <n v="-1"/>
    <n v="0"/>
    <x v="2194"/>
    <x v="2108"/>
    <n v="148.27568400000001"/>
    <n v="-191.42839000000001"/>
    <n v="-3.0485999999999999E-2"/>
    <n v="148.29209900000001"/>
    <n v="-191.412476"/>
    <n v="-3.0630000000000001E-2"/>
    <n v="2.2862680000000002"/>
    <n v="1.44E-4"/>
  </r>
  <r>
    <n v="2493"/>
    <x v="19"/>
    <n v="-1"/>
    <s v="7-14-38-65-178-194"/>
    <x v="0"/>
    <x v="2419"/>
    <n v="-1"/>
    <n v="361.16399999999999"/>
    <n v="-1"/>
    <n v="0"/>
    <x v="2195"/>
    <x v="2109"/>
    <n v="149.01977600000001"/>
    <n v="-191.43309300000001"/>
    <n v="-3.0171E-2"/>
    <n v="149.01828"/>
    <n v="-191.43473800000001"/>
    <n v="-3.0712E-2"/>
    <n v="0.222418"/>
    <n v="5.4100000000000003E-4"/>
  </r>
  <r>
    <n v="2494"/>
    <x v="19"/>
    <n v="-1"/>
    <s v="7-14-38-65-178-194"/>
    <x v="0"/>
    <x v="2420"/>
    <n v="-1"/>
    <n v="268.35300000000001"/>
    <n v="-1"/>
    <n v="0"/>
    <x v="2196"/>
    <x v="2110"/>
    <n v="149.75102999999999"/>
    <n v="-191.445628"/>
    <n v="-2.9907E-2"/>
    <n v="149.74273700000001"/>
    <n v="-191.45704699999999"/>
    <n v="-3.0757E-2"/>
    <n v="1.4112610000000001"/>
    <n v="8.4999999999999995E-4"/>
  </r>
  <r>
    <n v="2495"/>
    <x v="15"/>
    <n v="-1"/>
    <s v="7-14-38-65-89-178-194"/>
    <x v="0"/>
    <x v="2421"/>
    <n v="-1"/>
    <n v="253.71"/>
    <n v="-1"/>
    <n v="0"/>
    <x v="2197"/>
    <x v="2111"/>
    <n v="150.71708000000001"/>
    <n v="-191.47413900000001"/>
    <n v="-2.6679000000000001E-2"/>
    <n v="150.70825199999999"/>
    <n v="-191.48468"/>
    <n v="-2.8943E-2"/>
    <n v="1.3749629999999999"/>
    <n v="2.264E-3"/>
  </r>
  <r>
    <n v="2496"/>
    <x v="19"/>
    <n v="-1"/>
    <s v="14-38-65-89-178-194"/>
    <x v="0"/>
    <x v="2422"/>
    <n v="-1"/>
    <n v="316.76100000000002"/>
    <n v="-1"/>
    <n v="0"/>
    <x v="2198"/>
    <x v="2112"/>
    <n v="151.435046"/>
    <n v="-191.49424300000001"/>
    <n v="-2.3952999999999999E-2"/>
    <n v="151.43331900000001"/>
    <n v="-191.50097700000001"/>
    <n v="-2.4955999999999999E-2"/>
    <n v="0.69517200000000001"/>
    <n v="1.0020000000000001E-3"/>
  </r>
  <r>
    <n v="2497"/>
    <x v="19"/>
    <n v="-1"/>
    <s v="14-38-65-89-178-194"/>
    <x v="0"/>
    <x v="2423"/>
    <n v="-1"/>
    <n v="328.50599999999997"/>
    <n v="-1"/>
    <n v="0"/>
    <x v="2199"/>
    <x v="2113"/>
    <n v="152.15081599999999"/>
    <n v="-191.52883800000001"/>
    <n v="-2.5492999999999998E-2"/>
    <n v="152.15913399999999"/>
    <n v="-191.51516699999999"/>
    <n v="-2.147E-2"/>
    <n v="1.6002430000000001"/>
    <n v="4.0229999999999997E-3"/>
  </r>
  <r>
    <n v="2498"/>
    <x v="19"/>
    <n v="-1"/>
    <s v="14-38-65-89-178-194"/>
    <x v="0"/>
    <x v="2424"/>
    <n v="-1"/>
    <n v="278.37900000000002"/>
    <n v="-1"/>
    <n v="0"/>
    <x v="2200"/>
    <x v="2114"/>
    <n v="153.13355300000001"/>
    <n v="-191.526039"/>
    <n v="-1.7866E-2"/>
    <n v="153.127747"/>
    <n v="-191.53190599999999"/>
    <n v="-1.814E-2"/>
    <n v="0.82546900000000001"/>
    <n v="2.7399999999999999E-4"/>
  </r>
  <r>
    <n v="2499"/>
    <x v="16"/>
    <n v="-1"/>
    <s v="14-65-89-178-194"/>
    <x v="0"/>
    <x v="2425"/>
    <n v="-1"/>
    <n v="366.85"/>
    <n v="-1"/>
    <n v="0"/>
    <x v="2201"/>
    <x v="2115"/>
    <n v="153.85333"/>
    <n v="-191.54747599999999"/>
    <n v="-1.7177000000000001E-2"/>
    <n v="153.854095"/>
    <n v="-191.54333500000001"/>
    <n v="-1.6465E-2"/>
    <n v="0.42114800000000002"/>
    <n v="7.1199999999999996E-4"/>
  </r>
  <r>
    <n v="2500"/>
    <x v="19"/>
    <n v="-1"/>
    <s v="14-65-89-178-185-194"/>
    <x v="0"/>
    <x v="2426"/>
    <n v="-1"/>
    <n v="279.20499999999998"/>
    <n v="-1"/>
    <n v="0"/>
    <x v="2202"/>
    <x v="2116"/>
    <n v="154.83034000000001"/>
    <n v="-191.54881399999999"/>
    <n v="-1.4664999999999999E-2"/>
    <n v="154.821808"/>
    <n v="-191.55751000000001"/>
    <n v="-1.4978999999999999E-2"/>
    <n v="1.2183280000000001"/>
    <n v="3.1399999999999999E-4"/>
  </r>
  <r>
    <n v="2501"/>
    <x v="19"/>
    <n v="-1"/>
    <s v="14-65-89-178-185-194"/>
    <x v="0"/>
    <x v="2427"/>
    <n v="-1"/>
    <n v="273.29300000000001"/>
    <n v="-1"/>
    <n v="0"/>
    <x v="2203"/>
    <x v="2117"/>
    <n v="155.55573699999999"/>
    <n v="-191.55853099999999"/>
    <n v="-1.3833E-2"/>
    <n v="155.54719499999999"/>
    <n v="-191.56733700000001"/>
    <n v="-1.397E-2"/>
    <n v="1.2268349999999999"/>
    <n v="1.37E-4"/>
  </r>
  <r>
    <n v="2502"/>
    <x v="19"/>
    <n v="-1"/>
    <s v="14-65-89-178-185-194"/>
    <x v="0"/>
    <x v="2428"/>
    <n v="-1"/>
    <n v="323.30700000000002"/>
    <n v="-1"/>
    <n v="0"/>
    <x v="2204"/>
    <x v="2118"/>
    <n v="156.49547100000001"/>
    <n v="-191.60500400000001"/>
    <n v="-1.3172E-2"/>
    <n v="156.51458700000001"/>
    <n v="-191.57736199999999"/>
    <n v="-1.1202E-2"/>
    <n v="3.3608120000000001"/>
    <n v="1.97E-3"/>
  </r>
  <r>
    <n v="2503"/>
    <x v="19"/>
    <n v="-1"/>
    <s v="14-65-89-178-185-194"/>
    <x v="0"/>
    <x v="2429"/>
    <n v="-1"/>
    <n v="298.27100000000002"/>
    <n v="-1"/>
    <n v="0"/>
    <x v="2205"/>
    <x v="2119"/>
    <n v="157.26437000000001"/>
    <n v="-191.588865"/>
    <n v="-1.2765E-2"/>
    <n v="157.24046300000001"/>
    <n v="-191.58351099999999"/>
    <n v="-9.4260000000000004E-3"/>
    <n v="2.4498319999999998"/>
    <n v="3.339E-3"/>
  </r>
  <r>
    <n v="2504"/>
    <x v="19"/>
    <n v="-1"/>
    <s v="14-65-89-178-185-194"/>
    <x v="0"/>
    <x v="2430"/>
    <n v="-1"/>
    <n v="360.505"/>
    <n v="-1"/>
    <n v="0"/>
    <x v="2206"/>
    <x v="2120"/>
    <n v="157.95858200000001"/>
    <n v="-191.590091"/>
    <n v="-7.8609999999999999E-3"/>
    <n v="157.966339"/>
    <n v="-191.58892800000001"/>
    <n v="-8.1049999999999994E-3"/>
    <n v="0.784389"/>
    <n v="2.4399999999999999E-4"/>
  </r>
  <r>
    <n v="2505"/>
    <x v="19"/>
    <n v="-1"/>
    <s v="14-65-89-178-185-194"/>
    <x v="0"/>
    <x v="2431"/>
    <n v="-1"/>
    <n v="380.02499999999998"/>
    <n v="-1"/>
    <n v="0"/>
    <x v="2207"/>
    <x v="2121"/>
    <n v="158.92080999999999"/>
    <n v="-191.60910999999999"/>
    <n v="-6.9820000000000004E-3"/>
    <n v="158.934326"/>
    <n v="-191.59536700000001"/>
    <n v="-6.9189999999999998E-3"/>
    <n v="1.927559"/>
    <n v="6.3E-5"/>
  </r>
  <r>
    <n v="2506"/>
    <x v="19"/>
    <n v="-1"/>
    <s v="14-65-89-178-185-194"/>
    <x v="0"/>
    <x v="2201"/>
    <n v="-1"/>
    <n v="330.03300000000002"/>
    <n v="-1"/>
    <n v="0"/>
    <x v="2208"/>
    <x v="2122"/>
    <n v="159.65895699999999"/>
    <n v="-191.59367399999999"/>
    <n v="-6.0920000000000002E-3"/>
    <n v="159.660324"/>
    <n v="-191.59977699999999"/>
    <n v="-6.3350000000000004E-3"/>
    <n v="0.625471"/>
    <n v="2.43E-4"/>
  </r>
  <r>
    <n v="2507"/>
    <x v="19"/>
    <n v="-1"/>
    <s v="14-65-89-178-185-194"/>
    <x v="0"/>
    <x v="175"/>
    <n v="-1"/>
    <n v="310.697"/>
    <n v="-1"/>
    <n v="0"/>
    <x v="2209"/>
    <x v="2123"/>
    <n v="160.592299"/>
    <n v="-191.65411800000001"/>
    <n v="-7.0359999999999997E-3"/>
    <n v="160.62808200000001"/>
    <n v="-191.604996"/>
    <n v="-5.5500000000000002E-3"/>
    <n v="6.0773349999999997"/>
    <n v="1.4859999999999999E-3"/>
  </r>
  <r>
    <n v="2508"/>
    <x v="16"/>
    <n v="-1"/>
    <s v="14-65-89-178-185"/>
    <x v="0"/>
    <x v="2432"/>
    <n v="-1"/>
    <n v="424.28699999999998"/>
    <n v="-1"/>
    <n v="0"/>
    <x v="2210"/>
    <x v="2124"/>
    <n v="161.33698100000001"/>
    <n v="-191.62625299999999"/>
    <n v="-4.5799999999999999E-3"/>
    <n v="161.35379"/>
    <n v="-191.608047"/>
    <n v="-4.6880000000000003E-3"/>
    <n v="2.477887"/>
    <n v="1.0900000000000001E-4"/>
  </r>
  <r>
    <n v="2509"/>
    <x v="16"/>
    <n v="-1"/>
    <s v="14-65-89-178-185"/>
    <x v="0"/>
    <x v="2433"/>
    <n v="-1"/>
    <n v="279.89999999999998"/>
    <n v="-1"/>
    <n v="0"/>
    <x v="2211"/>
    <x v="2125"/>
    <n v="162.28361000000001"/>
    <n v="-191.64345599999999"/>
    <n v="-4.9919999999999999E-3"/>
    <n v="162.32153299999999"/>
    <n v="-191.611435"/>
    <n v="-3.7780000000000001E-3"/>
    <n v="4.9634169999999997"/>
    <n v="1.214E-3"/>
  </r>
  <r>
    <n v="2510"/>
    <x v="16"/>
    <n v="-1"/>
    <s v="14-65-89-178-185"/>
    <x v="0"/>
    <x v="2434"/>
    <n v="-1"/>
    <n v="312.17500000000001"/>
    <n v="-1"/>
    <n v="0"/>
    <x v="2212"/>
    <x v="2126"/>
    <n v="163.04685900000001"/>
    <n v="-191.61446599999999"/>
    <n v="-3.2439999999999999E-3"/>
    <n v="163.04750100000001"/>
    <n v="-191.61372399999999"/>
    <n v="-3.3110000000000001E-3"/>
    <n v="9.8097000000000004E-2"/>
    <n v="6.7000000000000002E-5"/>
  </r>
  <r>
    <n v="2511"/>
    <x v="16"/>
    <n v="-1"/>
    <s v="14-65-89-178-185"/>
    <x v="0"/>
    <x v="2435"/>
    <n v="-1"/>
    <n v="370.35199999999998"/>
    <n v="-1"/>
    <n v="0"/>
    <x v="2213"/>
    <x v="2127"/>
    <n v="163.757587"/>
    <n v="-191.66142600000001"/>
    <n v="-5.5699999999999999E-4"/>
    <n v="163.77330000000001"/>
    <n v="-191.61575300000001"/>
    <n v="-2.9919999999999999E-3"/>
    <n v="4.8300470000000004"/>
    <n v="2.4359999999999998E-3"/>
  </r>
  <r>
    <n v="2512"/>
    <x v="16"/>
    <n v="-1"/>
    <s v="14-65-89-178-185"/>
    <x v="0"/>
    <x v="2436"/>
    <n v="-1"/>
    <n v="310.49"/>
    <n v="-1"/>
    <n v="0"/>
    <x v="2214"/>
    <x v="2128"/>
    <n v="164.73904999999999"/>
    <n v="-191.686205"/>
    <n v="4.0829999999999998E-3"/>
    <n v="164.73907500000001"/>
    <n v="-191.61831699999999"/>
    <n v="-2.7060000000000001E-3"/>
    <n v="6.7888609999999998"/>
    <n v="1.377E-3"/>
  </r>
  <r>
    <n v="2513"/>
    <x v="16"/>
    <n v="-1"/>
    <s v="14-65-89-178-185"/>
    <x v="0"/>
    <x v="2437"/>
    <n v="-1"/>
    <n v="424.06"/>
    <n v="-1"/>
    <n v="0"/>
    <x v="2215"/>
    <x v="2129"/>
    <n v="165.455961"/>
    <n v="-191.63217599999999"/>
    <n v="-3.5500000000000002E-3"/>
    <n v="165.45674099999999"/>
    <n v="-191.62005600000001"/>
    <n v="-2.5279999999999999E-3"/>
    <n v="1.2144759999999999"/>
    <n v="1.021E-3"/>
  </r>
  <r>
    <n v="2514"/>
    <x v="16"/>
    <n v="-1"/>
    <s v="14-65-89-178-185"/>
    <x v="0"/>
    <x v="582"/>
    <n v="-1"/>
    <n v="344.08"/>
    <n v="-1"/>
    <n v="0"/>
    <x v="2216"/>
    <x v="2130"/>
    <n v="166.38394299999999"/>
    <n v="-191.63179600000001"/>
    <n v="-1.769E-3"/>
    <n v="166.39726300000001"/>
    <n v="-191.62190200000001"/>
    <n v="-2.0999999999999999E-3"/>
    <n v="1.6591579999999999"/>
    <n v="3.3100000000000002E-4"/>
  </r>
  <r>
    <n v="2515"/>
    <x v="16"/>
    <n v="-1"/>
    <s v="14-65-89-178-185"/>
    <x v="0"/>
    <x v="2438"/>
    <n v="-1"/>
    <n v="322.947"/>
    <n v="-1"/>
    <n v="0"/>
    <x v="2217"/>
    <x v="2131"/>
    <n v="167.05969400000001"/>
    <n v="-191.648416"/>
    <n v="-1.4300000000000001E-3"/>
    <n v="167.08914200000001"/>
    <n v="-191.623062"/>
    <n v="-1.818E-3"/>
    <n v="3.8858990000000002"/>
    <n v="3.88E-4"/>
  </r>
  <r>
    <n v="2516"/>
    <x v="19"/>
    <n v="-1"/>
    <s v="14-65-89-178-185-198"/>
    <x v="0"/>
    <x v="2439"/>
    <n v="-1"/>
    <n v="326.83999999999997"/>
    <n v="-1"/>
    <n v="0"/>
    <x v="2218"/>
    <x v="2132"/>
    <n v="167.99147600000001"/>
    <n v="-191.633364"/>
    <n v="-1.2459999999999999E-3"/>
    <n v="167.99659700000001"/>
    <n v="-191.62445099999999"/>
    <n v="-1.588E-3"/>
    <n v="1.0279560000000001"/>
    <n v="3.4200000000000002E-4"/>
  </r>
  <r>
    <n v="2517"/>
    <x v="19"/>
    <n v="-1"/>
    <s v="14-65-89-178-185-198"/>
    <x v="0"/>
    <x v="2440"/>
    <n v="-1"/>
    <n v="396.964"/>
    <n v="-1"/>
    <n v="0"/>
    <x v="2219"/>
    <x v="2133"/>
    <n v="168.67685900000001"/>
    <n v="-191.62714"/>
    <n v="-9.0600000000000001E-4"/>
    <n v="168.66847200000001"/>
    <n v="-191.62536600000001"/>
    <n v="-1.4469999999999999E-3"/>
    <n v="0.85724599999999995"/>
    <n v="5.4100000000000003E-4"/>
  </r>
  <r>
    <n v="2518"/>
    <x v="19"/>
    <n v="-1"/>
    <s v="14-65-89-178-185-198"/>
    <x v="0"/>
    <x v="2441"/>
    <n v="-1"/>
    <n v="265.779"/>
    <n v="-1"/>
    <n v="0"/>
    <x v="2220"/>
    <x v="2134"/>
    <n v="169.322045"/>
    <n v="-191.64801600000001"/>
    <n v="-2.849E-3"/>
    <n v="169.333923"/>
    <n v="-191.626251"/>
    <n v="-1.3470000000000001E-3"/>
    <n v="2.479527"/>
    <n v="1.5020000000000001E-3"/>
  </r>
  <r>
    <n v="2519"/>
    <x v="16"/>
    <n v="-1"/>
    <s v="14-65-89-185-198"/>
    <x v="0"/>
    <x v="1266"/>
    <n v="-1"/>
    <n v="356.56700000000001"/>
    <n v="-1"/>
    <n v="0"/>
    <x v="2221"/>
    <x v="2135"/>
    <n v="170.19869499999999"/>
    <n v="-191.62860599999999"/>
    <n v="-8.2899999999999998E-4"/>
    <n v="170.21121199999999"/>
    <n v="-191.62724299999999"/>
    <n v="-1.2290000000000001E-3"/>
    <n v="1.2590749999999999"/>
    <n v="4.0000000000000002E-4"/>
  </r>
  <r>
    <n v="2520"/>
    <x v="16"/>
    <n v="-1"/>
    <s v="14-65-89-185-198"/>
    <x v="0"/>
    <x v="2442"/>
    <n v="-1"/>
    <n v="375.12700000000001"/>
    <n v="-1"/>
    <n v="0"/>
    <x v="2222"/>
    <x v="2136"/>
    <n v="170.87876600000001"/>
    <n v="-191.61176699999999"/>
    <n v="-1.305E-3"/>
    <n v="170.86064099999999"/>
    <n v="-191.62794500000001"/>
    <n v="-1.155E-3"/>
    <n v="2.4294099999999998"/>
    <n v="1.4999999999999999E-4"/>
  </r>
  <r>
    <n v="2521"/>
    <x v="16"/>
    <n v="-1"/>
    <s v="14-65-89-185-198"/>
    <x v="0"/>
    <x v="1690"/>
    <n v="-1"/>
    <n v="276.02499999999998"/>
    <n v="-1"/>
    <n v="0"/>
    <x v="2223"/>
    <x v="2137"/>
    <n v="171.72049799999999"/>
    <n v="-191.63408799999999"/>
    <n v="7.9000000000000001E-4"/>
    <n v="171.71386699999999"/>
    <n v="-191.62876900000001"/>
    <n v="-1.041E-3"/>
    <n v="0.85006599999999999"/>
    <n v="2.5099999999999998E-4"/>
  </r>
  <r>
    <n v="2522"/>
    <x v="16"/>
    <n v="-1"/>
    <s v="14-65-89-185-198"/>
    <x v="0"/>
    <x v="2443"/>
    <n v="-1"/>
    <n v="327.358"/>
    <n v="-1"/>
    <n v="0"/>
    <x v="2224"/>
    <x v="2138"/>
    <n v="172.34092799999999"/>
    <n v="-191.63610499999999"/>
    <n v="-5.2599999999999999E-4"/>
    <n v="172.34419299999999"/>
    <n v="-191.62936400000001"/>
    <n v="-1.0020000000000001E-3"/>
    <n v="0.74904300000000001"/>
    <n v="4.7600000000000002E-4"/>
  </r>
  <r>
    <n v="2523"/>
    <x v="15"/>
    <n v="-1"/>
    <s v="14-43-62-65-89-185-198"/>
    <x v="0"/>
    <x v="2444"/>
    <n v="-1"/>
    <n v="345.529"/>
    <n v="-1"/>
    <n v="0"/>
    <x v="2225"/>
    <x v="2139"/>
    <n v="172.97901999999999"/>
    <n v="-191.630201"/>
    <n v="6.11E-4"/>
    <n v="172.96713299999999"/>
    <n v="-191.629898"/>
    <n v="-9.7499999999999996E-4"/>
    <n v="1.189101"/>
    <n v="3.6299999999999999E-4"/>
  </r>
  <r>
    <n v="2524"/>
    <x v="15"/>
    <n v="-1"/>
    <s v="14-43-62-65-89-185-198"/>
    <x v="0"/>
    <x v="2445"/>
    <n v="-1"/>
    <n v="306.51400000000001"/>
    <n v="-1"/>
    <n v="0"/>
    <x v="2226"/>
    <x v="2140"/>
    <n v="173.77214900000001"/>
    <n v="-191.65446900000001"/>
    <n v="1.8109999999999999E-3"/>
    <n v="173.78659099999999"/>
    <n v="-191.63061500000001"/>
    <n v="-8.7900000000000001E-4"/>
    <n v="2.7884449999999998"/>
    <n v="9.3099999999999997E-4"/>
  </r>
  <r>
    <n v="2525"/>
    <x v="15"/>
    <n v="-1"/>
    <s v="14-43-62-65-89-185-198"/>
    <x v="0"/>
    <x v="2446"/>
    <n v="-1"/>
    <n v="426.25200000000001"/>
    <n v="-1"/>
    <n v="0"/>
    <x v="2227"/>
    <x v="2141"/>
    <n v="174.37753000000001"/>
    <n v="-191.64550299999999"/>
    <n v="-9.1100000000000003E-4"/>
    <n v="174.393204"/>
    <n v="-191.63108800000001"/>
    <n v="-8.2700000000000004E-4"/>
    <n v="2.1294080000000002"/>
    <n v="8.3999999999999995E-5"/>
  </r>
  <r>
    <n v="2526"/>
    <x v="15"/>
    <n v="-1"/>
    <s v="14-43-62-65-89-185-198"/>
    <x v="0"/>
    <x v="2447"/>
    <n v="-1"/>
    <n v="321.92599999999999"/>
    <n v="-1"/>
    <n v="0"/>
    <x v="2228"/>
    <x v="2142"/>
    <n v="174.99658099999999"/>
    <n v="-191.634085"/>
    <n v="-1.165E-3"/>
    <n v="174.993225"/>
    <n v="-191.63162199999999"/>
    <n v="-8.1899999999999996E-4"/>
    <n v="0.41625499999999999"/>
    <n v="3.4600000000000001E-4"/>
  </r>
  <r>
    <n v="2527"/>
    <x v="15"/>
    <n v="-1"/>
    <s v="14-43-62-65-89-185-198"/>
    <x v="0"/>
    <x v="2448"/>
    <n v="-1"/>
    <n v="297.262"/>
    <n v="-1"/>
    <n v="0"/>
    <x v="2229"/>
    <x v="304"/>
    <n v="175.77864299999999"/>
    <n v="-191.64306199999999"/>
    <n v="7.9999999999999996E-6"/>
    <n v="175.782242"/>
    <n v="-191.63232400000001"/>
    <n v="-8.1700000000000002E-4"/>
    <n v="1.1325240000000001"/>
    <n v="8.0999999999999996E-4"/>
  </r>
  <r>
    <n v="2528"/>
    <x v="16"/>
    <n v="-1"/>
    <s v="14-43-62-185-198"/>
    <x v="0"/>
    <x v="2449"/>
    <n v="-1"/>
    <n v="450.714"/>
    <n v="-1"/>
    <n v="0"/>
    <x v="2230"/>
    <x v="124"/>
    <n v="176.37279699999999"/>
    <n v="-191.625012"/>
    <n v="-3.5969999999999999E-3"/>
    <n v="176.365692"/>
    <n v="-191.63284300000001"/>
    <n v="-8.1700000000000002E-4"/>
    <n v="1.057369"/>
    <n v="2.7799999999999999E-3"/>
  </r>
  <r>
    <n v="2529"/>
    <x v="15"/>
    <n v="-1"/>
    <s v="14-43-62-132-134-185-198"/>
    <x v="0"/>
    <x v="2450"/>
    <n v="-1"/>
    <n v="258.92700000000002"/>
    <n v="-1"/>
    <n v="0"/>
    <x v="2231"/>
    <x v="125"/>
    <n v="177.153175"/>
    <n v="-191.63278500000001"/>
    <n v="4.7199999999999998E-4"/>
    <n v="177.133026"/>
    <n v="-191.633545"/>
    <n v="-8.1800000000000004E-4"/>
    <n v="2.0163470000000001"/>
    <n v="3.4600000000000001E-4"/>
  </r>
  <r>
    <n v="2530"/>
    <x v="21"/>
    <n v="-1"/>
    <s v="14-43-62-123-128-129-132-133-134-185-198"/>
    <x v="0"/>
    <x v="2451"/>
    <n v="-1"/>
    <n v="267.90600000000001"/>
    <n v="-1"/>
    <n v="0"/>
    <x v="2232"/>
    <x v="1758"/>
    <n v="177.704567"/>
    <n v="-191.64776900000001"/>
    <n v="4.4700000000000002E-4"/>
    <n v="177.70077499999999"/>
    <n v="-191.633926"/>
    <n v="-7.8799999999999996E-4"/>
    <n v="1.4352180000000001"/>
    <n v="3.4099999999999999E-4"/>
  </r>
  <r>
    <n v="2531"/>
    <x v="22"/>
    <n v="-1"/>
    <s v="14-43-62-123-128-129-130-132-133-134-136-185-198"/>
    <x v="0"/>
    <x v="2452"/>
    <n v="-1"/>
    <n v="382.91"/>
    <n v="-1"/>
    <n v="0"/>
    <x v="2233"/>
    <x v="1802"/>
    <n v="178.449209"/>
    <n v="-191.647752"/>
    <n v="7.3899999999999997E-4"/>
    <n v="178.44755599999999"/>
    <n v="-191.63441499999999"/>
    <n v="-7.2000000000000005E-4"/>
    <n v="1.343912"/>
    <n v="1.9000000000000001E-5"/>
  </r>
  <r>
    <n v="2532"/>
    <x v="9"/>
    <n v="-1"/>
    <s v="14-43-62-123-128-129-130-131-132-133-134-136-139-185-198"/>
    <x v="0"/>
    <x v="2453"/>
    <n v="-1"/>
    <n v="354.06099999999998"/>
    <n v="-1"/>
    <n v="0"/>
    <x v="2234"/>
    <x v="2143"/>
    <n v="178.99199400000001"/>
    <n v="-191.64096000000001"/>
    <n v="7.7999999999999999E-4"/>
    <n v="179.00001499999999"/>
    <n v="-191.63473500000001"/>
    <n v="-6.5200000000000002E-4"/>
    <n v="1.01535"/>
    <n v="1.2799999999999999E-4"/>
  </r>
  <r>
    <n v="2533"/>
    <x v="8"/>
    <n v="-1"/>
    <s v="14-43-62-123-124-128-129-130-131-132-133-134-136-139-185-198"/>
    <x v="0"/>
    <x v="2454"/>
    <n v="-1"/>
    <n v="456.97800000000001"/>
    <n v="-1"/>
    <n v="0"/>
    <x v="2235"/>
    <x v="2144"/>
    <n v="179.727926"/>
    <n v="-191.638802"/>
    <n v="-3.1599999999999998E-4"/>
    <n v="179.72692900000001"/>
    <n v="-191.63514699999999"/>
    <n v="-5.8500000000000002E-4"/>
    <n v="0.37882300000000002"/>
    <n v="2.7E-4"/>
  </r>
  <r>
    <n v="2534"/>
    <x v="0"/>
    <n v="-1"/>
    <s v="14-43-62-123-124-128-129-130-131-132-133-134-136-139-141-185-198"/>
    <x v="0"/>
    <x v="2455"/>
    <n v="-1"/>
    <n v="329.23700000000002"/>
    <n v="-1"/>
    <n v="0"/>
    <x v="2236"/>
    <x v="1067"/>
    <n v="180.263147"/>
    <n v="-191.63315600000001"/>
    <n v="-7.5100000000000004E-4"/>
    <n v="180.26475500000001"/>
    <n v="-191.635345"/>
    <n v="-5.2300000000000003E-4"/>
    <n v="0.27165400000000001"/>
    <n v="2.2699999999999999E-4"/>
  </r>
  <r>
    <n v="2535"/>
    <x v="1"/>
    <n v="-1"/>
    <s v="14-43-62-123-124-127-128-129-130-131-132-133-134-136-139-141-185-198"/>
    <x v="0"/>
    <x v="1631"/>
    <n v="-1"/>
    <n v="390.94"/>
    <n v="-1"/>
    <n v="0"/>
    <x v="2237"/>
    <x v="2145"/>
    <n v="180.793102"/>
    <n v="-191.67235500000001"/>
    <n v="1.2290000000000001E-3"/>
    <n v="180.79646299999999"/>
    <n v="-191.63531499999999"/>
    <n v="-2.4699999999999999E-4"/>
    <n v="3.7192539999999998"/>
    <n v="9.8200000000000002E-4"/>
  </r>
  <r>
    <n v="2536"/>
    <x v="1"/>
    <n v="-1"/>
    <s v="14-43-62-123-124-127-128-129-130-131-132-133-134-136-139-141-185-198"/>
    <x v="0"/>
    <x v="2456"/>
    <n v="-1"/>
    <n v="410.70800000000003"/>
    <n v="-1"/>
    <n v="0"/>
    <x v="2238"/>
    <x v="2146"/>
    <n v="181.50134399999999"/>
    <n v="-191.637708"/>
    <n v="4.6500000000000003E-4"/>
    <n v="181.49891700000001"/>
    <n v="-191.63490300000001"/>
    <n v="1.9599999999999999E-4"/>
    <n v="0.37098900000000001"/>
    <n v="2.6899999999999998E-4"/>
  </r>
  <r>
    <n v="2537"/>
    <x v="2"/>
    <n v="-1"/>
    <s v="14-43-62-121-123-124-127-128-129-130-131-132-133-134-136-139-141-185-198"/>
    <x v="0"/>
    <x v="2457"/>
    <n v="-1"/>
    <n v="457.99799999999999"/>
    <n v="-1"/>
    <n v="0"/>
    <x v="2239"/>
    <x v="2147"/>
    <n v="182.02179100000001"/>
    <n v="-191.63540900000001"/>
    <n v="1.5300000000000001E-4"/>
    <n v="182.020996"/>
    <n v="-191.63447600000001"/>
    <n v="4.7399999999999997E-4"/>
    <n v="0.12260500000000001"/>
    <n v="3.21E-4"/>
  </r>
  <r>
    <n v="2538"/>
    <x v="2"/>
    <n v="-1"/>
    <s v="14-43-62-121-123-124-127-128-129-130-131-132-133-134-136-139-141-185-198"/>
    <x v="0"/>
    <x v="2458"/>
    <n v="-1"/>
    <n v="402.91500000000002"/>
    <n v="-1"/>
    <n v="0"/>
    <x v="2240"/>
    <x v="2148"/>
    <n v="182.69333"/>
    <n v="-191.64603700000001"/>
    <n v="6.38E-4"/>
    <n v="182.70806899999999"/>
    <n v="-191.633759"/>
    <n v="7.6499999999999995E-4"/>
    <n v="1.918307"/>
    <n v="1.27E-4"/>
  </r>
  <r>
    <n v="2539"/>
    <x v="2"/>
    <n v="-1"/>
    <s v="14-43-62-121-123-124-127-128-129-130-131-132-133-134-136-139-141-185-198"/>
    <x v="0"/>
    <x v="2459"/>
    <n v="-1"/>
    <n v="334.71699999999998"/>
    <n v="-1"/>
    <n v="0"/>
    <x v="2241"/>
    <x v="2149"/>
    <n v="183.22689700000001"/>
    <n v="-191.62885"/>
    <n v="8.2220000000000001E-3"/>
    <n v="183.21459999999999"/>
    <n v="-191.625641"/>
    <n v="7.3969999999999999E-3"/>
    <n v="1.2709349999999999"/>
    <n v="8.25E-4"/>
  </r>
  <r>
    <n v="2540"/>
    <x v="3"/>
    <n v="-1"/>
    <s v="14-43-62-121-123-124-125-127-128-129-130-131-132-133-134-136-139-141-185-198"/>
    <x v="0"/>
    <x v="2460"/>
    <n v="-1"/>
    <n v="382.67599999999999"/>
    <n v="-1"/>
    <n v="0"/>
    <x v="2242"/>
    <x v="2150"/>
    <n v="183.87509399999999"/>
    <n v="-191.60552799999999"/>
    <n v="2.1784000000000001E-2"/>
    <n v="183.878784"/>
    <n v="-191.60192900000001"/>
    <n v="2.1838E-2"/>
    <n v="0.51545700000000005"/>
    <n v="5.5000000000000002E-5"/>
  </r>
  <r>
    <n v="2541"/>
    <x v="4"/>
    <n v="-1"/>
    <s v="14-43-62-68-121-123-124-125-127-128-129-130-131-132-133-134-136-139-141-185-198"/>
    <x v="0"/>
    <x v="2015"/>
    <n v="-1"/>
    <n v="441.15800000000002"/>
    <n v="-1"/>
    <n v="0"/>
    <x v="2243"/>
    <x v="2151"/>
    <n v="184.37113400000001"/>
    <n v="-191.60482200000001"/>
    <n v="3.3614999999999999E-2"/>
    <n v="184.37020899999999"/>
    <n v="-191.57841500000001"/>
    <n v="3.2337999999999999E-2"/>
    <n v="2.642331"/>
    <n v="1.2769999999999999E-3"/>
  </r>
  <r>
    <n v="2542"/>
    <x v="5"/>
    <n v="-1"/>
    <s v="14-43-62-67-68-121-123-124-125-127-128-129-130-131-132-133-134-136-139-141-185-198"/>
    <x v="0"/>
    <x v="2461"/>
    <n v="-1"/>
    <n v="512.55999999999995"/>
    <n v="-1"/>
    <n v="0"/>
    <x v="2244"/>
    <x v="2152"/>
    <n v="185.024428"/>
    <n v="-191.52391"/>
    <n v="5.4438E-2"/>
    <n v="185.021378"/>
    <n v="-191.52784700000001"/>
    <n v="5.4782999999999998E-2"/>
    <n v="0.49801499999999999"/>
    <n v="3.4499999999999998E-4"/>
  </r>
  <r>
    <n v="2543"/>
    <x v="6"/>
    <n v="-1"/>
    <s v="14-43-62-67-68-109-121-122-123-124-125-127-128-129-130-131-132-133-134-136-139-141-185-198"/>
    <x v="0"/>
    <x v="2462"/>
    <n v="-1"/>
    <n v="583.55399999999997"/>
    <n v="-1"/>
    <n v="0"/>
    <x v="2245"/>
    <x v="2153"/>
    <n v="185.52328700000001"/>
    <n v="-191.47497799999999"/>
    <n v="7.0682999999999996E-2"/>
    <n v="185.526093"/>
    <n v="-191.479218"/>
    <n v="7.1053000000000005E-2"/>
    <n v="0.50836599999999998"/>
    <n v="3.6999999999999999E-4"/>
  </r>
  <r>
    <n v="2544"/>
    <x v="6"/>
    <n v="-1"/>
    <s v="14-43-62-67-68-109-121-122-123-124-125-127-128-129-130-131-132-133-134-136-139-141-185-198"/>
    <x v="0"/>
    <x v="2463"/>
    <n v="-1"/>
    <n v="490.298"/>
    <n v="-1"/>
    <n v="0"/>
    <x v="2246"/>
    <x v="2154"/>
    <n v="186.246286"/>
    <n v="-191.399316"/>
    <n v="9.1061000000000003E-2"/>
    <n v="186.246689"/>
    <n v="-191.39991800000001"/>
    <n v="9.1153999999999999E-2"/>
    <n v="7.2427000000000005E-2"/>
    <n v="9.2999999999999997E-5"/>
  </r>
  <r>
    <n v="2545"/>
    <x v="6"/>
    <n v="-1"/>
    <s v="14-43-62-67-68-109-121-122-123-124-125-127-128-129-130-131-132-133-134-136-139-141-185-198"/>
    <x v="0"/>
    <x v="2464"/>
    <n v="-1"/>
    <n v="439.53"/>
    <n v="-1"/>
    <n v="0"/>
    <x v="2247"/>
    <x v="2155"/>
    <n v="186.82415700000001"/>
    <n v="-191.30158700000001"/>
    <n v="0.12507799999999999"/>
    <n v="186.82479900000001"/>
    <n v="-191.30429100000001"/>
    <n v="0.125334"/>
    <n v="0.27794099999999999"/>
    <n v="2.5599999999999999E-4"/>
  </r>
  <r>
    <n v="2546"/>
    <x v="27"/>
    <n v="-1"/>
    <s v="14-43-62-67-68-109-121-122-123-124-125-126-127-128-129-130-131-132-133-134-136-139-141-185-198"/>
    <x v="0"/>
    <x v="2465"/>
    <n v="-1"/>
    <n v="349.601"/>
    <n v="-1"/>
    <n v="0"/>
    <x v="2248"/>
    <x v="2156"/>
    <n v="187.64554699999999"/>
    <n v="-191.11303699999999"/>
    <n v="0.183951"/>
    <n v="187.64875799999999"/>
    <n v="-191.118469"/>
    <n v="0.18421899999999999"/>
    <n v="0.63104400000000005"/>
    <n v="2.6699999999999998E-4"/>
  </r>
  <r>
    <n v="2547"/>
    <x v="27"/>
    <n v="-1"/>
    <s v="14-43-62-67-68-109-121-122-123-124-125-126-127-128-129-130-131-132-133-134-136-139-141-185-198"/>
    <x v="0"/>
    <x v="2466"/>
    <n v="-1"/>
    <n v="425.89699999999999"/>
    <n v="-1"/>
    <n v="0"/>
    <x v="2249"/>
    <x v="2157"/>
    <n v="188.308065"/>
    <n v="-190.94579899999999"/>
    <n v="0.22537099999999999"/>
    <n v="188.308975"/>
    <n v="-190.94300799999999"/>
    <n v="0.22511100000000001"/>
    <n v="0.29356599999999999"/>
    <n v="2.5999999999999998E-4"/>
  </r>
  <r>
    <n v="2548"/>
    <x v="23"/>
    <n v="-1"/>
    <s v="14-43-62-67-68-109-121-122-123-124-125-126-127-128-129-130-131-132-133-134-136-139-141-143-185-198"/>
    <x v="0"/>
    <x v="2467"/>
    <n v="-1"/>
    <n v="321.43099999999998"/>
    <n v="-1"/>
    <n v="0"/>
    <x v="2250"/>
    <x v="2158"/>
    <n v="189.20026999999999"/>
    <n v="-190.65841399999999"/>
    <n v="0.28686"/>
    <n v="189.199905"/>
    <n v="-190.65617399999999"/>
    <n v="0.28676000000000001"/>
    <n v="0.22692300000000001"/>
    <n v="1E-4"/>
  </r>
  <r>
    <n v="2549"/>
    <x v="23"/>
    <n v="-1"/>
    <s v="14-43-62-67-68-109-121-122-123-124-125-126-127-128-129-130-131-132-133-134-136-139-141-143-185-198"/>
    <x v="0"/>
    <x v="2468"/>
    <n v="-1"/>
    <n v="450.64499999999998"/>
    <n v="-1"/>
    <n v="0"/>
    <x v="2251"/>
    <x v="2159"/>
    <n v="189.855198"/>
    <n v="-190.414625"/>
    <n v="0.34029500000000001"/>
    <n v="189.85415599999999"/>
    <n v="-190.400589"/>
    <n v="0.33963100000000002"/>
    <n v="1.407456"/>
    <n v="6.6299999999999996E-4"/>
  </r>
  <r>
    <n v="2550"/>
    <x v="24"/>
    <n v="-1"/>
    <s v="14-43-62-67-68-109-121-122-123-124-125-126-127-128-129-130-131-132-133-134-136-139-141-143-148-185-198"/>
    <x v="0"/>
    <x v="2469"/>
    <n v="-1"/>
    <n v="333.73700000000002"/>
    <n v="-1"/>
    <n v="0"/>
    <x v="2252"/>
    <x v="2160"/>
    <n v="190.69461000000001"/>
    <n v="-189.96091200000001"/>
    <n v="0.44081900000000002"/>
    <n v="190.69129899999999"/>
    <n v="-189.970291"/>
    <n v="0.44098399999999999"/>
    <n v="0.99462899999999999"/>
    <n v="1.65E-4"/>
  </r>
  <r>
    <n v="2551"/>
    <x v="24"/>
    <n v="-1"/>
    <s v="14-43-62-67-68-109-121-122-123-124-125-126-127-128-129-130-131-132-133-134-136-139-141-143-148-185-198"/>
    <x v="0"/>
    <x v="2470"/>
    <n v="-1"/>
    <n v="1155.039"/>
    <n v="-1"/>
    <n v="0"/>
    <x v="2253"/>
    <x v="2161"/>
    <n v="191.28567100000001"/>
    <n v="-189.57659200000001"/>
    <n v="0.53578099999999995"/>
    <n v="191.285034"/>
    <n v="-189.57063299999999"/>
    <n v="0.535636"/>
    <n v="0.59932799999999997"/>
    <n v="1.45E-4"/>
  </r>
  <r>
    <n v="2552"/>
    <x v="24"/>
    <n v="-1"/>
    <s v="14-43-62-67-68-109-121-122-123-124-125-126-127-128-129-130-131-132-133-134-136-139-141-143-148-185-198"/>
    <x v="0"/>
    <x v="2471"/>
    <n v="-1"/>
    <n v="614.67100000000005"/>
    <n v="-1"/>
    <n v="0"/>
    <x v="2254"/>
    <x v="2162"/>
    <n v="191.98862"/>
    <n v="-188.92961199999999"/>
    <n v="0.69028999999999996"/>
    <n v="191.98794599999999"/>
    <n v="-188.93073999999999"/>
    <n v="0.69022300000000003"/>
    <n v="0.131494"/>
    <n v="6.7000000000000002E-5"/>
  </r>
  <r>
    <n v="2553"/>
    <x v="25"/>
    <n v="-1"/>
    <s v="8-14-43-62-67-68-109-121-122-123-124-125-126-127-128-129-130-131-132-133-134-136-139-141-143-148-185-198"/>
    <x v="0"/>
    <x v="2472"/>
    <n v="-1"/>
    <n v="918.31500000000005"/>
    <n v="-1"/>
    <n v="0"/>
    <x v="2255"/>
    <x v="2163"/>
    <n v="192.44505699999999"/>
    <n v="-188.38065700000001"/>
    <n v="0.80988899999999997"/>
    <n v="192.44477800000001"/>
    <n v="-188.381134"/>
    <n v="0.80998700000000001"/>
    <n v="5.5205999999999998E-2"/>
    <n v="9.7999999999999997E-5"/>
  </r>
  <r>
    <n v="2554"/>
    <x v="25"/>
    <n v="-1"/>
    <s v="8-14-43-62-67-68-109-121-122-123-124-125-126-127-128-129-130-131-132-133-134-136-139-141-143-148-185-198"/>
    <x v="0"/>
    <x v="2473"/>
    <n v="-1"/>
    <n v="326.57499999999999"/>
    <n v="-1"/>
    <n v="0"/>
    <x v="2256"/>
    <x v="2164"/>
    <n v="192.94073800000001"/>
    <n v="-187.573857"/>
    <n v="0.97374400000000005"/>
    <n v="192.940079"/>
    <n v="-187.57063299999999"/>
    <n v="0.97373200000000004"/>
    <n v="0.32903399999999999"/>
    <n v="1.2E-5"/>
  </r>
  <r>
    <n v="2555"/>
    <x v="25"/>
    <n v="-1"/>
    <s v="8-14-43-62-67-68-109-121-122-123-124-125-126-127-128-129-130-131-132-133-134-136-139-141-143-148-185-198"/>
    <x v="0"/>
    <x v="2474"/>
    <n v="-1"/>
    <n v="412.18700000000001"/>
    <n v="-1"/>
    <n v="0"/>
    <x v="2257"/>
    <x v="2165"/>
    <n v="193.22339199999999"/>
    <n v="-186.912081"/>
    <n v="1.0926979999999999"/>
    <n v="193.22657799999999"/>
    <n v="-186.91601600000001"/>
    <n v="1.0929139999999999"/>
    <n v="0.50624800000000003"/>
    <n v="2.1599999999999999E-4"/>
  </r>
  <r>
    <n v="2556"/>
    <x v="25"/>
    <n v="-1"/>
    <s v="8-14-43-62-67-68-109-121-122-123-124-125-126-127-128-129-130-131-132-133-134-136-139-141-143-148-185-198"/>
    <x v="0"/>
    <x v="2475"/>
    <n v="-1"/>
    <n v="380.36200000000002"/>
    <n v="-1"/>
    <n v="0"/>
    <x v="2258"/>
    <x v="2166"/>
    <n v="193.44048000000001"/>
    <n v="-186.22307900000001"/>
    <n v="1.203171"/>
    <n v="193.44447299999999"/>
    <n v="-186.23057600000001"/>
    <n v="1.2036480000000001"/>
    <n v="0.849387"/>
    <n v="4.7699999999999999E-4"/>
  </r>
  <r>
    <n v="2557"/>
    <x v="25"/>
    <n v="-1"/>
    <s v="8-14-43-62-67-68-109-121-122-123-124-125-126-127-128-129-130-131-132-133-134-136-139-141-143-148-185-198"/>
    <x v="0"/>
    <x v="2476"/>
    <n v="-1"/>
    <n v="406.45299999999997"/>
    <n v="-1"/>
    <n v="0"/>
    <x v="2259"/>
    <x v="2167"/>
    <n v="193.64854"/>
    <n v="-185.28486100000001"/>
    <n v="1.326816"/>
    <n v="193.648224"/>
    <n v="-185.28476000000001"/>
    <n v="1.3268869999999999"/>
    <n v="3.3251000000000003E-2"/>
    <n v="7.1000000000000005E-5"/>
  </r>
  <r>
    <n v="2558"/>
    <x v="25"/>
    <n v="-1"/>
    <s v="8-14-43-62-67-68-109-121-122-123-124-125-126-127-128-129-130-131-132-133-134-136-139-141-143-148-185-198"/>
    <x v="0"/>
    <x v="1792"/>
    <n v="-1"/>
    <n v="518.78899999999999"/>
    <n v="-1"/>
    <n v="0"/>
    <x v="2260"/>
    <x v="2168"/>
    <n v="193.744114"/>
    <n v="-184.562535"/>
    <n v="1.401829"/>
    <n v="193.74478099999999"/>
    <n v="-184.563705"/>
    <n v="1.401988"/>
    <n v="0.134712"/>
    <n v="1.5899999999999999E-4"/>
  </r>
  <r>
    <n v="2559"/>
    <x v="25"/>
    <n v="-1"/>
    <s v="8-14-43-62-67-68-109-121-122-123-124-125-126-127-128-129-130-131-132-133-134-136-139-141-143-148-185-198"/>
    <x v="0"/>
    <x v="2477"/>
    <n v="-1"/>
    <n v="409.89699999999999"/>
    <n v="-1"/>
    <n v="0"/>
    <x v="2261"/>
    <x v="2169"/>
    <n v="193.819008"/>
    <n v="-183.59732700000001"/>
    <n v="1.4762470000000001"/>
    <n v="193.81982400000001"/>
    <n v="-183.59768700000001"/>
    <n v="1.4761899999999999"/>
    <n v="8.9190000000000005E-2"/>
    <n v="5.7000000000000003E-5"/>
  </r>
  <r>
    <n v="2560"/>
    <x v="25"/>
    <n v="-1"/>
    <s v="8-14-43-62-67-68-109-121-122-123-124-125-126-127-128-129-130-131-132-133-134-136-139-141-143-148-185-198"/>
    <x v="0"/>
    <x v="2478"/>
    <n v="-1"/>
    <n v="527.62699999999995"/>
    <n v="-1"/>
    <n v="0"/>
    <x v="2262"/>
    <x v="2170"/>
    <n v="193.84902600000001"/>
    <n v="-182.873471"/>
    <n v="1.5150189999999999"/>
    <n v="193.84814499999999"/>
    <n v="-182.87325999999999"/>
    <n v="1.5147710000000001"/>
    <n v="9.0594999999999995E-2"/>
    <n v="2.4899999999999998E-4"/>
  </r>
  <r>
    <n v="2561"/>
    <x v="25"/>
    <n v="-1"/>
    <s v="8-14-43-62-67-68-109-121-122-123-124-125-126-127-128-129-130-131-132-133-134-136-139-141-143-148-185-198"/>
    <x v="0"/>
    <x v="2479"/>
    <n v="-1"/>
    <n v="456.80700000000002"/>
    <n v="-1"/>
    <n v="0"/>
    <x v="2263"/>
    <x v="2171"/>
    <n v="193.86202900000001"/>
    <n v="-182.15181699999999"/>
    <n v="1.5424720000000001"/>
    <n v="193.85983300000001"/>
    <n v="-182.14944499999999"/>
    <n v="1.542548"/>
    <n v="0.32325700000000002"/>
    <n v="7.6000000000000004E-5"/>
  </r>
  <r>
    <n v="2562"/>
    <x v="25"/>
    <n v="-1"/>
    <s v="8-14-43-62-67-68-109-121-122-123-124-125-126-127-128-129-130-131-132-133-134-136-139-141-143-148-185-198"/>
    <x v="0"/>
    <x v="2480"/>
    <n v="-1"/>
    <n v="373.37799999999999"/>
    <n v="-1"/>
    <n v="0"/>
    <x v="2264"/>
    <x v="2172"/>
    <n v="193.84936099999999"/>
    <n v="-181.18328"/>
    <n v="1.569008"/>
    <n v="193.85723899999999"/>
    <n v="-181.18370100000001"/>
    <n v="1.5679270000000001"/>
    <n v="0.788887"/>
    <n v="1.0809999999999999E-3"/>
  </r>
  <r>
    <n v="2563"/>
    <x v="25"/>
    <n v="-1"/>
    <s v="8-14-43-62-67-68-109-121-122-123-124-125-126-127-128-129-130-131-132-133-134-136-139-141-143-148-185-198"/>
    <x v="0"/>
    <x v="2481"/>
    <n v="-1"/>
    <n v="555.31700000000001"/>
    <n v="-1"/>
    <n v="0"/>
    <x v="2265"/>
    <x v="2173"/>
    <n v="193.852012"/>
    <n v="-180.46131299999999"/>
    <n v="1.5786560000000001"/>
    <n v="193.848038"/>
    <n v="-180.458145"/>
    <n v="1.5788869999999999"/>
    <n v="0.50825100000000001"/>
    <n v="2.32E-4"/>
  </r>
  <r>
    <n v="2564"/>
    <x v="26"/>
    <n v="-1"/>
    <s v="8-14-43-62-67-68-109-121-122-123-124-125-126-127-128-129-130-131-132-133-134-136-139-141-143-148-168-185-198"/>
    <x v="0"/>
    <x v="2482"/>
    <n v="-1"/>
    <n v="490.64299999999997"/>
    <n v="-1"/>
    <n v="0"/>
    <x v="2266"/>
    <x v="2174"/>
    <n v="193.83698799999999"/>
    <n v="-179.732585"/>
    <n v="1.5837639999999999"/>
    <n v="193.83802800000001"/>
    <n v="-179.73190299999999"/>
    <n v="1.5834950000000001"/>
    <n v="0.124365"/>
    <n v="2.6899999999999998E-4"/>
  </r>
  <r>
    <n v="2565"/>
    <x v="25"/>
    <n v="-1"/>
    <s v="8-14-43-62-67-68-109-121-122-123-124-125-126-127-128-129-130-131-132-133-134-136-139-143-148-168-185-198"/>
    <x v="0"/>
    <x v="2483"/>
    <n v="-1"/>
    <n v="359.28399999999999"/>
    <n v="-1"/>
    <n v="0"/>
    <x v="2267"/>
    <x v="2175"/>
    <n v="193.82117400000001"/>
    <n v="-178.76062099999999"/>
    <n v="1.5860700000000001"/>
    <n v="193.82281499999999"/>
    <n v="-178.76332099999999"/>
    <n v="1.586306"/>
    <n v="0.31592300000000001"/>
    <n v="2.3599999999999999E-4"/>
  </r>
  <r>
    <n v="2566"/>
    <x v="26"/>
    <n v="-1"/>
    <s v="8-14-43-62-67-68-109-121-122-123-124-125-126-127-128-129-130-131-132-133-134-136-139-143-148-167-168-185-198"/>
    <x v="0"/>
    <x v="2484"/>
    <n v="-1"/>
    <n v="560.65700000000004"/>
    <n v="-1"/>
    <n v="0"/>
    <x v="2268"/>
    <x v="2176"/>
    <n v="193.815473"/>
    <n v="-178.04562799999999"/>
    <n v="1.5884149999999999"/>
    <n v="193.81054700000001"/>
    <n v="-178.03717"/>
    <n v="1.5874109999999999"/>
    <n v="0.97878600000000004"/>
    <n v="1.0039999999999999E-3"/>
  </r>
  <r>
    <n v="2567"/>
    <x v="25"/>
    <n v="-1"/>
    <s v="8-14-43-62-67-68-109-121-122-123-124-125-126-127-128-129-130-131-132-133-134-136-143-148-167-168-185-198"/>
    <x v="0"/>
    <x v="2485"/>
    <n v="-1"/>
    <n v="404.87200000000001"/>
    <n v="-1"/>
    <n v="0"/>
    <x v="2269"/>
    <x v="2177"/>
    <n v="193.798475"/>
    <n v="-177.314694"/>
    <n v="1.5884039999999999"/>
    <n v="193.797821"/>
    <n v="-177.31161499999999"/>
    <n v="1.588103"/>
    <n v="0.314724"/>
    <n v="2.9999999999999997E-4"/>
  </r>
  <r>
    <n v="2568"/>
    <x v="25"/>
    <n v="-1"/>
    <s v="8-14-43-62-67-68-109-121-122-123-124-125-126-127-128-129-130-131-132-133-134-136-143-148-167-168-185-198"/>
    <x v="0"/>
    <x v="2486"/>
    <n v="-1"/>
    <n v="482.59399999999999"/>
    <n v="-1"/>
    <n v="0"/>
    <x v="2270"/>
    <x v="2178"/>
    <n v="193.78593699999999"/>
    <n v="-176.350875"/>
    <n v="1.588881"/>
    <n v="193.78042600000001"/>
    <n v="-176.34445199999999"/>
    <n v="1.588689"/>
    <n v="0.84632499999999999"/>
    <n v="1.92E-4"/>
  </r>
  <r>
    <n v="2569"/>
    <x v="25"/>
    <n v="-1"/>
    <s v="8-14-43-62-67-68-109-121-122-123-124-125-126-127-128-129-130-131-132-133-134-136-143-148-167-168-185-198"/>
    <x v="0"/>
    <x v="2487"/>
    <n v="-1"/>
    <n v="555.61199999999997"/>
    <n v="-1"/>
    <n v="0"/>
    <x v="2271"/>
    <x v="2179"/>
    <n v="193.767033"/>
    <n v="-175.61633699999999"/>
    <n v="1.588408"/>
    <n v="193.76760899999999"/>
    <n v="-175.61885100000001"/>
    <n v="1.5885229999999999"/>
    <n v="0.25790400000000002"/>
    <n v="1.16E-4"/>
  </r>
  <r>
    <n v="2570"/>
    <x v="27"/>
    <n v="-1"/>
    <s v="8-14-62-67-109-121-122-123-124-125-126-127-128-129-130-131-132-133-134-143-148-167-168-185-198"/>
    <x v="0"/>
    <x v="2488"/>
    <n v="-1"/>
    <n v="368.36200000000002"/>
    <n v="-1"/>
    <n v="0"/>
    <x v="2272"/>
    <x v="2180"/>
    <n v="193.764139"/>
    <n v="-174.65606600000001"/>
    <n v="1.58517"/>
    <n v="193.75434899999999"/>
    <n v="-174.65110799999999"/>
    <n v="1.585577"/>
    <n v="1.09741"/>
    <n v="4.0700000000000003E-4"/>
  </r>
  <r>
    <n v="2571"/>
    <x v="27"/>
    <n v="-1"/>
    <s v="8-14-62-67-109-121-122-123-124-125-126-127-128-129-130-131-132-133-134-143-148-167-168-185-198"/>
    <x v="0"/>
    <x v="2489"/>
    <n v="-1"/>
    <n v="349.721"/>
    <n v="-1"/>
    <n v="0"/>
    <x v="2273"/>
    <x v="2181"/>
    <n v="193.74266399999999"/>
    <n v="-173.92159599999999"/>
    <n v="1.583491"/>
    <n v="193.745926"/>
    <n v="-173.925262"/>
    <n v="1.583539"/>
    <n v="0.49071599999999999"/>
    <n v="4.8000000000000001E-5"/>
  </r>
  <r>
    <n v="2572"/>
    <x v="7"/>
    <n v="-1"/>
    <s v="8-14-62-67-109-121-122-123-124-125-126-127-128-130-131-132-133-134-143-148-167-168-198"/>
    <x v="0"/>
    <x v="2490"/>
    <n v="-1"/>
    <n v="476.09699999999998"/>
    <n v="-1"/>
    <n v="0"/>
    <x v="2274"/>
    <x v="2182"/>
    <n v="193.738832"/>
    <n v="-173.20261500000001"/>
    <n v="1.5825979999999999"/>
    <n v="193.73834199999999"/>
    <n v="-173.19923399999999"/>
    <n v="1.5819970000000001"/>
    <n v="0.34159299999999998"/>
    <n v="6.0099999999999997E-4"/>
  </r>
  <r>
    <n v="2573"/>
    <x v="7"/>
    <n v="-1"/>
    <s v="8-14-62-67-109-121-122-123-124-125-126-127-128-130-131-132-133-134-143-148-167-168-198"/>
    <x v="0"/>
    <x v="2491"/>
    <n v="-1"/>
    <n v="369.88200000000001"/>
    <n v="-1"/>
    <n v="0"/>
    <x v="2275"/>
    <x v="2183"/>
    <n v="193.74333799999999"/>
    <n v="-172.219683"/>
    <n v="1.5784629999999999"/>
    <n v="193.729141"/>
    <n v="-172.23140000000001"/>
    <n v="1.5805990000000001"/>
    <n v="1.840749"/>
    <n v="2.1359999999999999E-3"/>
  </r>
  <r>
    <n v="2574"/>
    <x v="5"/>
    <n v="-1"/>
    <s v="8-62-67-109-121-122-123-124-125-126-127-128-130-131-132-133-134-143-148-167-168-198"/>
    <x v="0"/>
    <x v="2492"/>
    <n v="-1"/>
    <n v="512.44600000000003"/>
    <n v="-1"/>
    <n v="0"/>
    <x v="2276"/>
    <x v="2184"/>
    <n v="193.727453"/>
    <n v="-171.50451899999999"/>
    <n v="1.579467"/>
    <n v="193.722748"/>
    <n v="-171.50567599999999"/>
    <n v="1.5799030000000001"/>
    <n v="0.48454999999999998"/>
    <n v="4.3600000000000003E-4"/>
  </r>
  <r>
    <n v="2575"/>
    <x v="5"/>
    <n v="-1"/>
    <s v="8-62-64-67-109-121-122-124-125-126-127-128-130-131-132-133-134-143-148-167-168-198"/>
    <x v="0"/>
    <x v="2493"/>
    <n v="-1"/>
    <n v="691.10400000000004"/>
    <n v="-1"/>
    <n v="0"/>
    <x v="2277"/>
    <x v="2185"/>
    <n v="193.71284700000001"/>
    <n v="-170.53025400000001"/>
    <n v="1.5789759999999999"/>
    <n v="193.71516399999999"/>
    <n v="-170.529999"/>
    <n v="1.578802"/>
    <n v="0.23311100000000001"/>
    <n v="1.74E-4"/>
  </r>
  <r>
    <n v="2576"/>
    <x v="5"/>
    <n v="-1"/>
    <s v="8-62-64-67-109-121-122-124-125-126-127-128-130-131-132-133-134-143-148-167-168-198"/>
    <x v="0"/>
    <x v="2494"/>
    <n v="-1"/>
    <n v="345.846"/>
    <n v="-1"/>
    <n v="0"/>
    <x v="2278"/>
    <x v="2186"/>
    <n v="193.71011200000001"/>
    <n v="-169.77463"/>
    <n v="1.577555"/>
    <n v="193.71075400000001"/>
    <n v="-169.77420000000001"/>
    <n v="1.577423"/>
    <n v="7.7239000000000002E-2"/>
    <n v="1.3200000000000001E-4"/>
  </r>
  <r>
    <n v="2577"/>
    <x v="4"/>
    <n v="-1"/>
    <s v="8-62-64-67-109-121-122-124-125-126-127-128-130-131-133-134-143-148-167-168-198"/>
    <x v="0"/>
    <x v="2495"/>
    <n v="-1"/>
    <n v="2691.0390000000002"/>
    <n v="-1"/>
    <n v="0"/>
    <x v="2279"/>
    <x v="2187"/>
    <n v="193.70777100000001"/>
    <n v="-168.98551399999999"/>
    <n v="1.576203"/>
    <n v="193.706863"/>
    <n v="-168.986053"/>
    <n v="1.5762670000000001"/>
    <n v="0.105559"/>
    <n v="6.4999999999999994E-5"/>
  </r>
  <r>
    <n v="2578"/>
    <x v="4"/>
    <n v="-1"/>
    <s v="8-62-64-67-109-121-122-124-125-126-127-128-130-131-133-134-143-148-167-168-198"/>
    <x v="0"/>
    <x v="2496"/>
    <n v="-1"/>
    <n v="362.62900000000002"/>
    <n v="-1"/>
    <n v="0"/>
    <x v="2280"/>
    <x v="2188"/>
    <n v="193.69992999999999"/>
    <n v="-167.87899200000001"/>
    <n v="1.5755269999999999"/>
    <n v="193.70220900000001"/>
    <n v="-167.87501499999999"/>
    <n v="1.575172"/>
    <n v="0.458341"/>
    <n v="3.5399999999999999E-4"/>
  </r>
  <r>
    <n v="2579"/>
    <x v="3"/>
    <n v="-1"/>
    <s v="8-62-64-67-109-121-122-124-125-126-127-128-130-131-133-143-148-167-168-198"/>
    <x v="0"/>
    <x v="2497"/>
    <n v="-1"/>
    <n v="406.76100000000002"/>
    <n v="-1"/>
    <n v="0"/>
    <x v="2281"/>
    <x v="2189"/>
    <n v="193.69350800000001"/>
    <n v="-166.99502100000001"/>
    <n v="1.5750770000000001"/>
    <n v="193.69894400000001"/>
    <n v="-166.993088"/>
    <n v="1.574624"/>
    <n v="0.57692900000000003"/>
    <n v="4.5300000000000001E-4"/>
  </r>
  <r>
    <n v="2580"/>
    <x v="3"/>
    <n v="-1"/>
    <s v="8-62-64-67-109-121-122-124-125-126-127-128-130-131-133-143-148-167-168-198"/>
    <x v="0"/>
    <x v="2498"/>
    <n v="-1"/>
    <n v="358.00099999999998"/>
    <n v="-1"/>
    <n v="0"/>
    <x v="2282"/>
    <x v="2190"/>
    <n v="193.69454999999999"/>
    <n v="-165.74697900000001"/>
    <n v="1.5738840000000001"/>
    <n v="193.69490099999999"/>
    <n v="-165.74902299999999"/>
    <n v="1.574011"/>
    <n v="0.20738100000000001"/>
    <n v="1.27E-4"/>
  </r>
  <r>
    <n v="2581"/>
    <x v="1"/>
    <n v="-1"/>
    <s v="8-62-64-109-121-122-124-125-126-127-128-130-131-143-148-167-168-198"/>
    <x v="0"/>
    <x v="2499"/>
    <n v="-1"/>
    <n v="433.79300000000001"/>
    <n v="-1"/>
    <n v="0"/>
    <x v="2283"/>
    <x v="2191"/>
    <n v="193.69303199999999"/>
    <n v="-164.76504299999999"/>
    <n v="1.5731729999999999"/>
    <n v="193.69279499999999"/>
    <n v="-164.764252"/>
    <n v="1.573102"/>
    <n v="8.2621E-2"/>
    <n v="7.1000000000000005E-5"/>
  </r>
  <r>
    <n v="2582"/>
    <x v="1"/>
    <n v="-1"/>
    <s v="8-62-64-109-121-122-124-125-126-127-128-130-131-143-148-167-168-198"/>
    <x v="0"/>
    <x v="2500"/>
    <n v="-1"/>
    <n v="397.60899999999998"/>
    <n v="-1"/>
    <n v="0"/>
    <x v="2284"/>
    <x v="2192"/>
    <n v="193.69312600000001"/>
    <n v="-163.73984899999999"/>
    <n v="1.572222"/>
    <n v="193.691238"/>
    <n v="-163.73767100000001"/>
    <n v="1.572314"/>
    <n v="0.28827399999999997"/>
    <n v="9.2E-5"/>
  </r>
  <r>
    <n v="2583"/>
    <x v="0"/>
    <n v="-1"/>
    <s v="8-62-64-109-121-122-124-125-126-127-130-131-143-148-167-168-198"/>
    <x v="0"/>
    <x v="2501"/>
    <n v="-1"/>
    <n v="425.33100000000002"/>
    <n v="-1"/>
    <n v="0"/>
    <x v="2285"/>
    <x v="2193"/>
    <n v="193.69563400000001"/>
    <n v="-162.312882"/>
    <n v="1.57169"/>
    <n v="193.689819"/>
    <n v="-162.30729700000001"/>
    <n v="1.57162"/>
    <n v="0.80627700000000002"/>
    <n v="6.8999999999999997E-5"/>
  </r>
  <r>
    <n v="2584"/>
    <x v="0"/>
    <n v="-1"/>
    <s v="8-62-64-109-121-122-124-125-126-127-131-143-148-149-167-168-198"/>
    <x v="0"/>
    <x v="2502"/>
    <n v="-1"/>
    <n v="678.87599999999998"/>
    <n v="-1"/>
    <n v="0"/>
    <x v="2286"/>
    <x v="1921"/>
    <n v="193.68622300000001"/>
    <n v="-161.19172499999999"/>
    <n v="1.5714570000000001"/>
    <n v="193.689133"/>
    <n v="-161.189911"/>
    <n v="1.5712999999999999"/>
    <n v="0.34287800000000002"/>
    <n v="1.5699999999999999E-4"/>
  </r>
  <r>
    <n v="2585"/>
    <x v="2"/>
    <n v="-1"/>
    <s v="8-62-64-106-109-121-122-124-125-126-127-131-143-148-149-167-168-169-198"/>
    <x v="0"/>
    <x v="2503"/>
    <n v="-1"/>
    <n v="346.78800000000001"/>
    <n v="-1"/>
    <n v="0"/>
    <x v="2287"/>
    <x v="2194"/>
    <n v="193.69914"/>
    <n v="-159.64601300000001"/>
    <n v="1.5701350000000001"/>
    <n v="193.688828"/>
    <n v="-159.64498900000001"/>
    <n v="1.570835"/>
    <n v="1.036319"/>
    <n v="6.9899999999999997E-4"/>
  </r>
  <r>
    <n v="2586"/>
    <x v="1"/>
    <n v="-1"/>
    <s v="8-62-64-106-109-121-122-124-125-126-127-143-148-149-167-168-169-198"/>
    <x v="0"/>
    <x v="2504"/>
    <n v="-1"/>
    <n v="526.48500000000001"/>
    <n v="-1"/>
    <n v="0"/>
    <x v="2288"/>
    <x v="2195"/>
    <n v="193.67721299999999"/>
    <n v="-158.470102"/>
    <n v="1.5710710000000001"/>
    <n v="193.689041"/>
    <n v="-158.46687299999999"/>
    <n v="1.5705009999999999"/>
    <n v="1.226057"/>
    <n v="5.6999999999999998E-4"/>
  </r>
  <r>
    <n v="2587"/>
    <x v="8"/>
    <n v="-1"/>
    <s v="8-64-106-109-121-122-125-126-127-143-148-149-167-168-169-198"/>
    <x v="0"/>
    <x v="2505"/>
    <n v="-1"/>
    <n v="322.40100000000001"/>
    <n v="-1"/>
    <n v="0"/>
    <x v="2289"/>
    <x v="2196"/>
    <n v="193.70888199999999"/>
    <n v="-156.902636"/>
    <n v="1.5680019999999999"/>
    <n v="193.689728"/>
    <n v="-156.921707"/>
    <n v="1.570233"/>
    <n v="2.7029320000000001"/>
    <n v="2.2300000000000002E-3"/>
  </r>
  <r>
    <n v="2588"/>
    <x v="8"/>
    <n v="-1"/>
    <s v="8-64-106-109-121-122-125-126-127-143-148-149-167-168-169-198"/>
    <x v="0"/>
    <x v="115"/>
    <n v="-1"/>
    <n v="292.029"/>
    <n v="-1"/>
    <n v="0"/>
    <x v="2290"/>
    <x v="2197"/>
    <n v="193.68930499999999"/>
    <n v="-155.811992"/>
    <n v="1.5707880000000001"/>
    <n v="193.69038399999999"/>
    <n v="-155.799194"/>
    <n v="1.570136"/>
    <n v="1.284292"/>
    <n v="6.5200000000000002E-4"/>
  </r>
  <r>
    <n v="2589"/>
    <x v="9"/>
    <n v="-1"/>
    <s v="8-64-106-109-121-122-125-126-143-148-149-167-168-169-198"/>
    <x v="0"/>
    <x v="2506"/>
    <n v="-1"/>
    <n v="395.78300000000002"/>
    <n v="-1"/>
    <n v="0"/>
    <x v="2291"/>
    <x v="2198"/>
    <n v="193.68989199999999"/>
    <n v="-154.70772299999999"/>
    <n v="1.569993"/>
    <n v="193.69129899999999"/>
    <n v="-154.70945699999999"/>
    <n v="1.569971"/>
    <n v="0.22333900000000001"/>
    <n v="2.1999999999999999E-5"/>
  </r>
  <r>
    <n v="2590"/>
    <x v="10"/>
    <n v="-1"/>
    <s v="8-64-106-109-122-125-126-143-148-149-167-168-169-198"/>
    <x v="0"/>
    <x v="2507"/>
    <n v="-1"/>
    <n v="614.45299999999997"/>
    <n v="-1"/>
    <n v="0"/>
    <x v="2292"/>
    <x v="2199"/>
    <n v="193.69269199999999"/>
    <n v="-153.29979900000001"/>
    <n v="1.570344"/>
    <n v="193.69262699999999"/>
    <n v="-153.296738"/>
    <n v="1.569879"/>
    <n v="0.30618499999999998"/>
    <n v="4.6500000000000003E-4"/>
  </r>
  <r>
    <n v="2591"/>
    <x v="9"/>
    <n v="-1"/>
    <s v="8-12-64-106-109-122-125-126-143-148-149-167-168-169-198"/>
    <x v="0"/>
    <x v="2508"/>
    <n v="-1"/>
    <n v="404.28"/>
    <n v="-1"/>
    <n v="0"/>
    <x v="2293"/>
    <x v="2200"/>
    <n v="193.70459399999999"/>
    <n v="-152.262236"/>
    <n v="1.569253"/>
    <n v="193.69358800000001"/>
    <n v="-152.25860599999999"/>
    <n v="1.569583"/>
    <n v="1.158879"/>
    <n v="3.3E-4"/>
  </r>
  <r>
    <n v="2592"/>
    <x v="22"/>
    <n v="-1"/>
    <s v="8-12-64-106-109-122-126-143-148-149-167-168-169"/>
    <x v="0"/>
    <x v="2509"/>
    <n v="-1"/>
    <n v="313.31799999999998"/>
    <n v="-1"/>
    <n v="0"/>
    <x v="2294"/>
    <x v="2201"/>
    <n v="193.68217799999999"/>
    <n v="-150.87960799999999"/>
    <n v="1.569291"/>
    <n v="193.69503800000001"/>
    <n v="-150.89724699999999"/>
    <n v="1.569539"/>
    <n v="2.1829480000000001"/>
    <n v="2.4800000000000001E-4"/>
  </r>
  <r>
    <n v="2593"/>
    <x v="22"/>
    <n v="-1"/>
    <s v="8-12-64-106-109-122-126-143-148-149-167-168-169"/>
    <x v="0"/>
    <x v="2510"/>
    <n v="-1"/>
    <n v="448.19099999999997"/>
    <n v="-1"/>
    <n v="0"/>
    <x v="2295"/>
    <x v="2202"/>
    <n v="193.692487"/>
    <n v="-149.88971799999999"/>
    <n v="1.569866"/>
    <n v="193.69631999999999"/>
    <n v="-149.893585"/>
    <n v="1.5697479999999999"/>
    <n v="0.54447599999999996"/>
    <n v="1.1900000000000001E-4"/>
  </r>
  <r>
    <n v="2594"/>
    <x v="21"/>
    <n v="-1"/>
    <s v="8-12-64-106-109-126-143-149-167-168-169"/>
    <x v="0"/>
    <x v="2511"/>
    <n v="-1"/>
    <n v="287.54599999999999"/>
    <n v="-1"/>
    <n v="0"/>
    <x v="2296"/>
    <x v="2203"/>
    <n v="193.68974600000001"/>
    <n v="-148.57254699999999"/>
    <n v="1.5695170000000001"/>
    <n v="193.697968"/>
    <n v="-148.58105499999999"/>
    <n v="1.5697049999999999"/>
    <n v="1.1830700000000001"/>
    <n v="1.8799999999999999E-4"/>
  </r>
  <r>
    <n v="2595"/>
    <x v="12"/>
    <n v="-1"/>
    <s v="8-12-64-106-109-126-149-167-168-169"/>
    <x v="0"/>
    <x v="2512"/>
    <n v="-1"/>
    <n v="468.476"/>
    <n v="-1"/>
    <n v="0"/>
    <x v="2297"/>
    <x v="2204"/>
    <n v="193.70952"/>
    <n v="-147.632814"/>
    <n v="1.569844"/>
    <n v="193.69911200000001"/>
    <n v="-147.61726400000001"/>
    <n v="1.5693170000000001"/>
    <n v="1.8712260000000001"/>
    <n v="5.2700000000000002E-4"/>
  </r>
  <r>
    <n v="2596"/>
    <x v="13"/>
    <n v="-1"/>
    <s v="8-12-64-106-109-149-167-168-169"/>
    <x v="0"/>
    <x v="2513"/>
    <n v="-1"/>
    <n v="338.05799999999999"/>
    <n v="-1"/>
    <n v="0"/>
    <x v="2298"/>
    <x v="2205"/>
    <n v="193.698059"/>
    <n v="-146.666922"/>
    <n v="1.568597"/>
    <n v="193.70050000000001"/>
    <n v="-146.67126500000001"/>
    <n v="1.569604"/>
    <n v="0.49820199999999998"/>
    <n v="1.0070000000000001E-3"/>
  </r>
  <r>
    <n v="2597"/>
    <x v="13"/>
    <n v="-1"/>
    <s v="8-12-64-106-109-149-167-168-169"/>
    <x v="0"/>
    <x v="2514"/>
    <n v="-1"/>
    <n v="399.89299999999997"/>
    <n v="-1"/>
    <n v="0"/>
    <x v="2299"/>
    <x v="2206"/>
    <n v="193.71685099999999"/>
    <n v="-145.44834399999999"/>
    <n v="1.5688759999999999"/>
    <n v="193.70225500000001"/>
    <n v="-145.43652299999999"/>
    <n v="1.5695520000000001"/>
    <n v="1.8781620000000001"/>
    <n v="6.7599999999999995E-4"/>
  </r>
  <r>
    <n v="2598"/>
    <x v="13"/>
    <n v="-1"/>
    <s v="8-12-64-106-109-149-167-168-169"/>
    <x v="0"/>
    <x v="2515"/>
    <n v="-1"/>
    <n v="417.12200000000001"/>
    <n v="-1"/>
    <n v="0"/>
    <x v="2300"/>
    <x v="2207"/>
    <n v="193.70799400000001"/>
    <n v="-144.54844199999999"/>
    <n v="1.5702050000000001"/>
    <n v="193.70335399999999"/>
    <n v="-144.529358"/>
    <n v="1.569178"/>
    <n v="1.9639530000000001"/>
    <n v="1.0269999999999999E-3"/>
  </r>
  <r>
    <n v="2599"/>
    <x v="14"/>
    <n v="-1"/>
    <s v="8-12-64-106-149-167-168-169"/>
    <x v="0"/>
    <x v="2516"/>
    <n v="-1"/>
    <n v="556.09500000000003"/>
    <n v="-1"/>
    <n v="0"/>
    <x v="2301"/>
    <x v="2208"/>
    <n v="193.708574"/>
    <n v="-143.35144099999999"/>
    <n v="1.5698810000000001"/>
    <n v="193.70500200000001"/>
    <n v="-143.34382600000001"/>
    <n v="1.56921"/>
    <n v="0.84115200000000001"/>
    <n v="6.7100000000000005E-4"/>
  </r>
  <r>
    <n v="2600"/>
    <x v="14"/>
    <n v="-1"/>
    <s v="8-12-64-106-149-167-168-169"/>
    <x v="0"/>
    <x v="2517"/>
    <n v="-1"/>
    <n v="427.21600000000001"/>
    <n v="-1"/>
    <n v="0"/>
    <x v="2302"/>
    <x v="2209"/>
    <n v="193.69693599999999"/>
    <n v="-142.46952899999999"/>
    <n v="1.5707359999999999"/>
    <n v="193.70635999999999"/>
    <n v="-142.47230500000001"/>
    <n v="1.56959"/>
    <n v="0.98243599999999998"/>
    <n v="1.147E-3"/>
  </r>
  <r>
    <n v="2601"/>
    <x v="15"/>
    <n v="-1"/>
    <s v="8-12-64-106-149-167-169"/>
    <x v="0"/>
    <x v="2518"/>
    <n v="-1"/>
    <n v="359.68599999999998"/>
    <n v="-1"/>
    <n v="0"/>
    <x v="2303"/>
    <x v="2210"/>
    <n v="193.72843"/>
    <n v="-141.63240999999999"/>
    <n v="1.568506"/>
    <n v="193.707413"/>
    <n v="-141.61579900000001"/>
    <n v="1.569207"/>
    <n v="2.67889"/>
    <n v="7.0100000000000002E-4"/>
  </r>
  <r>
    <n v="2602"/>
    <x v="15"/>
    <n v="-1"/>
    <s v="8-12-64-106-149-167-169"/>
    <x v="0"/>
    <x v="2519"/>
    <n v="-1"/>
    <n v="321.60599999999999"/>
    <n v="-1"/>
    <n v="0"/>
    <x v="2304"/>
    <x v="2211"/>
    <n v="193.684641"/>
    <n v="-140.471048"/>
    <n v="1.5686629999999999"/>
    <n v="193.709045"/>
    <n v="-140.49702500000001"/>
    <n v="1.5691759999999999"/>
    <n v="3.5641989999999999"/>
    <n v="5.13E-4"/>
  </r>
  <r>
    <n v="2603"/>
    <x v="16"/>
    <n v="-1"/>
    <s v="12-64-106-149-169"/>
    <x v="0"/>
    <x v="2520"/>
    <n v="-1"/>
    <n v="1072.461"/>
    <n v="-1"/>
    <n v="0"/>
    <x v="2305"/>
    <x v="2212"/>
    <n v="193.71540200000001"/>
    <n v="-139.664207"/>
    <n v="1.567744"/>
    <n v="193.71026599999999"/>
    <n v="-139.67507900000001"/>
    <n v="1.569634"/>
    <n v="1.2024509999999999"/>
    <n v="1.89E-3"/>
  </r>
  <r>
    <n v="2604"/>
    <x v="16"/>
    <n v="-1"/>
    <s v="12-64-106-149-169"/>
    <x v="0"/>
    <x v="2521"/>
    <n v="-1"/>
    <n v="303.35899999999998"/>
    <n v="-1"/>
    <n v="0"/>
    <x v="2306"/>
    <x v="2213"/>
    <n v="193.71553"/>
    <n v="-138.60564299999999"/>
    <n v="1.5682389999999999"/>
    <n v="193.71174600000001"/>
    <n v="-138.601517"/>
    <n v="1.5696190000000001"/>
    <n v="0.55984900000000004"/>
    <n v="1.3810000000000001E-3"/>
  </r>
  <r>
    <n v="2605"/>
    <x v="16"/>
    <n v="-1"/>
    <s v="12-64-106-149-169"/>
    <x v="0"/>
    <x v="2522"/>
    <n v="-1"/>
    <n v="363.37400000000002"/>
    <n v="-1"/>
    <n v="0"/>
    <x v="2307"/>
    <x v="2214"/>
    <n v="193.71926500000001"/>
    <n v="-137.81789599999999"/>
    <n v="1.568627"/>
    <n v="193.71264600000001"/>
    <n v="-137.81269800000001"/>
    <n v="1.5691550000000001"/>
    <n v="0.841584"/>
    <n v="5.2800000000000004E-4"/>
  </r>
  <r>
    <n v="2606"/>
    <x v="16"/>
    <n v="-1"/>
    <s v="12-64-106-149-169"/>
    <x v="0"/>
    <x v="2523"/>
    <n v="-1"/>
    <n v="350.82"/>
    <n v="-1"/>
    <n v="0"/>
    <x v="2308"/>
    <x v="2215"/>
    <n v="193.73105899999999"/>
    <n v="-136.80265199999999"/>
    <n v="1.5672269999999999"/>
    <n v="193.714066"/>
    <n v="-136.78825399999999"/>
    <n v="1.56914"/>
    <n v="2.227268"/>
    <n v="1.913E-3"/>
  </r>
  <r>
    <n v="2607"/>
    <x v="19"/>
    <n v="-1"/>
    <s v="5-12-64-106-149-169"/>
    <x v="0"/>
    <x v="2524"/>
    <n v="-1"/>
    <n v="474.83600000000001"/>
    <n v="-1"/>
    <n v="0"/>
    <x v="2309"/>
    <x v="2216"/>
    <n v="193.72118399999999"/>
    <n v="-136.05335299999999"/>
    <n v="1.568832"/>
    <n v="193.715225"/>
    <n v="-136.04840100000001"/>
    <n v="1.5696460000000001"/>
    <n v="0.77481"/>
    <n v="8.1400000000000005E-4"/>
  </r>
  <r>
    <n v="2608"/>
    <x v="19"/>
    <n v="-1"/>
    <s v="5-12-64-106-149-169"/>
    <x v="0"/>
    <x v="2525"/>
    <n v="-1"/>
    <n v="429.29300000000001"/>
    <n v="-1"/>
    <n v="0"/>
    <x v="2310"/>
    <x v="2217"/>
    <n v="193.72237899999999"/>
    <n v="-135.33656500000001"/>
    <n v="1.5690770000000001"/>
    <n v="193.716095"/>
    <n v="-135.32948300000001"/>
    <n v="1.5691580000000001"/>
    <n v="0.94681000000000004"/>
    <n v="8.1000000000000004E-5"/>
  </r>
  <r>
    <n v="2609"/>
    <x v="19"/>
    <n v="-1"/>
    <s v="5-12-64-106-149-169"/>
    <x v="0"/>
    <x v="2526"/>
    <n v="-1"/>
    <n v="691.38499999999999"/>
    <n v="-1"/>
    <n v="0"/>
    <x v="2311"/>
    <x v="2218"/>
    <n v="193.724512"/>
    <n v="-134.38488799999999"/>
    <n v="1.568643"/>
    <n v="193.717499"/>
    <n v="-134.384872"/>
    <n v="1.569151"/>
    <n v="0.70129300000000006"/>
    <n v="5.0799999999999999E-4"/>
  </r>
  <r>
    <n v="2610"/>
    <x v="19"/>
    <n v="-1"/>
    <s v="5-12-64-106-149-169"/>
    <x v="0"/>
    <x v="2527"/>
    <n v="-1"/>
    <n v="370.84699999999998"/>
    <n v="-1"/>
    <n v="0"/>
    <x v="2312"/>
    <x v="2219"/>
    <n v="193.719899"/>
    <n v="-133.67189999999999"/>
    <n v="1.569682"/>
    <n v="193.718582"/>
    <n v="-133.67060900000001"/>
    <n v="1.5696639999999999"/>
    <n v="0.18444199999999999"/>
    <n v="1.8E-5"/>
  </r>
  <r>
    <n v="2611"/>
    <x v="19"/>
    <n v="-1"/>
    <s v="5-12-64-106-149-169"/>
    <x v="0"/>
    <x v="2528"/>
    <n v="-1"/>
    <n v="337.84399999999999"/>
    <n v="-1"/>
    <n v="0"/>
    <x v="2313"/>
    <x v="2220"/>
    <n v="193.72159500000001"/>
    <n v="-132.70360700000001"/>
    <n v="1.5698639999999999"/>
    <n v="193.719955"/>
    <n v="-132.70121800000001"/>
    <n v="1.5696680000000001"/>
    <n v="0.28976800000000003"/>
    <n v="1.9599999999999999E-4"/>
  </r>
  <r>
    <n v="2612"/>
    <x v="19"/>
    <n v="-1"/>
    <s v="5-12-64-106-149-169"/>
    <x v="0"/>
    <x v="2529"/>
    <n v="-1"/>
    <n v="486.78300000000002"/>
    <n v="-1"/>
    <n v="0"/>
    <x v="2314"/>
    <x v="2221"/>
    <n v="193.71527800000001"/>
    <n v="-131.958631"/>
    <n v="1.5698350000000001"/>
    <n v="193.720856"/>
    <n v="-131.96719400000001"/>
    <n v="1.569191"/>
    <n v="1.0219450000000001"/>
    <n v="6.4400000000000004E-4"/>
  </r>
  <r>
    <n v="2613"/>
    <x v="19"/>
    <n v="-1"/>
    <s v="5-12-64-106-149-169"/>
    <x v="0"/>
    <x v="2530"/>
    <n v="-1"/>
    <n v="354.61500000000001"/>
    <n v="-1"/>
    <n v="0"/>
    <x v="2315"/>
    <x v="2222"/>
    <n v="193.71308300000001"/>
    <n v="-130.98726099999999"/>
    <n v="1.568973"/>
    <n v="193.72226000000001"/>
    <n v="-130.99130199999999"/>
    <n v="1.569188"/>
    <n v="1.002648"/>
    <n v="2.1499999999999999E-4"/>
  </r>
  <r>
    <n v="2614"/>
    <x v="19"/>
    <n v="-1"/>
    <s v="5-12-64-106-149-169"/>
    <x v="0"/>
    <x v="2531"/>
    <n v="-1"/>
    <n v="284.78399999999999"/>
    <n v="-1"/>
    <n v="0"/>
    <x v="2316"/>
    <x v="2223"/>
    <n v="193.74261999999999"/>
    <n v="-130.27919499999999"/>
    <n v="1.568892"/>
    <n v="193.72345000000001"/>
    <n v="-130.264984"/>
    <n v="1.569661"/>
    <n v="2.38625"/>
    <n v="7.6900000000000004E-4"/>
  </r>
  <r>
    <n v="2615"/>
    <x v="19"/>
    <n v="-1"/>
    <s v="5-12-64-106-149-169"/>
    <x v="0"/>
    <x v="2532"/>
    <n v="-1"/>
    <n v="372.05500000000001"/>
    <n v="-1"/>
    <n v="0"/>
    <x v="2317"/>
    <x v="2224"/>
    <n v="193.72879399999999"/>
    <n v="-129.54683800000001"/>
    <n v="1.569194"/>
    <n v="193.72422800000001"/>
    <n v="-129.542236"/>
    <n v="1.5691980000000001"/>
    <n v="0.64828799999999998"/>
    <n v="3.9999999999999998E-6"/>
  </r>
  <r>
    <n v="2616"/>
    <x v="19"/>
    <n v="-1"/>
    <s v="5-12-64-106-149-169"/>
    <x v="0"/>
    <x v="2533"/>
    <n v="-1"/>
    <n v="1386.778"/>
    <n v="-1"/>
    <n v="0"/>
    <x v="2318"/>
    <x v="2225"/>
    <n v="193.72542000000001"/>
    <n v="-128.57098400000001"/>
    <n v="1.568638"/>
    <n v="193.725449"/>
    <n v="-128.579071"/>
    <n v="1.569242"/>
    <n v="0.808755"/>
    <n v="6.0400000000000004E-4"/>
  </r>
  <r>
    <n v="2617"/>
    <x v="19"/>
    <n v="-1"/>
    <s v="5-12-64-106-149-169"/>
    <x v="0"/>
    <x v="2534"/>
    <n v="-1"/>
    <n v="384.27"/>
    <n v="-1"/>
    <n v="0"/>
    <x v="2319"/>
    <x v="2226"/>
    <n v="193.70106200000001"/>
    <n v="-127.829232"/>
    <n v="1.5699620000000001"/>
    <n v="193.72650100000001"/>
    <n v="-127.854439"/>
    <n v="1.5697380000000001"/>
    <n v="3.5812460000000002"/>
    <n v="2.23E-4"/>
  </r>
  <r>
    <n v="2618"/>
    <x v="19"/>
    <n v="-1"/>
    <s v="5-12-64-106-149-169"/>
    <x v="0"/>
    <x v="2535"/>
    <n v="-1"/>
    <n v="349.48"/>
    <n v="-1"/>
    <n v="0"/>
    <x v="2320"/>
    <x v="2227"/>
    <n v="193.718638"/>
    <n v="-127.113693"/>
    <n v="1.5686040000000001"/>
    <n v="193.72726399999999"/>
    <n v="-127.127701"/>
    <n v="1.5692390000000001"/>
    <n v="1.645122"/>
    <n v="6.3400000000000001E-4"/>
  </r>
  <r>
    <n v="2619"/>
    <x v="19"/>
    <n v="-1"/>
    <s v="5-12-64-106-149-169"/>
    <x v="0"/>
    <x v="2536"/>
    <n v="-1"/>
    <n v="406.10599999999999"/>
    <n v="-1"/>
    <n v="0"/>
    <x v="2321"/>
    <x v="640"/>
    <n v="193.72533000000001"/>
    <n v="-126.154234"/>
    <n v="1.5692699999999999"/>
    <n v="193.728622"/>
    <n v="-126.157623"/>
    <n v="1.569199"/>
    <n v="0.47253000000000001"/>
    <n v="7.1000000000000005E-5"/>
  </r>
  <r>
    <n v="2620"/>
    <x v="19"/>
    <n v="-1"/>
    <s v="5-12-64-106-149-169"/>
    <x v="0"/>
    <x v="2537"/>
    <n v="-1"/>
    <n v="466.14400000000001"/>
    <n v="-1"/>
    <n v="0"/>
    <x v="2322"/>
    <x v="2228"/>
    <n v="193.73021499999999"/>
    <n v="-125.429261"/>
    <n v="1.570225"/>
    <n v="193.72906499999999"/>
    <n v="-125.430809"/>
    <n v="1.570343"/>
    <n v="0.192831"/>
    <n v="1.1900000000000001E-4"/>
  </r>
  <r>
    <n v="2621"/>
    <x v="19"/>
    <n v="-1"/>
    <s v="5-12-64-106-149-169"/>
    <x v="0"/>
    <x v="2247"/>
    <n v="-1"/>
    <n v="358.39499999999998"/>
    <n v="-1"/>
    <n v="0"/>
    <x v="2323"/>
    <x v="2229"/>
    <n v="193.735141"/>
    <n v="-124.464429"/>
    <n v="1.571971"/>
    <n v="193.72728000000001"/>
    <n v="-124.46331000000001"/>
    <n v="1.5722640000000001"/>
    <n v="0.79402300000000003"/>
    <n v="2.9300000000000002E-4"/>
  </r>
  <r>
    <n v="2622"/>
    <x v="16"/>
    <n v="-1"/>
    <s v="5-12-64-106-169"/>
    <x v="0"/>
    <x v="2538"/>
    <n v="-1"/>
    <n v="343.28800000000001"/>
    <n v="-1"/>
    <n v="0"/>
    <x v="2324"/>
    <x v="2230"/>
    <n v="193.75723199999999"/>
    <n v="-123.762044"/>
    <n v="1.573753"/>
    <n v="193.72493"/>
    <n v="-123.738281"/>
    <n v="1.572959"/>
    <n v="4.0101120000000003"/>
    <n v="7.94E-4"/>
  </r>
  <r>
    <n v="2623"/>
    <x v="16"/>
    <n v="-1"/>
    <s v="5-12-64-106-169"/>
    <x v="0"/>
    <x v="2539"/>
    <n v="-1"/>
    <n v="355.20100000000002"/>
    <n v="-1"/>
    <n v="0"/>
    <x v="2325"/>
    <x v="2231"/>
    <n v="193.732597"/>
    <n v="-122.782105"/>
    <n v="1.5713220000000001"/>
    <n v="193.721283"/>
    <n v="-122.771263"/>
    <n v="1.574071"/>
    <n v="1.567029"/>
    <n v="2.7490000000000001E-3"/>
  </r>
  <r>
    <n v="2624"/>
    <x v="16"/>
    <n v="-1"/>
    <s v="5-12-64-106-169"/>
    <x v="0"/>
    <x v="2540"/>
    <n v="-1"/>
    <n v="576.67200000000003"/>
    <n v="-1"/>
    <n v="0"/>
    <x v="1299"/>
    <x v="2232"/>
    <n v="193.744587"/>
    <n v="-122.070882"/>
    <n v="1.574622"/>
    <n v="193.718323"/>
    <n v="-122.04544799999999"/>
    <n v="1.57511"/>
    <n v="3.6560579999999998"/>
    <n v="4.8799999999999999E-4"/>
  </r>
  <r>
    <n v="2625"/>
    <x v="16"/>
    <n v="-1"/>
    <s v="5-12-20-64-106"/>
    <x v="0"/>
    <x v="2541"/>
    <n v="-1"/>
    <n v="539.55700000000002"/>
    <n v="-1"/>
    <n v="0"/>
    <x v="2326"/>
    <x v="2233"/>
    <n v="193.69311500000001"/>
    <n v="-121.29835799999999"/>
    <n v="1.5750390000000001"/>
    <n v="193.714844"/>
    <n v="-121.319305"/>
    <n v="1.574989"/>
    <n v="3.0181680000000002"/>
    <n v="5.0000000000000002E-5"/>
  </r>
  <r>
    <n v="2626"/>
    <x v="18"/>
    <n v="-1"/>
    <s v="5-12-20-106"/>
    <x v="0"/>
    <x v="2542"/>
    <n v="-1"/>
    <n v="440.70800000000003"/>
    <n v="-1"/>
    <n v="0"/>
    <x v="2327"/>
    <x v="2234"/>
    <n v="193.703968"/>
    <n v="-120.36077899999999"/>
    <n v="1.588147"/>
    <n v="193.69541899999999"/>
    <n v="-120.352768"/>
    <n v="1.5881339999999999"/>
    <n v="1.1715450000000001"/>
    <n v="1.2E-5"/>
  </r>
  <r>
    <n v="2627"/>
    <x v="18"/>
    <n v="-1"/>
    <s v="5-12-20-106"/>
    <x v="0"/>
    <x v="2543"/>
    <n v="-1"/>
    <n v="343.72800000000001"/>
    <n v="-1"/>
    <n v="0"/>
    <x v="2328"/>
    <x v="2235"/>
    <n v="193.649711"/>
    <n v="-119.636989"/>
    <n v="1.618166"/>
    <n v="193.64811700000001"/>
    <n v="-119.631981"/>
    <n v="1.6183240000000001"/>
    <n v="0.52551899999999996"/>
    <n v="1.5799999999999999E-4"/>
  </r>
  <r>
    <n v="2628"/>
    <x v="18"/>
    <n v="-1"/>
    <s v="5-12-20-106"/>
    <x v="0"/>
    <x v="2544"/>
    <n v="-1"/>
    <n v="358.22399999999999"/>
    <n v="-1"/>
    <n v="0"/>
    <x v="2329"/>
    <x v="2236"/>
    <n v="193.568725"/>
    <n v="-118.659533"/>
    <n v="1.653656"/>
    <n v="193.55694600000001"/>
    <n v="-118.670563"/>
    <n v="1.6550750000000001"/>
    <n v="1.6136600000000001"/>
    <n v="1.4189999999999999E-3"/>
  </r>
  <r>
    <n v="2629"/>
    <x v="18"/>
    <n v="-1"/>
    <s v="5-12-20-106"/>
    <x v="0"/>
    <x v="2545"/>
    <n v="-1"/>
    <n v="462.24400000000003"/>
    <n v="-1"/>
    <n v="0"/>
    <x v="2330"/>
    <x v="2237"/>
    <n v="193.42324199999999"/>
    <n v="-117.921853"/>
    <n v="1.6768940000000001"/>
    <n v="193.47384600000001"/>
    <n v="-117.948502"/>
    <n v="1.675254"/>
    <n v="5.7192429999999996"/>
    <n v="1.639E-3"/>
  </r>
  <r>
    <n v="2630"/>
    <x v="18"/>
    <n v="-1"/>
    <s v="5-12-20-106"/>
    <x v="0"/>
    <x v="2546"/>
    <n v="-1"/>
    <n v="391.58199999999999"/>
    <n v="-1"/>
    <n v="0"/>
    <x v="2331"/>
    <x v="2238"/>
    <n v="193.407219"/>
    <n v="-117.244443"/>
    <n v="1.6901809999999999"/>
    <n v="193.38214099999999"/>
    <n v="-117.22679100000001"/>
    <n v="1.691057"/>
    <n v="3.0667620000000002"/>
    <n v="8.7600000000000004E-4"/>
  </r>
  <r>
    <n v="2631"/>
    <x v="18"/>
    <n v="-1"/>
    <s v="5-12-20-106"/>
    <x v="0"/>
    <x v="2547"/>
    <n v="-1"/>
    <n v="361.07400000000001"/>
    <n v="-1"/>
    <n v="0"/>
    <x v="2332"/>
    <x v="2239"/>
    <n v="193.21561199999999"/>
    <n v="-116.241322"/>
    <n v="1.7065269999999999"/>
    <n v="193.24980199999999"/>
    <n v="-116.266823"/>
    <n v="1.705276"/>
    <n v="4.2652390000000002"/>
    <n v="1.2509999999999999E-3"/>
  </r>
  <r>
    <n v="2632"/>
    <x v="18"/>
    <n v="-1"/>
    <s v="5-12-20-106"/>
    <x v="0"/>
    <x v="2548"/>
    <n v="-1"/>
    <n v="517.79499999999996"/>
    <n v="-1"/>
    <n v="0"/>
    <x v="2333"/>
    <x v="2240"/>
    <n v="193.176852"/>
    <n v="-115.566185"/>
    <n v="1.7207300000000001"/>
    <n v="193.134109"/>
    <n v="-115.551491"/>
    <n v="1.721805"/>
    <n v="4.5198119999999999"/>
    <n v="1.075E-3"/>
  </r>
  <r>
    <n v="2633"/>
    <x v="18"/>
    <n v="-1"/>
    <s v="5-12-20-106"/>
    <x v="0"/>
    <x v="261"/>
    <n v="-1"/>
    <n v="419.57"/>
    <n v="-1"/>
    <n v="0"/>
    <x v="2334"/>
    <x v="2241"/>
    <n v="192.916651"/>
    <n v="-114.6028"/>
    <n v="1.764791"/>
    <n v="192.94049100000001"/>
    <n v="-114.608276"/>
    <n v="1.7620530000000001"/>
    <n v="2.4460060000000001"/>
    <n v="2.7390000000000001E-3"/>
  </r>
  <r>
    <n v="2634"/>
    <x v="18"/>
    <n v="-1"/>
    <s v="5-12-20-106"/>
    <x v="0"/>
    <x v="2549"/>
    <n v="-1"/>
    <n v="465.91199999999998"/>
    <n v="-1"/>
    <n v="0"/>
    <x v="2335"/>
    <x v="2242"/>
    <n v="192.70162999999999"/>
    <n v="-113.888656"/>
    <n v="1.8129839999999999"/>
    <n v="192.75747699999999"/>
    <n v="-113.91076700000001"/>
    <n v="1.8045310000000001"/>
    <n v="6.0064200000000003"/>
    <n v="8.4539999999999997E-3"/>
  </r>
  <r>
    <n v="2635"/>
    <x v="18"/>
    <n v="-1"/>
    <s v="5-12-20-106"/>
    <x v="0"/>
    <x v="2550"/>
    <n v="-1"/>
    <n v="410.79300000000001"/>
    <n v="-1"/>
    <n v="0"/>
    <x v="2336"/>
    <x v="2243"/>
    <n v="192.44621100000001"/>
    <n v="-112.98523299999999"/>
    <n v="1.8744559999999999"/>
    <n v="192.45384200000001"/>
    <n v="-112.998062"/>
    <n v="1.873059"/>
    <n v="1.492696"/>
    <n v="1.397E-3"/>
  </r>
  <r>
    <n v="2636"/>
    <x v="18"/>
    <n v="-1"/>
    <s v="5-12-20-106"/>
    <x v="0"/>
    <x v="2551"/>
    <n v="-1"/>
    <n v="476.29899999999998"/>
    <n v="-1"/>
    <n v="0"/>
    <x v="2337"/>
    <x v="2244"/>
    <n v="192.19786099999999"/>
    <n v="-112.337363"/>
    <n v="1.9293359999999999"/>
    <n v="192.178787"/>
    <n v="-112.32991800000001"/>
    <n v="1.9300889999999999"/>
    <n v="2.0475240000000001"/>
    <n v="7.5299999999999998E-4"/>
  </r>
  <r>
    <n v="2637"/>
    <x v="18"/>
    <n v="-1"/>
    <s v="5-12-20-106"/>
    <x v="0"/>
    <x v="2552"/>
    <n v="-1"/>
    <n v="342.27"/>
    <n v="-1"/>
    <n v="0"/>
    <x v="2338"/>
    <x v="2245"/>
    <n v="191.73338699999999"/>
    <n v="-111.463937"/>
    <n v="2.0128810000000001"/>
    <n v="191.74693300000001"/>
    <n v="-111.468613"/>
    <n v="2.0129480000000002"/>
    <n v="1.4330590000000001"/>
    <n v="6.7000000000000002E-5"/>
  </r>
  <r>
    <n v="2638"/>
    <x v="18"/>
    <n v="-1"/>
    <s v="5-12-20-106"/>
    <x v="0"/>
    <x v="2553"/>
    <n v="-1"/>
    <n v="426.04700000000003"/>
    <n v="-1"/>
    <n v="0"/>
    <x v="2339"/>
    <x v="2246"/>
    <n v="191.358664"/>
    <n v="-110.82458200000001"/>
    <n v="2.0817969999999999"/>
    <n v="191.37501499999999"/>
    <n v="-110.849304"/>
    <n v="2.0782090000000002"/>
    <n v="2.9640049999999998"/>
    <n v="3.588E-3"/>
  </r>
  <r>
    <n v="2639"/>
    <x v="17"/>
    <n v="-1"/>
    <s v="5-12-20"/>
    <x v="0"/>
    <x v="2554"/>
    <n v="-1"/>
    <n v="432.32400000000001"/>
    <n v="-1"/>
    <n v="0"/>
    <x v="2340"/>
    <x v="2247"/>
    <n v="190.98676"/>
    <n v="-110.276814"/>
    <n v="2.1407799999999999"/>
    <n v="190.96289100000001"/>
    <n v="-110.256569"/>
    <n v="2.1439810000000001"/>
    <n v="3.129858"/>
    <n v="3.2009999999999999E-3"/>
  </r>
  <r>
    <n v="2640"/>
    <x v="17"/>
    <n v="-1"/>
    <s v="5-12-20"/>
    <x v="0"/>
    <x v="1008"/>
    <n v="-1"/>
    <n v="532.41899999999998"/>
    <n v="-1"/>
    <n v="0"/>
    <x v="2341"/>
    <x v="2248"/>
    <n v="190.35155399999999"/>
    <n v="-109.50627"/>
    <n v="2.2328760000000001"/>
    <n v="190.35501099999999"/>
    <n v="-109.51061199999999"/>
    <n v="2.232081"/>
    <n v="0.55504699999999996"/>
    <n v="7.9500000000000003E-4"/>
  </r>
  <r>
    <n v="2641"/>
    <x v="18"/>
    <n v="-1"/>
    <s v="5-12-20-114"/>
    <x v="0"/>
    <x v="2555"/>
    <n v="-1"/>
    <n v="433.92899999999997"/>
    <n v="-1"/>
    <n v="0"/>
    <x v="2342"/>
    <x v="2249"/>
    <n v="189.83792099999999"/>
    <n v="-109.010732"/>
    <n v="2.2967919999999999"/>
    <n v="189.857697"/>
    <n v="-108.987312"/>
    <n v="2.298241"/>
    <n v="3.0651709999999999"/>
    <n v="1.449E-3"/>
  </r>
  <r>
    <n v="2642"/>
    <x v="18"/>
    <n v="-1"/>
    <s v="5-12-20-114"/>
    <x v="0"/>
    <x v="2556"/>
    <n v="-1"/>
    <n v="377.42500000000001"/>
    <n v="-1"/>
    <n v="0"/>
    <x v="2343"/>
    <x v="2250"/>
    <n v="189.119663"/>
    <n v="-108.363021"/>
    <n v="2.383502"/>
    <n v="189.14309700000001"/>
    <n v="-108.341949"/>
    <n v="2.3853089999999999"/>
    <n v="3.1514069999999998"/>
    <n v="1.807E-3"/>
  </r>
  <r>
    <n v="2643"/>
    <x v="18"/>
    <n v="-1"/>
    <s v="5-12-20-114"/>
    <x v="0"/>
    <x v="2557"/>
    <n v="-1"/>
    <n v="516.26900000000001"/>
    <n v="-1"/>
    <n v="0"/>
    <x v="2344"/>
    <x v="2251"/>
    <n v="188.51446300000001"/>
    <n v="-107.870401"/>
    <n v="2.4570750000000001"/>
    <n v="188.57214400000001"/>
    <n v="-107.898796"/>
    <n v="2.4489160000000001"/>
    <n v="6.4290859999999999"/>
    <n v="8.1580000000000003E-3"/>
  </r>
  <r>
    <n v="2644"/>
    <x v="18"/>
    <n v="-1"/>
    <s v="5-12-20-114"/>
    <x v="0"/>
    <x v="2558"/>
    <n v="-1"/>
    <n v="701.71699999999998"/>
    <n v="-1"/>
    <n v="0"/>
    <x v="2345"/>
    <x v="2252"/>
    <n v="187.86517599999999"/>
    <n v="-107.48779399999999"/>
    <n v="2.5185089999999999"/>
    <n v="187.974289"/>
    <n v="-107.493103"/>
    <n v="2.5133000000000001"/>
    <n v="10.924174000000001"/>
    <n v="5.2090000000000001E-3"/>
  </r>
  <r>
    <n v="2645"/>
    <x v="18"/>
    <n v="-1"/>
    <s v="5-12-20-114"/>
    <x v="0"/>
    <x v="2559"/>
    <n v="-1"/>
    <n v="375.97399999999999"/>
    <n v="-1"/>
    <n v="0"/>
    <x v="2346"/>
    <x v="2253"/>
    <n v="187.05801700000001"/>
    <n v="-107.03147300000001"/>
    <n v="2.5926429999999998"/>
    <n v="187.14175399999999"/>
    <n v="-107.00614899999999"/>
    <n v="2.593216"/>
    <n v="8.748227"/>
    <n v="5.7399999999999997E-4"/>
  </r>
  <r>
    <n v="2646"/>
    <x v="18"/>
    <n v="-1"/>
    <s v="5-12-20-114"/>
    <x v="0"/>
    <x v="2560"/>
    <n v="-1"/>
    <n v="531.14800000000002"/>
    <n v="-1"/>
    <n v="0"/>
    <x v="2347"/>
    <x v="2254"/>
    <n v="186.49468300000001"/>
    <n v="-106.695448"/>
    <n v="2.6504460000000001"/>
    <n v="186.49371300000001"/>
    <n v="-106.68570699999999"/>
    <n v="2.6524160000000001"/>
    <n v="0.978939"/>
    <n v="1.9689999999999998E-3"/>
  </r>
  <r>
    <n v="2647"/>
    <x v="18"/>
    <n v="-1"/>
    <s v="5-12-20-114"/>
    <x v="0"/>
    <x v="2561"/>
    <n v="-1"/>
    <n v="383.91899999999998"/>
    <n v="-1"/>
    <n v="0"/>
    <x v="2348"/>
    <x v="2255"/>
    <n v="185.784863"/>
    <n v="-106.396221"/>
    <n v="2.7155680000000002"/>
    <n v="185.82818599999999"/>
    <n v="-106.404991"/>
    <n v="2.7127089999999998"/>
    <n v="4.4201949999999997"/>
    <n v="2.859E-3"/>
  </r>
  <r>
    <n v="2648"/>
    <x v="18"/>
    <n v="-1"/>
    <s v="5-12-20-114"/>
    <x v="0"/>
    <x v="2562"/>
    <n v="-1"/>
    <n v="378.85"/>
    <n v="-1"/>
    <n v="0"/>
    <x v="2349"/>
    <x v="2256"/>
    <n v="184.91767300000001"/>
    <n v="-106.20862"/>
    <n v="2.7862469999999999"/>
    <n v="184.91665599999999"/>
    <n v="-106.095581"/>
    <n v="2.79358"/>
    <n v="11.304325"/>
    <n v="7.3330000000000001E-3"/>
  </r>
  <r>
    <n v="2649"/>
    <x v="16"/>
    <n v="-1"/>
    <s v="5-12-20-105-114"/>
    <x v="0"/>
    <x v="2563"/>
    <n v="-1"/>
    <n v="484.72399999999999"/>
    <n v="-1"/>
    <n v="0"/>
    <x v="2350"/>
    <x v="2257"/>
    <n v="184.226125"/>
    <n v="-105.92284100000001"/>
    <n v="2.862269"/>
    <n v="184.218491"/>
    <n v="-105.923378"/>
    <n v="2.8624939999999999"/>
    <n v="0.76532199999999995"/>
    <n v="2.2499999999999999E-4"/>
  </r>
  <r>
    <n v="2650"/>
    <x v="16"/>
    <n v="-1"/>
    <s v="5-12-20-105-114"/>
    <x v="0"/>
    <x v="2564"/>
    <n v="-1"/>
    <n v="438.76900000000001"/>
    <n v="-1"/>
    <n v="0"/>
    <x v="2351"/>
    <x v="2258"/>
    <n v="183.526703"/>
    <n v="-105.780209"/>
    <n v="2.929122"/>
    <n v="183.50878900000001"/>
    <n v="-105.79450199999999"/>
    <n v="2.9284430000000001"/>
    <n v="2.2917299999999998"/>
    <n v="6.7900000000000002E-4"/>
  </r>
  <r>
    <n v="2651"/>
    <x v="16"/>
    <n v="-1"/>
    <s v="5-12-20-105-114"/>
    <x v="0"/>
    <x v="2565"/>
    <n v="-1"/>
    <n v="456.30200000000002"/>
    <n v="-1"/>
    <n v="0"/>
    <x v="2352"/>
    <x v="2259"/>
    <n v="182.51762400000001"/>
    <n v="-105.647778"/>
    <n v="3.000162"/>
    <n v="182.547607"/>
    <n v="-105.669128"/>
    <n v="2.9958480000000001"/>
    <n v="3.680841"/>
    <n v="4.3140000000000001E-3"/>
  </r>
  <r>
    <n v="2652"/>
    <x v="16"/>
    <n v="-1"/>
    <s v="5-12-20-105-114"/>
    <x v="0"/>
    <x v="2566"/>
    <n v="-1"/>
    <n v="658.12300000000005"/>
    <n v="-1"/>
    <n v="0"/>
    <x v="2353"/>
    <x v="2260"/>
    <n v="181.820875"/>
    <n v="-105.60110400000001"/>
    <n v="3.031698"/>
    <n v="181.821609"/>
    <n v="-105.600723"/>
    <n v="3.031682"/>
    <n v="8.2704E-2"/>
    <n v="1.5E-5"/>
  </r>
  <r>
    <n v="2653"/>
    <x v="16"/>
    <n v="-1"/>
    <s v="5-12-20-105-114"/>
    <x v="0"/>
    <x v="2567"/>
    <n v="-1"/>
    <n v="589.97400000000005"/>
    <n v="-1"/>
    <n v="0"/>
    <x v="2354"/>
    <x v="2261"/>
    <n v="181.09774300000001"/>
    <n v="-105.56818699999999"/>
    <n v="3.0577779999999999"/>
    <n v="181.09573399999999"/>
    <n v="-105.548828"/>
    <n v="3.059596"/>
    <n v="1.946296"/>
    <n v="1.818E-3"/>
  </r>
  <r>
    <n v="2654"/>
    <x v="16"/>
    <n v="-1"/>
    <s v="5-12-20-105-114"/>
    <x v="0"/>
    <x v="2568"/>
    <n v="-1"/>
    <n v="629.87"/>
    <n v="-1"/>
    <n v="0"/>
    <x v="2355"/>
    <x v="2262"/>
    <n v="180.14830499999999"/>
    <n v="-105.492848"/>
    <n v="3.0861329999999998"/>
    <n v="180.13009600000001"/>
    <n v="-105.50366200000001"/>
    <n v="3.0889340000000001"/>
    <n v="2.1177260000000002"/>
    <n v="2.8E-3"/>
  </r>
  <r>
    <n v="2655"/>
    <x v="16"/>
    <n v="-1"/>
    <s v="5-12-20-105-114"/>
    <x v="0"/>
    <x v="2569"/>
    <n v="-1"/>
    <n v="483.77499999999998"/>
    <n v="-1"/>
    <n v="0"/>
    <x v="2356"/>
    <x v="2263"/>
    <n v="179.43962999999999"/>
    <n v="-105.45740000000001"/>
    <n v="3.1014870000000001"/>
    <n v="179.40649400000001"/>
    <n v="-105.48133900000001"/>
    <n v="3.103888"/>
    <n v="4.0878540000000001"/>
    <n v="2.4009999999999999E-3"/>
  </r>
  <r>
    <n v="2656"/>
    <x v="16"/>
    <n v="-1"/>
    <s v="5-12-20-105-114"/>
    <x v="0"/>
    <x v="2570"/>
    <n v="-1"/>
    <n v="685.54100000000005"/>
    <n v="-1"/>
    <n v="0"/>
    <x v="2357"/>
    <x v="2264"/>
    <n v="178.68975599999999"/>
    <n v="-105.459408"/>
    <n v="3.1152630000000001"/>
    <n v="178.68229700000001"/>
    <n v="-105.465141"/>
    <n v="3.1153230000000001"/>
    <n v="0.94084900000000005"/>
    <n v="6.0000000000000002E-5"/>
  </r>
  <r>
    <n v="2657"/>
    <x v="18"/>
    <n v="-1"/>
    <s v="5-20-105-114"/>
    <x v="0"/>
    <x v="2571"/>
    <n v="-1"/>
    <n v="561.10199999999998"/>
    <n v="-1"/>
    <n v="0"/>
    <x v="2358"/>
    <x v="2265"/>
    <n v="177.65521200000001"/>
    <n v="-105.426096"/>
    <n v="3.133667"/>
    <n v="177.71481299999999"/>
    <n v="-105.450554"/>
    <n v="3.1249720000000001"/>
    <n v="6.4424510000000001"/>
    <n v="8.6949999999999996E-3"/>
  </r>
  <r>
    <n v="2658"/>
    <x v="18"/>
    <n v="-1"/>
    <s v="5-20-105-114"/>
    <x v="0"/>
    <x v="2572"/>
    <n v="-1"/>
    <n v="452.17599999999999"/>
    <n v="-1"/>
    <n v="0"/>
    <x v="2359"/>
    <x v="2266"/>
    <n v="176.98932199999999"/>
    <n v="-105.43964"/>
    <n v="3.1306229999999999"/>
    <n v="176.98829699999999"/>
    <n v="-105.443207"/>
    <n v="3.1292209999999998"/>
    <n v="0.37113099999999999"/>
    <n v="1.4009999999999999E-3"/>
  </r>
  <r>
    <n v="2659"/>
    <x v="18"/>
    <n v="-1"/>
    <s v="5-20-105-114"/>
    <x v="0"/>
    <x v="2573"/>
    <n v="-1"/>
    <n v="545.94500000000005"/>
    <n v="-1"/>
    <n v="0"/>
    <x v="2360"/>
    <x v="2267"/>
    <n v="176.26911799999999"/>
    <n v="-105.41753"/>
    <n v="3.1343019999999999"/>
    <n v="176.261719"/>
    <n v="-105.437584"/>
    <n v="3.1330469999999999"/>
    <n v="2.1375449999999998"/>
    <n v="1.255E-3"/>
  </r>
  <r>
    <n v="2660"/>
    <x v="18"/>
    <n v="-1"/>
    <s v="5-20-105-114"/>
    <x v="0"/>
    <x v="2574"/>
    <n v="-1"/>
    <n v="655.28200000000004"/>
    <n v="-1"/>
    <n v="0"/>
    <x v="2361"/>
    <x v="2268"/>
    <n v="175.30944400000001"/>
    <n v="-105.43148600000001"/>
    <n v="3.1333340000000001"/>
    <n v="175.29361"/>
    <n v="-105.433014"/>
    <n v="3.13645"/>
    <n v="1.5908329999999999"/>
    <n v="3.117E-3"/>
  </r>
  <r>
    <n v="2661"/>
    <x v="18"/>
    <n v="-1"/>
    <s v="5-20-105-114"/>
    <x v="0"/>
    <x v="2575"/>
    <n v="-1"/>
    <n v="592.67499999999995"/>
    <n v="-1"/>
    <n v="0"/>
    <x v="2362"/>
    <x v="2269"/>
    <n v="174.592161"/>
    <n v="-105.43629199999999"/>
    <n v="3.134506"/>
    <n v="174.568039"/>
    <n v="-105.431099"/>
    <n v="3.137756"/>
    <n v="2.4674469999999999"/>
    <n v="3.2499999999999999E-3"/>
  </r>
  <r>
    <n v="2662"/>
    <x v="16"/>
    <n v="-1"/>
    <s v="5-20-69-105-114"/>
    <x v="0"/>
    <x v="2576"/>
    <n v="-1"/>
    <n v="635.03300000000002"/>
    <n v="-1"/>
    <n v="0"/>
    <x v="2363"/>
    <x v="2270"/>
    <n v="173.61005499999999"/>
    <n v="-105.4096"/>
    <n v="3.141302"/>
    <n v="173.600784"/>
    <n v="-105.42945899999999"/>
    <n v="3.1393469999999999"/>
    <n v="2.1915939999999998"/>
    <n v="1.9559999999999998E-3"/>
  </r>
  <r>
    <n v="2663"/>
    <x v="16"/>
    <n v="-1"/>
    <s v="5-20-69-105-114"/>
    <x v="0"/>
    <x v="2577"/>
    <n v="-1"/>
    <n v="663.97799999999995"/>
    <n v="-1"/>
    <n v="0"/>
    <x v="2364"/>
    <x v="2271"/>
    <n v="172.85714400000001"/>
    <n v="-105.437741"/>
    <n v="-3.1415489999999999"/>
    <n v="172.87510700000001"/>
    <n v="-105.428619"/>
    <n v="3.1406170000000002"/>
    <n v="2.0146250000000001"/>
    <n v="9.3199999999999999E-4"/>
  </r>
  <r>
    <n v="2664"/>
    <x v="16"/>
    <n v="-1"/>
    <s v="5-20-69-105-114"/>
    <x v="0"/>
    <x v="2578"/>
    <n v="-1"/>
    <n v="614.29300000000001"/>
    <n v="-1"/>
    <n v="0"/>
    <x v="2365"/>
    <x v="2272"/>
    <n v="172.132093"/>
    <n v="-105.44884"/>
    <n v="3.139964"/>
    <n v="172.14923099999999"/>
    <n v="-105.428436"/>
    <n v="3.14066"/>
    <n v="2.6646399999999999"/>
    <n v="6.96E-4"/>
  </r>
  <r>
    <n v="2665"/>
    <x v="19"/>
    <n v="-1"/>
    <s v="5-20-69-99-105-114"/>
    <x v="0"/>
    <x v="2579"/>
    <n v="-1"/>
    <n v="710.89300000000003"/>
    <n v="-1"/>
    <n v="0"/>
    <x v="2366"/>
    <x v="2273"/>
    <n v="171.18696399999999"/>
    <n v="-105.42665"/>
    <n v="3.1404740000000002"/>
    <n v="171.18125900000001"/>
    <n v="-105.428307"/>
    <n v="3.1411349999999998"/>
    <n v="0.594001"/>
    <n v="6.6200000000000005E-4"/>
  </r>
  <r>
    <n v="2666"/>
    <x v="19"/>
    <n v="-1"/>
    <s v="5-20-69-99-105-114"/>
    <x v="0"/>
    <x v="2580"/>
    <n v="-1"/>
    <n v="576.41700000000003"/>
    <n v="-1"/>
    <n v="0"/>
    <x v="2367"/>
    <x v="2274"/>
    <n v="170.426805"/>
    <n v="-105.441846"/>
    <n v="-3.138592"/>
    <n v="170.45529199999999"/>
    <n v="-105.428276"/>
    <n v="-3.1412770000000001"/>
    <n v="3.155354"/>
    <n v="2.6849999999999999E-3"/>
  </r>
  <r>
    <n v="2667"/>
    <x v="19"/>
    <n v="-1"/>
    <s v="5-20-69-99-105-114"/>
    <x v="0"/>
    <x v="2581"/>
    <n v="-1"/>
    <n v="632.91"/>
    <n v="-1"/>
    <n v="0"/>
    <x v="2368"/>
    <x v="2275"/>
    <n v="169.76625300000001"/>
    <n v="-105.379561"/>
    <n v="-3.1389100000000001"/>
    <n v="169.72946200000001"/>
    <n v="-105.42868799999999"/>
    <n v="-3.141575"/>
    <n v="6.1376330000000001"/>
    <n v="2.6649999999999998E-3"/>
  </r>
  <r>
    <n v="2668"/>
    <x v="19"/>
    <n v="-1"/>
    <s v="5-20-69-99-105-114"/>
    <x v="0"/>
    <x v="2582"/>
    <n v="-1"/>
    <n v="507.762"/>
    <n v="-1"/>
    <n v="0"/>
    <x v="2369"/>
    <x v="2276"/>
    <n v="168.750574"/>
    <n v="-105.445424"/>
    <n v="3.139313"/>
    <n v="168.76153600000001"/>
    <n v="-105.429092"/>
    <n v="-3.1414360000000001"/>
    <n v="1.966988"/>
    <n v="2.1229999999999999E-3"/>
  </r>
  <r>
    <n v="2669"/>
    <x v="19"/>
    <n v="-1"/>
    <s v="5-20-69-99-105-114"/>
    <x v="0"/>
    <x v="2583"/>
    <n v="-1"/>
    <n v="740.54"/>
    <n v="-1"/>
    <n v="0"/>
    <x v="2370"/>
    <x v="2277"/>
    <n v="168.00177199999999"/>
    <n v="-105.456512"/>
    <n v="3.1413410000000002"/>
    <n v="168.02851899999999"/>
    <n v="-105.42929100000001"/>
    <n v="-3.140927"/>
    <n v="3.8162769999999999"/>
    <n v="4.1399999999999998E-4"/>
  </r>
  <r>
    <n v="2670"/>
    <x v="19"/>
    <n v="-1"/>
    <s v="5-20-69-99-105-114"/>
    <x v="0"/>
    <x v="2584"/>
    <n v="-1"/>
    <n v="638.22199999999998"/>
    <n v="-1"/>
    <n v="0"/>
    <x v="2371"/>
    <x v="2278"/>
    <n v="167.27200999999999"/>
    <n v="-105.43113"/>
    <n v="-3.1406040000000002"/>
    <n v="167.27372700000001"/>
    <n v="-105.429832"/>
    <n v="-3.141283"/>
    <n v="0.21524399999999999"/>
    <n v="6.8000000000000005E-4"/>
  </r>
  <r>
    <n v="2671"/>
    <x v="15"/>
    <n v="-1"/>
    <s v="5-20-69-99-105-110-114"/>
    <x v="0"/>
    <x v="2585"/>
    <n v="-1"/>
    <n v="1069.444"/>
    <n v="-1"/>
    <n v="0"/>
    <x v="2372"/>
    <x v="2279"/>
    <n v="166.22335200000001"/>
    <n v="-105.42397800000001"/>
    <n v="3.1400030000000001"/>
    <n v="166.21589700000001"/>
    <n v="-105.43042"/>
    <n v="-3.1412"/>
    <n v="0.98527200000000004"/>
    <n v="1.1969999999999999E-3"/>
  </r>
  <r>
    <n v="2672"/>
    <x v="15"/>
    <n v="-1"/>
    <s v="5-20-69-99-105-110-114"/>
    <x v="0"/>
    <x v="2586"/>
    <n v="-1"/>
    <n v="602.13099999999997"/>
    <n v="-1"/>
    <n v="0"/>
    <x v="2373"/>
    <x v="2280"/>
    <n v="165.38316699999999"/>
    <n v="-105.427942"/>
    <n v="-3.1396489999999999"/>
    <n v="165.376846"/>
    <n v="-105.430824"/>
    <n v="-3.1408480000000001"/>
    <n v="0.69469199999999998"/>
    <n v="1.199E-3"/>
  </r>
  <r>
    <n v="2673"/>
    <x v="15"/>
    <n v="-1"/>
    <s v="5-20-69-99-105-110-114"/>
    <x v="0"/>
    <x v="2587"/>
    <n v="-1"/>
    <n v="520.31399999999996"/>
    <n v="-1"/>
    <n v="0"/>
    <x v="2374"/>
    <x v="2281"/>
    <n v="164.49209400000001"/>
    <n v="-105.434061"/>
    <n v="-3.140069"/>
    <n v="164.49517800000001"/>
    <n v="-105.43143499999999"/>
    <n v="-3.1410809999999998"/>
    <n v="0.40506999999999999"/>
    <n v="1.0120000000000001E-3"/>
  </r>
  <r>
    <n v="2674"/>
    <x v="15"/>
    <n v="-1"/>
    <s v="5-20-69-99-105-110-114"/>
    <x v="0"/>
    <x v="2588"/>
    <n v="-1"/>
    <n v="1534.367"/>
    <n v="-1"/>
    <n v="0"/>
    <x v="2375"/>
    <x v="2282"/>
    <n v="163.24409900000001"/>
    <n v="-105.432378"/>
    <n v="-3.140279"/>
    <n v="163.25100699999999"/>
    <n v="-105.432198"/>
    <n v="-3.1410420000000001"/>
    <n v="0.69099999999999995"/>
    <n v="7.6199999999999998E-4"/>
  </r>
  <r>
    <n v="2675"/>
    <x v="15"/>
    <n v="-1"/>
    <s v="5-20-69-99-105-110-114"/>
    <x v="0"/>
    <x v="2589"/>
    <n v="-1"/>
    <n v="577.11"/>
    <n v="-1"/>
    <n v="0"/>
    <x v="2376"/>
    <x v="2283"/>
    <n v="162.26985400000001"/>
    <n v="-105.41987399999999"/>
    <n v="3.1400700000000001"/>
    <n v="162.26799"/>
    <n v="-105.43277"/>
    <n v="-3.1409310000000001"/>
    <n v="1.302942"/>
    <n v="8.5999999999999998E-4"/>
  </r>
  <r>
    <n v="2676"/>
    <x v="19"/>
    <n v="-1"/>
    <s v="20-69-99-105-110-114"/>
    <x v="0"/>
    <x v="2590"/>
    <n v="-1"/>
    <n v="676.52599999999995"/>
    <n v="-1"/>
    <n v="0"/>
    <x v="2377"/>
    <x v="2284"/>
    <n v="160.891749"/>
    <n v="-105.438671"/>
    <n v="-3.1404239999999999"/>
    <n v="160.89295999999999"/>
    <n v="-105.433594"/>
    <n v="-3.1409509999999998"/>
    <n v="0.52195000000000003"/>
    <n v="5.2700000000000002E-4"/>
  </r>
  <r>
    <n v="2677"/>
    <x v="19"/>
    <n v="-1"/>
    <s v="20-69-99-105-110-114"/>
    <x v="0"/>
    <x v="2591"/>
    <n v="-1"/>
    <n v="732.38499999999999"/>
    <n v="-1"/>
    <n v="0"/>
    <x v="2378"/>
    <x v="2285"/>
    <n v="159.813141"/>
    <n v="-105.433044"/>
    <n v="-3.1402100000000002"/>
    <n v="159.815247"/>
    <n v="-105.43433400000001"/>
    <n v="-3.1409400000000001"/>
    <n v="0.246889"/>
    <n v="7.2999999999999996E-4"/>
  </r>
  <r>
    <n v="2678"/>
    <x v="19"/>
    <n v="-1"/>
    <s v="20-69-99-105-110-114"/>
    <x v="0"/>
    <x v="2592"/>
    <n v="-1"/>
    <n v="483.077"/>
    <n v="-1"/>
    <n v="0"/>
    <x v="2379"/>
    <x v="2286"/>
    <n v="158.68660600000001"/>
    <n v="-105.45864400000001"/>
    <n v="-3.138477"/>
    <n v="158.699005"/>
    <n v="-105.435112"/>
    <n v="-3.1408770000000001"/>
    <n v="2.6598980000000001"/>
    <n v="2.3999999999999998E-3"/>
  </r>
  <r>
    <n v="2679"/>
    <x v="19"/>
    <n v="-1"/>
    <s v="20-69-99-105-110-114"/>
    <x v="0"/>
    <x v="2593"/>
    <n v="-1"/>
    <n v="690.58799999999997"/>
    <n v="-1"/>
    <n v="0"/>
    <x v="2380"/>
    <x v="1782"/>
    <n v="157.15150800000001"/>
    <n v="-105.436937"/>
    <n v="-3.140177"/>
    <n v="157.152344"/>
    <n v="-105.436241"/>
    <n v="-3.1408550000000002"/>
    <n v="0.108727"/>
    <n v="6.7900000000000002E-4"/>
  </r>
  <r>
    <n v="2680"/>
    <x v="19"/>
    <n v="-1"/>
    <s v="20-69-99-105-110-114"/>
    <x v="0"/>
    <x v="2594"/>
    <n v="-1"/>
    <n v="681.51400000000001"/>
    <n v="-1"/>
    <n v="0"/>
    <x v="2381"/>
    <x v="1075"/>
    <n v="155.95099300000001"/>
    <n v="-105.429295"/>
    <n v="-3.1365189999999998"/>
    <n v="155.94935599999999"/>
    <n v="-105.437119"/>
    <n v="-3.1408510000000001"/>
    <n v="0.79925400000000002"/>
    <n v="4.333E-3"/>
  </r>
  <r>
    <n v="2681"/>
    <x v="19"/>
    <n v="-1"/>
    <s v="20-69-99-105-110-114"/>
    <x v="0"/>
    <x v="2595"/>
    <n v="-1"/>
    <n v="711.86400000000003"/>
    <n v="-1"/>
    <n v="0"/>
    <x v="2382"/>
    <x v="1619"/>
    <n v="154.69385600000001"/>
    <n v="-105.45599"/>
    <n v="-3.1399650000000001"/>
    <n v="154.710114"/>
    <n v="-105.438019"/>
    <n v="-3.1408489999999998"/>
    <n v="2.4233660000000001"/>
    <n v="8.8400000000000002E-4"/>
  </r>
  <r>
    <n v="2682"/>
    <x v="15"/>
    <n v="-1"/>
    <s v="20-53-69-99-105-110-114"/>
    <x v="0"/>
    <x v="2596"/>
    <n v="-1"/>
    <n v="809.39800000000002"/>
    <n v="-1"/>
    <n v="0"/>
    <x v="2383"/>
    <x v="1052"/>
    <n v="152.99574100000001"/>
    <n v="-105.446181"/>
    <n v="-3.1413280000000001"/>
    <n v="153.00198399999999"/>
    <n v="-105.439301"/>
    <n v="-3.1408459999999998"/>
    <n v="0.92901400000000001"/>
    <n v="4.8099999999999998E-4"/>
  </r>
  <r>
    <n v="2683"/>
    <x v="15"/>
    <n v="-1"/>
    <s v="20-53-69-99-105-110-114"/>
    <x v="0"/>
    <x v="2597"/>
    <n v="-1"/>
    <n v="737.79300000000001"/>
    <n v="-1"/>
    <n v="0"/>
    <x v="2384"/>
    <x v="43"/>
    <n v="151.671829"/>
    <n v="-105.432464"/>
    <n v="3.1413669999999998"/>
    <n v="151.67955000000001"/>
    <n v="-105.440269"/>
    <n v="-3.1408450000000001"/>
    <n v="1.097947"/>
    <n v="5.22E-4"/>
  </r>
  <r>
    <n v="2684"/>
    <x v="15"/>
    <n v="-1"/>
    <s v="20-53-69-99-105-110-114"/>
    <x v="0"/>
    <x v="2598"/>
    <n v="-1"/>
    <n v="509.99299999999999"/>
    <n v="-1"/>
    <n v="0"/>
    <x v="2385"/>
    <x v="43"/>
    <n v="150.32206600000001"/>
    <n v="-105.434197"/>
    <n v="-3.140387"/>
    <n v="150.32208299999999"/>
    <n v="-105.441284"/>
    <n v="-3.140844"/>
    <n v="0.70876600000000001"/>
    <n v="4.5800000000000002E-4"/>
  </r>
  <r>
    <n v="2685"/>
    <x v="15"/>
    <n v="-1"/>
    <s v="20-53-69-99-105-110-114"/>
    <x v="0"/>
    <x v="2599"/>
    <n v="-1"/>
    <n v="530.29"/>
    <n v="-1"/>
    <n v="0"/>
    <x v="2386"/>
    <x v="43"/>
    <n v="148.466084"/>
    <n v="-105.437547"/>
    <n v="-3.138855"/>
    <n v="148.45815999999999"/>
    <n v="-105.442696"/>
    <n v="-3.1408420000000001"/>
    <n v="0.94496000000000002"/>
    <n v="1.9870000000000001E-3"/>
  </r>
  <r>
    <n v="2686"/>
    <x v="15"/>
    <n v="-1"/>
    <s v="20-53-69-99-105-110-114"/>
    <x v="0"/>
    <x v="2600"/>
    <n v="-1"/>
    <n v="624.452"/>
    <n v="-1"/>
    <n v="0"/>
    <x v="2387"/>
    <x v="43"/>
    <n v="147.027829"/>
    <n v="-105.436899"/>
    <n v="3.1414849999999999"/>
    <n v="147.02018699999999"/>
    <n v="-105.443748"/>
    <n v="-3.1408420000000001"/>
    <n v="1.0262009999999999"/>
    <n v="6.4400000000000004E-4"/>
  </r>
  <r>
    <n v="2687"/>
    <x v="19"/>
    <n v="-1"/>
    <s v="53-69-99-105-110-114"/>
    <x v="0"/>
    <x v="2601"/>
    <n v="-1"/>
    <n v="674.23699999999997"/>
    <n v="-1"/>
    <n v="0"/>
    <x v="2388"/>
    <x v="43"/>
    <n v="145.54625100000001"/>
    <n v="-105.449986"/>
    <n v="-3.139732"/>
    <n v="145.54826399999999"/>
    <n v="-105.444862"/>
    <n v="-3.1408399999999999"/>
    <n v="0.55046499999999998"/>
    <n v="1.109E-3"/>
  </r>
  <r>
    <n v="2688"/>
    <x v="19"/>
    <n v="-1"/>
    <s v="53-69-99-105-110-114"/>
    <x v="0"/>
    <x v="2602"/>
    <n v="-1"/>
    <n v="621.04"/>
    <n v="-1"/>
    <n v="0"/>
    <x v="2389"/>
    <x v="2287"/>
    <n v="143.53817799999999"/>
    <n v="-105.450024"/>
    <n v="-3.1394890000000002"/>
    <n v="143.533401"/>
    <n v="-105.446251"/>
    <n v="-3.1409440000000002"/>
    <n v="0.60868699999999998"/>
    <n v="1.456E-3"/>
  </r>
  <r>
    <n v="2689"/>
    <x v="19"/>
    <n v="-1"/>
    <s v="53-69-99-105-110-114"/>
    <x v="0"/>
    <x v="2603"/>
    <n v="-1"/>
    <n v="869.16300000000001"/>
    <n v="-1"/>
    <n v="0"/>
    <x v="2390"/>
    <x v="2288"/>
    <n v="141.98237700000001"/>
    <n v="-105.447841"/>
    <n v="-3.141025"/>
    <n v="141.98348999999999"/>
    <n v="-105.44712800000001"/>
    <n v="-3.1410990000000001"/>
    <n v="0.13214699999999999"/>
    <n v="7.3999999999999996E-5"/>
  </r>
  <r>
    <n v="2690"/>
    <x v="16"/>
    <n v="-1"/>
    <s v="53-69-99-105-110"/>
    <x v="0"/>
    <x v="2604"/>
    <n v="-1"/>
    <n v="660.92700000000002"/>
    <n v="-1"/>
    <n v="0"/>
    <x v="2391"/>
    <x v="2289"/>
    <n v="139.86122800000001"/>
    <n v="-105.450036"/>
    <n v="-3.1397840000000001"/>
    <n v="139.86578399999999"/>
    <n v="-105.447998"/>
    <n v="-3.1413359999999999"/>
    <n v="0.49909900000000001"/>
    <n v="1.552E-3"/>
  </r>
  <r>
    <n v="2691"/>
    <x v="16"/>
    <n v="-1"/>
    <s v="53-69-99-105-110"/>
    <x v="0"/>
    <x v="2605"/>
    <n v="-1"/>
    <n v="663.63099999999997"/>
    <n v="-1"/>
    <n v="0"/>
    <x v="2392"/>
    <x v="2290"/>
    <n v="138.266907"/>
    <n v="-105.41165100000001"/>
    <n v="3.1403210000000001"/>
    <n v="138.239563"/>
    <n v="-105.448357"/>
    <n v="-3.1415250000000001"/>
    <n v="4.5770929999999996"/>
    <n v="1.204E-3"/>
  </r>
  <r>
    <n v="2692"/>
    <x v="16"/>
    <n v="-1"/>
    <s v="53-69-99-105-110"/>
    <x v="0"/>
    <x v="2606"/>
    <n v="-1"/>
    <n v="431.90300000000002"/>
    <n v="-1"/>
    <n v="0"/>
    <x v="2393"/>
    <x v="2291"/>
    <n v="136.589697"/>
    <n v="-105.437254"/>
    <n v="-3.1353439999999999"/>
    <n v="136.58116100000001"/>
    <n v="-105.448463"/>
    <n v="3.1414810000000002"/>
    <n v="1.4088860000000001"/>
    <n v="6.1370000000000001E-3"/>
  </r>
  <r>
    <n v="2693"/>
    <x v="18"/>
    <n v="-1"/>
    <s v="53-69-99-110"/>
    <x v="0"/>
    <x v="2607"/>
    <n v="-1"/>
    <n v="808.35"/>
    <n v="-1"/>
    <n v="0"/>
    <x v="2394"/>
    <x v="2292"/>
    <n v="134.35124999999999"/>
    <n v="-105.41382900000001"/>
    <n v="3.1401309999999998"/>
    <n v="134.320404"/>
    <n v="-105.44821899999999"/>
    <n v="3.1412779999999998"/>
    <n v="4.6196979999999996"/>
    <n v="1.147E-3"/>
  </r>
  <r>
    <n v="2694"/>
    <x v="18"/>
    <n v="-1"/>
    <s v="53-69-99-110"/>
    <x v="0"/>
    <x v="2608"/>
    <n v="-1"/>
    <n v="600.77200000000005"/>
    <n v="-1"/>
    <n v="0"/>
    <x v="2395"/>
    <x v="2293"/>
    <n v="132.53498300000001"/>
    <n v="-105.503618"/>
    <n v="-3.141397"/>
    <n v="132.588089"/>
    <n v="-105.44779200000001"/>
    <n v="3.141187"/>
    <n v="7.705063"/>
    <n v="2.1000000000000001E-4"/>
  </r>
  <r>
    <n v="2695"/>
    <x v="18"/>
    <n v="-1"/>
    <s v="53-69-99-110"/>
    <x v="0"/>
    <x v="2609"/>
    <n v="-1"/>
    <n v="682.76700000000005"/>
    <n v="-1"/>
    <n v="0"/>
    <x v="2396"/>
    <x v="2294"/>
    <n v="130.23733200000001"/>
    <n v="-105.436663"/>
    <n v="3.141543"/>
    <n v="130.22984299999999"/>
    <n v="-105.446915"/>
    <n v="3.1410909999999999"/>
    <n v="1.2695350000000001"/>
    <n v="4.5199999999999998E-4"/>
  </r>
  <r>
    <n v="2696"/>
    <x v="16"/>
    <n v="-1"/>
    <s v="53-69-73-99-110"/>
    <x v="0"/>
    <x v="2610"/>
    <n v="-1"/>
    <n v="1012.73"/>
    <n v="-1"/>
    <n v="0"/>
    <x v="2397"/>
    <x v="2295"/>
    <n v="128.39287300000001"/>
    <n v="-105.500624"/>
    <n v="-3.1391119999999999"/>
    <n v="128.425217"/>
    <n v="-105.44606"/>
    <n v="3.1410100000000001"/>
    <n v="6.3430220000000004"/>
    <n v="1.8990000000000001E-3"/>
  </r>
  <r>
    <n v="2697"/>
    <x v="16"/>
    <n v="-1"/>
    <s v="53-69-73-99-110"/>
    <x v="0"/>
    <x v="2611"/>
    <n v="-1"/>
    <n v="928.14400000000001"/>
    <n v="-1"/>
    <n v="0"/>
    <x v="2398"/>
    <x v="2296"/>
    <n v="126.58444299999999"/>
    <n v="-105.47208000000001"/>
    <n v="-3.1412650000000002"/>
    <n v="126.590073"/>
    <n v="-105.445038"/>
    <n v="3.1409419999999999"/>
    <n v="2.7621820000000001"/>
    <n v="3.2299999999999999E-4"/>
  </r>
  <r>
    <n v="2698"/>
    <x v="18"/>
    <n v="-1"/>
    <s v="53-73-99-110"/>
    <x v="0"/>
    <x v="2612"/>
    <n v="-1"/>
    <n v="532.00699999999995"/>
    <n v="-1"/>
    <n v="0"/>
    <x v="2399"/>
    <x v="2297"/>
    <n v="124.097235"/>
    <n v="-105.446915"/>
    <n v="3.1400510000000001"/>
    <n v="124.096245"/>
    <n v="-105.443466"/>
    <n v="3.1408550000000002"/>
    <n v="0.35883399999999999"/>
    <n v="8.0400000000000003E-4"/>
  </r>
  <r>
    <n v="2699"/>
    <x v="18"/>
    <n v="-1"/>
    <s v="53-73-99-110"/>
    <x v="0"/>
    <x v="204"/>
    <n v="-1"/>
    <n v="573.375"/>
    <n v="-1"/>
    <n v="0"/>
    <x v="2400"/>
    <x v="2298"/>
    <n v="122.20429799999999"/>
    <n v="-105.436854"/>
    <n v="3.1413989999999998"/>
    <n v="122.19103200000001"/>
    <n v="-105.442123"/>
    <n v="3.1408119999999999"/>
    <n v="1.427387"/>
    <n v="5.8699999999999996E-4"/>
  </r>
  <r>
    <n v="2700"/>
    <x v="17"/>
    <n v="-1"/>
    <s v="53-73-110"/>
    <x v="0"/>
    <x v="2613"/>
    <n v="-1"/>
    <n v="745.67700000000002"/>
    <n v="-1"/>
    <n v="0"/>
    <x v="2401"/>
    <x v="2299"/>
    <n v="119.60966000000001"/>
    <n v="-105.446245"/>
    <n v="3.139758"/>
    <n v="119.604828"/>
    <n v="-105.440186"/>
    <n v="3.140765"/>
    <n v="0.77501100000000001"/>
    <n v="1.0070000000000001E-3"/>
  </r>
  <r>
    <n v="2701"/>
    <x v="20"/>
    <n v="-1"/>
    <s v="53-73"/>
    <x v="0"/>
    <x v="2614"/>
    <n v="-1"/>
    <n v="657.45799999999997"/>
    <n v="-1"/>
    <n v="0"/>
    <x v="2402"/>
    <x v="30"/>
    <n v="117.620695"/>
    <n v="-105.393888"/>
    <n v="-3.135713"/>
    <n v="117.63110399999999"/>
    <n v="-105.438614"/>
    <n v="3.1407530000000001"/>
    <n v="4.5920750000000004"/>
    <n v="5.0400000000000002E-3"/>
  </r>
  <r>
    <n v="2702"/>
    <x v="20"/>
    <n v="-1"/>
    <s v="53-73"/>
    <x v="0"/>
    <x v="2615"/>
    <n v="-1"/>
    <n v="630.74900000000002"/>
    <n v="-1"/>
    <n v="0"/>
    <x v="2403"/>
    <x v="2300"/>
    <n v="115.63325500000001"/>
    <n v="-105.501182"/>
    <n v="3.131548"/>
    <n v="115.62846399999999"/>
    <n v="-105.436981"/>
    <n v="3.1407280000000002"/>
    <n v="6.4379400000000002"/>
    <n v="9.1800000000000007E-3"/>
  </r>
  <r>
    <n v="2703"/>
    <x v="20"/>
    <n v="-1"/>
    <s v="53-73"/>
    <x v="0"/>
    <x v="2616"/>
    <n v="-1"/>
    <n v="534.58799999999997"/>
    <n v="-1"/>
    <n v="0"/>
    <x v="2404"/>
    <x v="30"/>
    <n v="112.92291299999999"/>
    <n v="-105.417653"/>
    <n v="3.1353529999999998"/>
    <n v="112.913788"/>
    <n v="-105.43467699999999"/>
    <n v="3.1407080000000001"/>
    <n v="1.9315610000000001"/>
    <n v="5.3550000000000004E-3"/>
  </r>
  <r>
    <n v="2704"/>
    <x v="20"/>
    <n v="-1"/>
    <s v="53-73"/>
    <x v="0"/>
    <x v="2617"/>
    <n v="-1"/>
    <n v="522.88199999999995"/>
    <n v="-1"/>
    <n v="0"/>
    <x v="2405"/>
    <x v="1769"/>
    <n v="110.868796"/>
    <n v="-105.401304"/>
    <n v="3.1398809999999999"/>
    <n v="110.844742"/>
    <n v="-105.432892"/>
    <n v="3.1407029999999998"/>
    <n v="3.970415"/>
    <n v="8.2299999999999995E-4"/>
  </r>
  <r>
    <n v="2705"/>
    <x v="17"/>
    <n v="-1"/>
    <s v="53-66-73"/>
    <x v="0"/>
    <x v="2618"/>
    <n v="-1"/>
    <n v="488.91899999999998"/>
    <n v="-1"/>
    <n v="0"/>
    <x v="2406"/>
    <x v="125"/>
    <n v="108.03567099999999"/>
    <n v="-105.442274"/>
    <n v="3.1398220000000001"/>
    <n v="108.042496"/>
    <n v="-105.43042800000001"/>
    <n v="3.1407020000000001"/>
    <n v="1.3671819999999999"/>
    <n v="8.8000000000000003E-4"/>
  </r>
  <r>
    <n v="2706"/>
    <x v="17"/>
    <n v="-1"/>
    <s v="53-66-73"/>
    <x v="0"/>
    <x v="2619"/>
    <n v="-1"/>
    <n v="1917.877"/>
    <n v="-1"/>
    <n v="0"/>
    <x v="2407"/>
    <x v="2301"/>
    <n v="105.89031"/>
    <n v="-105.443549"/>
    <n v="3.1402899999999998"/>
    <n v="105.908524"/>
    <n v="-105.428574"/>
    <n v="3.1407219999999998"/>
    <n v="2.3579699999999999"/>
    <n v="4.3100000000000001E-4"/>
  </r>
  <r>
    <n v="2707"/>
    <x v="20"/>
    <n v="-1"/>
    <s v="66-73"/>
    <x v="0"/>
    <x v="2620"/>
    <n v="-1"/>
    <n v="617.47199999999998"/>
    <n v="-1"/>
    <n v="0"/>
    <x v="2408"/>
    <x v="2302"/>
    <n v="103.73189600000001"/>
    <n v="-105.444547"/>
    <n v="3.1410969999999998"/>
    <n v="103.750641"/>
    <n v="-105.426727"/>
    <n v="3.1407379999999998"/>
    <n v="2.5863040000000002"/>
    <n v="3.59E-4"/>
  </r>
  <r>
    <n v="2708"/>
    <x v="20"/>
    <n v="-1"/>
    <s v="66-73"/>
    <x v="0"/>
    <x v="2621"/>
    <n v="-1"/>
    <n v="465.762"/>
    <n v="-1"/>
    <n v="0"/>
    <x v="2409"/>
    <x v="2303"/>
    <n v="100.839083"/>
    <n v="-105.41273099999999"/>
    <n v="3.1338819999999998"/>
    <n v="100.872101"/>
    <n v="-105.424324"/>
    <n v="3.1408019999999999"/>
    <n v="3.4994109999999998"/>
    <n v="6.9199999999999999E-3"/>
  </r>
  <r>
    <n v="2709"/>
    <x v="20"/>
    <n v="-1"/>
    <s v="66-73"/>
    <x v="0"/>
    <x v="1097"/>
    <n v="-1"/>
    <n v="1334.143"/>
    <n v="-1"/>
    <n v="0"/>
    <x v="2410"/>
    <x v="2304"/>
    <n v="98.740065999999999"/>
    <n v="-105.368985"/>
    <n v="-3.1392190000000002"/>
    <n v="98.746055999999996"/>
    <n v="-105.422607"/>
    <n v="3.140857"/>
    <n v="5.3956200000000001"/>
    <n v="1.6379999999999999E-3"/>
  </r>
  <r>
    <n v="2710"/>
    <x v="20"/>
    <n v="-1"/>
    <s v="66-73"/>
    <x v="0"/>
    <x v="2622"/>
    <n v="-1"/>
    <n v="1269.5830000000001"/>
    <n v="-1"/>
    <n v="0"/>
    <x v="2411"/>
    <x v="2305"/>
    <n v="96.653437999999994"/>
    <n v="-105.44013200000001"/>
    <n v="3.1402540000000001"/>
    <n v="96.663162"/>
    <n v="-105.42100499999999"/>
    <n v="3.140889"/>
    <n v="2.145702"/>
    <n v="6.3400000000000001E-4"/>
  </r>
  <r>
    <n v="2711"/>
    <x v="20"/>
    <n v="-1"/>
    <s v="66-73"/>
    <x v="0"/>
    <x v="2623"/>
    <n v="-1"/>
    <n v="683.774"/>
    <n v="-1"/>
    <n v="0"/>
    <x v="2412"/>
    <x v="2306"/>
    <n v="93.907734000000005"/>
    <n v="-105.42364000000001"/>
    <n v="-3.1360139999999999"/>
    <n v="93.949982000000006"/>
    <n v="-105.41899100000001"/>
    <n v="3.1409060000000002"/>
    <n v="4.2502209999999998"/>
    <n v="4.8919999999999996E-3"/>
  </r>
  <r>
    <n v="2712"/>
    <x v="20"/>
    <n v="-1"/>
    <s v="66-73"/>
    <x v="0"/>
    <x v="2624"/>
    <n v="-1"/>
    <n v="735.31"/>
    <n v="-1"/>
    <n v="0"/>
    <x v="2413"/>
    <x v="2004"/>
    <n v="91.951780999999997"/>
    <n v="-105.424319"/>
    <n v="3.1402700000000001"/>
    <n v="91.950294"/>
    <n v="-105.41757200000001"/>
    <n v="3.140936"/>
    <n v="0.69091000000000002"/>
    <n v="6.6600000000000003E-4"/>
  </r>
  <r>
    <n v="2713"/>
    <x v="20"/>
    <n v="-1"/>
    <s v="66-73"/>
    <x v="0"/>
    <x v="2625"/>
    <n v="-1"/>
    <n v="537.27"/>
    <n v="-1"/>
    <n v="0"/>
    <x v="2414"/>
    <x v="2307"/>
    <n v="89.254667999999995"/>
    <n v="-105.503333"/>
    <n v="3.1370339999999999"/>
    <n v="89.312743999999995"/>
    <n v="-105.415817"/>
    <n v="3.1409769999999999"/>
    <n v="10.503278999999999"/>
    <n v="3.9420000000000002E-3"/>
  </r>
  <r>
    <n v="2714"/>
    <x v="17"/>
    <n v="-1"/>
    <s v="66-70-73"/>
    <x v="0"/>
    <x v="2626"/>
    <n v="-1"/>
    <n v="571.77800000000002"/>
    <n v="-1"/>
    <n v="0"/>
    <x v="2415"/>
    <x v="2308"/>
    <n v="87.254403999999994"/>
    <n v="-105.496646"/>
    <n v="-3.1397780000000002"/>
    <n v="87.351883000000001"/>
    <n v="-105.414581"/>
    <n v="3.1409910000000001"/>
    <n v="12.742372"/>
    <n v="1.2130000000000001E-3"/>
  </r>
  <r>
    <n v="2715"/>
    <x v="17"/>
    <n v="-1"/>
    <s v="66-70-73"/>
    <x v="0"/>
    <x v="2627"/>
    <n v="-1"/>
    <n v="684.524"/>
    <n v="-1"/>
    <n v="0"/>
    <x v="2416"/>
    <x v="1657"/>
    <n v="85.421972999999994"/>
    <n v="-105.409503"/>
    <n v="3.1393209999999998"/>
    <n v="85.408614999999998"/>
    <n v="-105.413376"/>
    <n v="3.141006"/>
    <n v="1.3908050000000001"/>
    <n v="1.684E-3"/>
  </r>
  <r>
    <n v="2716"/>
    <x v="17"/>
    <n v="-1"/>
    <s v="66-70-73"/>
    <x v="0"/>
    <x v="2628"/>
    <n v="-1"/>
    <n v="490.06799999999998"/>
    <n v="-1"/>
    <n v="0"/>
    <x v="2417"/>
    <x v="2309"/>
    <n v="82.855990000000006"/>
    <n v="-105.414556"/>
    <n v="3.139497"/>
    <n v="82.852340999999996"/>
    <n v="-105.41185"/>
    <n v="3.141022"/>
    <n v="0.454295"/>
    <n v="1.526E-3"/>
  </r>
  <r>
    <n v="2717"/>
    <x v="17"/>
    <n v="-1"/>
    <s v="66-70-73"/>
    <x v="0"/>
    <x v="2629"/>
    <n v="-1"/>
    <n v="592.73099999999999"/>
    <n v="-1"/>
    <n v="0"/>
    <x v="2418"/>
    <x v="2310"/>
    <n v="80.989109999999997"/>
    <n v="-105.40601599999999"/>
    <n v="-3.1401829999999999"/>
    <n v="80.964340000000007"/>
    <n v="-105.410782"/>
    <n v="3.1410339999999999"/>
    <n v="2.5224009999999999"/>
    <n v="8.5099999999999998E-4"/>
  </r>
  <r>
    <n v="2718"/>
    <x v="20"/>
    <n v="-1"/>
    <s v="66-70"/>
    <x v="0"/>
    <x v="2630"/>
    <n v="-1"/>
    <n v="677.28099999999995"/>
    <n v="-1"/>
    <n v="0"/>
    <x v="2419"/>
    <x v="1615"/>
    <n v="79.088444999999993"/>
    <n v="-105.437014"/>
    <n v="3.1399759999999999"/>
    <n v="79.104102999999995"/>
    <n v="-105.409721"/>
    <n v="3.1410390000000001"/>
    <n v="3.1465670000000001"/>
    <n v="1.0629999999999999E-3"/>
  </r>
  <r>
    <n v="2719"/>
    <x v="20"/>
    <n v="-1"/>
    <s v="66-70"/>
    <x v="0"/>
    <x v="2631"/>
    <n v="-1"/>
    <n v="625.03800000000001"/>
    <n v="-1"/>
    <n v="0"/>
    <x v="2420"/>
    <x v="0"/>
    <n v="76.700253000000004"/>
    <n v="-105.426571"/>
    <n v="3.1287129999999999"/>
    <n v="76.681304999999995"/>
    <n v="-105.408356"/>
    <n v="3.141041"/>
    <n v="2.628352"/>
    <n v="1.2328E-2"/>
  </r>
  <r>
    <n v="2720"/>
    <x v="20"/>
    <n v="-1"/>
    <s v="66-70"/>
    <x v="0"/>
    <x v="2632"/>
    <n v="-1"/>
    <n v="516.71600000000001"/>
    <n v="-1"/>
    <n v="0"/>
    <x v="2421"/>
    <x v="2311"/>
    <n v="74.816421000000005"/>
    <n v="-105.487443"/>
    <n v="3.141057"/>
    <n v="74.896629000000004"/>
    <n v="-105.407372"/>
    <n v="3.1410309999999999"/>
    <n v="11.333477"/>
    <n v="2.5999999999999998E-5"/>
  </r>
  <r>
    <n v="2721"/>
    <x v="20"/>
    <n v="-1"/>
    <s v="66-70"/>
    <x v="0"/>
    <x v="2633"/>
    <n v="-1"/>
    <n v="654.98099999999999"/>
    <n v="-1"/>
    <n v="0"/>
    <x v="2422"/>
    <x v="2312"/>
    <n v="72.534356000000002"/>
    <n v="-105.44373299999999"/>
    <n v="3.1396480000000002"/>
    <n v="72.567725999999993"/>
    <n v="-105.406052"/>
    <n v="3.141006"/>
    <n v="5.0333360000000003"/>
    <n v="1.358E-3"/>
  </r>
  <r>
    <n v="2722"/>
    <x v="20"/>
    <n v="-1"/>
    <s v="66-70"/>
    <x v="0"/>
    <x v="2634"/>
    <n v="-1"/>
    <n v="665.36400000000003"/>
    <n v="-1"/>
    <n v="0"/>
    <x v="2423"/>
    <x v="2313"/>
    <n v="70.903765000000007"/>
    <n v="-105.36695"/>
    <n v="-3.137686"/>
    <n v="70.885718999999995"/>
    <n v="-105.405045"/>
    <n v="3.1409720000000001"/>
    <n v="4.2152609999999999"/>
    <n v="3.2850000000000002E-3"/>
  </r>
  <r>
    <n v="2723"/>
    <x v="17"/>
    <n v="-1"/>
    <s v="66-70-118"/>
    <x v="0"/>
    <x v="2635"/>
    <n v="-1"/>
    <n v="699.53099999999995"/>
    <n v="-1"/>
    <n v="0"/>
    <x v="2424"/>
    <x v="2314"/>
    <n v="68.737368000000004"/>
    <n v="-105.428937"/>
    <n v="3.1399750000000002"/>
    <n v="68.745093999999995"/>
    <n v="-105.403717"/>
    <n v="3.14093"/>
    <n v="2.6377290000000002"/>
    <n v="9.5500000000000001E-4"/>
  </r>
  <r>
    <n v="2724"/>
    <x v="17"/>
    <n v="-1"/>
    <s v="66-70-118"/>
    <x v="0"/>
    <x v="2636"/>
    <n v="-1"/>
    <n v="917.12099999999998"/>
    <n v="-1"/>
    <n v="0"/>
    <x v="2425"/>
    <x v="2315"/>
    <n v="67.207590999999994"/>
    <n v="-105.40928700000001"/>
    <n v="-3.1400619999999999"/>
    <n v="67.218924999999999"/>
    <n v="-105.40276299999999"/>
    <n v="3.140917"/>
    <n v="1.3077490000000001"/>
    <n v="8.5499999999999997E-4"/>
  </r>
  <r>
    <n v="2725"/>
    <x v="17"/>
    <n v="-1"/>
    <s v="66-70-118"/>
    <x v="0"/>
    <x v="2637"/>
    <n v="-1"/>
    <n v="668.02200000000005"/>
    <n v="-1"/>
    <n v="0"/>
    <x v="2426"/>
    <x v="2316"/>
    <n v="65.759125999999995"/>
    <n v="-105.378985"/>
    <n v="3.1397719999999998"/>
    <n v="65.751166999999995"/>
    <n v="-105.401718"/>
    <n v="3.1408649999999998"/>
    <n v="2.40856"/>
    <n v="1.093E-3"/>
  </r>
  <r>
    <n v="2726"/>
    <x v="18"/>
    <n v="-1"/>
    <s v="49-66-70-118"/>
    <x v="0"/>
    <x v="2638"/>
    <n v="-1"/>
    <n v="746.25300000000004"/>
    <n v="-1"/>
    <n v="0"/>
    <x v="2427"/>
    <x v="2317"/>
    <n v="63.820895"/>
    <n v="-105.42564400000001"/>
    <n v="3.1403660000000002"/>
    <n v="63.845863000000001"/>
    <n v="-105.400375"/>
    <n v="3.140882"/>
    <n v="3.5523250000000002"/>
    <n v="5.1599999999999997E-4"/>
  </r>
  <r>
    <n v="2727"/>
    <x v="18"/>
    <n v="-1"/>
    <s v="49-66-70-118"/>
    <x v="0"/>
    <x v="2639"/>
    <n v="-1"/>
    <n v="931.87099999999998"/>
    <n v="-1"/>
    <n v="0"/>
    <x v="2428"/>
    <x v="2318"/>
    <n v="62.400725000000001"/>
    <n v="-105.418537"/>
    <n v="3.140984"/>
    <n v="62.418647999999997"/>
    <n v="-105.399399"/>
    <n v="3.140898"/>
    <n v="2.6219700000000001"/>
    <n v="8.7000000000000001E-5"/>
  </r>
  <r>
    <n v="2728"/>
    <x v="17"/>
    <n v="-1"/>
    <s v="49-70-118"/>
    <x v="0"/>
    <x v="2640"/>
    <n v="-1"/>
    <n v="435.80099999999999"/>
    <n v="-1"/>
    <n v="0"/>
    <x v="2429"/>
    <x v="1075"/>
    <n v="60.515791"/>
    <n v="-105.368504"/>
    <n v="-3.136444"/>
    <n v="60.487217000000001"/>
    <n v="-105.39810199999999"/>
    <n v="3.1409050000000001"/>
    <n v="4.1140359999999996"/>
    <n v="4.4609999999999997E-3"/>
  </r>
  <r>
    <n v="2729"/>
    <x v="17"/>
    <n v="-1"/>
    <s v="49-70-118"/>
    <x v="0"/>
    <x v="2641"/>
    <n v="-1"/>
    <n v="1548.75"/>
    <n v="-1"/>
    <n v="0"/>
    <x v="2430"/>
    <x v="2300"/>
    <n v="59.005974000000002"/>
    <n v="-105.371591"/>
    <n v="3.1370200000000001"/>
    <n v="59.008163000000003"/>
    <n v="-105.397026"/>
    <n v="3.1408580000000001"/>
    <n v="2.5528680000000001"/>
    <n v="3.839E-3"/>
  </r>
  <r>
    <n v="2730"/>
    <x v="17"/>
    <n v="-1"/>
    <s v="49-70-118"/>
    <x v="0"/>
    <x v="2642"/>
    <n v="-1"/>
    <n v="721.86300000000006"/>
    <n v="-1"/>
    <n v="0"/>
    <x v="2431"/>
    <x v="2319"/>
    <n v="57.463293"/>
    <n v="-105.43996799999999"/>
    <n v="3.1394549999999999"/>
    <n v="57.500546"/>
    <n v="-105.396004"/>
    <n v="3.14093"/>
    <n v="5.7624610000000001"/>
    <n v="1.475E-3"/>
  </r>
  <r>
    <n v="2731"/>
    <x v="17"/>
    <n v="-1"/>
    <s v="49-70-118"/>
    <x v="0"/>
    <x v="2643"/>
    <n v="-1"/>
    <n v="559.63800000000003"/>
    <n v="-1"/>
    <n v="0"/>
    <x v="2432"/>
    <x v="2320"/>
    <n v="55.481267000000003"/>
    <n v="-105.381024"/>
    <n v="-3.1386129999999999"/>
    <n v="55.488354000000001"/>
    <n v="-105.39516399999999"/>
    <n v="3.1413250000000001"/>
    <n v="1.581701"/>
    <n v="2.712E-3"/>
  </r>
  <r>
    <n v="2732"/>
    <x v="17"/>
    <n v="-1"/>
    <s v="49-70-118"/>
    <x v="0"/>
    <x v="2644"/>
    <n v="-1"/>
    <n v="653.23099999999999"/>
    <n v="-1"/>
    <n v="0"/>
    <x v="2433"/>
    <x v="2321"/>
    <n v="53.994785"/>
    <n v="-105.418815"/>
    <n v="-3.1415280000000001"/>
    <n v="54.018569999999997"/>
    <n v="-105.394981"/>
    <n v="-3.1415109999999999"/>
    <n v="3.3671169999999999"/>
    <n v="1.7E-5"/>
  </r>
  <r>
    <n v="2733"/>
    <x v="17"/>
    <n v="-1"/>
    <s v="49-70-118"/>
    <x v="0"/>
    <x v="2645"/>
    <n v="-1"/>
    <n v="791.51"/>
    <n v="-1"/>
    <n v="0"/>
    <x v="2434"/>
    <x v="2322"/>
    <n v="52.572277"/>
    <n v="-105.376806"/>
    <n v="3.1400459999999999"/>
    <n v="52.580131999999999"/>
    <n v="-105.395203"/>
    <n v="-3.141187"/>
    <n v="2.000308"/>
    <n v="1.1410000000000001E-3"/>
  </r>
  <r>
    <n v="2734"/>
    <x v="17"/>
    <n v="-1"/>
    <s v="49-70-118"/>
    <x v="0"/>
    <x v="2646"/>
    <n v="-1"/>
    <n v="453.26900000000001"/>
    <n v="-1"/>
    <n v="0"/>
    <x v="2435"/>
    <x v="2323"/>
    <n v="50.760452000000001"/>
    <n v="-105.34233399999999"/>
    <n v="-3.1400399999999999"/>
    <n v="50.706795"/>
    <n v="-105.39598100000001"/>
    <n v="-3.140911"/>
    <n v="7.5875409999999999"/>
    <n v="8.7100000000000003E-4"/>
  </r>
  <r>
    <n v="2735"/>
    <x v="17"/>
    <n v="-1"/>
    <s v="49-70-118"/>
    <x v="0"/>
    <x v="2647"/>
    <n v="-1"/>
    <n v="535.62699999999995"/>
    <n v="-1"/>
    <n v="0"/>
    <x v="2436"/>
    <x v="2324"/>
    <n v="49.372529999999998"/>
    <n v="-105.38237700000001"/>
    <n v="3.1399349999999999"/>
    <n v="49.336188999999997"/>
    <n v="-105.397514"/>
    <n v="-3.1402589999999999"/>
    <n v="3.9367649999999998"/>
    <n v="3.2400000000000001E-4"/>
  </r>
  <r>
    <n v="2736"/>
    <x v="17"/>
    <n v="-1"/>
    <s v="49-70-118"/>
    <x v="0"/>
    <x v="2648"/>
    <n v="-1"/>
    <n v="503.67500000000001"/>
    <n v="-1"/>
    <n v="0"/>
    <x v="2437"/>
    <x v="2325"/>
    <n v="47.991622"/>
    <n v="-105.409108"/>
    <n v="-3.1381670000000002"/>
    <n v="47.997494000000003"/>
    <n v="-105.399704"/>
    <n v="-3.1396120000000001"/>
    <n v="1.108643"/>
    <n v="1.4450000000000001E-3"/>
  </r>
  <r>
    <n v="2737"/>
    <x v="18"/>
    <n v="-1"/>
    <s v="49-70-115-118"/>
    <x v="0"/>
    <x v="2649"/>
    <n v="-1"/>
    <n v="856.23500000000001"/>
    <n v="-1"/>
    <n v="0"/>
    <x v="2438"/>
    <x v="2326"/>
    <n v="46.668408999999997"/>
    <n v="-105.43942800000001"/>
    <n v="-3.1379069999999998"/>
    <n v="46.703026000000001"/>
    <n v="-105.402382"/>
    <n v="-3.1391589999999998"/>
    <n v="5.0702319999999999"/>
    <n v="1.2520000000000001E-3"/>
  </r>
  <r>
    <n v="2738"/>
    <x v="16"/>
    <n v="-1"/>
    <s v="49-70-93-115-118"/>
    <x v="0"/>
    <x v="2650"/>
    <n v="-1"/>
    <n v="530.13599999999997"/>
    <n v="-1"/>
    <n v="0"/>
    <x v="2439"/>
    <x v="2327"/>
    <n v="45.063595999999997"/>
    <n v="-105.406739"/>
    <n v="-3.1381030000000001"/>
    <n v="45.064158999999997"/>
    <n v="-105.40643300000001"/>
    <n v="-3.1387649999999998"/>
    <n v="6.4153000000000002E-2"/>
    <n v="6.6200000000000005E-4"/>
  </r>
  <r>
    <n v="2739"/>
    <x v="16"/>
    <n v="-1"/>
    <s v="49-70-93-115-118"/>
    <x v="0"/>
    <x v="2651"/>
    <n v="-1"/>
    <n v="830.947"/>
    <n v="-1"/>
    <n v="0"/>
    <x v="2440"/>
    <x v="2328"/>
    <n v="43.893495999999999"/>
    <n v="-105.42217100000001"/>
    <n v="-3.1382409999999998"/>
    <n v="43.900607999999998"/>
    <n v="-105.40982099999999"/>
    <n v="-3.1384919999999998"/>
    <n v="1.425195"/>
    <n v="2.5099999999999998E-4"/>
  </r>
  <r>
    <n v="2740"/>
    <x v="19"/>
    <n v="-1"/>
    <s v="49-61-70-93-115-118"/>
    <x v="0"/>
    <x v="2652"/>
    <n v="-1"/>
    <n v="586.72299999999996"/>
    <n v="-1"/>
    <n v="0"/>
    <x v="2441"/>
    <x v="2329"/>
    <n v="42.774808999999998"/>
    <n v="-105.430212"/>
    <n v="-3.1390419999999999"/>
    <n v="42.785800999999999"/>
    <n v="-105.413246"/>
    <n v="-3.138366"/>
    <n v="2.021496"/>
    <n v="6.7599999999999995E-4"/>
  </r>
  <r>
    <n v="2741"/>
    <x v="19"/>
    <n v="-1"/>
    <s v="49-61-70-93-115-118"/>
    <x v="0"/>
    <x v="2653"/>
    <n v="-1"/>
    <n v="566.29700000000003"/>
    <n v="-1"/>
    <n v="0"/>
    <x v="2442"/>
    <x v="2330"/>
    <n v="41.336542000000001"/>
    <n v="-105.43685600000001"/>
    <n v="-3.1368230000000001"/>
    <n v="41.361834999999999"/>
    <n v="-105.41783100000001"/>
    <n v="-3.138296"/>
    <n v="3.1649850000000002"/>
    <n v="1.472E-3"/>
  </r>
  <r>
    <n v="2742"/>
    <x v="19"/>
    <n v="-1"/>
    <s v="49-61-70-93-115-118"/>
    <x v="0"/>
    <x v="548"/>
    <n v="-1"/>
    <n v="618.726"/>
    <n v="-1"/>
    <n v="0"/>
    <x v="2443"/>
    <x v="2331"/>
    <n v="40.317512000000001"/>
    <n v="-105.39755100000001"/>
    <n v="-3.1368809999999998"/>
    <n v="40.327671000000002"/>
    <n v="-105.421249"/>
    <n v="-3.1383070000000002"/>
    <n v="2.5784370000000001"/>
    <n v="1.4270000000000001E-3"/>
  </r>
  <r>
    <n v="2743"/>
    <x v="16"/>
    <n v="-1"/>
    <s v="49-61-93-115-118"/>
    <x v="0"/>
    <x v="2654"/>
    <n v="-1"/>
    <n v="584.39800000000002"/>
    <n v="-1"/>
    <n v="0"/>
    <x v="2444"/>
    <x v="2332"/>
    <n v="38.961640000000003"/>
    <n v="-105.45688199999999"/>
    <n v="-3.1397179999999998"/>
    <n v="38.974559999999997"/>
    <n v="-105.42569"/>
    <n v="-3.1382310000000002"/>
    <n v="3.3762379999999999"/>
    <n v="1.487E-3"/>
  </r>
  <r>
    <n v="2744"/>
    <x v="16"/>
    <n v="-1"/>
    <s v="49-61-93-115-118"/>
    <x v="0"/>
    <x v="2655"/>
    <n v="-1"/>
    <n v="777.06399999999996"/>
    <n v="-1"/>
    <n v="0"/>
    <x v="2445"/>
    <x v="2333"/>
    <n v="37.980763000000003"/>
    <n v="-105.44067099999999"/>
    <n v="-3.1389939999999998"/>
    <n v="37.974319000000001"/>
    <n v="-105.42916099999999"/>
    <n v="-3.1381399999999999"/>
    <n v="1.319121"/>
    <n v="8.5400000000000005E-4"/>
  </r>
  <r>
    <n v="2745"/>
    <x v="16"/>
    <n v="-1"/>
    <s v="49-61-93-115-118"/>
    <x v="0"/>
    <x v="2656"/>
    <n v="-1"/>
    <n v="557.72199999999998"/>
    <n v="-1"/>
    <n v="0"/>
    <x v="2446"/>
    <x v="2334"/>
    <n v="36.985505000000003"/>
    <n v="-105.433521"/>
    <n v="-3.1380539999999999"/>
    <n v="36.987068000000001"/>
    <n v="-105.432602"/>
    <n v="-3.1380889999999999"/>
    <n v="0.181371"/>
    <n v="3.4E-5"/>
  </r>
  <r>
    <n v="2746"/>
    <x v="16"/>
    <n v="-1"/>
    <s v="49-61-93-115-118"/>
    <x v="0"/>
    <x v="2657"/>
    <n v="-1"/>
    <n v="828.38499999999999"/>
    <n v="-1"/>
    <n v="0"/>
    <x v="2447"/>
    <x v="2335"/>
    <n v="35.703876000000001"/>
    <n v="-105.43006200000001"/>
    <n v="-3.1391520000000002"/>
    <n v="35.695179000000003"/>
    <n v="-105.437225"/>
    <n v="-3.1379999999999999"/>
    <n v="1.1267320000000001"/>
    <n v="1.152E-3"/>
  </r>
  <r>
    <n v="2747"/>
    <x v="16"/>
    <n v="-1"/>
    <s v="49-61-93-115-118"/>
    <x v="0"/>
    <x v="1030"/>
    <n v="-1"/>
    <n v="850.62199999999996"/>
    <n v="-1"/>
    <n v="0"/>
    <x v="2448"/>
    <x v="2336"/>
    <n v="34.746009000000001"/>
    <n v="-105.41677199999999"/>
    <n v="-3.139691"/>
    <n v="34.746941"/>
    <n v="-105.440659"/>
    <n v="-3.1379609999999998"/>
    <n v="2.3904510000000001"/>
    <n v="1.73E-3"/>
  </r>
  <r>
    <n v="2748"/>
    <x v="16"/>
    <n v="-1"/>
    <s v="49-61-93-115-118"/>
    <x v="0"/>
    <x v="2658"/>
    <n v="-1"/>
    <n v="671.21400000000006"/>
    <n v="-1"/>
    <n v="0"/>
    <x v="2449"/>
    <x v="2337"/>
    <n v="33.827730000000003"/>
    <n v="-105.430663"/>
    <n v="-3.137559"/>
    <n v="33.816665999999998"/>
    <n v="-105.44409899999999"/>
    <n v="-3.1378879999999998"/>
    <n v="1.74051"/>
    <n v="3.28E-4"/>
  </r>
  <r>
    <n v="2749"/>
    <x v="16"/>
    <n v="-1"/>
    <s v="49-61-93-115-118"/>
    <x v="0"/>
    <x v="2659"/>
    <n v="-1"/>
    <n v="613.83500000000004"/>
    <n v="-1"/>
    <n v="0"/>
    <x v="2450"/>
    <x v="2338"/>
    <n v="32.608027999999997"/>
    <n v="-105.443727"/>
    <n v="-3.1378539999999999"/>
    <n v="32.603175999999998"/>
    <n v="-105.448601"/>
    <n v="-3.1378629999999998"/>
    <n v="0.68770399999999998"/>
    <n v="9.0000000000000002E-6"/>
  </r>
  <r>
    <n v="2750"/>
    <x v="16"/>
    <n v="-1"/>
    <s v="49-61-93-115-118"/>
    <x v="0"/>
    <x v="2660"/>
    <n v="-1"/>
    <n v="504.98500000000001"/>
    <n v="-1"/>
    <n v="0"/>
    <x v="2451"/>
    <x v="43"/>
    <n v="31.673828"/>
    <n v="-105.49106999999999"/>
    <n v="-3.1376590000000002"/>
    <n v="31.711791999999999"/>
    <n v="-105.451942"/>
    <n v="-3.1378599999999999"/>
    <n v="5.4518120000000003"/>
    <n v="2.0100000000000001E-4"/>
  </r>
  <r>
    <n v="2751"/>
    <x v="16"/>
    <n v="-1"/>
    <s v="49-61-93-115-118"/>
    <x v="0"/>
    <x v="2661"/>
    <n v="-1"/>
    <n v="540.495"/>
    <n v="-1"/>
    <n v="0"/>
    <x v="2452"/>
    <x v="124"/>
    <n v="30.565272"/>
    <n v="-105.430431"/>
    <n v="-3.13666"/>
    <n v="30.546572000000001"/>
    <n v="-105.456284"/>
    <n v="-3.1378590000000002"/>
    <n v="3.190671"/>
    <n v="1.199E-3"/>
  </r>
  <r>
    <n v="2752"/>
    <x v="16"/>
    <n v="-1"/>
    <s v="49-61-93-115-118"/>
    <x v="0"/>
    <x v="2662"/>
    <n v="-1"/>
    <n v="654.05700000000002"/>
    <n v="-1"/>
    <n v="0"/>
    <x v="2453"/>
    <x v="2339"/>
    <n v="29.674676999999999"/>
    <n v="-105.46795299999999"/>
    <n v="-3.136857"/>
    <n v="29.689720000000001"/>
    <n v="-105.459442"/>
    <n v="-3.1378979999999999"/>
    <n v="1.728348"/>
    <n v="1.041E-3"/>
  </r>
  <r>
    <n v="2753"/>
    <x v="16"/>
    <n v="-1"/>
    <s v="49-61-93-115-118"/>
    <x v="0"/>
    <x v="2663"/>
    <n v="-1"/>
    <n v="619.803"/>
    <n v="-1"/>
    <n v="0"/>
    <x v="2454"/>
    <x v="2340"/>
    <n v="28.560331999999999"/>
    <n v="-105.47677400000001"/>
    <n v="-3.1391900000000001"/>
    <n v="28.570187000000001"/>
    <n v="-105.46357"/>
    <n v="-3.1379069999999998"/>
    <n v="1.6476500000000001"/>
    <n v="1.2830000000000001E-3"/>
  </r>
  <r>
    <n v="2754"/>
    <x v="16"/>
    <n v="-1"/>
    <s v="49-61-93-115-118"/>
    <x v="0"/>
    <x v="1295"/>
    <n v="-1"/>
    <n v="618.24900000000002"/>
    <n v="-1"/>
    <n v="0"/>
    <x v="2455"/>
    <x v="2341"/>
    <n v="27.742934999999999"/>
    <n v="-105.473118"/>
    <n v="-3.1386210000000001"/>
    <n v="27.747734000000001"/>
    <n v="-105.466599"/>
    <n v="-3.1379079999999999"/>
    <n v="0.80947000000000002"/>
    <n v="7.1199999999999996E-4"/>
  </r>
  <r>
    <n v="2755"/>
    <x v="16"/>
    <n v="-1"/>
    <s v="49-61-93-115-118"/>
    <x v="0"/>
    <x v="2664"/>
    <n v="-1"/>
    <n v="714.47900000000004"/>
    <n v="-1"/>
    <n v="0"/>
    <x v="2456"/>
    <x v="205"/>
    <n v="26.917195"/>
    <n v="-105.48620699999999"/>
    <n v="-3.1413359999999999"/>
    <n v="26.939636"/>
    <n v="-105.469589"/>
    <n v="-3.1379100000000002"/>
    <n v="2.7924099999999998"/>
    <n v="3.4269999999999999E-3"/>
  </r>
  <r>
    <n v="2756"/>
    <x v="16"/>
    <n v="-1"/>
    <s v="49-61-93-115-118"/>
    <x v="0"/>
    <x v="2665"/>
    <n v="-1"/>
    <n v="694.16899999999998"/>
    <n v="-1"/>
    <n v="0"/>
    <x v="2457"/>
    <x v="196"/>
    <n v="25.884340999999999"/>
    <n v="-105.471752"/>
    <n v="-3.1389399999999998"/>
    <n v="25.884052000000001"/>
    <n v="-105.473465"/>
    <n v="-3.1379100000000002"/>
    <n v="0.173681"/>
    <n v="1.0300000000000001E-3"/>
  </r>
  <r>
    <n v="2757"/>
    <x v="16"/>
    <n v="-1"/>
    <s v="49-61-93-115-118"/>
    <x v="0"/>
    <x v="2666"/>
    <n v="-1"/>
    <n v="591.28800000000001"/>
    <n v="-1"/>
    <n v="0"/>
    <x v="2458"/>
    <x v="290"/>
    <n v="25.103588999999999"/>
    <n v="-105.47861899999999"/>
    <n v="-3.1379519999999999"/>
    <n v="25.105871"/>
    <n v="-105.47633399999999"/>
    <n v="-3.1379100000000002"/>
    <n v="0.322994"/>
    <n v="4.1E-5"/>
  </r>
  <r>
    <n v="2758"/>
    <x v="16"/>
    <n v="-1"/>
    <s v="49-61-93-115-118"/>
    <x v="0"/>
    <x v="2667"/>
    <n v="-1"/>
    <n v="639.81200000000001"/>
    <n v="-1"/>
    <n v="0"/>
    <x v="2459"/>
    <x v="1780"/>
    <n v="24.099287"/>
    <n v="-105.4796"/>
    <n v="-3.137918"/>
    <n v="24.099060000000001"/>
    <n v="-105.47998800000001"/>
    <n v="-3.137966"/>
    <n v="4.4913000000000002E-2"/>
    <n v="4.8000000000000001E-5"/>
  </r>
  <r>
    <n v="2759"/>
    <x v="16"/>
    <n v="-1"/>
    <s v="49-61-93-115-118"/>
    <x v="0"/>
    <x v="2544"/>
    <n v="-1"/>
    <n v="507.73099999999999"/>
    <n v="-1"/>
    <n v="0"/>
    <x v="2460"/>
    <x v="207"/>
    <n v="23.359845"/>
    <n v="-105.497033"/>
    <n v="-3.1390129999999998"/>
    <n v="23.369698"/>
    <n v="-105.48262800000001"/>
    <n v="-3.1379730000000001"/>
    <n v="1.745255"/>
    <n v="1.0399999999999999E-3"/>
  </r>
  <r>
    <n v="2760"/>
    <x v="16"/>
    <n v="-1"/>
    <s v="49-61-93-115-118"/>
    <x v="0"/>
    <x v="2668"/>
    <n v="-1"/>
    <n v="626.1"/>
    <n v="-1"/>
    <n v="0"/>
    <x v="2461"/>
    <x v="1786"/>
    <n v="22.420154"/>
    <n v="-105.495204"/>
    <n v="-3.1355569999999999"/>
    <n v="22.420484999999999"/>
    <n v="-105.486092"/>
    <n v="-3.137947"/>
    <n v="0.91186800000000001"/>
    <n v="2.3900000000000002E-3"/>
  </r>
  <r>
    <n v="2761"/>
    <x v="16"/>
    <n v="-1"/>
    <s v="49-61-93-115-118"/>
    <x v="0"/>
    <x v="2669"/>
    <n v="-1"/>
    <n v="534.54100000000005"/>
    <n v="-1"/>
    <n v="0"/>
    <x v="2462"/>
    <x v="274"/>
    <n v="21.707588999999999"/>
    <n v="-105.491815"/>
    <n v="-3.1376529999999998"/>
    <n v="21.710068"/>
    <n v="-105.48867799999999"/>
    <n v="-3.1379450000000002"/>
    <n v="0.39984900000000001"/>
    <n v="2.92E-4"/>
  </r>
  <r>
    <n v="2762"/>
    <x v="18"/>
    <n v="-1"/>
    <s v="49-61-93-115"/>
    <x v="0"/>
    <x v="2670"/>
    <n v="-1"/>
    <n v="644.58500000000004"/>
    <n v="-1"/>
    <n v="0"/>
    <x v="2463"/>
    <x v="55"/>
    <n v="20.744192000000002"/>
    <n v="-105.492402"/>
    <n v="-3.1382119999999998"/>
    <n v="20.747751000000001"/>
    <n v="-105.492195"/>
    <n v="-3.1379429999999999"/>
    <n v="0.35653600000000002"/>
    <n v="2.6899999999999998E-4"/>
  </r>
  <r>
    <n v="2763"/>
    <x v="18"/>
    <n v="-1"/>
    <s v="49-61-93-115"/>
    <x v="0"/>
    <x v="1297"/>
    <n v="-1"/>
    <n v="972.65499999999997"/>
    <n v="-1"/>
    <n v="0"/>
    <x v="2464"/>
    <x v="279"/>
    <n v="20.01408"/>
    <n v="-105.495109"/>
    <n v="-3.138204"/>
    <n v="20.015771999999998"/>
    <n v="-105.49483499999999"/>
    <n v="-3.1379429999999999"/>
    <n v="0.17138100000000001"/>
    <n v="2.61E-4"/>
  </r>
  <r>
    <n v="2764"/>
    <x v="18"/>
    <n v="-1"/>
    <s v="49-61-93-115"/>
    <x v="0"/>
    <x v="2671"/>
    <n v="-1"/>
    <n v="483.47800000000001"/>
    <n v="-1"/>
    <n v="0"/>
    <x v="2465"/>
    <x v="0"/>
    <n v="19.278264"/>
    <n v="-105.517847"/>
    <n v="-3.1308859999999998"/>
    <n v="19.282195999999999"/>
    <n v="-105.49749"/>
    <n v="-3.1379429999999999"/>
    <n v="2.0733649999999999"/>
    <n v="7.0569999999999999E-3"/>
  </r>
  <r>
    <n v="2765"/>
    <x v="18"/>
    <n v="-1"/>
    <s v="49-61-93-115"/>
    <x v="0"/>
    <x v="2672"/>
    <n v="-1"/>
    <n v="442.67899999999997"/>
    <n v="-1"/>
    <n v="0"/>
    <x v="2466"/>
    <x v="124"/>
    <n v="18.317723999999998"/>
    <n v="-105.498518"/>
    <n v="-3.1365789999999998"/>
    <n v="18.309526000000002"/>
    <n v="-105.501007"/>
    <n v="-3.1379429999999999"/>
    <n v="0.85672599999999999"/>
    <n v="1.3649999999999999E-3"/>
  </r>
  <r>
    <n v="2766"/>
    <x v="16"/>
    <n v="-1"/>
    <s v="49-61-71-93-115"/>
    <x v="0"/>
    <x v="2673"/>
    <n v="-1"/>
    <n v="508.43"/>
    <n v="-1"/>
    <n v="0"/>
    <x v="2467"/>
    <x v="56"/>
    <n v="17.606784000000001"/>
    <n v="-105.487388"/>
    <n v="-3.1354989999999998"/>
    <n v="17.585106"/>
    <n v="-105.50363900000001"/>
    <n v="-3.1379429999999999"/>
    <n v="2.709273"/>
    <n v="2.4450000000000001E-3"/>
  </r>
  <r>
    <n v="2767"/>
    <x v="16"/>
    <n v="-1"/>
    <s v="49-61-71-93-115"/>
    <x v="0"/>
    <x v="2674"/>
    <n v="-1"/>
    <n v="543.66700000000003"/>
    <n v="-1"/>
    <n v="0"/>
    <x v="2468"/>
    <x v="57"/>
    <n v="16.626223"/>
    <n v="-105.50369999999999"/>
    <n v="-3.1379779999999999"/>
    <n v="16.621977000000001"/>
    <n v="-105.50715599999999"/>
    <n v="-3.1379429999999999"/>
    <n v="0.54752900000000004"/>
    <n v="3.4E-5"/>
  </r>
  <r>
    <n v="2768"/>
    <x v="16"/>
    <n v="-1"/>
    <s v="49-61-71-93-115"/>
    <x v="0"/>
    <x v="2675"/>
    <n v="-1"/>
    <n v="675.53800000000001"/>
    <n v="-1"/>
    <n v="0"/>
    <x v="2469"/>
    <x v="0"/>
    <n v="15.896474"/>
    <n v="-105.51339900000001"/>
    <n v="-3.137575"/>
    <n v="15.898398"/>
    <n v="-105.50979599999999"/>
    <n v="-3.1379429999999999"/>
    <n v="0.40849099999999999"/>
    <n v="3.6900000000000002E-4"/>
  </r>
  <r>
    <n v="2769"/>
    <x v="18"/>
    <n v="-1"/>
    <s v="61-71-93-115"/>
    <x v="0"/>
    <x v="2676"/>
    <n v="-1"/>
    <n v="753.10900000000004"/>
    <n v="-1"/>
    <n v="0"/>
    <x v="2470"/>
    <x v="0"/>
    <n v="14.907963000000001"/>
    <n v="-105.54098399999999"/>
    <n v="-3.135192"/>
    <n v="14.930199"/>
    <n v="-105.513306"/>
    <n v="-3.1379429999999999"/>
    <n v="3.5503819999999999"/>
    <n v="2.751E-3"/>
  </r>
  <r>
    <n v="2770"/>
    <x v="18"/>
    <n v="-1"/>
    <s v="61-71-93-115"/>
    <x v="0"/>
    <x v="2677"/>
    <n v="-1"/>
    <n v="684.08100000000002"/>
    <n v="-1"/>
    <n v="0"/>
    <x v="2471"/>
    <x v="0"/>
    <n v="14.162936999999999"/>
    <n v="-105.535933"/>
    <n v="-3.1411500000000001"/>
    <n v="14.202631999999999"/>
    <n v="-105.515945"/>
    <n v="-3.1379429999999999"/>
    <n v="4.44435"/>
    <n v="3.2070000000000002E-3"/>
  </r>
  <r>
    <n v="2771"/>
    <x v="18"/>
    <n v="-1"/>
    <s v="61-71-93-115"/>
    <x v="0"/>
    <x v="2678"/>
    <n v="-1"/>
    <n v="761.24900000000002"/>
    <n v="-1"/>
    <n v="0"/>
    <x v="2472"/>
    <x v="56"/>
    <n v="13.502397"/>
    <n v="-105.507148"/>
    <n v="-3.1355330000000001"/>
    <n v="13.475517"/>
    <n v="-105.518585"/>
    <n v="-3.1379429999999999"/>
    <n v="2.9212030000000002"/>
    <n v="2.4109999999999999E-3"/>
  </r>
  <r>
    <n v="2772"/>
    <x v="18"/>
    <n v="-1"/>
    <s v="61-71-93-115"/>
    <x v="0"/>
    <x v="2679"/>
    <n v="-1"/>
    <n v="459.41399999999999"/>
    <n v="-1"/>
    <n v="0"/>
    <x v="2473"/>
    <x v="56"/>
    <n v="12.481567"/>
    <n v="-105.561087"/>
    <n v="-3.135831"/>
    <n v="12.507409000000001"/>
    <n v="-105.52209499999999"/>
    <n v="-3.1379429999999999"/>
    <n v="4.6778079999999997"/>
    <n v="2.1120000000000002E-3"/>
  </r>
  <r>
    <n v="2773"/>
    <x v="18"/>
    <n v="-1"/>
    <s v="61-71-93-115"/>
    <x v="0"/>
    <x v="2680"/>
    <n v="-1"/>
    <n v="779.45"/>
    <n v="-1"/>
    <n v="0"/>
    <x v="2474"/>
    <x v="57"/>
    <n v="11.768361000000001"/>
    <n v="-105.508095"/>
    <n v="-3.1414300000000002"/>
    <n v="11.782101000000001"/>
    <n v="-105.524734"/>
    <n v="-3.1379429999999999"/>
    <n v="2.1578909999999998"/>
    <n v="3.4870000000000001E-3"/>
  </r>
  <r>
    <n v="2774"/>
    <x v="18"/>
    <n v="-1"/>
    <s v="61-71-93-115"/>
    <x v="0"/>
    <x v="2681"/>
    <n v="-1"/>
    <n v="613.89499999999998"/>
    <n v="-1"/>
    <n v="0"/>
    <x v="2475"/>
    <x v="2342"/>
    <n v="10.789498"/>
    <n v="-105.556646"/>
    <n v="-3.1356839999999999"/>
    <n v="10.815277"/>
    <n v="-105.530914"/>
    <n v="-3.135589"/>
    <n v="3.6423809999999999"/>
    <n v="9.6000000000000002E-5"/>
  </r>
  <r>
    <n v="2775"/>
    <x v="18"/>
    <n v="-1"/>
    <s v="61-71-93-115"/>
    <x v="0"/>
    <x v="2682"/>
    <n v="-1"/>
    <n v="963.84699999999998"/>
    <n v="-1"/>
    <n v="0"/>
    <x v="2476"/>
    <x v="2343"/>
    <n v="10.082680999999999"/>
    <n v="-105.55453"/>
    <n v="-3.12913"/>
    <n v="10.089954000000001"/>
    <n v="-105.541939"/>
    <n v="-3.1299410000000001"/>
    <n v="1.454053"/>
    <n v="8.1099999999999998E-4"/>
  </r>
  <r>
    <n v="2776"/>
    <x v="18"/>
    <n v="-1"/>
    <s v="61-71-93-115"/>
    <x v="0"/>
    <x v="2683"/>
    <n v="-1"/>
    <n v="481.142"/>
    <n v="-1"/>
    <n v="0"/>
    <x v="2477"/>
    <x v="2344"/>
    <n v="9.1022909999999992"/>
    <n v="-105.612566"/>
    <n v="-3.1195390000000001"/>
    <n v="9.1220970000000001"/>
    <n v="-105.561485"/>
    <n v="-3.1233529999999998"/>
    <n v="5.4786010000000003"/>
    <n v="3.8140000000000001E-3"/>
  </r>
  <r>
    <n v="2777"/>
    <x v="18"/>
    <n v="-1"/>
    <s v="61-71-93-115"/>
    <x v="0"/>
    <x v="793"/>
    <n v="-1"/>
    <n v="501.017"/>
    <n v="-1"/>
    <n v="0"/>
    <x v="2478"/>
    <x v="2345"/>
    <n v="8.4031959999999994"/>
    <n v="-105.569019"/>
    <n v="-3.1199530000000002"/>
    <n v="8.3959539999999997"/>
    <n v="-105.578575"/>
    <n v="-3.1197859999999999"/>
    <n v="1.199041"/>
    <n v="1.6799999999999999E-4"/>
  </r>
  <r>
    <n v="2778"/>
    <x v="18"/>
    <n v="-1"/>
    <s v="61-71-93-115"/>
    <x v="0"/>
    <x v="2684"/>
    <n v="-1"/>
    <n v="413.47500000000002"/>
    <n v="-1"/>
    <n v="0"/>
    <x v="2479"/>
    <x v="2346"/>
    <n v="7.413017"/>
    <n v="-105.617043"/>
    <n v="-3.1162079999999999"/>
    <n v="7.4281620000000004"/>
    <n v="-105.60354599999999"/>
    <n v="-3.116527"/>
    <n v="2.0286569999999999"/>
    <n v="3.19E-4"/>
  </r>
  <r>
    <n v="2779"/>
    <x v="18"/>
    <n v="-1"/>
    <s v="61-71-93-115"/>
    <x v="0"/>
    <x v="672"/>
    <n v="-1"/>
    <n v="546.99400000000003"/>
    <n v="-1"/>
    <n v="0"/>
    <x v="2480"/>
    <x v="2347"/>
    <n v="6.7082410000000001"/>
    <n v="-105.64554099999999"/>
    <n v="-3.111863"/>
    <n v="6.7027070000000002"/>
    <n v="-105.62346599999999"/>
    <n v="-3.1148699999999998"/>
    <n v="2.2757649999999998"/>
    <n v="3.0079999999999998E-3"/>
  </r>
  <r>
    <n v="2780"/>
    <x v="18"/>
    <n v="-1"/>
    <s v="61-71-93-115"/>
    <x v="0"/>
    <x v="2685"/>
    <n v="-1"/>
    <n v="417.62900000000002"/>
    <n v="-1"/>
    <n v="0"/>
    <x v="2481"/>
    <x v="2348"/>
    <n v="5.7343849999999996"/>
    <n v="-105.663512"/>
    <n v="-3.101594"/>
    <n v="5.7384700000000004"/>
    <n v="-105.665558"/>
    <n v="-3.10073"/>
    <n v="0.456876"/>
    <n v="8.6399999999999997E-4"/>
  </r>
  <r>
    <n v="2781"/>
    <x v="18"/>
    <n v="-1"/>
    <s v="61-71-93-115"/>
    <x v="0"/>
    <x v="2686"/>
    <n v="-1"/>
    <n v="515.76700000000005"/>
    <n v="-1"/>
    <n v="0"/>
    <x v="2482"/>
    <x v="2349"/>
    <n v="5.020518"/>
    <n v="-105.58005300000001"/>
    <n v="-3.083234"/>
    <n v="5.0247060000000001"/>
    <n v="-105.729462"/>
    <n v="-3.0710869999999999"/>
    <n v="14.946783999999999"/>
    <n v="1.2147E-2"/>
  </r>
  <r>
    <n v="2782"/>
    <x v="18"/>
    <n v="-1"/>
    <s v="61-71-93-115"/>
    <x v="0"/>
    <x v="2687"/>
    <n v="-1"/>
    <n v="463.69200000000001"/>
    <n v="-1"/>
    <n v="0"/>
    <x v="2483"/>
    <x v="2350"/>
    <n v="4.0523360000000004"/>
    <n v="-105.81579499999999"/>
    <n v="-3.0388809999999999"/>
    <n v="4.0814459999999997"/>
    <n v="-105.842056"/>
    <n v="-3.0343140000000002"/>
    <n v="3.9204880000000002"/>
    <n v="4.5659999999999997E-3"/>
  </r>
  <r>
    <n v="2783"/>
    <x v="18"/>
    <n v="-1"/>
    <s v="61-71-93-115"/>
    <x v="0"/>
    <x v="2688"/>
    <n v="-1"/>
    <n v="648.178"/>
    <n v="-1"/>
    <n v="0"/>
    <x v="2484"/>
    <x v="2351"/>
    <n v="3.410609"/>
    <n v="-105.899602"/>
    <n v="-3.0123340000000001"/>
    <n v="3.375947"/>
    <n v="-105.941513"/>
    <n v="-3.0129839999999999"/>
    <n v="5.4387670000000004"/>
    <n v="6.4999999999999997E-4"/>
  </r>
  <r>
    <n v="2784"/>
    <x v="18"/>
    <n v="-1"/>
    <s v="61-71-93-115"/>
    <x v="0"/>
    <x v="2689"/>
    <n v="-1"/>
    <n v="661.10299999999995"/>
    <n v="-1"/>
    <n v="0"/>
    <x v="2485"/>
    <x v="2352"/>
    <n v="2.4055439999999999"/>
    <n v="-106.06143"/>
    <n v="-2.9823569999999999"/>
    <n v="2.4366300000000001"/>
    <n v="-106.106163"/>
    <n v="-2.9781970000000002"/>
    <n v="5.4473570000000002"/>
    <n v="4.1599999999999996E-3"/>
  </r>
  <r>
    <n v="2785"/>
    <x v="18"/>
    <n v="-1"/>
    <s v="61-71-93-115"/>
    <x v="0"/>
    <x v="2690"/>
    <n v="-1"/>
    <n v="406.79500000000002"/>
    <n v="-1"/>
    <n v="0"/>
    <x v="2486"/>
    <x v="2353"/>
    <n v="1.712539"/>
    <n v="-106.311722"/>
    <n v="-2.9359820000000001"/>
    <n v="1.7319659999999999"/>
    <n v="-106.263672"/>
    <n v="-2.9424450000000002"/>
    <n v="5.1828830000000004"/>
    <n v="6.463E-3"/>
  </r>
  <r>
    <n v="2786"/>
    <x v="18"/>
    <n v="-1"/>
    <s v="61-71-93-115"/>
    <x v="0"/>
    <x v="2691"/>
    <n v="-1"/>
    <n v="507.22800000000001"/>
    <n v="-1"/>
    <n v="0"/>
    <x v="2487"/>
    <x v="2354"/>
    <n v="0.76301600000000003"/>
    <n v="-106.581425"/>
    <n v="-2.8857059999999999"/>
    <n v="0.79810599999999998"/>
    <n v="-106.524689"/>
    <n v="-2.8852310000000001"/>
    <n v="6.6709990000000001"/>
    <n v="4.7399999999999997E-4"/>
  </r>
  <r>
    <n v="2787"/>
    <x v="18"/>
    <n v="-1"/>
    <s v="61-71-93-115"/>
    <x v="0"/>
    <x v="2692"/>
    <n v="-1"/>
    <n v="356.33199999999999"/>
    <n v="-1"/>
    <n v="0"/>
    <x v="2488"/>
    <x v="2355"/>
    <n v="0.10362300000000001"/>
    <n v="-106.74369900000001"/>
    <n v="-2.8392659999999998"/>
    <n v="0.109154"/>
    <n v="-106.75926200000001"/>
    <n v="-2.838282"/>
    <n v="1.65167"/>
    <n v="9.8400000000000007E-4"/>
  </r>
  <r>
    <n v="2788"/>
    <x v="18"/>
    <n v="-1"/>
    <s v="61-71-93-115"/>
    <x v="0"/>
    <x v="2693"/>
    <n v="-1"/>
    <n v="453.79199999999997"/>
    <n v="-1"/>
    <n v="0"/>
    <x v="2489"/>
    <x v="2356"/>
    <n v="-0.76154900000000003"/>
    <n v="-107.078487"/>
    <n v="-2.7747299999999999"/>
    <n v="-0.78632400000000002"/>
    <n v="-107.123116"/>
    <n v="-2.7730139999999999"/>
    <n v="5.1044150000000004"/>
    <n v="1.7160000000000001E-3"/>
  </r>
  <r>
    <n v="2789"/>
    <x v="18"/>
    <n v="-1"/>
    <s v="61-71-93-115"/>
    <x v="0"/>
    <x v="2694"/>
    <n v="-1"/>
    <n v="314.52"/>
    <n v="-1"/>
    <n v="0"/>
    <x v="2490"/>
    <x v="2357"/>
    <n v="-1.4473259999999999"/>
    <n v="-107.44416"/>
    <n v="-2.7150189999999998"/>
    <n v="-1.437843"/>
    <n v="-107.434532"/>
    <n v="-2.722464"/>
    <n v="1.351437"/>
    <n v="7.4450000000000002E-3"/>
  </r>
  <r>
    <n v="2790"/>
    <x v="17"/>
    <n v="-1"/>
    <s v="61-71-93"/>
    <x v="0"/>
    <x v="2695"/>
    <n v="-1"/>
    <n v="303.87799999999999"/>
    <n v="-1"/>
    <n v="0"/>
    <x v="2491"/>
    <x v="2358"/>
    <n v="-2.28878"/>
    <n v="-107.949051"/>
    <n v="-2.6495259999999998"/>
    <n v="-2.2762410000000002"/>
    <n v="-107.904167"/>
    <n v="-2.6509809999999998"/>
    <n v="4.660183"/>
    <n v="1.456E-3"/>
  </r>
  <r>
    <n v="2791"/>
    <x v="20"/>
    <n v="-1"/>
    <s v="61-71"/>
    <x v="0"/>
    <x v="2696"/>
    <n v="-1"/>
    <n v="343.57499999999999"/>
    <n v="-1"/>
    <n v="0"/>
    <x v="2492"/>
    <x v="2359"/>
    <n v="-2.8801260000000002"/>
    <n v="-108.33238900000001"/>
    <n v="-2.5811660000000001"/>
    <n v="-2.8792059999999999"/>
    <n v="-108.29939299999999"/>
    <n v="-2.5929859999999998"/>
    <n v="3.3008959999999998"/>
    <n v="1.1820000000000001E-2"/>
  </r>
  <r>
    <n v="2792"/>
    <x v="17"/>
    <n v="-1"/>
    <s v="61-63-71"/>
    <x v="0"/>
    <x v="2697"/>
    <n v="-1"/>
    <n v="411.53199999999998"/>
    <n v="-1"/>
    <n v="0"/>
    <x v="2493"/>
    <x v="2360"/>
    <n v="-3.638792"/>
    <n v="-108.88893899999999"/>
    <n v="-2.506488"/>
    <n v="-3.6386859999999999"/>
    <n v="-108.888184"/>
    <n v="-2.5065309999999998"/>
    <n v="7.6262999999999997E-2"/>
    <n v="4.3000000000000002E-5"/>
  </r>
  <r>
    <n v="2793"/>
    <x v="17"/>
    <n v="-1"/>
    <s v="61-63-71"/>
    <x v="0"/>
    <x v="2698"/>
    <n v="-1"/>
    <n v="335.07499999999999"/>
    <n v="-1"/>
    <n v="0"/>
    <x v="2494"/>
    <x v="2361"/>
    <n v="-4.1750259999999999"/>
    <n v="-109.374717"/>
    <n v="-2.4415300000000002"/>
    <n v="-4.1724550000000002"/>
    <n v="-109.374199"/>
    <n v="-2.4393210000000001"/>
    <n v="0.26230500000000001"/>
    <n v="2.209E-3"/>
  </r>
  <r>
    <n v="2794"/>
    <x v="17"/>
    <n v="-1"/>
    <s v="61-63-71"/>
    <x v="0"/>
    <x v="2699"/>
    <n v="-1"/>
    <n v="471.78300000000002"/>
    <n v="-1"/>
    <n v="0"/>
    <x v="2495"/>
    <x v="2362"/>
    <n v="-4.6570410000000004"/>
    <n v="-109.90930299999999"/>
    <n v="-2.3626019999999999"/>
    <n v="-4.6707510000000001"/>
    <n v="-109.89660600000001"/>
    <n v="-2.3700049999999999"/>
    <n v="1.868598"/>
    <n v="7.404E-3"/>
  </r>
  <r>
    <n v="2795"/>
    <x v="18"/>
    <n v="-1"/>
    <s v="61-63-71-98"/>
    <x v="0"/>
    <x v="1613"/>
    <n v="-1"/>
    <n v="395.46899999999999"/>
    <n v="-1"/>
    <n v="0"/>
    <x v="2496"/>
    <x v="2363"/>
    <n v="-5.2755640000000001"/>
    <n v="-110.655761"/>
    <n v="-2.2754460000000001"/>
    <n v="-5.2733020000000002"/>
    <n v="-110.64595799999999"/>
    <n v="-2.2741980000000002"/>
    <n v="1.006014"/>
    <n v="1.248E-3"/>
  </r>
  <r>
    <n v="2796"/>
    <x v="17"/>
    <n v="-1"/>
    <s v="63-71-98"/>
    <x v="0"/>
    <x v="2700"/>
    <n v="-1"/>
    <n v="418.125"/>
    <n v="-1"/>
    <n v="0"/>
    <x v="2497"/>
    <x v="2364"/>
    <n v="-5.6755199999999997"/>
    <n v="-111.229024"/>
    <n v="-2.1989670000000001"/>
    <n v="-5.6718840000000004"/>
    <n v="-111.24541499999999"/>
    <n v="-2.1986330000000001"/>
    <n v="1.6789369999999999"/>
    <n v="3.3500000000000001E-4"/>
  </r>
  <r>
    <n v="2797"/>
    <x v="17"/>
    <n v="-1"/>
    <s v="63-71-98"/>
    <x v="0"/>
    <x v="2701"/>
    <n v="-1"/>
    <n v="354.69900000000001"/>
    <n v="-1"/>
    <n v="0"/>
    <x v="2498"/>
    <x v="2365"/>
    <n v="-6.139113"/>
    <n v="-112.11616600000001"/>
    <n v="-2.10947"/>
    <n v="-6.1470789999999997"/>
    <n v="-112.08459499999999"/>
    <n v="-2.1098590000000002"/>
    <n v="3.2560229999999999"/>
    <n v="3.8900000000000002E-4"/>
  </r>
  <r>
    <n v="2798"/>
    <x v="17"/>
    <n v="-1"/>
    <s v="63-71-98"/>
    <x v="0"/>
    <x v="2702"/>
    <n v="-1"/>
    <n v="345.005"/>
    <n v="-1"/>
    <n v="0"/>
    <x v="2499"/>
    <x v="2366"/>
    <n v="-6.4508789999999996"/>
    <n v="-112.718085"/>
    <n v="-2.0413800000000002"/>
    <n v="-6.454326"/>
    <n v="-112.73941000000001"/>
    <n v="-2.044003"/>
    <n v="2.1602109999999999"/>
    <n v="2.6229999999999999E-3"/>
  </r>
  <r>
    <n v="2799"/>
    <x v="17"/>
    <n v="-1"/>
    <s v="63-71-98"/>
    <x v="0"/>
    <x v="2703"/>
    <n v="-1"/>
    <n v="399.56299999999999"/>
    <n v="-1"/>
    <n v="0"/>
    <x v="2500"/>
    <x v="2367"/>
    <n v="-6.7229789999999996"/>
    <n v="-113.401269"/>
    <n v="-1.9794389999999999"/>
    <n v="-6.7195720000000003"/>
    <n v="-113.411911"/>
    <n v="-1.979606"/>
    <n v="1.117402"/>
    <n v="1.6699999999999999E-4"/>
  </r>
  <r>
    <n v="2800"/>
    <x v="17"/>
    <n v="-1"/>
    <s v="63-71-98"/>
    <x v="0"/>
    <x v="2704"/>
    <n v="-1"/>
    <n v="504.78699999999998"/>
    <n v="-1"/>
    <n v="0"/>
    <x v="2501"/>
    <x v="2368"/>
    <n v="-7.0041960000000003"/>
    <n v="-114.34621"/>
    <n v="-1.888009"/>
    <n v="-6.9974230000000004"/>
    <n v="-114.33097100000001"/>
    <n v="-1.8887100000000001"/>
    <n v="1.6676230000000001"/>
    <n v="7.0100000000000002E-4"/>
  </r>
  <r>
    <n v="2801"/>
    <x v="17"/>
    <n v="-1"/>
    <s v="63-71-98"/>
    <x v="0"/>
    <x v="2705"/>
    <n v="-1"/>
    <n v="394.15800000000002"/>
    <n v="-1"/>
    <n v="0"/>
    <x v="2502"/>
    <x v="2369"/>
    <n v="-7.1454279999999999"/>
    <n v="-115.030783"/>
    <n v="-1.8145150000000001"/>
    <n v="-7.1416259999999996"/>
    <n v="-115.03394299999999"/>
    <n v="-1.814241"/>
    <n v="0.49435099999999998"/>
    <n v="2.7500000000000002E-4"/>
  </r>
  <r>
    <n v="2802"/>
    <x v="17"/>
    <n v="-1"/>
    <s v="63-71-98"/>
    <x v="0"/>
    <x v="2706"/>
    <n v="-1"/>
    <n v="347.70699999999999"/>
    <n v="-1"/>
    <n v="0"/>
    <x v="2503"/>
    <x v="2370"/>
    <n v="-7.2237200000000001"/>
    <n v="-115.766138"/>
    <n v="-1.7478070000000001"/>
    <n v="-7.2455819999999997"/>
    <n v="-115.749298"/>
    <n v="-1.7493160000000001"/>
    <n v="2.759601"/>
    <n v="1.5089999999999999E-3"/>
  </r>
  <r>
    <n v="2803"/>
    <x v="17"/>
    <n v="-1"/>
    <s v="63-71-98"/>
    <x v="0"/>
    <x v="2707"/>
    <n v="-1"/>
    <n v="341.08"/>
    <n v="-1"/>
    <n v="0"/>
    <x v="2504"/>
    <x v="2371"/>
    <n v="-7.3024760000000004"/>
    <n v="-116.45255400000001"/>
    <n v="-1.6998960000000001"/>
    <n v="-7.3196310000000002"/>
    <n v="-116.473373"/>
    <n v="-1.69791"/>
    <n v="2.6976610000000001"/>
    <n v="1.9870000000000001E-3"/>
  </r>
  <r>
    <n v="2804"/>
    <x v="17"/>
    <n v="-1"/>
    <s v="63-71-98"/>
    <x v="0"/>
    <x v="2708"/>
    <n v="-1"/>
    <n v="356.96300000000002"/>
    <n v="-1"/>
    <n v="0"/>
    <x v="2505"/>
    <x v="2372"/>
    <n v="-7.5087549999999998"/>
    <n v="-117.42800200000001"/>
    <n v="-1.6395139999999999"/>
    <n v="-7.3826099999999997"/>
    <n v="-117.443825"/>
    <n v="-1.647418"/>
    <n v="12.713324999999999"/>
    <n v="7.9050000000000006E-3"/>
  </r>
  <r>
    <n v="2805"/>
    <x v="17"/>
    <n v="-1"/>
    <s v="63-71-98"/>
    <x v="0"/>
    <x v="2709"/>
    <n v="-1"/>
    <n v="391.59100000000001"/>
    <n v="-1"/>
    <n v="0"/>
    <x v="2506"/>
    <x v="2373"/>
    <n v="-7.3504209999999999"/>
    <n v="-118.211789"/>
    <n v="-1.622795"/>
    <n v="-7.4100339999999996"/>
    <n v="-118.17067"/>
    <n v="-1.6205080000000001"/>
    <n v="7.2419149999999997"/>
    <n v="2.287E-3"/>
  </r>
  <r>
    <n v="2806"/>
    <x v="17"/>
    <n v="-1"/>
    <s v="63-71-98"/>
    <x v="0"/>
    <x v="2710"/>
    <n v="-1"/>
    <n v="312.89"/>
    <n v="-1"/>
    <n v="0"/>
    <x v="2507"/>
    <x v="2374"/>
    <n v="-7.4679469999999997"/>
    <n v="-118.88916500000001"/>
    <n v="-1.6050899999999999"/>
    <n v="-7.4265600000000003"/>
    <n v="-118.895416"/>
    <n v="-1.601669"/>
    <n v="4.1856210000000003"/>
    <n v="3.421E-3"/>
  </r>
  <r>
    <n v="2807"/>
    <x v="17"/>
    <n v="-1"/>
    <s v="63-71-98"/>
    <x v="0"/>
    <x v="2711"/>
    <n v="-1"/>
    <n v="368.63600000000002"/>
    <n v="-1"/>
    <n v="0"/>
    <x v="2508"/>
    <x v="2375"/>
    <n v="-7.3336949999999996"/>
    <n v="-119.727388"/>
    <n v="-1.5878399999999999"/>
    <n v="-7.4352479999999996"/>
    <n v="-119.61930099999999"/>
    <n v="-1.5884469999999999"/>
    <n v="14.831053000000001"/>
    <n v="6.0700000000000001E-4"/>
  </r>
  <r>
    <n v="2808"/>
    <x v="17"/>
    <n v="-1"/>
    <s v="63-71-98"/>
    <x v="0"/>
    <x v="2712"/>
    <n v="-1"/>
    <n v="449.85599999999999"/>
    <n v="-1"/>
    <n v="0"/>
    <x v="2509"/>
    <x v="2376"/>
    <n v="-7.4435140000000004"/>
    <n v="-120.591072"/>
    <n v="-1.5776600000000001"/>
    <n v="-7.4385700000000003"/>
    <n v="-120.58513600000001"/>
    <n v="-1.576738"/>
    <n v="0.77250700000000005"/>
    <n v="9.2199999999999997E-4"/>
  </r>
  <r>
    <n v="2809"/>
    <x v="17"/>
    <n v="-1"/>
    <s v="63-71-98"/>
    <x v="0"/>
    <x v="2713"/>
    <n v="-1"/>
    <n v="429.005"/>
    <n v="-1"/>
    <n v="0"/>
    <x v="2510"/>
    <x v="2377"/>
    <n v="-7.4273170000000004"/>
    <n v="-121.302584"/>
    <n v="-1.571796"/>
    <n v="-7.4368160000000003"/>
    <n v="-121.31081399999999"/>
    <n v="-1.570899"/>
    <n v="1.2567470000000001"/>
    <n v="8.9700000000000001E-4"/>
  </r>
  <r>
    <n v="2810"/>
    <x v="17"/>
    <n v="-1"/>
    <s v="63-71-98"/>
    <x v="0"/>
    <x v="2714"/>
    <n v="-1"/>
    <n v="421.99700000000001"/>
    <n v="-1"/>
    <n v="0"/>
    <x v="2511"/>
    <x v="2378"/>
    <n v="-7.4466200000000002"/>
    <n v="-122.04208199999999"/>
    <n v="-1.5673360000000001"/>
    <n v="-7.4343310000000002"/>
    <n v="-122.03750599999999"/>
    <n v="-1.568208"/>
    <n v="1.3113140000000001"/>
    <n v="8.7100000000000003E-4"/>
  </r>
  <r>
    <n v="2811"/>
    <x v="17"/>
    <n v="-1"/>
    <s v="63-71-98"/>
    <x v="0"/>
    <x v="2715"/>
    <n v="-1"/>
    <n v="495.46"/>
    <n v="-1"/>
    <n v="0"/>
    <x v="2512"/>
    <x v="2379"/>
    <n v="-7.4499810000000002"/>
    <n v="-123.008617"/>
    <n v="-1.5655319999999999"/>
    <n v="-7.4305409999999998"/>
    <n v="-123.006371"/>
    <n v="-1.5669109999999999"/>
    <n v="1.9569460000000001"/>
    <n v="1.379E-3"/>
  </r>
  <r>
    <n v="2812"/>
    <x v="17"/>
    <n v="-1"/>
    <s v="63-71-98"/>
    <x v="0"/>
    <x v="2716"/>
    <n v="-1"/>
    <n v="422.69499999999999"/>
    <n v="-1"/>
    <n v="0"/>
    <x v="2513"/>
    <x v="2380"/>
    <n v="-7.4674800000000001"/>
    <n v="-123.689189"/>
    <n v="-1.56548"/>
    <n v="-7.4274100000000001"/>
    <n v="-123.732399"/>
    <n v="-1.5665260000000001"/>
    <n v="5.8929859999999996"/>
    <n v="1.0460000000000001E-3"/>
  </r>
  <r>
    <n v="2813"/>
    <x v="17"/>
    <n v="-1"/>
    <s v="63-71-98"/>
    <x v="0"/>
    <x v="2717"/>
    <n v="-1"/>
    <n v="527.74199999999996"/>
    <n v="-1"/>
    <n v="0"/>
    <x v="2514"/>
    <x v="2381"/>
    <n v="-7.4512479999999996"/>
    <n v="-124.45286400000001"/>
    <n v="-1.5631649999999999"/>
    <n v="-7.424105"/>
    <n v="-124.45813"/>
    <n v="-1.5662970000000001"/>
    <n v="2.764866"/>
    <n v="3.1319999999999998E-3"/>
  </r>
  <r>
    <n v="2814"/>
    <x v="17"/>
    <n v="-1"/>
    <s v="63-71-98"/>
    <x v="0"/>
    <x v="2718"/>
    <n v="-1"/>
    <n v="305.19600000000003"/>
    <n v="-1"/>
    <n v="0"/>
    <x v="2515"/>
    <x v="2382"/>
    <n v="-7.3631120000000001"/>
    <n v="-125.471082"/>
    <n v="-1.5649599999999999"/>
    <n v="-7.4196169999999997"/>
    <n v="-125.4254"/>
    <n v="-1.5661700000000001"/>
    <n v="7.2661410000000002"/>
    <n v="1.209E-3"/>
  </r>
  <r>
    <n v="2815"/>
    <x v="17"/>
    <n v="-1"/>
    <s v="63-71-98"/>
    <x v="0"/>
    <x v="2719"/>
    <n v="-1"/>
    <n v="468.45800000000003"/>
    <n v="-1"/>
    <n v="0"/>
    <x v="2516"/>
    <x v="2383"/>
    <n v="-7.4172989999999999"/>
    <n v="-126.158716"/>
    <n v="-1.5634939999999999"/>
    <n v="-7.4162239999999997"/>
    <n v="-126.150955"/>
    <n v="-1.566128"/>
    <n v="0.78348799999999996"/>
    <n v="2.6340000000000001E-3"/>
  </r>
  <r>
    <n v="2816"/>
    <x v="17"/>
    <n v="-1"/>
    <s v="63-71-98"/>
    <x v="0"/>
    <x v="2720"/>
    <n v="-1"/>
    <n v="407.85399999999998"/>
    <n v="-1"/>
    <n v="0"/>
    <x v="2517"/>
    <x v="2384"/>
    <n v="-7.422949"/>
    <n v="-126.875544"/>
    <n v="-1.5646150000000001"/>
    <n v="-7.4132049999999996"/>
    <n v="-126.876938"/>
    <n v="-1.5664579999999999"/>
    <n v="0.98432799999999998"/>
    <n v="1.8439999999999999E-3"/>
  </r>
  <r>
    <n v="2817"/>
    <x v="17"/>
    <n v="-1"/>
    <s v="63-71-98"/>
    <x v="0"/>
    <x v="971"/>
    <n v="-1"/>
    <n v="455.601"/>
    <n v="-1"/>
    <n v="0"/>
    <x v="2518"/>
    <x v="2385"/>
    <n v="-7.4056600000000001"/>
    <n v="-127.624241"/>
    <n v="-1.563474"/>
    <n v="-7.4110940000000003"/>
    <n v="-127.602875"/>
    <n v="-1.5673349999999999"/>
    <n v="2.2046450000000002"/>
    <n v="3.8609999999999998E-3"/>
  </r>
  <r>
    <n v="2818"/>
    <x v="17"/>
    <n v="-1"/>
    <s v="63-71-98"/>
    <x v="0"/>
    <x v="1027"/>
    <n v="-1"/>
    <n v="302.97399999999999"/>
    <n v="-1"/>
    <n v="0"/>
    <x v="1855"/>
    <x v="2386"/>
    <n v="-7.4222440000000001"/>
    <n v="-128.563774"/>
    <n v="-1.5678589999999999"/>
    <n v="-7.4090009999999999"/>
    <n v="-128.570908"/>
    <n v="-1.568341"/>
    <n v="1.504184"/>
    <n v="4.8200000000000001E-4"/>
  </r>
  <r>
    <n v="2819"/>
    <x v="17"/>
    <n v="-1"/>
    <s v="63-71-98"/>
    <x v="0"/>
    <x v="2721"/>
    <n v="-1"/>
    <n v="332.75599999999997"/>
    <n v="-1"/>
    <n v="0"/>
    <x v="2519"/>
    <x v="2387"/>
    <n v="-7.3949170000000004"/>
    <n v="-129.30963299999999"/>
    <n v="-1.569048"/>
    <n v="-7.4077929999999999"/>
    <n v="-129.296875"/>
    <n v="-1.5688759999999999"/>
    <n v="1.8125770000000001"/>
    <n v="1.7200000000000001E-4"/>
  </r>
  <r>
    <n v="2820"/>
    <x v="17"/>
    <n v="-1"/>
    <s v="63-71-98"/>
    <x v="0"/>
    <x v="2722"/>
    <n v="-1"/>
    <n v="450.65300000000002"/>
    <n v="-1"/>
    <n v="0"/>
    <x v="2520"/>
    <x v="2388"/>
    <n v="-7.4321830000000002"/>
    <n v="-130.006992"/>
    <n v="-1.5683229999999999"/>
    <n v="-7.4067889999999998"/>
    <n v="-130.02259799999999"/>
    <n v="-1.569248"/>
    <n v="2.9806409999999999"/>
    <n v="9.2500000000000004E-4"/>
  </r>
  <r>
    <n v="2821"/>
    <x v="17"/>
    <n v="-1"/>
    <s v="63-71-98"/>
    <x v="0"/>
    <x v="2723"/>
    <n v="-1"/>
    <n v="423.23599999999999"/>
    <n v="-1"/>
    <n v="0"/>
    <x v="2521"/>
    <x v="1497"/>
    <n v="-7.4178230000000003"/>
    <n v="-130.98839899999999"/>
    <n v="-1.568441"/>
    <n v="-7.4056709999999999"/>
    <n v="-130.99032600000001"/>
    <n v="-1.569569"/>
    <n v="1.2303489999999999"/>
    <n v="1.1280000000000001E-3"/>
  </r>
  <r>
    <n v="2822"/>
    <x v="18"/>
    <n v="-1"/>
    <s v="19-63-71-98"/>
    <x v="0"/>
    <x v="2563"/>
    <n v="-1"/>
    <n v="298.71300000000002"/>
    <n v="-1"/>
    <n v="0"/>
    <x v="2522"/>
    <x v="2389"/>
    <n v="-7.4132680000000004"/>
    <n v="-131.718526"/>
    <n v="-1.5685720000000001"/>
    <n v="-7.405017"/>
    <n v="-131.71623199999999"/>
    <n v="-1.5697970000000001"/>
    <n v="0.85630200000000001"/>
    <n v="1.2260000000000001E-3"/>
  </r>
  <r>
    <n v="2823"/>
    <x v="18"/>
    <n v="-1"/>
    <s v="19-63-71-98"/>
    <x v="0"/>
    <x v="2724"/>
    <n v="-1"/>
    <n v="370.30700000000002"/>
    <n v="-1"/>
    <n v="0"/>
    <x v="2523"/>
    <x v="2390"/>
    <n v="-7.423197"/>
    <n v="-132.424542"/>
    <n v="-1.5717019999999999"/>
    <n v="-7.4048860000000003"/>
    <n v="-132.44203200000001"/>
    <n v="-1.5703069999999999"/>
    <n v="2.532124"/>
    <n v="1.395E-3"/>
  </r>
  <r>
    <n v="2824"/>
    <x v="17"/>
    <n v="-1"/>
    <s v="19-63-98"/>
    <x v="0"/>
    <x v="2725"/>
    <n v="-1"/>
    <n v="499.54500000000002"/>
    <n v="-1"/>
    <n v="0"/>
    <x v="2524"/>
    <x v="2391"/>
    <n v="-7.394577"/>
    <n v="-133.41136900000001"/>
    <n v="-1.5660240000000001"/>
    <n v="-7.4051530000000003"/>
    <n v="-133.409897"/>
    <n v="-1.570902"/>
    <n v="1.0677829999999999"/>
    <n v="4.8780000000000004E-3"/>
  </r>
  <r>
    <n v="2825"/>
    <x v="17"/>
    <n v="-1"/>
    <s v="19-63-98"/>
    <x v="0"/>
    <x v="2726"/>
    <n v="-1"/>
    <n v="482.81099999999998"/>
    <n v="-1"/>
    <n v="0"/>
    <x v="2208"/>
    <x v="2392"/>
    <n v="-7.4147509999999999"/>
    <n v="-134.12614300000001"/>
    <n v="-1.570827"/>
    <n v="-7.4055770000000001"/>
    <n v="-134.135864"/>
    <n v="-1.571224"/>
    <n v="1.3366819999999999"/>
    <n v="3.9800000000000002E-4"/>
  </r>
  <r>
    <n v="2826"/>
    <x v="17"/>
    <n v="-1"/>
    <s v="19-63-98"/>
    <x v="0"/>
    <x v="2727"/>
    <n v="-1"/>
    <n v="479.346"/>
    <n v="-1"/>
    <n v="0"/>
    <x v="2525"/>
    <x v="2393"/>
    <n v="-7.3862709999999998"/>
    <n v="-134.887179"/>
    <n v="-1.573523"/>
    <n v="-7.4061269999999997"/>
    <n v="-134.86166399999999"/>
    <n v="-1.571453"/>
    <n v="3.2330909999999999"/>
    <n v="2.0699999999999998E-3"/>
  </r>
  <r>
    <n v="2827"/>
    <x v="17"/>
    <n v="-1"/>
    <s v="19-63-98"/>
    <x v="0"/>
    <x v="2728"/>
    <n v="-1"/>
    <n v="312.67099999999999"/>
    <n v="-1"/>
    <n v="0"/>
    <x v="2526"/>
    <x v="2394"/>
    <n v="-7.4203999999999999"/>
    <n v="-135.57773399999999"/>
    <n v="-1.57135"/>
    <n v="-7.4067129999999999"/>
    <n v="-135.58760100000001"/>
    <n v="-1.5715669999999999"/>
    <n v="1.687287"/>
    <n v="2.1699999999999999E-4"/>
  </r>
  <r>
    <n v="2828"/>
    <x v="17"/>
    <n v="-1"/>
    <s v="19-63-98"/>
    <x v="0"/>
    <x v="2729"/>
    <n v="-1"/>
    <n v="296.154"/>
    <n v="-1"/>
    <n v="0"/>
    <x v="2527"/>
    <x v="2395"/>
    <n v="-7.4038120000000003"/>
    <n v="-136.56688399999999"/>
    <n v="-1.573563"/>
    <n v="-7.4076320000000004"/>
    <n v="-136.55540500000001"/>
    <n v="-1.5717159999999999"/>
    <n v="1.2098359999999999"/>
    <n v="1.8469999999999999E-3"/>
  </r>
  <r>
    <n v="2829"/>
    <x v="17"/>
    <n v="-1"/>
    <s v="19-63-98"/>
    <x v="0"/>
    <x v="2730"/>
    <n v="-1"/>
    <n v="470.18200000000002"/>
    <n v="-1"/>
    <n v="0"/>
    <x v="201"/>
    <x v="2396"/>
    <n v="-7.346298"/>
    <n v="-137.274497"/>
    <n v="-1.5747580000000001"/>
    <n v="-7.408544"/>
    <n v="-137.28117399999999"/>
    <n v="-1.571928"/>
    <n v="6.2602659999999997"/>
    <n v="2.8300000000000001E-3"/>
  </r>
  <r>
    <n v="2830"/>
    <x v="17"/>
    <n v="-1"/>
    <s v="19-63-98"/>
    <x v="0"/>
    <x v="2731"/>
    <n v="-1"/>
    <n v="355.66500000000002"/>
    <n v="-1"/>
    <n v="0"/>
    <x v="2528"/>
    <x v="2397"/>
    <n v="-7.4809270000000003"/>
    <n v="-137.940189"/>
    <n v="-1.5734790000000001"/>
    <n v="-7.4095769999999996"/>
    <n v="-138.00715600000001"/>
    <n v="-1.5721179999999999"/>
    <n v="9.7853829999999995"/>
    <n v="1.361E-3"/>
  </r>
  <r>
    <n v="2831"/>
    <x v="17"/>
    <n v="-1"/>
    <s v="19-63-98"/>
    <x v="0"/>
    <x v="2732"/>
    <n v="-1"/>
    <n v="427.94900000000001"/>
    <n v="-1"/>
    <n v="0"/>
    <x v="2529"/>
    <x v="2398"/>
    <n v="-7.3927930000000002"/>
    <n v="-138.74267800000001"/>
    <n v="-1.5760719999999999"/>
    <n v="-7.4106389999999998"/>
    <n v="-138.732956"/>
    <n v="-1.572222"/>
    <n v="2.0322879999999999"/>
    <n v="3.8509999999999998E-3"/>
  </r>
  <r>
    <n v="2832"/>
    <x v="17"/>
    <n v="-1"/>
    <s v="19-63-98"/>
    <x v="0"/>
    <x v="2733"/>
    <n v="-1"/>
    <n v="270.00299999999999"/>
    <n v="-1"/>
    <n v="0"/>
    <x v="2530"/>
    <x v="2399"/>
    <n v="-7.3822340000000004"/>
    <n v="-139.73481799999999"/>
    <n v="-1.574363"/>
    <n v="-7.4122250000000003"/>
    <n v="-139.700806"/>
    <n v="-1.572389"/>
    <n v="4.5346349999999997"/>
    <n v="1.9740000000000001E-3"/>
  </r>
  <r>
    <n v="2833"/>
    <x v="17"/>
    <n v="-1"/>
    <s v="19-63-98"/>
    <x v="0"/>
    <x v="2734"/>
    <n v="-1"/>
    <n v="356.39299999999997"/>
    <n v="-1"/>
    <n v="0"/>
    <x v="2531"/>
    <x v="2400"/>
    <n v="-7.3859899999999996"/>
    <n v="-140.43309600000001"/>
    <n v="-1.570009"/>
    <n v="-7.4134929999999999"/>
    <n v="-140.42675800000001"/>
    <n v="-1.5724899999999999"/>
    <n v="2.8223799999999999"/>
    <n v="2.4810000000000001E-3"/>
  </r>
  <r>
    <n v="2834"/>
    <x v="17"/>
    <n v="-1"/>
    <s v="19-63-98"/>
    <x v="0"/>
    <x v="2735"/>
    <n v="-1"/>
    <n v="363.387"/>
    <n v="-1"/>
    <n v="0"/>
    <x v="1784"/>
    <x v="2401"/>
    <n v="-7.3860530000000004"/>
    <n v="-141.185924"/>
    <n v="-1.571583"/>
    <n v="-7.4148079999999998"/>
    <n v="-141.15254200000001"/>
    <n v="-1.5725690000000001"/>
    <n v="4.4059030000000003"/>
    <n v="9.859999999999999E-4"/>
  </r>
  <r>
    <n v="2835"/>
    <x v="17"/>
    <n v="-1"/>
    <s v="19-63-98"/>
    <x v="0"/>
    <x v="2736"/>
    <n v="-1"/>
    <n v="365.15800000000002"/>
    <n v="-1"/>
    <n v="0"/>
    <x v="282"/>
    <x v="2402"/>
    <n v="-7.353434"/>
    <n v="-142.18173899999999"/>
    <n v="-1.5720559999999999"/>
    <n v="-7.4165760000000001"/>
    <n v="-142.12034600000001"/>
    <n v="-1.572621"/>
    <n v="8.8068310000000007"/>
    <n v="5.6499999999999996E-4"/>
  </r>
  <r>
    <n v="2836"/>
    <x v="17"/>
    <n v="-1"/>
    <s v="19-63-98"/>
    <x v="0"/>
    <x v="2737"/>
    <n v="-1"/>
    <n v="399.16"/>
    <n v="-1"/>
    <n v="0"/>
    <x v="62"/>
    <x v="2403"/>
    <n v="-7.4678370000000003"/>
    <n v="-142.84018"/>
    <n v="-1.5702100000000001"/>
    <n v="-7.4179539999999999"/>
    <n v="-142.846283"/>
    <n v="-1.572668"/>
    <n v="5.0254719999999997"/>
    <n v="2.4580000000000001E-3"/>
  </r>
  <r>
    <n v="2837"/>
    <x v="17"/>
    <n v="-1"/>
    <s v="19-63-98"/>
    <x v="0"/>
    <x v="333"/>
    <n v="-1"/>
    <n v="325.68"/>
    <n v="-1"/>
    <n v="0"/>
    <x v="2532"/>
    <x v="2404"/>
    <n v="-7.325081"/>
    <n v="-143.662656"/>
    <n v="-1.5736730000000001"/>
    <n v="-7.4193720000000001"/>
    <n v="-143.57208299999999"/>
    <n v="-1.5727199999999999"/>
    <n v="13.074515999999999"/>
    <n v="9.5299999999999996E-4"/>
  </r>
  <r>
    <n v="2838"/>
    <x v="17"/>
    <n v="-1"/>
    <s v="19-63-98"/>
    <x v="0"/>
    <x v="2738"/>
    <n v="-1"/>
    <n v="534.52599999999995"/>
    <n v="-1"/>
    <n v="0"/>
    <x v="2533"/>
    <x v="2405"/>
    <n v="-7.4900060000000002"/>
    <n v="-144.561285"/>
    <n v="-1.5676950000000001"/>
    <n v="-7.4213459999999998"/>
    <n v="-144.53990200000001"/>
    <n v="-1.5728139999999999"/>
    <n v="7.1912219999999998"/>
    <n v="5.1190000000000003E-3"/>
  </r>
  <r>
    <n v="2839"/>
    <x v="17"/>
    <n v="-1"/>
    <s v="19-63-98"/>
    <x v="0"/>
    <x v="2739"/>
    <n v="-1"/>
    <n v="572.78800000000001"/>
    <n v="-1"/>
    <n v="0"/>
    <x v="2534"/>
    <x v="2406"/>
    <n v="-7.4651149999999999"/>
    <n v="-145.32849899999999"/>
    <n v="-1.566392"/>
    <n v="-7.4228480000000001"/>
    <n v="-145.26585399999999"/>
    <n v="-1.5728530000000001"/>
    <n v="7.5570180000000002"/>
    <n v="6.4609999999999997E-3"/>
  </r>
  <r>
    <n v="2840"/>
    <x v="17"/>
    <n v="-1"/>
    <s v="19-63-98"/>
    <x v="0"/>
    <x v="2740"/>
    <n v="-1"/>
    <n v="390.42200000000003"/>
    <n v="-1"/>
    <n v="0"/>
    <x v="53"/>
    <x v="2407"/>
    <n v="-7.4094810000000004"/>
    <n v="-145.96879899999999"/>
    <n v="-1.5752649999999999"/>
    <n v="-7.4244000000000003"/>
    <n v="-145.99163799999999"/>
    <n v="-1.5729070000000001"/>
    <n v="2.728065"/>
    <n v="2.3579999999999999E-3"/>
  </r>
  <r>
    <n v="2841"/>
    <x v="18"/>
    <n v="-1"/>
    <s v="19-54-63-98"/>
    <x v="0"/>
    <x v="2741"/>
    <n v="-1"/>
    <n v="306.30399999999997"/>
    <n v="-1"/>
    <n v="0"/>
    <x v="1796"/>
    <x v="2408"/>
    <n v="-7.4763200000000003"/>
    <n v="-146.663669"/>
    <n v="-1.5734220000000001"/>
    <n v="-7.4259459999999997"/>
    <n v="-146.71757500000001"/>
    <n v="-1.5729230000000001"/>
    <n v="7.3779700000000004"/>
    <n v="4.9799999999999996E-4"/>
  </r>
  <r>
    <n v="2842"/>
    <x v="18"/>
    <n v="-1"/>
    <s v="19-54-63-98"/>
    <x v="0"/>
    <x v="2742"/>
    <n v="-1"/>
    <n v="366.17200000000003"/>
    <n v="-1"/>
    <n v="0"/>
    <x v="63"/>
    <x v="2409"/>
    <n v="-7.3979689999999998"/>
    <n v="-147.68420399999999"/>
    <n v="-1.575969"/>
    <n v="-7.4280229999999996"/>
    <n v="-147.685394"/>
    <n v="-1.572943"/>
    <n v="3.0077410000000002"/>
    <n v="3.026E-3"/>
  </r>
  <r>
    <n v="2843"/>
    <x v="18"/>
    <n v="-1"/>
    <s v="19-54-63-98"/>
    <x v="0"/>
    <x v="2743"/>
    <n v="-1"/>
    <n v="368.77699999999999"/>
    <n v="-1"/>
    <n v="0"/>
    <x v="1875"/>
    <x v="2410"/>
    <n v="-7.4015269999999997"/>
    <n v="-148.41338099999999"/>
    <n v="-1.570397"/>
    <n v="-7.4296220000000002"/>
    <n v="-148.41116299999999"/>
    <n v="-1.5729789999999999"/>
    <n v="2.818292"/>
    <n v="2.5820000000000001E-3"/>
  </r>
  <r>
    <n v="2844"/>
    <x v="18"/>
    <n v="-1"/>
    <s v="19-54-63-98"/>
    <x v="0"/>
    <x v="2744"/>
    <n v="-1"/>
    <n v="335.13"/>
    <n v="-1"/>
    <n v="0"/>
    <x v="2074"/>
    <x v="327"/>
    <n v="-7.4569409999999996"/>
    <n v="-149.12926100000001"/>
    <n v="-1.576295"/>
    <n v="-7.4312279999999999"/>
    <n v="-149.1371"/>
    <n v="-1.572999"/>
    <n v="2.6881900000000001"/>
    <n v="3.2959999999999999E-3"/>
  </r>
  <r>
    <n v="2845"/>
    <x v="18"/>
    <n v="-1"/>
    <s v="19-54-63-98"/>
    <x v="0"/>
    <x v="2745"/>
    <n v="-1"/>
    <n v="760.66099999999994"/>
    <n v="-1"/>
    <n v="0"/>
    <x v="67"/>
    <x v="1777"/>
    <n v="-7.3802750000000001"/>
    <n v="-150.161036"/>
    <n v="-1.571963"/>
    <n v="-7.4334040000000003"/>
    <n v="-150.104919"/>
    <n v="-1.573037"/>
    <n v="7.727773"/>
    <n v="1.0740000000000001E-3"/>
  </r>
  <r>
    <n v="2846"/>
    <x v="18"/>
    <n v="-1"/>
    <s v="19-54-63-98"/>
    <x v="0"/>
    <x v="2746"/>
    <n v="-1"/>
    <n v="486.78"/>
    <n v="-1"/>
    <n v="0"/>
    <x v="60"/>
    <x v="2411"/>
    <n v="-7.4550289999999997"/>
    <n v="-150.820607"/>
    <n v="-1.578057"/>
    <n v="-7.4350199999999997"/>
    <n v="-150.830704"/>
    <n v="-1.573029"/>
    <n v="2.2411530000000002"/>
    <n v="5.0280000000000004E-3"/>
  </r>
  <r>
    <n v="2847"/>
    <x v="18"/>
    <n v="-1"/>
    <s v="19-54-63-98"/>
    <x v="0"/>
    <x v="2747"/>
    <n v="-1"/>
    <n v="480.916"/>
    <n v="-1"/>
    <n v="0"/>
    <x v="70"/>
    <x v="2412"/>
    <n v="-7.449249"/>
    <n v="-151.54558700000001"/>
    <n v="-1.568195"/>
    <n v="-7.436623"/>
    <n v="-151.55664100000001"/>
    <n v="-1.5730139999999999"/>
    <n v="1.6780600000000001"/>
    <n v="4.8190000000000004E-3"/>
  </r>
  <r>
    <n v="2848"/>
    <x v="16"/>
    <n v="-1"/>
    <s v="19-54-63-98-204"/>
    <x v="0"/>
    <x v="2748"/>
    <n v="-1"/>
    <n v="362.92200000000003"/>
    <n v="-1"/>
    <n v="0"/>
    <x v="70"/>
    <x v="324"/>
    <n v="-7.4636820000000004"/>
    <n v="-152.518542"/>
    <n v="-1.571434"/>
    <n v="-7.4387660000000002"/>
    <n v="-152.52444499999999"/>
    <n v="-1.5730120000000001"/>
    <n v="2.560559"/>
    <n v="1.578E-3"/>
  </r>
  <r>
    <n v="2849"/>
    <x v="16"/>
    <n v="-1"/>
    <s v="19-54-63-98-204"/>
    <x v="0"/>
    <x v="2749"/>
    <n v="-1"/>
    <n v="359.38299999999998"/>
    <n v="-1"/>
    <n v="0"/>
    <x v="60"/>
    <x v="57"/>
    <n v="-7.4398080000000002"/>
    <n v="-153.25147100000001"/>
    <n v="-1.573223"/>
    <n v="-7.440372"/>
    <n v="-153.25022899999999"/>
    <n v="-1.5730120000000001"/>
    <n v="0.13642799999999999"/>
    <n v="2.1100000000000001E-4"/>
  </r>
  <r>
    <n v="2850"/>
    <x v="16"/>
    <n v="-1"/>
    <s v="19-54-63-98-204"/>
    <x v="0"/>
    <x v="2750"/>
    <n v="-1"/>
    <n v="506.97399999999999"/>
    <n v="-1"/>
    <n v="0"/>
    <x v="70"/>
    <x v="1780"/>
    <n v="-7.4365050000000004"/>
    <n v="-153.977788"/>
    <n v="-1.5727340000000001"/>
    <n v="-7.4420250000000001"/>
    <n v="-153.97616600000001"/>
    <n v="-1.5730459999999999"/>
    <n v="0.57536200000000004"/>
    <n v="3.1199999999999999E-4"/>
  </r>
  <r>
    <n v="2851"/>
    <x v="16"/>
    <n v="-1"/>
    <s v="19-54-63-98-204"/>
    <x v="0"/>
    <x v="2751"/>
    <n v="-1"/>
    <n v="306.86799999999999"/>
    <n v="-1"/>
    <n v="0"/>
    <x v="70"/>
    <x v="2413"/>
    <n v="-7.4227369999999997"/>
    <n v="-154.958112"/>
    <n v="-1.5721540000000001"/>
    <n v="-7.44421"/>
    <n v="-154.943985"/>
    <n v="-1.573053"/>
    <n v="2.5703019999999999"/>
    <n v="8.9899999999999995E-4"/>
  </r>
  <r>
    <n v="2852"/>
    <x v="16"/>
    <n v="-1"/>
    <s v="19-54-63-98-204"/>
    <x v="0"/>
    <x v="2752"/>
    <n v="-1"/>
    <n v="924.73599999999999"/>
    <n v="-1"/>
    <n v="0"/>
    <x v="60"/>
    <x v="196"/>
    <n v="-7.4444309999999998"/>
    <n v="-155.68565799999999"/>
    <n v="-1.570916"/>
    <n v="-7.4458489999999999"/>
    <n v="-155.669769"/>
    <n v="-1.573054"/>
    <n v="1.5951949999999999"/>
    <n v="2.1380000000000001E-3"/>
  </r>
  <r>
    <n v="2853"/>
    <x v="16"/>
    <n v="-1"/>
    <s v="19-54-63-98-204"/>
    <x v="0"/>
    <x v="1307"/>
    <n v="-1"/>
    <n v="366.358"/>
    <n v="-1"/>
    <n v="0"/>
    <x v="63"/>
    <x v="0"/>
    <n v="-7.4815620000000003"/>
    <n v="-156.36050299999999"/>
    <n v="-1.572978"/>
    <n v="-7.447489"/>
    <n v="-156.39570599999999"/>
    <n v="-1.573054"/>
    <n v="4.8992110000000002"/>
    <n v="7.7000000000000001E-5"/>
  </r>
  <r>
    <n v="2854"/>
    <x v="16"/>
    <n v="-1"/>
    <s v="19-54-63-98-204"/>
    <x v="0"/>
    <x v="2753"/>
    <n v="-1"/>
    <n v="372.48599999999999"/>
    <n v="-1"/>
    <n v="0"/>
    <x v="59"/>
    <x v="2414"/>
    <n v="-7.4529430000000003"/>
    <n v="-157.35827"/>
    <n v="-1.5730949999999999"/>
    <n v="-7.449274"/>
    <n v="-157.36350999999999"/>
    <n v="-1.5727450000000001"/>
    <n v="0.63964500000000002"/>
    <n v="3.5100000000000002E-4"/>
  </r>
  <r>
    <n v="2855"/>
    <x v="18"/>
    <n v="-1"/>
    <s v="19-54-98-204"/>
    <x v="0"/>
    <x v="2754"/>
    <n v="-1"/>
    <n v="391.23500000000001"/>
    <n v="-1"/>
    <n v="0"/>
    <x v="64"/>
    <x v="2415"/>
    <n v="-7.4642299999999997"/>
    <n v="-158.072025"/>
    <n v="-1.5731109999999999"/>
    <n v="-7.4503769999999996"/>
    <n v="-158.089294"/>
    <n v="-1.5724739999999999"/>
    <n v="2.213946"/>
    <n v="6.3699999999999998E-4"/>
  </r>
  <r>
    <n v="2856"/>
    <x v="18"/>
    <n v="-1"/>
    <s v="19-54-98-204"/>
    <x v="0"/>
    <x v="2755"/>
    <n v="-1"/>
    <n v="435.322"/>
    <n v="-1"/>
    <n v="0"/>
    <x v="67"/>
    <x v="2416"/>
    <n v="-7.4786710000000003"/>
    <n v="-158.79284200000001"/>
    <n v="-1.572789"/>
    <n v="-7.4513819999999997"/>
    <n v="-158.81523100000001"/>
    <n v="-1.5722769999999999"/>
    <n v="3.5298609999999999"/>
    <n v="5.1199999999999998E-4"/>
  </r>
  <r>
    <n v="2857"/>
    <x v="17"/>
    <n v="-1"/>
    <s v="19-54-204"/>
    <x v="0"/>
    <x v="2756"/>
    <n v="-1"/>
    <n v="284.09100000000001"/>
    <n v="-1"/>
    <n v="0"/>
    <x v="2534"/>
    <x v="2417"/>
    <n v="-7.5018440000000002"/>
    <n v="-159.77803900000001"/>
    <n v="-1.5677650000000001"/>
    <n v="-7.45268"/>
    <n v="-159.783051"/>
    <n v="-1.572155"/>
    <n v="4.9418360000000003"/>
    <n v="4.3899999999999998E-3"/>
  </r>
  <r>
    <n v="2858"/>
    <x v="17"/>
    <n v="-1"/>
    <s v="19-54-204"/>
    <x v="0"/>
    <x v="2757"/>
    <n v="-1"/>
    <n v="373.59100000000001"/>
    <n v="-1"/>
    <n v="0"/>
    <x v="1875"/>
    <x v="2418"/>
    <n v="-7.4146890000000001"/>
    <n v="-160.501045"/>
    <n v="-1.5794919999999999"/>
    <n v="-7.4535830000000001"/>
    <n v="-160.50885"/>
    <n v="-1.5720749999999999"/>
    <n v="3.9668950000000001"/>
    <n v="7.4180000000000001E-3"/>
  </r>
  <r>
    <n v="2859"/>
    <x v="17"/>
    <n v="-1"/>
    <s v="19-54-204"/>
    <x v="0"/>
    <x v="2758"/>
    <n v="-1"/>
    <n v="380.214"/>
    <n v="-1"/>
    <n v="0"/>
    <x v="63"/>
    <x v="1638"/>
    <n v="-7.5419150000000004"/>
    <n v="-161.165514"/>
    <n v="-1.570093"/>
    <n v="-7.454453"/>
    <n v="-161.234802"/>
    <n v="-1.572017"/>
    <n v="11.158160000000001"/>
    <n v="1.9239999999999999E-3"/>
  </r>
  <r>
    <n v="2860"/>
    <x v="17"/>
    <n v="-1"/>
    <s v="19-54-204"/>
    <x v="0"/>
    <x v="2759"/>
    <n v="-1"/>
    <n v="336.93299999999999"/>
    <n v="-1"/>
    <n v="0"/>
    <x v="2535"/>
    <x v="2419"/>
    <n v="-7.4881200000000003"/>
    <n v="-162.186398"/>
    <n v="-1.5696019999999999"/>
    <n v="-7.4553839999999996"/>
    <n v="-162.20262099999999"/>
    <n v="-1.5718099999999999"/>
    <n v="3.6535410000000001"/>
    <n v="2.2079999999999999E-3"/>
  </r>
  <r>
    <n v="2861"/>
    <x v="17"/>
    <n v="-1"/>
    <s v="19-54-204"/>
    <x v="0"/>
    <x v="2760"/>
    <n v="-1"/>
    <n v="367.87799999999999"/>
    <n v="-1"/>
    <n v="0"/>
    <x v="2536"/>
    <x v="2420"/>
    <n v="-7.4244969999999997"/>
    <n v="-162.95852400000001"/>
    <n v="-1.571707"/>
    <n v="-7.4559179999999996"/>
    <n v="-162.92752100000001"/>
    <n v="-1.571631"/>
    <n v="4.4141719999999998"/>
    <n v="7.6000000000000004E-5"/>
  </r>
  <r>
    <n v="2862"/>
    <x v="17"/>
    <n v="-1"/>
    <s v="19-54-204"/>
    <x v="0"/>
    <x v="2761"/>
    <n v="-1"/>
    <n v="300.86200000000002"/>
    <n v="-1"/>
    <n v="0"/>
    <x v="2537"/>
    <x v="2421"/>
    <n v="-7.4875449999999999"/>
    <n v="-163.630123"/>
    <n v="-1.568533"/>
    <n v="-7.456315"/>
    <n v="-163.64797999999999"/>
    <n v="-1.5714509999999999"/>
    <n v="3.5974560000000002"/>
    <n v="2.918E-3"/>
  </r>
  <r>
    <n v="2863"/>
    <x v="16"/>
    <n v="-1"/>
    <s v="18-19-54-183-204"/>
    <x v="0"/>
    <x v="2762"/>
    <n v="-1"/>
    <n v="350.62700000000001"/>
    <n v="-1"/>
    <n v="0"/>
    <x v="2538"/>
    <x v="2422"/>
    <n v="-7.4829299999999996"/>
    <n v="-164.537318"/>
    <n v="-1.5725359999999999"/>
    <n v="-7.4567620000000003"/>
    <n v="-164.59399400000001"/>
    <n v="-1.5713109999999999"/>
    <n v="6.242591"/>
    <n v="1.225E-3"/>
  </r>
  <r>
    <n v="2864"/>
    <x v="19"/>
    <n v="-1"/>
    <s v="18-19-54-75-183-204"/>
    <x v="0"/>
    <x v="2763"/>
    <n v="-1"/>
    <n v="379.863"/>
    <n v="-1"/>
    <n v="0"/>
    <x v="2539"/>
    <x v="2423"/>
    <n v="-7.4574829999999999"/>
    <n v="-165.28918899999999"/>
    <n v="-1.571377"/>
    <n v="-7.4570639999999999"/>
    <n v="-165.29003900000001"/>
    <n v="-1.571253"/>
    <n v="9.4736000000000001E-2"/>
    <n v="1.2400000000000001E-4"/>
  </r>
  <r>
    <n v="2865"/>
    <x v="19"/>
    <n v="-1"/>
    <s v="18-19-54-75-183-204"/>
    <x v="0"/>
    <x v="36"/>
    <n v="-1"/>
    <n v="351.94600000000003"/>
    <n v="-1"/>
    <n v="0"/>
    <x v="2540"/>
    <x v="2302"/>
    <n v="-7.4532540000000003"/>
    <n v="-165.973758"/>
    <n v="-1.5721959999999999"/>
    <n v="-7.4573479999999996"/>
    <n v="-165.97551000000001"/>
    <n v="-1.571224"/>
    <n v="0.44525599999999999"/>
    <n v="9.7199999999999999E-4"/>
  </r>
  <r>
    <n v="2866"/>
    <x v="19"/>
    <n v="-1"/>
    <s v="18-19-54-75-183-204"/>
    <x v="0"/>
    <x v="2764"/>
    <n v="-1"/>
    <n v="357.25400000000002"/>
    <n v="-1"/>
    <n v="0"/>
    <x v="2541"/>
    <x v="1155"/>
    <n v="-7.4665410000000003"/>
    <n v="-166.88817"/>
    <n v="-1.5692950000000001"/>
    <n v="-7.4576380000000002"/>
    <n v="-166.87619000000001"/>
    <n v="-1.5711459999999999"/>
    <n v="1.492545"/>
    <n v="1.851E-3"/>
  </r>
  <r>
    <n v="2867"/>
    <x v="19"/>
    <n v="-1"/>
    <s v="18-19-54-75-183-204"/>
    <x v="0"/>
    <x v="2765"/>
    <n v="-1"/>
    <n v="352.84199999999998"/>
    <n v="-1"/>
    <n v="0"/>
    <x v="2542"/>
    <x v="2424"/>
    <n v="-7.4593619999999996"/>
    <n v="-167.541506"/>
    <n v="-1.5712219999999999"/>
    <n v="-7.4577349999999996"/>
    <n v="-167.54383899999999"/>
    <n v="-1.5710310000000001"/>
    <n v="0.284439"/>
    <n v="1.9100000000000001E-4"/>
  </r>
  <r>
    <n v="2868"/>
    <x v="19"/>
    <n v="-1"/>
    <s v="18-19-54-75-183-204"/>
    <x v="0"/>
    <x v="2766"/>
    <n v="-1"/>
    <n v="360.03399999999999"/>
    <n v="-1"/>
    <n v="0"/>
    <x v="2543"/>
    <x v="2425"/>
    <n v="-7.4352229999999997"/>
    <n v="-168.20459600000001"/>
    <n v="-1.574363"/>
    <n v="-7.4578509999999998"/>
    <n v="-168.20545999999999"/>
    <n v="-1.570994"/>
    <n v="2.2644880000000001"/>
    <n v="3.3700000000000002E-3"/>
  </r>
  <r>
    <n v="2869"/>
    <x v="19"/>
    <n v="-1"/>
    <s v="18-19-54-75-183-204"/>
    <x v="0"/>
    <x v="2767"/>
    <n v="-1"/>
    <n v="314.76799999999997"/>
    <n v="-1"/>
    <n v="0"/>
    <x v="2544"/>
    <x v="2426"/>
    <n v="-7.4535830000000001"/>
    <n v="-169.07471000000001"/>
    <n v="-1.5714980000000001"/>
    <n v="-7.4579930000000001"/>
    <n v="-169.07673600000001"/>
    <n v="-1.5709649999999999"/>
    <n v="0.48530099999999998"/>
    <n v="5.3300000000000005E-4"/>
  </r>
  <r>
    <n v="2870"/>
    <x v="15"/>
    <n v="-1"/>
    <s v="18-19-26-54-75-183-204"/>
    <x v="0"/>
    <x v="2768"/>
    <n v="-1"/>
    <n v="367.38200000000001"/>
    <n v="-1"/>
    <n v="0"/>
    <x v="2545"/>
    <x v="2427"/>
    <n v="-7.4537009999999997"/>
    <n v="-169.72406799999999"/>
    <n v="-1.569191"/>
    <n v="-7.4580349999999997"/>
    <n v="-169.72091699999999"/>
    <n v="-1.5709109999999999"/>
    <n v="0.53583800000000004"/>
    <n v="1.72E-3"/>
  </r>
  <r>
    <n v="2871"/>
    <x v="15"/>
    <n v="-1"/>
    <s v="18-19-26-54-75-183-204"/>
    <x v="0"/>
    <x v="2769"/>
    <n v="-1"/>
    <n v="404.22300000000001"/>
    <n v="-1"/>
    <n v="0"/>
    <x v="2546"/>
    <x v="2428"/>
    <n v="-7.4770430000000001"/>
    <n v="-170.34978699999999"/>
    <n v="-1.5701620000000001"/>
    <n v="-7.4580590000000004"/>
    <n v="-170.35704000000001"/>
    <n v="-1.5708709999999999"/>
    <n v="2.0323099999999998"/>
    <n v="7.0899999999999999E-4"/>
  </r>
  <r>
    <n v="2872"/>
    <x v="15"/>
    <n v="-1"/>
    <s v="18-19-26-54-75-183-204"/>
    <x v="0"/>
    <x v="2770"/>
    <n v="-1"/>
    <n v="416.2"/>
    <n v="-1"/>
    <n v="0"/>
    <x v="2547"/>
    <x v="2429"/>
    <n v="-7.4475470000000001"/>
    <n v="-171.00520700000001"/>
    <n v="-1.5755760000000001"/>
    <n v="-7.4580679999999999"/>
    <n v="-170.985062"/>
    <n v="-1.570837"/>
    <n v="2.2727029999999999"/>
    <n v="4.7390000000000002E-3"/>
  </r>
  <r>
    <n v="2873"/>
    <x v="15"/>
    <n v="-1"/>
    <s v="18-19-26-54-75-183-204"/>
    <x v="0"/>
    <x v="2771"/>
    <n v="-1"/>
    <n v="379.95400000000001"/>
    <n v="-1"/>
    <n v="0"/>
    <x v="2548"/>
    <x v="2430"/>
    <n v="-7.4497109999999997"/>
    <n v="-171.819086"/>
    <n v="-1.5705359999999999"/>
    <n v="-7.4580440000000001"/>
    <n v="-171.81100499999999"/>
    <n v="-1.570789"/>
    <n v="1.160785"/>
    <n v="2.5300000000000002E-4"/>
  </r>
  <r>
    <n v="2874"/>
    <x v="15"/>
    <n v="-1"/>
    <s v="18-19-26-54-75-183-204"/>
    <x v="0"/>
    <x v="2772"/>
    <n v="-1"/>
    <n v="377.70600000000002"/>
    <n v="-1"/>
    <n v="0"/>
    <x v="2549"/>
    <x v="280"/>
    <n v="-7.4419729999999999"/>
    <n v="-172.43340900000001"/>
    <n v="-1.571285"/>
    <n v="-7.4579589999999998"/>
    <n v="-172.422516"/>
    <n v="-1.570722"/>
    <n v="1.9344479999999999"/>
    <n v="5.62E-4"/>
  </r>
  <r>
    <n v="2875"/>
    <x v="14"/>
    <n v="-1"/>
    <s v="18-19-26-54-75-104-183-204"/>
    <x v="0"/>
    <x v="2773"/>
    <n v="-1"/>
    <n v="335.53199999999998"/>
    <n v="-1"/>
    <n v="0"/>
    <x v="2550"/>
    <x v="2431"/>
    <n v="-7.461595"/>
    <n v="-173.04086100000001"/>
    <n v="-1.5698259999999999"/>
    <n v="-7.4578150000000001"/>
    <n v="-173.027084"/>
    <n v="-1.5706389999999999"/>
    <n v="1.4285650000000001"/>
    <n v="8.1300000000000003E-4"/>
  </r>
  <r>
    <n v="2876"/>
    <x v="14"/>
    <n v="-1"/>
    <s v="18-19-26-54-75-104-183-204"/>
    <x v="0"/>
    <x v="2774"/>
    <n v="-1"/>
    <n v="424.33100000000002"/>
    <n v="-1"/>
    <n v="0"/>
    <x v="2551"/>
    <x v="2302"/>
    <n v="-7.4573080000000003"/>
    <n v="-173.82006999999999"/>
    <n v="-1.571207"/>
    <n v="-7.4576330000000004"/>
    <n v="-173.82264699999999"/>
    <n v="-1.570594"/>
    <n v="0.25975700000000002"/>
    <n v="6.1300000000000005E-4"/>
  </r>
  <r>
    <n v="2877"/>
    <x v="14"/>
    <n v="-1"/>
    <s v="18-19-26-54-75-104-183-204"/>
    <x v="0"/>
    <x v="2775"/>
    <n v="-1"/>
    <n v="382.97199999999998"/>
    <n v="-1"/>
    <n v="0"/>
    <x v="2552"/>
    <x v="61"/>
    <n v="-7.4584460000000004"/>
    <n v="-174.41071400000001"/>
    <n v="-1.5705519999999999"/>
    <n v="-7.4575089999999999"/>
    <n v="-174.411224"/>
    <n v="-1.570589"/>
    <n v="0.106725"/>
    <n v="3.8000000000000002E-5"/>
  </r>
  <r>
    <n v="2878"/>
    <x v="14"/>
    <n v="-1"/>
    <s v="18-19-26-54-75-104-183-204"/>
    <x v="0"/>
    <x v="2776"/>
    <n v="-1"/>
    <n v="447.08699999999999"/>
    <n v="-1"/>
    <n v="0"/>
    <x v="2553"/>
    <x v="304"/>
    <n v="-7.4658309999999997"/>
    <n v="-174.996444"/>
    <n v="-1.569607"/>
    <n v="-7.4573879999999999"/>
    <n v="-174.992569"/>
    <n v="-1.570589"/>
    <n v="0.92894200000000005"/>
    <n v="9.810000000000001E-4"/>
  </r>
  <r>
    <n v="2879"/>
    <x v="14"/>
    <n v="-1"/>
    <s v="18-19-26-54-75-104-183-204"/>
    <x v="0"/>
    <x v="2777"/>
    <n v="-1"/>
    <n v="414.13099999999997"/>
    <n v="-1"/>
    <n v="0"/>
    <x v="2554"/>
    <x v="124"/>
    <n v="-7.4546929999999998"/>
    <n v="-175.76112000000001"/>
    <n v="-1.5707930000000001"/>
    <n v="-7.4572269999999996"/>
    <n v="-175.757172"/>
    <n v="-1.570589"/>
    <n v="0.469221"/>
    <n v="2.04E-4"/>
  </r>
  <r>
    <n v="2880"/>
    <x v="14"/>
    <n v="-1"/>
    <s v="18-19-26-54-75-104-183-204"/>
    <x v="0"/>
    <x v="2778"/>
    <n v="-1"/>
    <n v="447.97399999999999"/>
    <n v="-1"/>
    <n v="0"/>
    <x v="2555"/>
    <x v="2432"/>
    <n v="-7.4074549999999997"/>
    <n v="-176.36605599999999"/>
    <n v="-1.5716889999999999"/>
    <n v="-7.4570939999999997"/>
    <n v="-176.32295199999999"/>
    <n v="-1.5705739999999999"/>
    <n v="6.5741509999999996"/>
    <n v="1.1150000000000001E-3"/>
  </r>
  <r>
    <n v="2881"/>
    <x v="14"/>
    <n v="-1"/>
    <s v="18-19-26-54-75-104-183-204"/>
    <x v="0"/>
    <x v="2779"/>
    <n v="-1"/>
    <n v="425.20299999999997"/>
    <n v="-1"/>
    <n v="0"/>
    <x v="2556"/>
    <x v="2433"/>
    <n v="-7.4500209999999996"/>
    <n v="-176.88253"/>
    <n v="-1.565367"/>
    <n v="-7.4506920000000001"/>
    <n v="-176.881699"/>
    <n v="-1.565256"/>
    <n v="0.106808"/>
    <n v="1.1E-4"/>
  </r>
  <r>
    <n v="2882"/>
    <x v="14"/>
    <n v="-1"/>
    <s v="18-19-26-54-75-104-183-204"/>
    <x v="0"/>
    <x v="2780"/>
    <n v="-1"/>
    <n v="530.52800000000002"/>
    <n v="-1"/>
    <n v="0"/>
    <x v="2557"/>
    <x v="2434"/>
    <n v="-7.4317000000000002"/>
    <n v="-177.61292499999999"/>
    <n v="-1.552675"/>
    <n v="-7.4337350000000004"/>
    <n v="-177.616714"/>
    <n v="-1.555339"/>
    <n v="0.43009700000000001"/>
    <n v="2.6649999999999998E-3"/>
  </r>
  <r>
    <n v="2883"/>
    <x v="13"/>
    <n v="-1"/>
    <s v="18-19-26-54-75-104-183-186-204"/>
    <x v="0"/>
    <x v="2781"/>
    <n v="-1"/>
    <n v="306.61399999999998"/>
    <n v="-1"/>
    <n v="0"/>
    <x v="2558"/>
    <x v="2435"/>
    <n v="-7.4205310000000004"/>
    <n v="-178.15919"/>
    <n v="-1.5495760000000001"/>
    <n v="-7.4180080000000004"/>
    <n v="-178.16091900000001"/>
    <n v="-1.549282"/>
    <n v="0.30584099999999997"/>
    <n v="2.9399999999999999E-4"/>
  </r>
  <r>
    <n v="2884"/>
    <x v="13"/>
    <n v="-1"/>
    <s v="18-19-26-54-75-104-183-186-204"/>
    <x v="0"/>
    <x v="2782"/>
    <n v="-1"/>
    <n v="475.33"/>
    <n v="-1"/>
    <n v="0"/>
    <x v="2559"/>
    <x v="2436"/>
    <n v="-7.4021039999999996"/>
    <n v="-178.703102"/>
    <n v="-1.546449"/>
    <n v="-7.4007560000000003"/>
    <n v="-178.698654"/>
    <n v="-1.544597"/>
    <n v="0.46477400000000002"/>
    <n v="1.8519999999999999E-3"/>
  </r>
  <r>
    <n v="2885"/>
    <x v="14"/>
    <n v="-1"/>
    <s v="18-26-54-75-104-183-186-204"/>
    <x v="0"/>
    <x v="2783"/>
    <n v="-1"/>
    <n v="461.35500000000002"/>
    <n v="-1"/>
    <n v="0"/>
    <x v="2560"/>
    <x v="490"/>
    <n v="-7.3794430000000002"/>
    <n v="-179.41008500000001"/>
    <n v="-1.541868"/>
    <n v="-7.3761650000000003"/>
    <n v="-179.405914"/>
    <n v="-1.5399959999999999"/>
    <n v="0.53046800000000005"/>
    <n v="1.872E-3"/>
  </r>
  <r>
    <n v="2886"/>
    <x v="14"/>
    <n v="-1"/>
    <s v="18-26-54-75-104-183-186-204"/>
    <x v="0"/>
    <x v="2784"/>
    <n v="-1"/>
    <n v="418.17899999999997"/>
    <n v="-1"/>
    <n v="0"/>
    <x v="2561"/>
    <x v="2437"/>
    <n v="-7.3703139999999996"/>
    <n v="-179.93086299999999"/>
    <n v="-1.5356959999999999"/>
    <n v="-7.3569459999999998"/>
    <n v="-179.92907700000001"/>
    <n v="-1.5374639999999999"/>
    <n v="1.3487659999999999"/>
    <n v="1.7669999999999999E-3"/>
  </r>
  <r>
    <n v="2887"/>
    <x v="14"/>
    <n v="-1"/>
    <s v="18-26-54-75-104-183-186-204"/>
    <x v="0"/>
    <x v="2785"/>
    <n v="-1"/>
    <n v="346.18200000000002"/>
    <n v="-1"/>
    <n v="0"/>
    <x v="2562"/>
    <x v="2438"/>
    <n v="-7.337574"/>
    <n v="-180.446608"/>
    <n v="-1.53542"/>
    <n v="-7.3373249999999999"/>
    <n v="-180.44581600000001"/>
    <n v="-1.5355209999999999"/>
    <n v="8.3020999999999998E-2"/>
    <n v="1.01E-4"/>
  </r>
  <r>
    <n v="2888"/>
    <x v="14"/>
    <n v="-1"/>
    <s v="18-26-54-75-104-183-186-204"/>
    <x v="0"/>
    <x v="2786"/>
    <n v="-1"/>
    <n v="397.36599999999999"/>
    <n v="-1"/>
    <n v="0"/>
    <x v="2563"/>
    <x v="2439"/>
    <n v="-7.3132809999999999"/>
    <n v="-181.12047200000001"/>
    <n v="-1.534071"/>
    <n v="-7.3107600000000001"/>
    <n v="-181.12565599999999"/>
    <n v="-1.5335859999999999"/>
    <n v="0.57642099999999996"/>
    <n v="4.8500000000000003E-4"/>
  </r>
  <r>
    <n v="2889"/>
    <x v="14"/>
    <n v="-1"/>
    <s v="18-26-54-75-104-183-186-204"/>
    <x v="0"/>
    <x v="2787"/>
    <n v="-1"/>
    <n v="641.88900000000001"/>
    <n v="-1"/>
    <n v="0"/>
    <x v="2564"/>
    <x v="2440"/>
    <n v="-7.2820980000000004"/>
    <n v="-181.62296599999999"/>
    <n v="-1.5295399999999999"/>
    <n v="-7.285933"/>
    <n v="-181.628433"/>
    <n v="-1.52817"/>
    <n v="0.66789600000000005"/>
    <n v="1.369E-3"/>
  </r>
  <r>
    <n v="2890"/>
    <x v="14"/>
    <n v="-1"/>
    <s v="18-26-54-75-104-183-186-204"/>
    <x v="0"/>
    <x v="2788"/>
    <n v="-1"/>
    <n v="328.68299999999999"/>
    <n v="-1"/>
    <n v="0"/>
    <x v="2565"/>
    <x v="2441"/>
    <n v="-7.2595530000000004"/>
    <n v="-182.11581799999999"/>
    <n v="-1.4939309999999999"/>
    <n v="-7.2291610000000004"/>
    <n v="-182.12382500000001"/>
    <n v="-1.4982569999999999"/>
    <n v="3.1429499999999999"/>
    <n v="4.326E-3"/>
  </r>
  <r>
    <n v="2891"/>
    <x v="15"/>
    <n v="-1"/>
    <s v="26-54-75-104-183-186-204"/>
    <x v="0"/>
    <x v="2789"/>
    <n v="-1"/>
    <n v="324.76"/>
    <n v="-1"/>
    <n v="0"/>
    <x v="2566"/>
    <x v="2442"/>
    <n v="-7.1138700000000004"/>
    <n v="-182.797742"/>
    <n v="-1.444464"/>
    <n v="-7.1069430000000002"/>
    <n v="-182.80207799999999"/>
    <n v="-1.44458"/>
    <n v="0.817249"/>
    <n v="1.17E-4"/>
  </r>
  <r>
    <n v="2892"/>
    <x v="14"/>
    <n v="-1"/>
    <s v="26-54-75-104-138-183-186-204"/>
    <x v="0"/>
    <x v="2790"/>
    <n v="-1"/>
    <n v="370.23500000000001"/>
    <n v="-1"/>
    <n v="0"/>
    <x v="2567"/>
    <x v="2443"/>
    <n v="-6.9864550000000003"/>
    <n v="-183.357754"/>
    <n v="-1.4077580000000001"/>
    <n v="-6.9903820000000003"/>
    <n v="-183.34494000000001"/>
    <n v="-1.408466"/>
    <n v="1.3402099999999999"/>
    <n v="7.0799999999999997E-4"/>
  </r>
  <r>
    <n v="2893"/>
    <x v="14"/>
    <n v="-1"/>
    <s v="26-54-75-104-138-183-186-204"/>
    <x v="0"/>
    <x v="2791"/>
    <n v="-1"/>
    <n v="582.42700000000002"/>
    <n v="-1"/>
    <n v="0"/>
    <x v="2568"/>
    <x v="2444"/>
    <n v="-6.856884"/>
    <n v="-183.91289800000001"/>
    <n v="-1.3795090000000001"/>
    <n v="-6.8542059999999996"/>
    <n v="-183.924622"/>
    <n v="-1.377421"/>
    <n v="1.2025440000000001"/>
    <n v="2.088E-3"/>
  </r>
  <r>
    <n v="2894"/>
    <x v="14"/>
    <n v="-1"/>
    <s v="26-54-75-104-138-183-186-204"/>
    <x v="0"/>
    <x v="2792"/>
    <n v="-1"/>
    <n v="297.83600000000001"/>
    <n v="-1"/>
    <n v="0"/>
    <x v="2569"/>
    <x v="2445"/>
    <n v="-6.6407170000000004"/>
    <n v="-184.76257699999999"/>
    <n v="-1.3409610000000001"/>
    <n v="-6.6406369999999999"/>
    <n v="-184.76319899999999"/>
    <n v="-1.3438099999999999"/>
    <n v="6.2705999999999998E-2"/>
    <n v="2.849E-3"/>
  </r>
  <r>
    <n v="2895"/>
    <x v="14"/>
    <n v="-1"/>
    <s v="26-54-75-104-138-183-186-204"/>
    <x v="0"/>
    <x v="2793"/>
    <n v="-1"/>
    <n v="299.05200000000002"/>
    <n v="-1"/>
    <n v="0"/>
    <x v="2570"/>
    <x v="2446"/>
    <n v="-6.4798200000000001"/>
    <n v="-185.44051099999999"/>
    <n v="-1.3219620000000001"/>
    <n v="-6.4575069999999997"/>
    <n v="-185.44016999999999"/>
    <n v="-1.3233470000000001"/>
    <n v="2.2316020000000001"/>
    <n v="1.3849999999999999E-3"/>
  </r>
  <r>
    <n v="2896"/>
    <x v="14"/>
    <n v="-1"/>
    <s v="26-54-75-104-138-183-186-204"/>
    <x v="0"/>
    <x v="2794"/>
    <n v="-1"/>
    <n v="318.62"/>
    <n v="-1"/>
    <n v="0"/>
    <x v="2571"/>
    <x v="2447"/>
    <n v="-6.2571430000000001"/>
    <n v="-186.15826899999999"/>
    <n v="-1.3060620000000001"/>
    <n v="-6.2569739999999996"/>
    <n v="-186.15126000000001"/>
    <n v="-1.3067899999999999"/>
    <n v="0.70105300000000004"/>
    <n v="7.2800000000000002E-4"/>
  </r>
  <r>
    <n v="2897"/>
    <x v="14"/>
    <n v="-1"/>
    <s v="26-54-75-104-138-183-186-204"/>
    <x v="0"/>
    <x v="2795"/>
    <n v="-1"/>
    <n v="405.74799999999999"/>
    <n v="-1"/>
    <n v="0"/>
    <x v="2572"/>
    <x v="2448"/>
    <n v="-6.0460159999999998"/>
    <n v="-186.87227100000001"/>
    <n v="-1.2924500000000001"/>
    <n v="-6.0446949999999999"/>
    <n v="-186.87373400000001"/>
    <n v="-1.29233"/>
    <n v="0.19705700000000001"/>
    <n v="1.2E-4"/>
  </r>
  <r>
    <n v="2898"/>
    <x v="14"/>
    <n v="-1"/>
    <s v="26-54-75-104-138-183-186-204"/>
    <x v="0"/>
    <x v="2796"/>
    <n v="-1"/>
    <n v="727.51800000000003"/>
    <n v="-1"/>
    <n v="0"/>
    <x v="2573"/>
    <x v="2449"/>
    <n v="-5.6899930000000003"/>
    <n v="-187.807906"/>
    <n v="-1.2397180000000001"/>
    <n v="-5.7110890000000003"/>
    <n v="-187.79747"/>
    <n v="-1.2374510000000001"/>
    <n v="2.3536079999999999"/>
    <n v="2.2669999999999999E-3"/>
  </r>
  <r>
    <n v="2899"/>
    <x v="14"/>
    <n v="-1"/>
    <s v="26-54-75-104-138-183-186-204"/>
    <x v="0"/>
    <x v="2797"/>
    <n v="-1"/>
    <n v="340.17700000000002"/>
    <n v="-1"/>
    <n v="0"/>
    <x v="2574"/>
    <x v="2450"/>
    <n v="-5.4025169999999996"/>
    <n v="-188.423034"/>
    <n v="-1.1643410000000001"/>
    <n v="-5.4029040000000004"/>
    <n v="-188.43478400000001"/>
    <n v="-1.163559"/>
    <n v="1.1756470000000001"/>
    <n v="7.8200000000000003E-4"/>
  </r>
  <r>
    <n v="2900"/>
    <x v="14"/>
    <n v="-1"/>
    <s v="26-54-75-104-138-183-186-204"/>
    <x v="0"/>
    <x v="834"/>
    <n v="-1"/>
    <n v="433.01"/>
    <n v="-1"/>
    <n v="0"/>
    <x v="2575"/>
    <x v="2451"/>
    <n v="-5.0470680000000003"/>
    <n v="-189.016458"/>
    <n v="-1.0682149999999999"/>
    <n v="-5.0339280000000004"/>
    <n v="-189.02003500000001"/>
    <n v="-1.06793"/>
    <n v="1.361847"/>
    <n v="2.8400000000000002E-4"/>
  </r>
  <r>
    <n v="2901"/>
    <x v="14"/>
    <n v="-1"/>
    <s v="26-54-75-104-138-183-186-204"/>
    <x v="0"/>
    <x v="2798"/>
    <n v="-1"/>
    <n v="408.12"/>
    <n v="-1"/>
    <n v="0"/>
    <x v="2576"/>
    <x v="2452"/>
    <n v="-4.5860289999999999"/>
    <n v="-189.544973"/>
    <n v="-0.95225300000000002"/>
    <n v="-4.5926280000000004"/>
    <n v="-189.54975899999999"/>
    <n v="-0.95163699999999996"/>
    <n v="0.81519699999999995"/>
    <n v="6.1700000000000004E-4"/>
  </r>
  <r>
    <n v="2902"/>
    <x v="14"/>
    <n v="-1"/>
    <s v="26-54-75-104-138-183-186-204"/>
    <x v="0"/>
    <x v="2799"/>
    <n v="-1"/>
    <n v="367.87400000000002"/>
    <n v="-1"/>
    <n v="0"/>
    <x v="2577"/>
    <x v="2453"/>
    <n v="-3.867359"/>
    <n v="-190.1662"/>
    <n v="-0.77728799999999998"/>
    <n v="-3.8813620000000002"/>
    <n v="-190.16213999999999"/>
    <n v="-0.77567200000000003"/>
    <n v="1.4579850000000001"/>
    <n v="1.616E-3"/>
  </r>
  <r>
    <n v="2903"/>
    <x v="13"/>
    <n v="-1"/>
    <s v="1-26-54-75-104-138-183-186-204"/>
    <x v="0"/>
    <x v="2800"/>
    <n v="-1"/>
    <n v="359.29300000000001"/>
    <n v="-1"/>
    <n v="0"/>
    <x v="2578"/>
    <x v="2454"/>
    <n v="-3.2626659999999998"/>
    <n v="-190.56192999999999"/>
    <n v="-0.65145200000000003"/>
    <n v="-3.2714089999999998"/>
    <n v="-190.55851699999999"/>
    <n v="-0.64898599999999995"/>
    <n v="0.93854499999999996"/>
    <n v="2.467E-3"/>
  </r>
  <r>
    <n v="2904"/>
    <x v="12"/>
    <n v="-1"/>
    <s v="1-26-54-75-78-104-138-183-186-204"/>
    <x v="0"/>
    <x v="2801"/>
    <n v="-1"/>
    <n v="462.02100000000002"/>
    <n v="-1"/>
    <n v="0"/>
    <x v="2579"/>
    <x v="2455"/>
    <n v="-2.6155849999999998"/>
    <n v="-190.883769"/>
    <n v="-0.52706399999999998"/>
    <n v="-2.6186759999999998"/>
    <n v="-190.88452100000001"/>
    <n v="-0.52706799999999998"/>
    <n v="0.318164"/>
    <n v="3.9999999999999998E-6"/>
  </r>
  <r>
    <n v="2905"/>
    <x v="12"/>
    <n v="-1"/>
    <s v="1-26-54-75-78-104-138-183-186-204"/>
    <x v="0"/>
    <x v="2802"/>
    <n v="-1"/>
    <n v="397.58300000000003"/>
    <n v="-1"/>
    <n v="0"/>
    <x v="2580"/>
    <x v="2456"/>
    <n v="-1.9411229999999999"/>
    <n v="-191.14632499999999"/>
    <n v="-0.419848"/>
    <n v="-1.939905"/>
    <n v="-191.14630099999999"/>
    <n v="-0.419493"/>
    <n v="0.121779"/>
    <n v="3.5500000000000001E-4"/>
  </r>
  <r>
    <n v="2906"/>
    <x v="12"/>
    <n v="-1"/>
    <s v="1-26-54-75-78-104-138-183-186-204"/>
    <x v="0"/>
    <x v="2803"/>
    <n v="-1"/>
    <n v="346.52800000000002"/>
    <n v="-1"/>
    <n v="0"/>
    <x v="2581"/>
    <x v="2457"/>
    <n v="-1.2301169999999999"/>
    <n v="-191.329486"/>
    <n v="-0.31761099999999998"/>
    <n v="-1.247401"/>
    <n v="-191.33879099999999"/>
    <n v="-0.31948199999999999"/>
    <n v="1.962917"/>
    <n v="1.8710000000000001E-3"/>
  </r>
  <r>
    <n v="2907"/>
    <x v="21"/>
    <n v="-1"/>
    <s v="1-4-18-26-54-75-104-138-183-186-204"/>
    <x v="0"/>
    <x v="2804"/>
    <n v="-1"/>
    <n v="547.95799999999997"/>
    <n v="-1"/>
    <n v="0"/>
    <x v="2582"/>
    <x v="2458"/>
    <n v="-0.30005100000000001"/>
    <n v="-191.51700500000001"/>
    <n v="-0.208844"/>
    <n v="-0.306423"/>
    <n v="-191.511551"/>
    <n v="-0.20918300000000001"/>
    <n v="0.83871899999999999"/>
    <n v="3.39E-4"/>
  </r>
  <r>
    <n v="2908"/>
    <x v="21"/>
    <n v="-1"/>
    <s v="1-4-18-26-54-75-104-138-183-186-204"/>
    <x v="0"/>
    <x v="2805"/>
    <n v="-1"/>
    <n v="331.36799999999999"/>
    <n v="-1"/>
    <n v="0"/>
    <x v="2583"/>
    <x v="2459"/>
    <n v="0.410889"/>
    <n v="-191.59313399999999"/>
    <n v="-0.143904"/>
    <n v="0.41092299999999998"/>
    <n v="-191.592377"/>
    <n v="-0.144036"/>
    <n v="7.5825000000000004E-2"/>
    <n v="1.3200000000000001E-4"/>
  </r>
  <r>
    <n v="2909"/>
    <x v="11"/>
    <n v="-1"/>
    <s v="1-4-18-26-33-54-75-104-138-183-186-204"/>
    <x v="0"/>
    <x v="2806"/>
    <n v="-1"/>
    <n v="362.50299999999999"/>
    <n v="-1"/>
    <n v="0"/>
    <x v="2584"/>
    <x v="2460"/>
    <n v="1.139616"/>
    <n v="-191.641009"/>
    <n v="-9.4539999999999999E-2"/>
    <n v="1.1353869999999999"/>
    <n v="-191.64418000000001"/>
    <n v="-9.4562999999999994E-2"/>
    <n v="0.52862799999999999"/>
    <n v="2.3E-5"/>
  </r>
  <r>
    <n v="2910"/>
    <x v="11"/>
    <n v="-1"/>
    <s v="1-4-18-26-33-54-75-104-138-183-186-204"/>
    <x v="0"/>
    <x v="2807"/>
    <n v="-1"/>
    <n v="412.34500000000003"/>
    <n v="-1"/>
    <n v="0"/>
    <x v="2585"/>
    <x v="2461"/>
    <n v="1.860751"/>
    <n v="-191.69128599999999"/>
    <n v="-5.7029000000000003E-2"/>
    <n v="1.86337"/>
    <n v="-191.67446899999999"/>
    <n v="-5.8021000000000003E-2"/>
    <n v="1.701965"/>
    <n v="9.9200000000000004E-4"/>
  </r>
  <r>
    <n v="2911"/>
    <x v="11"/>
    <n v="-1"/>
    <s v="1-4-18-26-33-54-75-104-138-183-186-204"/>
    <x v="0"/>
    <x v="2808"/>
    <n v="-1"/>
    <n v="391.964"/>
    <n v="-1"/>
    <n v="0"/>
    <x v="2586"/>
    <x v="2462"/>
    <n v="2.5839449999999999"/>
    <n v="-191.69720100000001"/>
    <n v="-3.1329999999999997E-2"/>
    <n v="2.5911240000000002"/>
    <n v="-191.68910199999999"/>
    <n v="-3.1580999999999998E-2"/>
    <n v="1.0822350000000001"/>
    <n v="2.52E-4"/>
  </r>
  <r>
    <n v="2912"/>
    <x v="11"/>
    <n v="-1"/>
    <s v="1-4-18-26-33-54-75-104-138-183-186-204"/>
    <x v="0"/>
    <x v="2809"/>
    <n v="-1"/>
    <n v="327.39499999999998"/>
    <n v="-1"/>
    <n v="0"/>
    <x v="2587"/>
    <x v="2463"/>
    <n v="3.3143389999999999"/>
    <n v="-191.69326699999999"/>
    <n v="-1.307E-2"/>
    <n v="3.3173879999999998"/>
    <n v="-191.69220000000001"/>
    <n v="-1.2478E-2"/>
    <n v="0.32309900000000003"/>
    <n v="5.9199999999999997E-4"/>
  </r>
  <r>
    <n v="2913"/>
    <x v="21"/>
    <n v="-1"/>
    <s v="1-4-18-26-33-75-104-138-183-186-204"/>
    <x v="0"/>
    <x v="2810"/>
    <n v="-1"/>
    <n v="317.98700000000002"/>
    <n v="-1"/>
    <n v="0"/>
    <x v="2588"/>
    <x v="2464"/>
    <n v="4.2808599999999997"/>
    <n v="-191.68690000000001"/>
    <n v="1.585E-3"/>
    <n v="4.283544"/>
    <n v="-191.68739299999999"/>
    <n v="1.964E-3"/>
    <n v="0.27293899999999999"/>
    <n v="3.79E-4"/>
  </r>
  <r>
    <n v="2914"/>
    <x v="21"/>
    <n v="-1"/>
    <s v="1-4-18-26-33-75-104-138-183-186-204"/>
    <x v="0"/>
    <x v="2811"/>
    <n v="-1"/>
    <n v="295.58699999999999"/>
    <n v="-1"/>
    <n v="0"/>
    <x v="2589"/>
    <x v="2465"/>
    <n v="4.9840099999999996"/>
    <n v="-191.70684800000001"/>
    <n v="5.5539999999999999E-3"/>
    <n v="5.007911"/>
    <n v="-191.68128999999999"/>
    <n v="6.9210000000000001E-3"/>
    <n v="3.4992960000000002"/>
    <n v="1.3669999999999999E-3"/>
  </r>
  <r>
    <n v="2915"/>
    <x v="11"/>
    <n v="-1"/>
    <s v="1-4-18-26-33-75-104-138-183-186-190-204"/>
    <x v="0"/>
    <x v="2812"/>
    <n v="-1"/>
    <n v="233.03800000000001"/>
    <n v="-1"/>
    <n v="0"/>
    <x v="2590"/>
    <x v="2466"/>
    <n v="5.7332479999999997"/>
    <n v="-191.670151"/>
    <n v="9.4339999999999997E-3"/>
    <n v="5.7332010000000002"/>
    <n v="-191.673416"/>
    <n v="9.8960000000000003E-3"/>
    <n v="0.32649800000000001"/>
    <n v="4.6200000000000001E-4"/>
  </r>
  <r>
    <n v="2916"/>
    <x v="11"/>
    <n v="-1"/>
    <s v="1-4-18-26-33-75-104-138-183-186-190-204"/>
    <x v="0"/>
    <x v="2813"/>
    <n v="-1"/>
    <n v="446.80599999999998"/>
    <n v="-1"/>
    <n v="0"/>
    <x v="2591"/>
    <x v="2467"/>
    <n v="6.4638220000000004"/>
    <n v="-191.65679800000001"/>
    <n v="1.218E-2"/>
    <n v="6.4591649999999996"/>
    <n v="-191.664368"/>
    <n v="1.1797999999999999E-2"/>
    <n v="0.88875300000000002"/>
    <n v="3.8200000000000002E-4"/>
  </r>
  <r>
    <n v="2917"/>
    <x v="11"/>
    <n v="-1"/>
    <s v="1-4-18-26-33-75-104-138-183-186-190-204"/>
    <x v="0"/>
    <x v="2814"/>
    <n v="-1"/>
    <n v="328.51"/>
    <n v="-1"/>
    <n v="0"/>
    <x v="2592"/>
    <x v="2468"/>
    <n v="7.4236190000000004"/>
    <n v="-191.654335"/>
    <n v="1.4822E-2"/>
    <n v="7.4277769999999999"/>
    <n v="-191.65110799999999"/>
    <n v="1.3395000000000001E-2"/>
    <n v="0.526285"/>
    <n v="1.4270000000000001E-3"/>
  </r>
  <r>
    <n v="2918"/>
    <x v="11"/>
    <n v="-1"/>
    <s v="1-4-18-26-33-75-104-138-183-186-190-204"/>
    <x v="0"/>
    <x v="2815"/>
    <n v="-1"/>
    <n v="298.96199999999999"/>
    <n v="-1"/>
    <n v="0"/>
    <x v="2593"/>
    <x v="2469"/>
    <n v="8.1389030000000009"/>
    <n v="-191.656048"/>
    <n v="1.4455000000000001E-2"/>
    <n v="8.1540920000000003"/>
    <n v="-191.64059399999999"/>
    <n v="1.4167000000000001E-2"/>
    <n v="2.166798"/>
    <n v="2.8800000000000001E-4"/>
  </r>
  <r>
    <n v="2919"/>
    <x v="11"/>
    <n v="-1"/>
    <s v="1-4-18-26-33-75-104-138-183-186-190-204"/>
    <x v="0"/>
    <x v="2816"/>
    <n v="-1"/>
    <n v="376.10300000000001"/>
    <n v="-1"/>
    <n v="0"/>
    <x v="2594"/>
    <x v="2470"/>
    <n v="8.885866"/>
    <n v="-191.62492599999999"/>
    <n v="1.4197E-2"/>
    <n v="8.8798209999999997"/>
    <n v="-191.630157"/>
    <n v="1.4356000000000001E-2"/>
    <n v="0.79945500000000003"/>
    <n v="1.5899999999999999E-4"/>
  </r>
  <r>
    <n v="2920"/>
    <x v="11"/>
    <n v="-1"/>
    <s v="1-4-18-26-33-75-104-138-183-186-190-204"/>
    <x v="0"/>
    <x v="2817"/>
    <n v="-1"/>
    <n v="264.51900000000001"/>
    <n v="-1"/>
    <n v="0"/>
    <x v="2595"/>
    <x v="2471"/>
    <n v="9.6143579999999993"/>
    <n v="-191.60964100000001"/>
    <n v="1.3323E-2"/>
    <n v="9.6054390000000005"/>
    <n v="-191.62185700000001"/>
    <n v="1.2678999999999999E-2"/>
    <n v="1.5125230000000001"/>
    <n v="6.4300000000000002E-4"/>
  </r>
  <r>
    <n v="2921"/>
    <x v="21"/>
    <n v="-1"/>
    <s v="1-4-18-26-33-75-104-183-186-190-204"/>
    <x v="0"/>
    <x v="2818"/>
    <n v="-1"/>
    <n v="282.024"/>
    <n v="-1"/>
    <n v="0"/>
    <x v="2596"/>
    <x v="2472"/>
    <n v="10.570809000000001"/>
    <n v="-191.613957"/>
    <n v="1.0335E-2"/>
    <n v="10.572827"/>
    <n v="-191.61253400000001"/>
    <n v="1.0369E-2"/>
    <n v="0.24698500000000001"/>
    <n v="3.4E-5"/>
  </r>
  <r>
    <n v="2922"/>
    <x v="12"/>
    <n v="-1"/>
    <s v="1-4-18-26-33-75-104-183-186-190"/>
    <x v="0"/>
    <x v="2819"/>
    <n v="-1"/>
    <n v="405.209"/>
    <n v="-1"/>
    <n v="0"/>
    <x v="49"/>
    <x v="2473"/>
    <n v="11.310971"/>
    <n v="-191.59309500000001"/>
    <n v="9.2010000000000008E-3"/>
    <n v="11.298498"/>
    <n v="-191.60644500000001"/>
    <n v="9.0740000000000005E-3"/>
    <n v="1.8270109999999999"/>
    <n v="1.27E-4"/>
  </r>
  <r>
    <n v="2923"/>
    <x v="21"/>
    <n v="-1"/>
    <s v="1-4-18-26-33-57-75-104-183-186-190"/>
    <x v="0"/>
    <x v="2820"/>
    <n v="-1"/>
    <n v="461.29599999999999"/>
    <n v="-1"/>
    <n v="0"/>
    <x v="2597"/>
    <x v="2474"/>
    <n v="12.013597000000001"/>
    <n v="-191.59469999999999"/>
    <n v="7.3860000000000002E-3"/>
    <n v="12.024516"/>
    <n v="-191.60083"/>
    <n v="8.1410000000000007E-3"/>
    <n v="1.2522409999999999"/>
    <n v="7.5500000000000003E-4"/>
  </r>
  <r>
    <n v="2924"/>
    <x v="21"/>
    <n v="-1"/>
    <s v="1-4-18-26-33-57-75-104-183-186-190"/>
    <x v="0"/>
    <x v="2821"/>
    <n v="-1"/>
    <n v="471.64100000000002"/>
    <n v="-1"/>
    <n v="0"/>
    <x v="2598"/>
    <x v="2475"/>
    <n v="12.755871000000001"/>
    <n v="-191.59780599999999"/>
    <n v="8.7869999999999997E-3"/>
    <n v="12.750429"/>
    <n v="-191.59562700000001"/>
    <n v="7.4830000000000001E-3"/>
    <n v="0.58614999999999995"/>
    <n v="1.304E-3"/>
  </r>
  <r>
    <n v="2925"/>
    <x v="21"/>
    <n v="-1"/>
    <s v="1-4-18-26-33-57-75-104-183-186-190"/>
    <x v="0"/>
    <x v="2822"/>
    <n v="-1"/>
    <n v="326.13299999999998"/>
    <n v="-1"/>
    <n v="0"/>
    <x v="2599"/>
    <x v="2476"/>
    <n v="13.722056"/>
    <n v="-191.58508900000001"/>
    <n v="6.7970000000000001E-3"/>
    <n v="13.718344999999999"/>
    <n v="-191.58921799999999"/>
    <n v="6.7609999999999996E-3"/>
    <n v="0.55522899999999997"/>
    <n v="3.4999999999999997E-5"/>
  </r>
  <r>
    <n v="2926"/>
    <x v="21"/>
    <n v="-1"/>
    <s v="1-4-18-26-33-57-75-104-183-186-190"/>
    <x v="0"/>
    <x v="2823"/>
    <n v="-1"/>
    <n v="347.39100000000002"/>
    <n v="-1"/>
    <n v="0"/>
    <x v="2600"/>
    <x v="2477"/>
    <n v="14.444965"/>
    <n v="-191.585508"/>
    <n v="5.6820000000000004E-3"/>
    <n v="14.444264"/>
    <n v="-191.58561700000001"/>
    <n v="5.6490000000000004E-3"/>
    <n v="7.0861999999999994E-2"/>
    <n v="3.3000000000000003E-5"/>
  </r>
  <r>
    <n v="2927"/>
    <x v="21"/>
    <n v="-1"/>
    <s v="1-4-18-26-33-57-75-104-183-186-190"/>
    <x v="0"/>
    <x v="2824"/>
    <n v="-1"/>
    <n v="398.608"/>
    <n v="-1"/>
    <n v="0"/>
    <x v="2601"/>
    <x v="2478"/>
    <n v="15.179674"/>
    <n v="-191.582998"/>
    <n v="5.2779999999999997E-3"/>
    <n v="15.169967"/>
    <n v="-191.58265700000001"/>
    <n v="4.6340000000000001E-3"/>
    <n v="0.97135700000000003"/>
    <n v="6.4400000000000004E-4"/>
  </r>
  <r>
    <n v="2928"/>
    <x v="12"/>
    <n v="-1"/>
    <s v="1-4-18-26-33-57-104-183-186-190"/>
    <x v="0"/>
    <x v="2825"/>
    <n v="-1"/>
    <n v="356.14400000000001"/>
    <n v="-1"/>
    <n v="0"/>
    <x v="2602"/>
    <x v="2479"/>
    <n v="16.129114999999999"/>
    <n v="-191.57352700000001"/>
    <n v="2.7759999999999998E-3"/>
    <n v="16.137629"/>
    <n v="-191.579376"/>
    <n v="3.643E-3"/>
    <n v="1.032975"/>
    <n v="8.6700000000000004E-4"/>
  </r>
  <r>
    <n v="2929"/>
    <x v="21"/>
    <n v="-1"/>
    <s v="1-4-18-22-26-33-57-104-183-186-190"/>
    <x v="0"/>
    <x v="2826"/>
    <n v="-1"/>
    <n v="262.48"/>
    <n v="-1"/>
    <n v="0"/>
    <x v="2603"/>
    <x v="2480"/>
    <n v="16.864934000000002"/>
    <n v="-191.566124"/>
    <n v="3.8869999999999998E-3"/>
    <n v="16.861650000000001"/>
    <n v="-191.577225"/>
    <n v="3.1549999999999998E-3"/>
    <n v="1.157578"/>
    <n v="7.3200000000000001E-4"/>
  </r>
  <r>
    <n v="2930"/>
    <x v="21"/>
    <n v="-1"/>
    <s v="1-4-18-22-26-33-57-104-183-186-190"/>
    <x v="0"/>
    <x v="2827"/>
    <n v="-1"/>
    <n v="313.93"/>
    <n v="-1"/>
    <n v="0"/>
    <x v="2604"/>
    <x v="2481"/>
    <n v="17.556937999999999"/>
    <n v="-191.59977599999999"/>
    <n v="1.2229999999999999E-3"/>
    <n v="17.579332000000001"/>
    <n v="-191.575333"/>
    <n v="2.8110000000000001E-3"/>
    <n v="3.315099"/>
    <n v="1.588E-3"/>
  </r>
  <r>
    <n v="2931"/>
    <x v="21"/>
    <n v="-1"/>
    <s v="1-4-18-22-26-33-57-104-183-186-190"/>
    <x v="0"/>
    <x v="2828"/>
    <n v="-1"/>
    <n v="323.255"/>
    <n v="-1"/>
    <n v="0"/>
    <x v="2605"/>
    <x v="2482"/>
    <n v="18.290659000000002"/>
    <n v="-191.56991099999999"/>
    <n v="2.6099999999999999E-3"/>
    <n v="18.287088000000001"/>
    <n v="-191.57351700000001"/>
    <n v="2.5999999999999999E-3"/>
    <n v="0.50748899999999997"/>
    <n v="1.0000000000000001E-5"/>
  </r>
  <r>
    <n v="2932"/>
    <x v="21"/>
    <n v="-1"/>
    <s v="1-4-18-22-26-33-57-104-183-186-190"/>
    <x v="0"/>
    <x v="559"/>
    <n v="-1"/>
    <n v="372.964"/>
    <n v="-1"/>
    <n v="0"/>
    <x v="2606"/>
    <x v="2483"/>
    <n v="19.207350999999999"/>
    <n v="-191.57455899999999"/>
    <n v="2.271E-3"/>
    <n v="19.212681"/>
    <n v="-191.57170099999999"/>
    <n v="2.137E-3"/>
    <n v="0.60477999999999998"/>
    <n v="1.34E-4"/>
  </r>
  <r>
    <n v="2933"/>
    <x v="21"/>
    <n v="-1"/>
    <s v="1-4-18-22-26-33-57-104-183-186-190"/>
    <x v="0"/>
    <x v="2829"/>
    <n v="-1"/>
    <n v="334.834"/>
    <n v="-1"/>
    <n v="0"/>
    <x v="2607"/>
    <x v="2484"/>
    <n v="19.893910000000002"/>
    <n v="-191.572329"/>
    <n v="1.789E-3"/>
    <n v="19.894780999999998"/>
    <n v="-191.570694"/>
    <n v="1.7110000000000001E-3"/>
    <n v="0.185222"/>
    <n v="7.7999999999999999E-5"/>
  </r>
  <r>
    <n v="2934"/>
    <x v="21"/>
    <n v="-1"/>
    <s v="1-4-18-22-26-33-57-104-183-186-190"/>
    <x v="0"/>
    <x v="2830"/>
    <n v="-1"/>
    <n v="312.33199999999999"/>
    <n v="-1"/>
    <n v="0"/>
    <x v="2608"/>
    <x v="2485"/>
    <n v="20.574687999999998"/>
    <n v="-191.58096800000001"/>
    <n v="1.22E-4"/>
    <n v="20.569082000000002"/>
    <n v="-191.56990099999999"/>
    <n v="1.3749999999999999E-3"/>
    <n v="1.2406520000000001"/>
    <n v="1.253E-3"/>
  </r>
  <r>
    <n v="2935"/>
    <x v="11"/>
    <n v="-1"/>
    <s v="1-4-18-22-26-33-42-57-104-183-186-190"/>
    <x v="0"/>
    <x v="2831"/>
    <n v="-1"/>
    <n v="305.63799999999998"/>
    <n v="-1"/>
    <n v="0"/>
    <x v="2609"/>
    <x v="2486"/>
    <n v="21.467690999999999"/>
    <n v="-191.56629100000001"/>
    <n v="2.3E-3"/>
    <n v="21.457993999999999"/>
    <n v="-191.56909200000001"/>
    <n v="1.067E-3"/>
    <n v="1.00928"/>
    <n v="1.2329999999999999E-3"/>
  </r>
  <r>
    <n v="2936"/>
    <x v="21"/>
    <n v="-1"/>
    <s v="1-4-18-22-26-33-42-57-104-183-190"/>
    <x v="0"/>
    <x v="2832"/>
    <n v="-1"/>
    <n v="250.57"/>
    <n v="-1"/>
    <n v="0"/>
    <x v="2610"/>
    <x v="2487"/>
    <n v="22.125416999999999"/>
    <n v="-191.560316"/>
    <n v="7.4299999999999995E-4"/>
    <n v="22.117214000000001"/>
    <n v="-191.56852699999999"/>
    <n v="9.6599999999999995E-4"/>
    <n v="1.160685"/>
    <n v="2.23E-4"/>
  </r>
  <r>
    <n v="2937"/>
    <x v="21"/>
    <n v="-1"/>
    <s v="1-4-18-22-26-33-42-57-104-183-190"/>
    <x v="0"/>
    <x v="2833"/>
    <n v="-1"/>
    <n v="329.45"/>
    <n v="-1"/>
    <n v="0"/>
    <x v="2611"/>
    <x v="2488"/>
    <n v="22.782416999999999"/>
    <n v="-191.563976"/>
    <n v="1.864E-3"/>
    <n v="22.769463999999999"/>
    <n v="-191.56800799999999"/>
    <n v="8.5999999999999998E-4"/>
    <n v="1.356581"/>
    <n v="1.0039999999999999E-3"/>
  </r>
  <r>
    <n v="2938"/>
    <x v="21"/>
    <n v="-1"/>
    <s v="1-4-18-22-26-33-42-57-104-183-190"/>
    <x v="0"/>
    <x v="2834"/>
    <n v="-1"/>
    <n v="344.56"/>
    <n v="-1"/>
    <n v="0"/>
    <x v="2612"/>
    <x v="313"/>
    <n v="23.402628"/>
    <n v="-191.56391199999999"/>
    <n v="-2.3730000000000001E-3"/>
    <n v="23.413585999999999"/>
    <n v="-191.567474"/>
    <n v="8.3699999999999996E-4"/>
    <n v="1.1521980000000001"/>
    <n v="1.536E-3"/>
  </r>
  <r>
    <n v="2939"/>
    <x v="21"/>
    <n v="-1"/>
    <s v="1-4-18-22-26-33-42-57-104-183-190"/>
    <x v="0"/>
    <x v="2835"/>
    <n v="-1"/>
    <n v="315.50099999999998"/>
    <n v="-1"/>
    <n v="0"/>
    <x v="2613"/>
    <x v="2489"/>
    <n v="24.044363000000001"/>
    <n v="-191.57207399999999"/>
    <n v="1.6670000000000001E-3"/>
    <n v="24.049685"/>
    <n v="-191.56716900000001"/>
    <n v="6.7500000000000004E-4"/>
    <n v="0.72368900000000003"/>
    <n v="9.9200000000000004E-4"/>
  </r>
  <r>
    <n v="2940"/>
    <x v="21"/>
    <n v="-1"/>
    <s v="1-4-18-22-26-33-42-57-104-183-190"/>
    <x v="0"/>
    <x v="2836"/>
    <n v="-1"/>
    <n v="247.57900000000001"/>
    <n v="-1"/>
    <n v="0"/>
    <x v="2614"/>
    <x v="2490"/>
    <n v="24.887591"/>
    <n v="-191.564449"/>
    <n v="-6.0000000000000002E-6"/>
    <n v="24.885376000000001"/>
    <n v="-191.56686400000001"/>
    <n v="4.35E-4"/>
    <n v="0.32767800000000002"/>
    <n v="4.2900000000000002E-4"/>
  </r>
  <r>
    <n v="2941"/>
    <x v="21"/>
    <n v="-1"/>
    <s v="1-4-18-22-26-33-42-57-104-183-190"/>
    <x v="0"/>
    <x v="2837"/>
    <n v="-1"/>
    <n v="307.613"/>
    <n v="-1"/>
    <n v="0"/>
    <x v="2615"/>
    <x v="2491"/>
    <n v="25.481299"/>
    <n v="-191.589336"/>
    <n v="-1.44E-4"/>
    <n v="25.503499999999999"/>
    <n v="-191.566788"/>
    <n v="2.92E-4"/>
    <n v="3.1643460000000001"/>
    <n v="1.4799999999999999E-4"/>
  </r>
  <r>
    <n v="2942"/>
    <x v="11"/>
    <n v="-1"/>
    <s v="1-4-18-22-26-33-42-57-104-183-190-192"/>
    <x v="0"/>
    <x v="2838"/>
    <n v="-1"/>
    <n v="391.59"/>
    <n v="-1"/>
    <n v="0"/>
    <x v="2616"/>
    <x v="2492"/>
    <n v="26.125561999999999"/>
    <n v="-191.55596499999999"/>
    <n v="2.32E-4"/>
    <n v="26.114972999999999"/>
    <n v="-191.56665000000001"/>
    <n v="2.4600000000000002E-4"/>
    <n v="1.5043040000000001"/>
    <n v="1.5E-5"/>
  </r>
  <r>
    <n v="2943"/>
    <x v="11"/>
    <n v="-1"/>
    <s v="1-4-18-22-26-33-42-57-104-183-190-192"/>
    <x v="0"/>
    <x v="2839"/>
    <n v="-1"/>
    <n v="492.99400000000003"/>
    <n v="-1"/>
    <n v="0"/>
    <x v="2617"/>
    <x v="2493"/>
    <n v="26.706802"/>
    <n v="-191.57671199999999"/>
    <n v="8.4099999999999995E-4"/>
    <n v="26.7195"/>
    <n v="-191.56662"/>
    <n v="1.8900000000000001E-4"/>
    <n v="1.6219730000000001"/>
    <n v="6.5200000000000002E-4"/>
  </r>
  <r>
    <n v="2944"/>
    <x v="11"/>
    <n v="-1"/>
    <s v="1-4-18-22-26-33-42-57-104-183-190-192"/>
    <x v="0"/>
    <x v="2840"/>
    <n v="-1"/>
    <n v="339.24599999999998"/>
    <n v="-1"/>
    <n v="0"/>
    <x v="2618"/>
    <x v="2494"/>
    <n v="27.510301999999999"/>
    <n v="-191.568093"/>
    <n v="-3.7199999999999999E-4"/>
    <n v="27.514994000000002"/>
    <n v="-191.56646699999999"/>
    <n v="1.6100000000000001E-4"/>
    <n v="0.49651400000000001"/>
    <n v="2.1100000000000001E-4"/>
  </r>
  <r>
    <n v="2945"/>
    <x v="11"/>
    <n v="-1"/>
    <s v="1-4-18-22-26-33-42-57-104-183-190-192"/>
    <x v="0"/>
    <x v="2841"/>
    <n v="-1"/>
    <n v="423.72"/>
    <n v="-1"/>
    <n v="0"/>
    <x v="2619"/>
    <x v="2495"/>
    <n v="28.103345999999998"/>
    <n v="-191.57029299999999"/>
    <n v="-8.7999999999999998E-5"/>
    <n v="28.103536999999999"/>
    <n v="-191.56646699999999"/>
    <n v="1.3200000000000001E-4"/>
    <n v="0.38304199999999999"/>
    <n v="4.3999999999999999E-5"/>
  </r>
  <r>
    <n v="2946"/>
    <x v="21"/>
    <n v="-1"/>
    <s v="1-4-18-22-26-33-42-104-183-190-192"/>
    <x v="0"/>
    <x v="2842"/>
    <n v="-1"/>
    <n v="292.00400000000002"/>
    <n v="-1"/>
    <n v="0"/>
    <x v="2620"/>
    <x v="2496"/>
    <n v="28.672749"/>
    <n v="-191.58677399999999"/>
    <n v="-3.2910000000000001E-3"/>
    <n v="28.684837000000002"/>
    <n v="-191.56646699999999"/>
    <n v="5.5000000000000002E-5"/>
    <n v="2.363213"/>
    <n v="3.2360000000000002E-3"/>
  </r>
  <r>
    <n v="2947"/>
    <x v="21"/>
    <n v="-1"/>
    <s v="1-4-18-22-26-33-42-104-183-190-192"/>
    <x v="0"/>
    <x v="2843"/>
    <n v="-1"/>
    <n v="477.54599999999999"/>
    <n v="-1"/>
    <n v="0"/>
    <x v="2621"/>
    <x v="2497"/>
    <n v="29.259381999999999"/>
    <n v="-191.56667100000001"/>
    <n v="-7.2999999999999999E-5"/>
    <n v="29.259457000000001"/>
    <n v="-191.56660500000001"/>
    <n v="-7.2000000000000002E-5"/>
    <n v="1.0054E-2"/>
    <n v="9.9999999999999995E-7"/>
  </r>
  <r>
    <n v="2948"/>
    <x v="21"/>
    <n v="-1"/>
    <s v="1-4-18-22-26-33-42-104-183-190-192"/>
    <x v="0"/>
    <x v="2844"/>
    <n v="-1"/>
    <n v="290.78500000000003"/>
    <n v="-1"/>
    <n v="0"/>
    <x v="2622"/>
    <x v="2498"/>
    <n v="30.018750000000001"/>
    <n v="-191.56388100000001"/>
    <n v="0"/>
    <n v="30.015101999999999"/>
    <n v="-191.56681800000001"/>
    <n v="-1.5899999999999999E-4"/>
    <n v="0.46828999999999998"/>
    <n v="1.5799999999999999E-4"/>
  </r>
  <r>
    <n v="2949"/>
    <x v="12"/>
    <n v="-1"/>
    <s v="1-4-18-22-26-33-42-104-190-192"/>
    <x v="0"/>
    <x v="2799"/>
    <n v="-1"/>
    <n v="377.27100000000002"/>
    <n v="-1"/>
    <n v="0"/>
    <x v="2623"/>
    <x v="2499"/>
    <n v="30.575241999999999"/>
    <n v="-191.56560300000001"/>
    <n v="-5.1500000000000005E-4"/>
    <n v="30.574152000000002"/>
    <n v="-191.566971"/>
    <n v="-2.1900000000000001E-4"/>
    <n v="0.174877"/>
    <n v="2.9599999999999998E-4"/>
  </r>
  <r>
    <n v="2950"/>
    <x v="12"/>
    <n v="-1"/>
    <s v="1-4-18-22-26-33-42-104-190-192"/>
    <x v="0"/>
    <x v="2845"/>
    <n v="-1"/>
    <n v="439.13299999999998"/>
    <n v="-1"/>
    <n v="0"/>
    <x v="2624"/>
    <x v="2500"/>
    <n v="31.126190000000001"/>
    <n v="-191.565394"/>
    <n v="-5.4799999999999998E-4"/>
    <n v="31.127013999999999"/>
    <n v="-191.56712300000001"/>
    <n v="-2.72E-4"/>
    <n v="0.19154099999999999"/>
    <n v="2.7599999999999999E-4"/>
  </r>
  <r>
    <n v="2951"/>
    <x v="12"/>
    <n v="-1"/>
    <s v="1-4-18-22-26-33-42-104-190-192"/>
    <x v="0"/>
    <x v="2846"/>
    <n v="-1"/>
    <n v="272.21300000000002"/>
    <n v="-1"/>
    <n v="0"/>
    <x v="2625"/>
    <x v="309"/>
    <n v="31.860513000000001"/>
    <n v="-191.59551999999999"/>
    <n v="-1.9350000000000001E-3"/>
    <n v="31.854071000000001"/>
    <n v="-191.56733700000001"/>
    <n v="-2.81E-4"/>
    <n v="2.8910079999999998"/>
    <n v="1.6540000000000001E-3"/>
  </r>
  <r>
    <n v="2952"/>
    <x v="13"/>
    <n v="-1"/>
    <s v="1-4-18-22-26-33-42-190-192"/>
    <x v="0"/>
    <x v="2847"/>
    <n v="-1"/>
    <n v="372.46"/>
    <n v="-1"/>
    <n v="0"/>
    <x v="2626"/>
    <x v="205"/>
    <n v="32.400162999999999"/>
    <n v="-191.568206"/>
    <n v="-2.0869999999999999E-3"/>
    <n v="32.391826999999999"/>
    <n v="-191.56752"/>
    <n v="-2.8200000000000002E-4"/>
    <n v="0.83645199999999997"/>
    <n v="1.805E-3"/>
  </r>
  <r>
    <n v="2953"/>
    <x v="14"/>
    <n v="-1"/>
    <s v="1-4-22-26-33-42-190-192"/>
    <x v="0"/>
    <x v="2848"/>
    <n v="-1"/>
    <n v="427.73700000000002"/>
    <n v="-1"/>
    <n v="0"/>
    <x v="2627"/>
    <x v="124"/>
    <n v="32.920344999999998"/>
    <n v="-191.57056299999999"/>
    <n v="-6.0099999999999997E-4"/>
    <n v="32.923496"/>
    <n v="-191.567688"/>
    <n v="-2.8200000000000002E-4"/>
    <n v="0.426564"/>
    <n v="3.19E-4"/>
  </r>
  <r>
    <n v="2954"/>
    <x v="14"/>
    <n v="-1"/>
    <s v="1-4-22-26-33-42-190-192"/>
    <x v="0"/>
    <x v="2849"/>
    <n v="-1"/>
    <n v="365.774"/>
    <n v="-1"/>
    <n v="0"/>
    <x v="2628"/>
    <x v="125"/>
    <n v="33.450069999999997"/>
    <n v="-191.55654999999999"/>
    <n v="9.3800000000000003E-4"/>
    <n v="33.448742000000003"/>
    <n v="-191.567871"/>
    <n v="-2.8200000000000002E-4"/>
    <n v="1.139888"/>
    <n v="6.5600000000000001E-4"/>
  </r>
  <r>
    <n v="2955"/>
    <x v="13"/>
    <n v="-1"/>
    <s v="1-4-22-26-33-42-188-190-192"/>
    <x v="0"/>
    <x v="2850"/>
    <n v="-1"/>
    <n v="343.89600000000002"/>
    <n v="-1"/>
    <n v="0"/>
    <x v="2629"/>
    <x v="124"/>
    <n v="34.147095"/>
    <n v="-191.57256100000001"/>
    <n v="-6.5200000000000002E-4"/>
    <n v="34.140335"/>
    <n v="-191.56809999999999"/>
    <n v="-2.8200000000000002E-4"/>
    <n v="0.80989100000000003"/>
    <n v="3.6999999999999999E-4"/>
  </r>
  <r>
    <n v="2956"/>
    <x v="13"/>
    <n v="-1"/>
    <s v="1-4-22-26-33-42-188-190-192"/>
    <x v="0"/>
    <x v="2851"/>
    <n v="-1"/>
    <n v="351.55399999999997"/>
    <n v="-1"/>
    <n v="0"/>
    <x v="2630"/>
    <x v="0"/>
    <n v="34.696669999999997"/>
    <n v="-191.51867300000001"/>
    <n v="4.3229999999999996E-3"/>
    <n v="34.654010999999997"/>
    <n v="-191.56828300000001"/>
    <n v="-2.8299999999999999E-4"/>
    <n v="6.5429110000000001"/>
    <n v="4.0400000000000002E-3"/>
  </r>
  <r>
    <n v="2957"/>
    <x v="13"/>
    <n v="-1"/>
    <s v="1-4-22-26-33-42-188-190-192"/>
    <x v="0"/>
    <x v="2852"/>
    <n v="-1"/>
    <n v="305.32299999999998"/>
    <n v="-1"/>
    <n v="0"/>
    <x v="2631"/>
    <x v="124"/>
    <n v="35.159883000000001"/>
    <n v="-191.569019"/>
    <n v="-5.71E-4"/>
    <n v="35.163241999999997"/>
    <n v="-191.56845100000001"/>
    <n v="-2.8299999999999999E-4"/>
    <n v="0.34068599999999999"/>
    <n v="2.8800000000000001E-4"/>
  </r>
  <r>
    <n v="2958"/>
    <x v="13"/>
    <n v="-1"/>
    <s v="1-4-22-26-33-42-188-190-192"/>
    <x v="0"/>
    <x v="2853"/>
    <n v="-1"/>
    <n v="288.31900000000002"/>
    <n v="-1"/>
    <n v="0"/>
    <x v="2632"/>
    <x v="304"/>
    <n v="35.680320000000002"/>
    <n v="-191.56574499999999"/>
    <n v="-5.7600000000000001E-4"/>
    <n v="35.672770999999997"/>
    <n v="-191.568634"/>
    <n v="-2.8299999999999999E-4"/>
    <n v="0.80823800000000001"/>
    <n v="2.9300000000000002E-4"/>
  </r>
  <r>
    <n v="2959"/>
    <x v="14"/>
    <n v="-1"/>
    <s v="1-4-22-33-42-188-190-192"/>
    <x v="0"/>
    <x v="2854"/>
    <n v="-1"/>
    <n v="335.36399999999998"/>
    <n v="-1"/>
    <n v="0"/>
    <x v="2633"/>
    <x v="2501"/>
    <n v="36.389943000000002"/>
    <n v="-191.55625800000001"/>
    <n v="1.0579999999999999E-3"/>
    <n v="36.378650999999998"/>
    <n v="-191.56886299999999"/>
    <n v="-2.8200000000000002E-4"/>
    <n v="1.6923539999999999"/>
    <n v="7.76E-4"/>
  </r>
  <r>
    <n v="2960"/>
    <x v="14"/>
    <n v="-1"/>
    <s v="1-4-22-33-42-188-190-192"/>
    <x v="0"/>
    <x v="2855"/>
    <n v="-1"/>
    <n v="292.56599999999997"/>
    <n v="-1"/>
    <n v="0"/>
    <x v="2634"/>
    <x v="1078"/>
    <n v="36.969546000000001"/>
    <n v="-191.545072"/>
    <n v="-4.2499999999999998E-4"/>
    <n v="36.944645000000001"/>
    <n v="-191.56904599999999"/>
    <n v="-2.8200000000000002E-4"/>
    <n v="3.4566439999999998"/>
    <n v="1.44E-4"/>
  </r>
  <r>
    <n v="2961"/>
    <x v="14"/>
    <n v="-1"/>
    <s v="1-4-22-33-42-188-190-192"/>
    <x v="0"/>
    <x v="2856"/>
    <n v="-1"/>
    <n v="316.62599999999998"/>
    <n v="-1"/>
    <n v="0"/>
    <x v="2635"/>
    <x v="1066"/>
    <n v="37.524054"/>
    <n v="-191.61617899999999"/>
    <n v="-4.0679999999999996E-3"/>
    <n v="37.550041"/>
    <n v="-191.56921399999999"/>
    <n v="-3.1E-4"/>
    <n v="5.3675090000000001"/>
    <n v="3.7590000000000002E-3"/>
  </r>
  <r>
    <n v="2962"/>
    <x v="15"/>
    <n v="-1"/>
    <s v="4-22-33-42-188-190-192"/>
    <x v="0"/>
    <x v="2857"/>
    <n v="-1"/>
    <n v="245.804"/>
    <n v="-1"/>
    <n v="0"/>
    <x v="2636"/>
    <x v="2502"/>
    <n v="38.431435"/>
    <n v="-191.56717399999999"/>
    <n v="-1.774E-3"/>
    <n v="38.423240999999997"/>
    <n v="-191.56950399999999"/>
    <n v="-3.4400000000000001E-4"/>
    <n v="0.85186899999999999"/>
    <n v="1.431E-3"/>
  </r>
  <r>
    <n v="2963"/>
    <x v="15"/>
    <n v="-1"/>
    <s v="4-22-33-42-188-190-192"/>
    <x v="0"/>
    <x v="2858"/>
    <n v="-1"/>
    <n v="278.33"/>
    <n v="-1"/>
    <n v="0"/>
    <x v="2637"/>
    <x v="191"/>
    <n v="39.132471000000002"/>
    <n v="-191.58511200000001"/>
    <n v="-4.5380000000000004E-3"/>
    <n v="39.129165999999998"/>
    <n v="-191.569794"/>
    <n v="-3.7599999999999998E-4"/>
    <n v="1.5670500000000001"/>
    <n v="4.1619999999999999E-3"/>
  </r>
  <r>
    <n v="2964"/>
    <x v="15"/>
    <n v="-1"/>
    <s v="4-22-33-42-188-190-192"/>
    <x v="0"/>
    <x v="2859"/>
    <n v="-1"/>
    <n v="314.971"/>
    <n v="-1"/>
    <n v="0"/>
    <x v="2638"/>
    <x v="2503"/>
    <n v="39.893135000000001"/>
    <n v="-191.55884499999999"/>
    <n v="-2.647E-3"/>
    <n v="39.872280000000003"/>
    <n v="-191.57012900000001"/>
    <n v="-4.1199999999999999E-4"/>
    <n v="2.3711669999999998"/>
    <n v="2.2339999999999999E-3"/>
  </r>
  <r>
    <n v="2965"/>
    <x v="19"/>
    <n v="-1"/>
    <s v="22-33-42-188-190-192"/>
    <x v="0"/>
    <x v="2860"/>
    <n v="-1"/>
    <n v="405.959"/>
    <n v="-1"/>
    <n v="0"/>
    <x v="2639"/>
    <x v="326"/>
    <n v="40.623083999999999"/>
    <n v="-191.56882999999999"/>
    <n v="-1E-4"/>
    <n v="40.626700999999997"/>
    <n v="-191.57048"/>
    <n v="-4.2299999999999998E-4"/>
    <n v="0.39761099999999999"/>
    <n v="3.2299999999999999E-4"/>
  </r>
  <r>
    <n v="2966"/>
    <x v="15"/>
    <n v="-1"/>
    <s v="22-33-42-44-188-190-192"/>
    <x v="0"/>
    <x v="2127"/>
    <n v="-1"/>
    <n v="384.12400000000002"/>
    <n v="-1"/>
    <n v="0"/>
    <x v="2640"/>
    <x v="2504"/>
    <n v="41.624746999999999"/>
    <n v="-191.562635"/>
    <n v="-2.1699999999999999E-4"/>
    <n v="41.617908"/>
    <n v="-191.570953"/>
    <n v="-4.26E-4"/>
    <n v="1.076827"/>
    <n v="2.0900000000000001E-4"/>
  </r>
  <r>
    <n v="2967"/>
    <x v="15"/>
    <n v="-1"/>
    <s v="22-33-42-44-188-190-192"/>
    <x v="0"/>
    <x v="2861"/>
    <n v="-1"/>
    <n v="366.33600000000001"/>
    <n v="-1"/>
    <n v="0"/>
    <x v="2641"/>
    <x v="290"/>
    <n v="42.347146000000002"/>
    <n v="-191.58133599999999"/>
    <n v="-1.6360000000000001E-3"/>
    <n v="42.343451999999999"/>
    <n v="-191.571304"/>
    <n v="-4.2700000000000002E-4"/>
    <n v="1.068946"/>
    <n v="1.2099999999999999E-3"/>
  </r>
  <r>
    <n v="2968"/>
    <x v="15"/>
    <n v="-1"/>
    <s v="22-33-42-44-188-190-192"/>
    <x v="0"/>
    <x v="2862"/>
    <n v="-1"/>
    <n v="348.51600000000002"/>
    <n v="-1"/>
    <n v="0"/>
    <x v="2642"/>
    <x v="125"/>
    <n v="43.077025999999996"/>
    <n v="-191.55622399999999"/>
    <n v="2.47E-3"/>
    <n v="43.058514000000002"/>
    <n v="-191.57165499999999"/>
    <n v="-4.2700000000000002E-4"/>
    <n v="2.4100470000000001"/>
    <n v="2.0430000000000001E-3"/>
  </r>
  <r>
    <n v="2969"/>
    <x v="15"/>
    <n v="-1"/>
    <s v="22-33-42-44-188-190-192"/>
    <x v="0"/>
    <x v="2863"/>
    <n v="-1"/>
    <n v="267.53800000000001"/>
    <n v="-1"/>
    <n v="0"/>
    <x v="2643"/>
    <x v="57"/>
    <n v="43.972192"/>
    <n v="-191.608362"/>
    <n v="5.5400000000000002E-4"/>
    <n v="44.011955"/>
    <n v="-191.57212799999999"/>
    <n v="-4.2700000000000002E-4"/>
    <n v="5.3795989999999998"/>
    <n v="1.27E-4"/>
  </r>
  <r>
    <n v="2970"/>
    <x v="15"/>
    <n v="-1"/>
    <s v="22-33-42-44-188-190-192"/>
    <x v="0"/>
    <x v="2864"/>
    <n v="-1"/>
    <n v="343.00200000000001"/>
    <n v="-1"/>
    <n v="0"/>
    <x v="2644"/>
    <x v="279"/>
    <n v="44.738835999999999"/>
    <n v="-191.57263800000001"/>
    <n v="-6.2E-4"/>
    <n v="44.735146"/>
    <n v="-191.57247899999999"/>
    <n v="-4.2700000000000002E-4"/>
    <n v="0.36938900000000002"/>
    <n v="1.93E-4"/>
  </r>
  <r>
    <n v="2971"/>
    <x v="15"/>
    <n v="-1"/>
    <s v="22-33-42-44-188-190-192"/>
    <x v="0"/>
    <x v="2865"/>
    <n v="-1"/>
    <n v="387.76"/>
    <n v="-1"/>
    <n v="0"/>
    <x v="2645"/>
    <x v="57"/>
    <n v="45.496510000000001"/>
    <n v="-191.54338899999999"/>
    <n v="-7.1199999999999996E-4"/>
    <n v="45.464657000000003"/>
    <n v="-191.57283000000001"/>
    <n v="-4.2700000000000002E-4"/>
    <n v="4.3375209999999997"/>
    <n v="2.8600000000000001E-4"/>
  </r>
  <r>
    <n v="2972"/>
    <x v="15"/>
    <n v="-1"/>
    <s v="22-33-42-44-188-190-192"/>
    <x v="0"/>
    <x v="1039"/>
    <n v="-1"/>
    <n v="410.77300000000002"/>
    <n v="-1"/>
    <n v="0"/>
    <x v="2646"/>
    <x v="56"/>
    <n v="46.414552999999998"/>
    <n v="-191.57006100000001"/>
    <n v="1.6249999999999999E-3"/>
    <n v="46.439804000000002"/>
    <n v="-191.57330300000001"/>
    <n v="-4.2700000000000002E-4"/>
    <n v="2.5458630000000002"/>
    <n v="1.1980000000000001E-3"/>
  </r>
  <r>
    <n v="2973"/>
    <x v="15"/>
    <n v="-1"/>
    <s v="22-33-42-44-188-190-192"/>
    <x v="0"/>
    <x v="2866"/>
    <n v="-1"/>
    <n v="311.11500000000001"/>
    <n v="-1"/>
    <n v="0"/>
    <x v="2647"/>
    <x v="0"/>
    <n v="47.178308000000001"/>
    <n v="-191.586772"/>
    <n v="-3.006E-3"/>
    <n v="47.168343"/>
    <n v="-191.573654"/>
    <n v="-4.2700000000000002E-4"/>
    <n v="1.647438"/>
    <n v="2.5790000000000001E-3"/>
  </r>
  <r>
    <n v="2974"/>
    <x v="15"/>
    <n v="-1"/>
    <s v="22-33-42-44-188-190-192"/>
    <x v="0"/>
    <x v="2867"/>
    <n v="-1"/>
    <n v="357.32100000000003"/>
    <n v="-1"/>
    <n v="0"/>
    <x v="2648"/>
    <x v="56"/>
    <n v="47.891669999999998"/>
    <n v="-191.57521700000001"/>
    <n v="-5.6899999999999995E-4"/>
    <n v="47.893402000000002"/>
    <n v="-191.574005"/>
    <n v="-4.2700000000000002E-4"/>
    <n v="0.21141799999999999"/>
    <n v="1.4200000000000001E-4"/>
  </r>
  <r>
    <n v="2975"/>
    <x v="15"/>
    <n v="-1"/>
    <s v="22-33-42-44-188-190-192"/>
    <x v="0"/>
    <x v="2868"/>
    <n v="-1"/>
    <n v="350.59199999999998"/>
    <n v="-1"/>
    <n v="0"/>
    <x v="2649"/>
    <x v="56"/>
    <n v="48.875942000000002"/>
    <n v="-191.59969599999999"/>
    <n v="-2.483E-3"/>
    <n v="48.857875999999997"/>
    <n v="-191.57446300000001"/>
    <n v="-4.2700000000000002E-4"/>
    <n v="3.1033819999999999"/>
    <n v="2.0569999999999998E-3"/>
  </r>
  <r>
    <n v="2976"/>
    <x v="15"/>
    <n v="-1"/>
    <s v="22-33-42-44-188-190-192"/>
    <x v="0"/>
    <x v="2869"/>
    <n v="-1"/>
    <n v="493.23599999999999"/>
    <n v="-1"/>
    <n v="0"/>
    <x v="2650"/>
    <x v="57"/>
    <n v="49.563819000000002"/>
    <n v="-191.59363099999999"/>
    <n v="-1.26E-4"/>
    <n v="49.582016000000003"/>
    <n v="-191.574814"/>
    <n v="-4.2700000000000002E-4"/>
    <n v="2.6176940000000002"/>
    <n v="2.9999999999999997E-4"/>
  </r>
  <r>
    <n v="2977"/>
    <x v="15"/>
    <n v="-1"/>
    <s v="22-33-42-44-188-190-192"/>
    <x v="0"/>
    <x v="2870"/>
    <n v="-1"/>
    <n v="558.41499999999996"/>
    <n v="-1"/>
    <n v="0"/>
    <x v="2651"/>
    <x v="0"/>
    <n v="50.294184000000001"/>
    <n v="-191.61488600000001"/>
    <n v="1.6770000000000001E-3"/>
    <n v="50.307571000000003"/>
    <n v="-191.575165"/>
    <n v="-4.2700000000000002E-4"/>
    <n v="4.1916349999999998"/>
    <n v="1.25E-3"/>
  </r>
  <r>
    <n v="2978"/>
    <x v="19"/>
    <n v="-1"/>
    <s v="22-42-44-188-190-192"/>
    <x v="0"/>
    <x v="2871"/>
    <n v="-1"/>
    <n v="393.399"/>
    <n v="-1"/>
    <n v="0"/>
    <x v="2652"/>
    <x v="57"/>
    <n v="51.033051"/>
    <n v="-191.576965"/>
    <n v="-4.2999999999999999E-4"/>
    <n v="51.034472999999998"/>
    <n v="-191.57551599999999"/>
    <n v="-4.2700000000000002E-4"/>
    <n v="0.20305500000000001"/>
    <n v="3.0000000000000001E-6"/>
  </r>
  <r>
    <n v="2979"/>
    <x v="19"/>
    <n v="-1"/>
    <s v="22-42-44-188-190-192"/>
    <x v="0"/>
    <x v="2872"/>
    <n v="-1"/>
    <n v="414.89100000000002"/>
    <n v="-1"/>
    <n v="0"/>
    <x v="2653"/>
    <x v="0"/>
    <n v="52.011960000000002"/>
    <n v="-191.54750999999999"/>
    <n v="4.9600000000000002E-4"/>
    <n v="52.003754000000001"/>
    <n v="-191.57598899999999"/>
    <n v="-4.2700000000000002E-4"/>
    <n v="2.9637560000000001"/>
    <n v="6.8999999999999997E-5"/>
  </r>
  <r>
    <n v="2980"/>
    <x v="19"/>
    <n v="-1"/>
    <s v="22-42-44-188-190-192"/>
    <x v="0"/>
    <x v="2873"/>
    <n v="-1"/>
    <n v="368.66899999999998"/>
    <n v="-1"/>
    <n v="0"/>
    <x v="2654"/>
    <x v="56"/>
    <n v="52.751294999999999"/>
    <n v="-191.555791"/>
    <n v="-7.3399999999999995E-4"/>
    <n v="52.729916000000003"/>
    <n v="-191.57633999999999"/>
    <n v="-4.2700000000000002E-4"/>
    <n v="2.9653"/>
    <n v="3.0699999999999998E-4"/>
  </r>
  <r>
    <n v="2981"/>
    <x v="19"/>
    <n v="-1"/>
    <s v="22-42-44-188-190-192"/>
    <x v="0"/>
    <x v="2874"/>
    <n v="-1"/>
    <n v="281.928"/>
    <n v="-1"/>
    <n v="0"/>
    <x v="2655"/>
    <x v="0"/>
    <n v="53.459125999999998"/>
    <n v="-191.58169100000001"/>
    <n v="1.178E-3"/>
    <n v="53.455593"/>
    <n v="-191.57669100000001"/>
    <n v="-4.2700000000000002E-4"/>
    <n v="0.61219599999999996"/>
    <n v="7.5100000000000004E-4"/>
  </r>
  <r>
    <n v="2982"/>
    <x v="19"/>
    <n v="-1"/>
    <s v="22-42-44-188-190-192"/>
    <x v="0"/>
    <x v="2875"/>
    <n v="-1"/>
    <n v="425.01400000000001"/>
    <n v="-1"/>
    <n v="0"/>
    <x v="2656"/>
    <x v="0"/>
    <n v="54.431179"/>
    <n v="-191.572078"/>
    <n v="-1.1869999999999999E-3"/>
    <n v="54.422702999999998"/>
    <n v="-191.57716400000001"/>
    <n v="-4.2700000000000002E-4"/>
    <n v="0.98853800000000003"/>
    <n v="7.6000000000000004E-4"/>
  </r>
  <r>
    <n v="2983"/>
    <x v="16"/>
    <n v="-1"/>
    <s v="22-42-44-188-192"/>
    <x v="0"/>
    <x v="2876"/>
    <n v="-1"/>
    <n v="387.24700000000001"/>
    <n v="-1"/>
    <n v="0"/>
    <x v="2657"/>
    <x v="56"/>
    <n v="55.134957999999997"/>
    <n v="-191.592815"/>
    <n v="-6.0499999999999996E-4"/>
    <n v="55.148173999999997"/>
    <n v="-191.57751500000001"/>
    <n v="-4.2700000000000002E-4"/>
    <n v="2.0218150000000001"/>
    <n v="1.7799999999999999E-4"/>
  </r>
  <r>
    <n v="2984"/>
    <x v="16"/>
    <n v="-1"/>
    <s v="22-42-44-188-192"/>
    <x v="0"/>
    <x v="2877"/>
    <n v="-1"/>
    <n v="422.892"/>
    <n v="-1"/>
    <n v="0"/>
    <x v="2658"/>
    <x v="57"/>
    <n v="55.875571000000001"/>
    <n v="-191.569579"/>
    <n v="-1.5999999999999999E-5"/>
    <n v="55.874146000000003"/>
    <n v="-191.577866"/>
    <n v="-4.2700000000000002E-4"/>
    <n v="0.84082100000000004"/>
    <n v="4.1100000000000002E-4"/>
  </r>
  <r>
    <n v="2985"/>
    <x v="16"/>
    <n v="-1"/>
    <s v="22-42-44-188-192"/>
    <x v="0"/>
    <x v="2878"/>
    <n v="-1"/>
    <n v="342.411"/>
    <n v="-1"/>
    <n v="0"/>
    <x v="2659"/>
    <x v="0"/>
    <n v="56.838988999999998"/>
    <n v="-191.566608"/>
    <n v="-2.8249999999999998E-3"/>
    <n v="56.842284999999997"/>
    <n v="-191.578339"/>
    <n v="-4.2700000000000002E-4"/>
    <n v="1.218545"/>
    <n v="2.3990000000000001E-3"/>
  </r>
  <r>
    <n v="2986"/>
    <x v="16"/>
    <n v="-1"/>
    <s v="22-42-44-188-192"/>
    <x v="0"/>
    <x v="2879"/>
    <n v="-1"/>
    <n v="502.12700000000001"/>
    <n v="-1"/>
    <n v="0"/>
    <x v="2660"/>
    <x v="56"/>
    <n v="57.550018000000001"/>
    <n v="-191.61436499999999"/>
    <n v="-3.3600000000000001E-3"/>
    <n v="57.568255999999998"/>
    <n v="-191.57868999999999"/>
    <n v="-4.2700000000000002E-4"/>
    <n v="4.0067589999999997"/>
    <n v="2.9329999999999998E-3"/>
  </r>
  <r>
    <n v="2987"/>
    <x v="16"/>
    <n v="-1"/>
    <s v="22-42-44-188-192"/>
    <x v="0"/>
    <x v="2880"/>
    <n v="-1"/>
    <n v="293.01499999999999"/>
    <n v="-1"/>
    <n v="0"/>
    <x v="2661"/>
    <x v="57"/>
    <n v="58.291389000000002"/>
    <n v="-191.58198899999999"/>
    <n v="-4.0299999999999998E-4"/>
    <n v="58.294249999999998"/>
    <n v="-191.57904099999999"/>
    <n v="-4.2700000000000002E-4"/>
    <n v="0.41092499999999998"/>
    <n v="2.4000000000000001E-5"/>
  </r>
  <r>
    <n v="2988"/>
    <x v="16"/>
    <n v="-1"/>
    <s v="22-42-44-188-192"/>
    <x v="0"/>
    <x v="2881"/>
    <n v="-1"/>
    <n v="350.52300000000002"/>
    <n v="-1"/>
    <n v="0"/>
    <x v="2662"/>
    <x v="57"/>
    <n v="59.250154000000002"/>
    <n v="-191.611356"/>
    <n v="-3.1199999999999999E-3"/>
    <n v="59.261951000000003"/>
    <n v="-191.57951399999999"/>
    <n v="-4.2700000000000002E-4"/>
    <n v="3.395756"/>
    <n v="2.6930000000000001E-3"/>
  </r>
  <r>
    <n v="2989"/>
    <x v="19"/>
    <n v="-1"/>
    <s v="22-29-42-44-188-192"/>
    <x v="0"/>
    <x v="2882"/>
    <n v="-1"/>
    <n v="369.666"/>
    <n v="-1"/>
    <n v="0"/>
    <x v="2663"/>
    <x v="56"/>
    <n v="59.990670999999999"/>
    <n v="-191.57310200000001"/>
    <n v="7.5900000000000002E-4"/>
    <n v="59.987625000000001"/>
    <n v="-191.57986500000001"/>
    <n v="-4.2700000000000002E-4"/>
    <n v="0.74165700000000001"/>
    <n v="3.3199999999999999E-4"/>
  </r>
  <r>
    <n v="2990"/>
    <x v="19"/>
    <n v="-1"/>
    <s v="22-29-42-44-188-192"/>
    <x v="0"/>
    <x v="2611"/>
    <n v="-1"/>
    <n v="320.87400000000002"/>
    <n v="-1"/>
    <n v="0"/>
    <x v="2526"/>
    <x v="57"/>
    <n v="60.708925999999998"/>
    <n v="-191.584183"/>
    <n v="-9.2400000000000002E-4"/>
    <n v="60.713524"/>
    <n v="-191.58021500000001"/>
    <n v="-4.2700000000000002E-4"/>
    <n v="0.60726800000000003"/>
    <n v="4.9700000000000005E-4"/>
  </r>
  <r>
    <n v="2991"/>
    <x v="16"/>
    <n v="-1"/>
    <s v="29-42-44-188-192"/>
    <x v="0"/>
    <x v="2883"/>
    <n v="-1"/>
    <n v="269.28699999999998"/>
    <n v="-1"/>
    <n v="0"/>
    <x v="2664"/>
    <x v="57"/>
    <n v="61.686607000000002"/>
    <n v="-191.56880100000001"/>
    <n v="-3.9509999999999997E-3"/>
    <n v="61.681381000000002"/>
    <n v="-191.58067299999999"/>
    <n v="-4.2700000000000002E-4"/>
    <n v="1.297193"/>
    <n v="3.5239999999999998E-3"/>
  </r>
  <r>
    <n v="2992"/>
    <x v="16"/>
    <n v="-1"/>
    <s v="29-42-44-188-192"/>
    <x v="0"/>
    <x v="2884"/>
    <n v="-1"/>
    <n v="359.84800000000001"/>
    <n v="-1"/>
    <n v="0"/>
    <x v="2665"/>
    <x v="0"/>
    <n v="62.406604000000002"/>
    <n v="-191.57513800000001"/>
    <n v="2.9999999999999997E-4"/>
    <n v="62.407215000000001"/>
    <n v="-191.58102400000001"/>
    <n v="-4.2700000000000002E-4"/>
    <n v="0.59181499999999998"/>
    <n v="1.26E-4"/>
  </r>
  <r>
    <n v="2993"/>
    <x v="16"/>
    <n v="-1"/>
    <s v="29-42-44-188-192"/>
    <x v="0"/>
    <x v="2885"/>
    <n v="-1"/>
    <n v="298.99799999999999"/>
    <n v="-1"/>
    <n v="0"/>
    <x v="2666"/>
    <x v="0"/>
    <n v="63.150123999999998"/>
    <n v="-191.56407200000001"/>
    <n v="-1.361E-3"/>
    <n v="63.133201999999997"/>
    <n v="-191.58137500000001"/>
    <n v="-4.2700000000000002E-4"/>
    <n v="2.4202110000000001"/>
    <n v="9.3400000000000004E-4"/>
  </r>
  <r>
    <n v="2994"/>
    <x v="16"/>
    <n v="-1"/>
    <s v="29-42-44-188-192"/>
    <x v="0"/>
    <x v="2886"/>
    <n v="-1"/>
    <n v="403.267"/>
    <n v="-1"/>
    <n v="0"/>
    <x v="2667"/>
    <x v="0"/>
    <n v="63.851379999999999"/>
    <n v="-191.590012"/>
    <n v="1.0399999999999999E-4"/>
    <n v="63.858989999999999"/>
    <n v="-191.58174099999999"/>
    <n v="-4.2700000000000002E-4"/>
    <n v="1.12391"/>
    <n v="3.2299999999999999E-4"/>
  </r>
  <r>
    <n v="2995"/>
    <x v="16"/>
    <n v="-1"/>
    <s v="29-42-44-188-192"/>
    <x v="0"/>
    <x v="2887"/>
    <n v="-1"/>
    <n v="332.202"/>
    <n v="-1"/>
    <n v="0"/>
    <x v="2668"/>
    <x v="0"/>
    <n v="64.823615000000004"/>
    <n v="-191.584059"/>
    <n v="6.1700000000000004E-4"/>
    <n v="64.826774999999998"/>
    <n v="-191.582199"/>
    <n v="-4.2700000000000002E-4"/>
    <n v="0.366618"/>
    <n v="1.9000000000000001E-4"/>
  </r>
  <r>
    <n v="2996"/>
    <x v="16"/>
    <n v="-1"/>
    <s v="29-42-44-188-192"/>
    <x v="0"/>
    <x v="2888"/>
    <n v="-1"/>
    <n v="351.98899999999998"/>
    <n v="-1"/>
    <n v="0"/>
    <x v="2669"/>
    <x v="57"/>
    <n v="65.556855999999996"/>
    <n v="-191.574062"/>
    <n v="1.7149999999999999E-3"/>
    <n v="65.552695999999997"/>
    <n v="-191.58255"/>
    <n v="-4.2700000000000002E-4"/>
    <n v="0.94529099999999999"/>
    <n v="1.289E-3"/>
  </r>
  <r>
    <n v="2997"/>
    <x v="16"/>
    <n v="-1"/>
    <s v="29-42-44-188-192"/>
    <x v="0"/>
    <x v="2889"/>
    <n v="-1"/>
    <n v="419.524"/>
    <n v="-1"/>
    <n v="0"/>
    <x v="201"/>
    <x v="0"/>
    <n v="66.276989999999998"/>
    <n v="-191.58447000000001"/>
    <n v="-4.5899999999999999E-4"/>
    <n v="66.278473000000005"/>
    <n v="-191.58290099999999"/>
    <n v="-4.2700000000000002E-4"/>
    <n v="0.21591399999999999"/>
    <n v="3.3000000000000003E-5"/>
  </r>
  <r>
    <n v="2998"/>
    <x v="16"/>
    <n v="-1"/>
    <s v="29-42-44-188-192"/>
    <x v="0"/>
    <x v="2890"/>
    <n v="-1"/>
    <n v="299.50700000000001"/>
    <n v="-1"/>
    <n v="0"/>
    <x v="2670"/>
    <x v="0"/>
    <n v="67.256418999999994"/>
    <n v="-191.575357"/>
    <n v="-9.5E-4"/>
    <n v="67.246300000000005"/>
    <n v="-191.58337399999999"/>
    <n v="-4.2700000000000002E-4"/>
    <n v="1.291066"/>
    <n v="5.2400000000000005E-4"/>
  </r>
  <r>
    <n v="2999"/>
    <x v="16"/>
    <n v="-1"/>
    <s v="29-42-44-188-192"/>
    <x v="0"/>
    <x v="2891"/>
    <n v="-1"/>
    <n v="264.16500000000002"/>
    <n v="-1"/>
    <n v="0"/>
    <x v="2671"/>
    <x v="0"/>
    <n v="67.962594999999993"/>
    <n v="-191.606886"/>
    <n v="-1.926E-3"/>
    <n v="67.972260000000006"/>
    <n v="-191.58372499999999"/>
    <n v="-4.2700000000000002E-4"/>
    <n v="2.5096180000000001"/>
    <n v="1.4989999999999999E-3"/>
  </r>
  <r>
    <n v="3000"/>
    <x v="16"/>
    <n v="-1"/>
    <s v="29-42-44-188-192"/>
    <x v="0"/>
    <x v="2892"/>
    <n v="-1"/>
    <n v="446.78500000000003"/>
    <n v="-1"/>
    <n v="0"/>
    <x v="2672"/>
    <x v="0"/>
    <n v="68.691192999999998"/>
    <n v="-191.58709200000001"/>
    <n v="1.66E-4"/>
    <n v="68.698043999999996"/>
    <n v="-191.58407600000001"/>
    <n v="-4.2700000000000002E-4"/>
    <n v="0.748556"/>
    <n v="2.5999999999999998E-4"/>
  </r>
  <r>
    <n v="3001"/>
    <x v="18"/>
    <n v="-1"/>
    <s v="29-44-188-192"/>
    <x v="0"/>
    <x v="2893"/>
    <n v="-1"/>
    <n v="294.774"/>
    <n v="-1"/>
    <n v="0"/>
    <x v="2673"/>
    <x v="0"/>
    <n v="69.657549000000003"/>
    <n v="-191.59572"/>
    <n v="-9.9500000000000001E-4"/>
    <n v="69.665863000000002"/>
    <n v="-191.58454900000001"/>
    <n v="-4.2700000000000002E-4"/>
    <n v="1.3925460000000001"/>
    <n v="5.6800000000000004E-4"/>
  </r>
  <r>
    <n v="3002"/>
    <x v="17"/>
    <n v="-1"/>
    <s v="29-44-188"/>
    <x v="0"/>
    <x v="2894"/>
    <n v="-1"/>
    <n v="354.435"/>
    <n v="-1"/>
    <n v="0"/>
    <x v="2674"/>
    <x v="57"/>
    <n v="70.354450999999997"/>
    <n v="-191.624709"/>
    <n v="-9.2299999999999999E-4"/>
    <n v="70.391807999999997"/>
    <n v="-191.5849"/>
    <n v="-4.2700000000000002E-4"/>
    <n v="5.4591770000000004"/>
    <n v="4.9600000000000002E-4"/>
  </r>
  <r>
    <n v="3003"/>
    <x v="17"/>
    <n v="-1"/>
    <s v="29-44-188"/>
    <x v="0"/>
    <x v="2817"/>
    <n v="-1"/>
    <n v="318.25"/>
    <n v="-1"/>
    <n v="0"/>
    <x v="2675"/>
    <x v="56"/>
    <n v="71.090113000000002"/>
    <n v="-191.64951099999999"/>
    <n v="1.8760000000000001E-3"/>
    <n v="71.117583999999994"/>
    <n v="-191.585251"/>
    <n v="-4.2700000000000002E-4"/>
    <n v="6.9885719999999996"/>
    <n v="1.449E-3"/>
  </r>
  <r>
    <n v="3004"/>
    <x v="17"/>
    <n v="-1"/>
    <s v="29-44-188"/>
    <x v="0"/>
    <x v="2895"/>
    <n v="-1"/>
    <n v="274.59800000000001"/>
    <n v="-1"/>
    <n v="0"/>
    <x v="2676"/>
    <x v="0"/>
    <n v="72.093739999999997"/>
    <n v="-191.525994"/>
    <n v="6.8219999999999999E-3"/>
    <n v="72.085396000000003"/>
    <n v="-191.585724"/>
    <n v="-4.2700000000000002E-4"/>
    <n v="6.0309999999999997"/>
    <n v="6.3949999999999996E-3"/>
  </r>
  <r>
    <n v="3005"/>
    <x v="17"/>
    <n v="-1"/>
    <s v="29-44-188"/>
    <x v="0"/>
    <x v="2896"/>
    <n v="-1"/>
    <n v="358.863"/>
    <n v="-1"/>
    <n v="0"/>
    <x v="281"/>
    <x v="57"/>
    <n v="72.812015000000002"/>
    <n v="-191.61721499999999"/>
    <n v="-5.7739999999999996E-3"/>
    <n v="72.811347999999995"/>
    <n v="-191.58607499999999"/>
    <n v="-4.2700000000000002E-4"/>
    <n v="3.1147689999999999"/>
    <n v="5.3480000000000003E-3"/>
  </r>
  <r>
    <n v="3006"/>
    <x v="17"/>
    <n v="-1"/>
    <s v="29-44-188"/>
    <x v="0"/>
    <x v="2897"/>
    <n v="-1"/>
    <n v="334.44299999999998"/>
    <n v="-1"/>
    <n v="0"/>
    <x v="2677"/>
    <x v="0"/>
    <n v="73.522019"/>
    <n v="-191.599917"/>
    <n v="-2.42E-4"/>
    <n v="73.537132"/>
    <n v="-191.58642599999999"/>
    <n v="-4.2700000000000002E-4"/>
    <n v="2.0258889999999998"/>
    <n v="1.85E-4"/>
  </r>
  <r>
    <n v="3007"/>
    <x v="17"/>
    <n v="-1"/>
    <s v="29-44-188"/>
    <x v="0"/>
    <x v="2898"/>
    <n v="-1"/>
    <n v="302.07799999999997"/>
    <n v="-1"/>
    <n v="0"/>
    <x v="2534"/>
    <x v="0"/>
    <n v="74.239829"/>
    <n v="-191.57551699999999"/>
    <n v="4.2090000000000001E-3"/>
    <n v="74.263084000000006"/>
    <n v="-191.58677700000001"/>
    <n v="-4.2700000000000002E-4"/>
    <n v="2.5837650000000001"/>
    <n v="3.7820000000000002E-3"/>
  </r>
  <r>
    <n v="3008"/>
    <x v="17"/>
    <n v="-1"/>
    <s v="29-44-188"/>
    <x v="0"/>
    <x v="2899"/>
    <n v="-1"/>
    <n v="369.935"/>
    <n v="-1"/>
    <n v="0"/>
    <x v="2678"/>
    <x v="0"/>
    <n v="75.211224000000001"/>
    <n v="-191.61031299999999"/>
    <n v="-1.02E-4"/>
    <n v="75.230903999999995"/>
    <n v="-191.587234"/>
    <n v="-4.2700000000000002E-4"/>
    <n v="3.0329769999999998"/>
    <n v="3.2499999999999999E-4"/>
  </r>
  <r>
    <n v="3009"/>
    <x v="17"/>
    <n v="-1"/>
    <s v="29-44-188"/>
    <x v="0"/>
    <x v="2900"/>
    <n v="-1"/>
    <n v="297.27699999999999"/>
    <n v="-1"/>
    <n v="0"/>
    <x v="1873"/>
    <x v="0"/>
    <n v="75.961470000000006"/>
    <n v="-191.58015599999999"/>
    <n v="-1.4899999999999999E-4"/>
    <n v="75.956680000000006"/>
    <n v="-191.58760100000001"/>
    <n v="-4.2700000000000002E-4"/>
    <n v="0.88526199999999999"/>
    <n v="2.7799999999999998E-4"/>
  </r>
  <r>
    <n v="3010"/>
    <x v="17"/>
    <n v="-1"/>
    <s v="29-44-188"/>
    <x v="0"/>
    <x v="2901"/>
    <n v="-1"/>
    <n v="409.61"/>
    <n v="-1"/>
    <n v="0"/>
    <x v="198"/>
    <x v="0"/>
    <n v="76.672944999999999"/>
    <n v="-191.600765"/>
    <n v="-7.6599999999999997E-4"/>
    <n v="76.682631999999998"/>
    <n v="-191.587952"/>
    <n v="-4.2700000000000002E-4"/>
    <n v="1.60636"/>
    <n v="3.39E-4"/>
  </r>
  <r>
    <n v="3011"/>
    <x v="17"/>
    <n v="-1"/>
    <s v="29-44-188"/>
    <x v="0"/>
    <x v="2902"/>
    <n v="-1"/>
    <n v="360.29899999999998"/>
    <n v="-1"/>
    <n v="0"/>
    <x v="2074"/>
    <x v="57"/>
    <n v="77.724575000000002"/>
    <n v="-191.49583999999999"/>
    <n v="1.8259999999999999E-3"/>
    <n v="77.650452000000001"/>
    <n v="-191.58840900000001"/>
    <n v="-4.2700000000000002E-4"/>
    <n v="11.858889"/>
    <n v="1.4E-3"/>
  </r>
  <r>
    <n v="3012"/>
    <x v="17"/>
    <n v="-1"/>
    <s v="29-44-188"/>
    <x v="0"/>
    <x v="2903"/>
    <n v="-1"/>
    <n v="287.81900000000002"/>
    <n v="-1"/>
    <n v="0"/>
    <x v="2679"/>
    <x v="0"/>
    <n v="78.366545000000002"/>
    <n v="-191.583181"/>
    <n v="1.474E-3"/>
    <n v="78.376236000000006"/>
    <n v="-191.58876000000001"/>
    <n v="-4.2700000000000002E-4"/>
    <n v="1.118249"/>
    <n v="1.047E-3"/>
  </r>
  <r>
    <n v="3013"/>
    <x v="17"/>
    <n v="-1"/>
    <s v="29-44-188"/>
    <x v="0"/>
    <x v="2904"/>
    <n v="-1"/>
    <n v="363.67599999999999"/>
    <n v="-1"/>
    <n v="0"/>
    <x v="62"/>
    <x v="0"/>
    <n v="79.101348999999999"/>
    <n v="-191.61232699999999"/>
    <n v="-1.8940000000000001E-3"/>
    <n v="79.102187999999998"/>
    <n v="-191.589111"/>
    <n v="-4.2700000000000002E-4"/>
    <n v="2.3230819999999999"/>
    <n v="1.467E-3"/>
  </r>
  <r>
    <n v="3014"/>
    <x v="17"/>
    <n v="-1"/>
    <s v="29-44-188"/>
    <x v="0"/>
    <x v="2905"/>
    <n v="-1"/>
    <n v="345.87900000000002"/>
    <n v="-1"/>
    <n v="0"/>
    <x v="70"/>
    <x v="0"/>
    <n v="80.054334999999995"/>
    <n v="-191.61874900000001"/>
    <n v="-6.365E-3"/>
    <n v="80.070007000000004"/>
    <n v="-191.589584"/>
    <n v="-4.2700000000000002E-4"/>
    <n v="3.310953"/>
    <n v="5.9379999999999997E-3"/>
  </r>
  <r>
    <n v="3015"/>
    <x v="17"/>
    <n v="-1"/>
    <s v="29-44-188"/>
    <x v="0"/>
    <x v="2906"/>
    <n v="-1"/>
    <n v="328.82600000000002"/>
    <n v="-1"/>
    <n v="0"/>
    <x v="64"/>
    <x v="0"/>
    <n v="80.738410999999999"/>
    <n v="-191.59934000000001"/>
    <n v="-6.5069999999999998E-3"/>
    <n v="80.795792000000006"/>
    <n v="-191.589935"/>
    <n v="-4.2700000000000002E-4"/>
    <n v="5.8146069999999996"/>
    <n v="6.0800000000000003E-3"/>
  </r>
  <r>
    <n v="3016"/>
    <x v="18"/>
    <n v="-1"/>
    <s v="29-44-46-188"/>
    <x v="0"/>
    <x v="2907"/>
    <n v="-1"/>
    <n v="387.28100000000001"/>
    <n v="-1"/>
    <n v="0"/>
    <x v="68"/>
    <x v="0"/>
    <n v="81.537379000000001"/>
    <n v="-191.57253900000001"/>
    <n v="1.3940000000000001E-3"/>
    <n v="81.521743999999998"/>
    <n v="-191.59028599999999"/>
    <n v="-4.2700000000000002E-4"/>
    <n v="2.3651810000000002"/>
    <n v="9.68E-4"/>
  </r>
  <r>
    <n v="3017"/>
    <x v="17"/>
    <n v="-1"/>
    <s v="29-44-46"/>
    <x v="0"/>
    <x v="2908"/>
    <n v="-1"/>
    <n v="395.13099999999997"/>
    <n v="-1"/>
    <n v="0"/>
    <x v="70"/>
    <x v="0"/>
    <n v="82.479789999999994"/>
    <n v="-191.60359199999999"/>
    <n v="6.2E-4"/>
    <n v="82.489570999999998"/>
    <n v="-191.59075899999999"/>
    <n v="-4.2700000000000002E-4"/>
    <n v="1.6134850000000001"/>
    <n v="1.93E-4"/>
  </r>
  <r>
    <n v="3018"/>
    <x v="17"/>
    <n v="-1"/>
    <s v="29-44-46"/>
    <x v="0"/>
    <x v="2909"/>
    <n v="-1"/>
    <n v="381.5"/>
    <n v="-1"/>
    <n v="0"/>
    <x v="66"/>
    <x v="0"/>
    <n v="83.228435000000005"/>
    <n v="-191.555027"/>
    <n v="-5.2680000000000001E-3"/>
    <n v="83.215362999999996"/>
    <n v="-191.59110999999999"/>
    <n v="-4.2700000000000002E-4"/>
    <n v="3.8378700000000001"/>
    <n v="4.8419999999999999E-3"/>
  </r>
  <r>
    <n v="3019"/>
    <x v="17"/>
    <n v="-1"/>
    <s v="29-44-46"/>
    <x v="0"/>
    <x v="2910"/>
    <n v="-1"/>
    <n v="295.35000000000002"/>
    <n v="-1"/>
    <n v="0"/>
    <x v="67"/>
    <x v="0"/>
    <n v="83.947873000000001"/>
    <n v="-191.60313300000001"/>
    <n v="1.8630000000000001E-3"/>
    <n v="83.941315000000003"/>
    <n v="-191.59146100000001"/>
    <n v="-4.2700000000000002E-4"/>
    <n v="1.3388040000000001"/>
    <n v="1.4369999999999999E-3"/>
  </r>
  <r>
    <n v="3020"/>
    <x v="18"/>
    <n v="-1"/>
    <s v="2-29-44-46"/>
    <x v="0"/>
    <x v="2911"/>
    <n v="-1"/>
    <n v="313.637"/>
    <n v="-1"/>
    <n v="0"/>
    <x v="70"/>
    <x v="0"/>
    <n v="85.061429000000004"/>
    <n v="-191.44232299999999"/>
    <n v="-2.7799999999999998E-4"/>
    <n v="84.909148999999999"/>
    <n v="-191.59193400000001"/>
    <n v="-4.2700000000000002E-4"/>
    <n v="21.347757999999999"/>
    <n v="1.4899999999999999E-4"/>
  </r>
  <r>
    <n v="3021"/>
    <x v="16"/>
    <n v="-1"/>
    <s v="2-29-31-44-46"/>
    <x v="0"/>
    <x v="2912"/>
    <n v="-1"/>
    <n v="302.43099999999998"/>
    <n v="-1"/>
    <n v="0"/>
    <x v="69"/>
    <x v="0"/>
    <n v="85.640291000000005"/>
    <n v="-191.593097"/>
    <n v="8.0900000000000004E-4"/>
    <n v="85.634940999999998"/>
    <n v="-191.592285"/>
    <n v="-4.2700000000000002E-4"/>
    <n v="0.541099"/>
    <n v="3.8299999999999999E-4"/>
  </r>
  <r>
    <n v="3022"/>
    <x v="16"/>
    <n v="-1"/>
    <s v="2-29-31-44-46"/>
    <x v="0"/>
    <x v="2913"/>
    <n v="-1"/>
    <n v="283.91000000000003"/>
    <n v="-1"/>
    <n v="0"/>
    <x v="66"/>
    <x v="0"/>
    <n v="86.603138999999999"/>
    <n v="-191.59255099999999"/>
    <n v="-3.8200000000000002E-4"/>
    <n v="86.602767999999998"/>
    <n v="-191.59274300000001"/>
    <n v="-4.2700000000000002E-4"/>
    <n v="4.1761E-2"/>
    <n v="4.5000000000000003E-5"/>
  </r>
  <r>
    <n v="3023"/>
    <x v="16"/>
    <n v="-1"/>
    <s v="2-29-31-44-46"/>
    <x v="0"/>
    <x v="2914"/>
    <n v="-1"/>
    <n v="358.97199999999998"/>
    <n v="-1"/>
    <n v="0"/>
    <x v="290"/>
    <x v="0"/>
    <n v="87.316181999999998"/>
    <n v="-191.616816"/>
    <n v="3.7199999999999999E-4"/>
    <n v="87.328727999999998"/>
    <n v="-191.59309400000001"/>
    <n v="-4.2700000000000002E-4"/>
    <n v="2.6835390000000001"/>
    <n v="5.5000000000000002E-5"/>
  </r>
  <r>
    <n v="3024"/>
    <x v="16"/>
    <n v="-1"/>
    <s v="2-29-31-44-46"/>
    <x v="0"/>
    <x v="2915"/>
    <n v="-1"/>
    <n v="304.88499999999999"/>
    <n v="-1"/>
    <n v="0"/>
    <x v="66"/>
    <x v="0"/>
    <n v="88.072789"/>
    <n v="-191.57486299999999"/>
    <n v="-6.2200000000000005E-4"/>
    <n v="88.054519999999997"/>
    <n v="-191.59345999999999"/>
    <n v="-4.2700000000000002E-4"/>
    <n v="2.6069740000000001"/>
    <n v="1.9599999999999999E-4"/>
  </r>
  <r>
    <n v="3025"/>
    <x v="16"/>
    <n v="-1"/>
    <s v="2-29-31-44-46"/>
    <x v="0"/>
    <x v="2916"/>
    <n v="-1"/>
    <n v="293.15600000000001"/>
    <n v="-1"/>
    <n v="0"/>
    <x v="69"/>
    <x v="56"/>
    <n v="89.055859999999996"/>
    <n v="-191.56854999999999"/>
    <n v="7.36E-4"/>
    <n v="89.022354000000007"/>
    <n v="-191.593918"/>
    <n v="-4.2700000000000002E-4"/>
    <n v="4.2025870000000003"/>
    <n v="3.0899999999999998E-4"/>
  </r>
  <r>
    <n v="3026"/>
    <x v="16"/>
    <n v="-1"/>
    <s v="2-29-31-44-46"/>
    <x v="0"/>
    <x v="2917"/>
    <n v="-1"/>
    <n v="308.19900000000001"/>
    <n v="-1"/>
    <n v="0"/>
    <x v="63"/>
    <x v="0"/>
    <n v="89.743786"/>
    <n v="-191.59544199999999"/>
    <n v="-2.6259999999999999E-3"/>
    <n v="89.748305999999999"/>
    <n v="-191.594269"/>
    <n v="-4.2700000000000002E-4"/>
    <n v="0.46704499999999999"/>
    <n v="2.199E-3"/>
  </r>
  <r>
    <n v="3027"/>
    <x v="16"/>
    <n v="-1"/>
    <s v="2-29-31-44-46"/>
    <x v="0"/>
    <x v="2918"/>
    <n v="-1"/>
    <n v="339.375"/>
    <n v="-1"/>
    <n v="0"/>
    <x v="69"/>
    <x v="0"/>
    <n v="90.497928000000002"/>
    <n v="-191.56965199999999"/>
    <n v="-2.41E-4"/>
    <n v="90.474097999999998"/>
    <n v="-191.59461999999999"/>
    <n v="-4.2700000000000002E-4"/>
    <n v="3.4514070000000001"/>
    <n v="1.85E-4"/>
  </r>
  <r>
    <n v="3028"/>
    <x v="18"/>
    <n v="-1"/>
    <s v="2-29-31-46"/>
    <x v="0"/>
    <x v="2919"/>
    <n v="-1"/>
    <n v="417.51900000000001"/>
    <n v="-1"/>
    <n v="0"/>
    <x v="67"/>
    <x v="0"/>
    <n v="91.229290000000006"/>
    <n v="-191.65992399999999"/>
    <n v="4.1149999999999997E-3"/>
    <n v="91.200057999999999"/>
    <n v="-191.59497099999999"/>
    <n v="-4.2700000000000002E-4"/>
    <n v="7.1228170000000004"/>
    <n v="3.689E-3"/>
  </r>
  <r>
    <n v="3029"/>
    <x v="18"/>
    <n v="-1"/>
    <s v="2-29-31-46"/>
    <x v="0"/>
    <x v="2920"/>
    <n v="-1"/>
    <n v="326.61900000000003"/>
    <n v="-1"/>
    <n v="0"/>
    <x v="67"/>
    <x v="0"/>
    <n v="92.168518000000006"/>
    <n v="-191.55686900000001"/>
    <n v="-1.8680000000000001E-3"/>
    <n v="92.167884999999998"/>
    <n v="-191.59544399999999"/>
    <n v="-4.2700000000000002E-4"/>
    <n v="3.8579970000000001"/>
    <n v="1.441E-3"/>
  </r>
  <r>
    <n v="3030"/>
    <x v="18"/>
    <n v="-1"/>
    <s v="2-29-31-46"/>
    <x v="0"/>
    <x v="1975"/>
    <n v="-1"/>
    <n v="343.15199999999999"/>
    <n v="-1"/>
    <n v="0"/>
    <x v="60"/>
    <x v="0"/>
    <n v="92.839241000000001"/>
    <n v="-191.65717599999999"/>
    <n v="-4.6999999999999997E-5"/>
    <n v="92.893676999999997"/>
    <n v="-191.59579500000001"/>
    <n v="-4.2700000000000002E-4"/>
    <n v="8.2041989999999991"/>
    <n v="3.8000000000000002E-4"/>
  </r>
  <r>
    <n v="3031"/>
    <x v="18"/>
    <n v="-1"/>
    <s v="2-29-31-46"/>
    <x v="0"/>
    <x v="2921"/>
    <n v="-1"/>
    <n v="335.98500000000001"/>
    <n v="-1"/>
    <n v="0"/>
    <x v="60"/>
    <x v="0"/>
    <n v="93.874105"/>
    <n v="-191.61277100000001"/>
    <n v="3.3029999999999999E-3"/>
    <n v="93.861510999999993"/>
    <n v="-191.59626800000001"/>
    <n v="-4.2700000000000002E-4"/>
    <n v="2.076031"/>
    <n v="2.8760000000000001E-3"/>
  </r>
  <r>
    <n v="3032"/>
    <x v="18"/>
    <n v="-1"/>
    <s v="2-29-31-46"/>
    <x v="0"/>
    <x v="2922"/>
    <n v="-1"/>
    <n v="316.81"/>
    <n v="-1"/>
    <n v="0"/>
    <x v="70"/>
    <x v="0"/>
    <n v="94.577309"/>
    <n v="-191.62678500000001"/>
    <n v="6.4300000000000002E-4"/>
    <n v="94.587470999999994"/>
    <n v="-191.596619"/>
    <n v="-4.2700000000000002E-4"/>
    <n v="3.1831649999999998"/>
    <n v="2.1599999999999999E-4"/>
  </r>
  <r>
    <n v="3033"/>
    <x v="18"/>
    <n v="-1"/>
    <s v="2-29-31-46"/>
    <x v="0"/>
    <x v="2923"/>
    <n v="-1"/>
    <n v="351.70699999999999"/>
    <n v="-1"/>
    <n v="0"/>
    <x v="60"/>
    <x v="0"/>
    <n v="95.294526000000005"/>
    <n v="-191.61633599999999"/>
    <n v="-6.7400000000000001E-4"/>
    <n v="95.313263000000006"/>
    <n v="-191.59697"/>
    <n v="-4.2700000000000002E-4"/>
    <n v="2.6947239999999999"/>
    <n v="2.4800000000000001E-4"/>
  </r>
  <r>
    <n v="3034"/>
    <x v="16"/>
    <n v="-1"/>
    <s v="2-29-31-46-187"/>
    <x v="0"/>
    <x v="2924"/>
    <n v="-1"/>
    <n v="477.44200000000001"/>
    <n v="-1"/>
    <n v="0"/>
    <x v="66"/>
    <x v="0"/>
    <n v="96.265946999999997"/>
    <n v="-191.627621"/>
    <n v="2.186E-3"/>
    <n v="96.281090000000006"/>
    <n v="-191.597443"/>
    <n v="-4.2700000000000002E-4"/>
    <n v="3.3764780000000001"/>
    <n v="1.7589999999999999E-3"/>
  </r>
  <r>
    <n v="3035"/>
    <x v="19"/>
    <n v="-1"/>
    <s v="2-27-29-31-46-187"/>
    <x v="0"/>
    <x v="2925"/>
    <n v="-1"/>
    <n v="314.995"/>
    <n v="-1"/>
    <n v="0"/>
    <x v="70"/>
    <x v="0"/>
    <n v="97.011285000000001"/>
    <n v="-191.59242900000001"/>
    <n v="-2.4499999999999999E-4"/>
    <n v="97.007050000000007"/>
    <n v="-191.59779399999999"/>
    <n v="-4.2700000000000002E-4"/>
    <n v="0.68347599999999997"/>
    <n v="1.8200000000000001E-4"/>
  </r>
  <r>
    <n v="3036"/>
    <x v="19"/>
    <n v="-1"/>
    <s v="2-27-29-31-46-187"/>
    <x v="0"/>
    <x v="179"/>
    <n v="-1"/>
    <n v="288.10199999999998"/>
    <n v="-1"/>
    <n v="0"/>
    <x v="67"/>
    <x v="0"/>
    <n v="97.953699999999998"/>
    <n v="-191.627714"/>
    <n v="7.67E-4"/>
    <n v="97.974884000000003"/>
    <n v="-191.598251"/>
    <n v="-4.2700000000000002E-4"/>
    <n v="3.6288459999999998"/>
    <n v="3.4099999999999999E-4"/>
  </r>
  <r>
    <n v="3037"/>
    <x v="19"/>
    <n v="-1"/>
    <s v="2-27-29-31-46-187"/>
    <x v="0"/>
    <x v="2926"/>
    <n v="-1"/>
    <n v="317.95299999999997"/>
    <n v="-1"/>
    <n v="0"/>
    <x v="66"/>
    <x v="0"/>
    <n v="98.704103000000003"/>
    <n v="-191.594202"/>
    <n v="-2.99E-4"/>
    <n v="98.700667999999993"/>
    <n v="-191.598602"/>
    <n v="-4.2700000000000002E-4"/>
    <n v="0.55818800000000002"/>
    <n v="1.27E-4"/>
  </r>
  <r>
    <n v="3038"/>
    <x v="19"/>
    <n v="-1"/>
    <s v="2-27-29-31-46-187"/>
    <x v="0"/>
    <x v="2927"/>
    <n v="-1"/>
    <n v="389.14"/>
    <n v="-1"/>
    <n v="0"/>
    <x v="70"/>
    <x v="0"/>
    <n v="99.441270000000003"/>
    <n v="-191.64745600000001"/>
    <n v="2.9750000000000002E-3"/>
    <n v="99.426627999999994"/>
    <n v="-191.59895299999999"/>
    <n v="-4.2700000000000002E-4"/>
    <n v="5.0664410000000002"/>
    <n v="2.5490000000000001E-3"/>
  </r>
  <r>
    <n v="3039"/>
    <x v="19"/>
    <n v="-1"/>
    <s v="2-27-29-31-46-187"/>
    <x v="0"/>
    <x v="2928"/>
    <n v="-1"/>
    <n v="264.041"/>
    <n v="-1"/>
    <n v="0"/>
    <x v="70"/>
    <x v="0"/>
    <n v="100.403572"/>
    <n v="-191.590993"/>
    <n v="-3.8699999999999997E-4"/>
    <n v="100.394463"/>
    <n v="-191.59942599999999"/>
    <n v="-4.2700000000000002E-4"/>
    <n v="1.2413989999999999"/>
    <n v="4.0000000000000003E-5"/>
  </r>
  <r>
    <n v="3040"/>
    <x v="19"/>
    <n v="-1"/>
    <s v="2-27-29-31-46-187"/>
    <x v="0"/>
    <x v="2929"/>
    <n v="-1"/>
    <n v="375.15100000000001"/>
    <n v="-1"/>
    <n v="0"/>
    <x v="69"/>
    <x v="0"/>
    <n v="101.049083"/>
    <n v="-191.577414"/>
    <n v="-3.921E-3"/>
    <n v="101.120255"/>
    <n v="-191.59977699999999"/>
    <n v="-4.2700000000000002E-4"/>
    <n v="7.4602599999999999"/>
    <n v="3.4940000000000001E-3"/>
  </r>
  <r>
    <n v="3041"/>
    <x v="19"/>
    <n v="-1"/>
    <s v="2-27-29-31-46-187"/>
    <x v="0"/>
    <x v="2930"/>
    <n v="-1"/>
    <n v="296.87599999999998"/>
    <n v="-1"/>
    <n v="0"/>
    <x v="60"/>
    <x v="0"/>
    <n v="102.062879"/>
    <n v="-191.617819"/>
    <n v="-8.9599999999999999E-4"/>
    <n v="102.088081"/>
    <n v="-191.60024999999999"/>
    <n v="-4.2700000000000002E-4"/>
    <n v="3.072222"/>
    <n v="4.6900000000000002E-4"/>
  </r>
  <r>
    <n v="3042"/>
    <x v="19"/>
    <n v="-1"/>
    <s v="2-27-29-31-46-187"/>
    <x v="0"/>
    <x v="2931"/>
    <n v="-1"/>
    <n v="319.38200000000001"/>
    <n v="-1"/>
    <n v="0"/>
    <x v="2680"/>
    <x v="0"/>
    <n v="102.816537"/>
    <n v="-191.597588"/>
    <n v="-9.3099999999999997E-4"/>
    <n v="102.814041"/>
    <n v="-191.60060100000001"/>
    <n v="-4.2700000000000002E-4"/>
    <n v="0.39124599999999998"/>
    <n v="5.0500000000000002E-4"/>
  </r>
  <r>
    <n v="3043"/>
    <x v="19"/>
    <n v="-1"/>
    <s v="2-27-29-31-46-187"/>
    <x v="0"/>
    <x v="2932"/>
    <n v="-1"/>
    <n v="840.29600000000005"/>
    <n v="-1"/>
    <n v="0"/>
    <x v="2681"/>
    <x v="56"/>
    <n v="103.525552"/>
    <n v="-191.61510000000001"/>
    <n v="1.4270000000000001E-3"/>
    <n v="103.53878"/>
    <n v="-191.60095200000001"/>
    <n v="-4.2700000000000002E-4"/>
    <n v="1.936871"/>
    <n v="1.0009999999999999E-3"/>
  </r>
  <r>
    <n v="3044"/>
    <x v="19"/>
    <n v="-1"/>
    <s v="2-27-29-31-46-187"/>
    <x v="0"/>
    <x v="2933"/>
    <n v="-1"/>
    <n v="281.79300000000001"/>
    <n v="-1"/>
    <n v="0"/>
    <x v="2682"/>
    <x v="125"/>
    <n v="104.50854200000001"/>
    <n v="-191.58797100000001"/>
    <n v="-8.5599999999999999E-4"/>
    <n v="104.49672700000001"/>
    <n v="-191.60142500000001"/>
    <n v="-4.2700000000000002E-4"/>
    <n v="1.790546"/>
    <n v="4.2900000000000002E-4"/>
  </r>
  <r>
    <n v="3045"/>
    <x v="19"/>
    <n v="-1"/>
    <s v="2-27-29-31-46-187"/>
    <x v="0"/>
    <x v="2934"/>
    <n v="-1"/>
    <n v="266.12200000000001"/>
    <n v="-1"/>
    <n v="0"/>
    <x v="2683"/>
    <x v="125"/>
    <n v="105.203568"/>
    <n v="-191.601856"/>
    <n v="-3.8200000000000002E-4"/>
    <n v="105.20372"/>
    <n v="-191.601776"/>
    <n v="-4.2700000000000002E-4"/>
    <n v="1.7208000000000001E-2"/>
    <n v="4.5000000000000003E-5"/>
  </r>
  <r>
    <n v="3046"/>
    <x v="19"/>
    <n v="-1"/>
    <s v="2-27-29-31-46-187"/>
    <x v="0"/>
    <x v="2935"/>
    <n v="-1"/>
    <n v="291.38200000000001"/>
    <n v="-1"/>
    <n v="0"/>
    <x v="2684"/>
    <x v="196"/>
    <n v="105.919679"/>
    <n v="-191.58264600000001"/>
    <n v="-2.41E-4"/>
    <n v="105.898872"/>
    <n v="-191.602127"/>
    <n v="-4.2700000000000002E-4"/>
    <n v="2.8502670000000001"/>
    <n v="1.8699999999999999E-4"/>
  </r>
  <r>
    <n v="3047"/>
    <x v="14"/>
    <n v="-1"/>
    <s v="2-7-27-29-31-38-46-187"/>
    <x v="0"/>
    <x v="2936"/>
    <n v="-1"/>
    <n v="378.67599999999999"/>
    <n v="-1"/>
    <n v="0"/>
    <x v="2685"/>
    <x v="125"/>
    <n v="106.80480300000001"/>
    <n v="-191.60857799999999"/>
    <n v="-2.372E-3"/>
    <n v="106.80978399999999"/>
    <n v="-191.6026"/>
    <n v="-4.28E-4"/>
    <n v="0.77805299999999999"/>
    <n v="1.944E-3"/>
  </r>
  <r>
    <n v="3048"/>
    <x v="14"/>
    <n v="-1"/>
    <s v="2-7-27-29-31-38-46-187"/>
    <x v="0"/>
    <x v="2937"/>
    <n v="-1"/>
    <n v="395.38400000000001"/>
    <n v="-1"/>
    <n v="0"/>
    <x v="2686"/>
    <x v="124"/>
    <n v="107.47654799999999"/>
    <n v="-191.61785399999999"/>
    <n v="3.6200000000000002E-4"/>
    <n v="107.48361199999999"/>
    <n v="-191.60295099999999"/>
    <n v="-4.28E-4"/>
    <n v="1.649278"/>
    <n v="6.6000000000000005E-5"/>
  </r>
  <r>
    <n v="3049"/>
    <x v="15"/>
    <n v="-1"/>
    <s v="2-7-27-31-38-46-187"/>
    <x v="0"/>
    <x v="2938"/>
    <n v="-1"/>
    <n v="393.88299999999998"/>
    <n v="-1"/>
    <n v="0"/>
    <x v="2687"/>
    <x v="124"/>
    <n v="108.144246"/>
    <n v="-191.60710499999999"/>
    <n v="5.0900000000000001E-4"/>
    <n v="108.150818"/>
    <n v="-191.60330200000001"/>
    <n v="-4.28E-4"/>
    <n v="0.75932699999999997"/>
    <n v="8.1000000000000004E-5"/>
  </r>
  <r>
    <n v="3050"/>
    <x v="15"/>
    <n v="-1"/>
    <s v="2-7-27-31-38-46-187"/>
    <x v="0"/>
    <x v="2939"/>
    <n v="-1"/>
    <n v="404.77199999999999"/>
    <n v="-1"/>
    <n v="0"/>
    <x v="2688"/>
    <x v="124"/>
    <n v="109.009568"/>
    <n v="-191.61443299999999"/>
    <n v="-2.0209999999999998E-3"/>
    <n v="109.03076900000001"/>
    <n v="-191.60375999999999"/>
    <n v="-4.28E-4"/>
    <n v="2.3736630000000001"/>
    <n v="1.593E-3"/>
  </r>
  <r>
    <n v="3051"/>
    <x v="15"/>
    <n v="-1"/>
    <s v="2-7-27-31-38-46-187"/>
    <x v="0"/>
    <x v="2940"/>
    <n v="-1"/>
    <n v="330.12900000000002"/>
    <n v="-1"/>
    <n v="0"/>
    <x v="2689"/>
    <x v="124"/>
    <n v="109.689193"/>
    <n v="-191.592386"/>
    <n v="1.307E-3"/>
    <n v="109.68250999999999"/>
    <n v="-191.60411099999999"/>
    <n v="-4.28E-4"/>
    <n v="1.3495600000000001"/>
    <n v="8.7900000000000001E-4"/>
  </r>
  <r>
    <n v="3052"/>
    <x v="15"/>
    <n v="-1"/>
    <s v="2-7-27-31-38-46-187"/>
    <x v="0"/>
    <x v="2941"/>
    <n v="-1"/>
    <n v="369.01400000000001"/>
    <n v="-1"/>
    <n v="0"/>
    <x v="2690"/>
    <x v="125"/>
    <n v="110.37790699999999"/>
    <n v="-191.571461"/>
    <n v="1.4840000000000001E-3"/>
    <n v="110.32608"/>
    <n v="-191.60446200000001"/>
    <n v="-4.2900000000000002E-4"/>
    <n v="6.1440970000000004"/>
    <n v="1.0549999999999999E-3"/>
  </r>
  <r>
    <n v="3053"/>
    <x v="15"/>
    <n v="-1"/>
    <s v="2-7-27-31-38-46-187"/>
    <x v="0"/>
    <x v="2942"/>
    <n v="-1"/>
    <n v="247.06"/>
    <n v="-1"/>
    <n v="0"/>
    <x v="2691"/>
    <x v="124"/>
    <n v="111.150431"/>
    <n v="-191.62064899999999"/>
    <n v="-1.261E-3"/>
    <n v="111.17156199999999"/>
    <n v="-191.60493500000001"/>
    <n v="-4.2900000000000002E-4"/>
    <n v="2.6333850000000001"/>
    <n v="8.3199999999999995E-4"/>
  </r>
  <r>
    <n v="3054"/>
    <x v="15"/>
    <n v="-1"/>
    <s v="2-7-27-31-38-46-187"/>
    <x v="0"/>
    <x v="1071"/>
    <n v="-1"/>
    <n v="415.75"/>
    <n v="-1"/>
    <n v="0"/>
    <x v="2692"/>
    <x v="124"/>
    <n v="111.80549499999999"/>
    <n v="-191.59554399999999"/>
    <n v="-9.6199999999999996E-4"/>
    <n v="111.796638"/>
    <n v="-191.60528600000001"/>
    <n v="-4.2900000000000002E-4"/>
    <n v="1.3165929999999999"/>
    <n v="5.3300000000000005E-4"/>
  </r>
  <r>
    <n v="3055"/>
    <x v="15"/>
    <n v="-1"/>
    <s v="2-7-27-31-38-46-187"/>
    <x v="0"/>
    <x v="2943"/>
    <n v="-1"/>
    <n v="402.42200000000003"/>
    <n v="-1"/>
    <n v="0"/>
    <x v="2693"/>
    <x v="124"/>
    <n v="112.426276"/>
    <n v="-191.60321099999999"/>
    <n v="6.2200000000000005E-4"/>
    <n v="112.41430699999999"/>
    <n v="-191.60562100000001"/>
    <n v="-4.2900000000000002E-4"/>
    <n v="1.220923"/>
    <n v="1.92E-4"/>
  </r>
  <r>
    <n v="3056"/>
    <x v="15"/>
    <n v="-1"/>
    <s v="2-7-27-31-38-46-187"/>
    <x v="0"/>
    <x v="2944"/>
    <n v="-1"/>
    <n v="375.51299999999998"/>
    <n v="-1"/>
    <n v="0"/>
    <x v="2694"/>
    <x v="124"/>
    <n v="113.026695"/>
    <n v="-191.604412"/>
    <n v="-4.37E-4"/>
    <n v="113.025322"/>
    <n v="-191.60581999999999"/>
    <n v="-4.2999999999999999E-4"/>
    <n v="0.19661200000000001"/>
    <n v="7.9999999999999996E-6"/>
  </r>
  <r>
    <n v="3057"/>
    <x v="19"/>
    <n v="-1"/>
    <s v="2-7-31-38-46-187"/>
    <x v="0"/>
    <x v="2945"/>
    <n v="-1"/>
    <n v="288.33800000000002"/>
    <n v="-1"/>
    <n v="0"/>
    <x v="2695"/>
    <x v="56"/>
    <n v="113.798097"/>
    <n v="-191.67230599999999"/>
    <n v="6.0749999999999997E-3"/>
    <n v="113.829376"/>
    <n v="-191.60604900000001"/>
    <n v="-4.2999999999999999E-4"/>
    <n v="7.3269840000000004"/>
    <n v="5.6449999999999998E-3"/>
  </r>
  <r>
    <n v="3058"/>
    <x v="19"/>
    <n v="-1"/>
    <s v="2-7-31-38-46-187"/>
    <x v="0"/>
    <x v="2946"/>
    <n v="-1"/>
    <n v="391.76799999999997"/>
    <n v="-1"/>
    <n v="0"/>
    <x v="2696"/>
    <x v="124"/>
    <n v="114.432788"/>
    <n v="-191.611378"/>
    <n v="2.1410000000000001E-3"/>
    <n v="114.424286"/>
    <n v="-191.60623200000001"/>
    <n v="-4.2999999999999999E-4"/>
    <n v="0.99380800000000002"/>
    <n v="1.7110000000000001E-3"/>
  </r>
  <r>
    <n v="3059"/>
    <x v="15"/>
    <n v="-1"/>
    <s v="2-7-31-38-46-187-194"/>
    <x v="0"/>
    <x v="2947"/>
    <n v="-1"/>
    <n v="272.76400000000001"/>
    <n v="-1"/>
    <n v="0"/>
    <x v="2697"/>
    <x v="56"/>
    <n v="114.98856499999999"/>
    <n v="-191.63505799999999"/>
    <n v="-1.3209999999999999E-3"/>
    <n v="115.01236"/>
    <n v="-191.60640000000001"/>
    <n v="-4.2999999999999999E-4"/>
    <n v="3.7248749999999999"/>
    <n v="8.9099999999999997E-4"/>
  </r>
  <r>
    <n v="3060"/>
    <x v="15"/>
    <n v="-1"/>
    <s v="2-7-31-38-46-187-194"/>
    <x v="0"/>
    <x v="2948"/>
    <n v="-1"/>
    <n v="430.24700000000001"/>
    <n v="-1"/>
    <n v="0"/>
    <x v="2698"/>
    <x v="124"/>
    <n v="115.604741"/>
    <n v="-191.586624"/>
    <n v="-1.1230000000000001E-3"/>
    <n v="115.59320099999999"/>
    <n v="-191.606583"/>
    <n v="-4.2999999999999999E-4"/>
    <n v="2.3055050000000001"/>
    <n v="6.9200000000000002E-4"/>
  </r>
  <r>
    <n v="3061"/>
    <x v="15"/>
    <n v="-1"/>
    <s v="2-7-31-38-46-187-194"/>
    <x v="0"/>
    <x v="2949"/>
    <n v="-1"/>
    <n v="518.38599999999997"/>
    <n v="-1"/>
    <n v="0"/>
    <x v="2699"/>
    <x v="124"/>
    <n v="116.355745"/>
    <n v="-191.61129700000001"/>
    <n v="5.2899999999999996E-4"/>
    <n v="116.35710899999999"/>
    <n v="-191.60681199999999"/>
    <n v="-4.3100000000000001E-4"/>
    <n v="0.46878399999999998"/>
    <n v="9.7999999999999997E-5"/>
  </r>
  <r>
    <n v="3062"/>
    <x v="19"/>
    <n v="-1"/>
    <s v="2-7-38-46-187-194"/>
    <x v="0"/>
    <x v="2950"/>
    <n v="-1"/>
    <n v="274.07499999999999"/>
    <n v="-1"/>
    <n v="0"/>
    <x v="2700"/>
    <x v="56"/>
    <n v="116.950399"/>
    <n v="-191.574409"/>
    <n v="-3.3670000000000002E-3"/>
    <n v="116.922417"/>
    <n v="-191.60699500000001"/>
    <n v="-4.3100000000000001E-4"/>
    <n v="4.2951759999999997"/>
    <n v="2.9359999999999998E-3"/>
  </r>
  <r>
    <n v="3063"/>
    <x v="19"/>
    <n v="-1"/>
    <s v="2-7-38-46-187-194"/>
    <x v="0"/>
    <x v="2951"/>
    <n v="-1"/>
    <n v="323.54899999999998"/>
    <n v="-1"/>
    <n v="0"/>
    <x v="2701"/>
    <x v="124"/>
    <n v="117.481087"/>
    <n v="-191.606483"/>
    <n v="-4.8000000000000001E-4"/>
    <n v="117.481049"/>
    <n v="-191.60716199999999"/>
    <n v="-4.3100000000000001E-4"/>
    <n v="6.8100999999999995E-2"/>
    <n v="4.8999999999999998E-5"/>
  </r>
  <r>
    <n v="3064"/>
    <x v="19"/>
    <n v="-1"/>
    <s v="2-7-38-46-187-194"/>
    <x v="0"/>
    <x v="2952"/>
    <n v="-1"/>
    <n v="333.01799999999997"/>
    <n v="-1"/>
    <n v="0"/>
    <x v="2702"/>
    <x v="56"/>
    <n v="118.056074"/>
    <n v="-191.584316"/>
    <n v="-6.8900000000000005E-4"/>
    <n v="118.033485"/>
    <n v="-191.60734600000001"/>
    <n v="-4.3100000000000001E-4"/>
    <n v="3.2258650000000002"/>
    <n v="2.5799999999999998E-4"/>
  </r>
  <r>
    <n v="3065"/>
    <x v="19"/>
    <n v="-1"/>
    <s v="2-7-38-46-187-194"/>
    <x v="0"/>
    <x v="2953"/>
    <n v="-1"/>
    <n v="300.08600000000001"/>
    <n v="-1"/>
    <n v="0"/>
    <x v="2703"/>
    <x v="56"/>
    <n v="118.73806"/>
    <n v="-191.627737"/>
    <n v="-2.2290000000000001E-3"/>
    <n v="118.759979"/>
    <n v="-191.607574"/>
    <n v="-4.3100000000000001E-4"/>
    <n v="2.9782160000000002"/>
    <n v="1.797E-3"/>
  </r>
  <r>
    <n v="3066"/>
    <x v="19"/>
    <n v="-1"/>
    <s v="2-7-38-46-187-194"/>
    <x v="0"/>
    <x v="2954"/>
    <n v="-1"/>
    <n v="362.858"/>
    <n v="-1"/>
    <n v="0"/>
    <x v="2704"/>
    <x v="124"/>
    <n v="119.29435599999999"/>
    <n v="-191.610277"/>
    <n v="-2.0300000000000001E-3"/>
    <n v="119.29731"/>
    <n v="-191.607742"/>
    <n v="-4.3100000000000001E-4"/>
    <n v="0.38922600000000002"/>
    <n v="1.5989999999999999E-3"/>
  </r>
  <r>
    <n v="3067"/>
    <x v="19"/>
    <n v="-1"/>
    <s v="2-7-38-46-187-194"/>
    <x v="0"/>
    <x v="1761"/>
    <n v="-1"/>
    <n v="372.63200000000001"/>
    <n v="-1"/>
    <n v="0"/>
    <x v="2705"/>
    <x v="56"/>
    <n v="119.835284"/>
    <n v="-191.604952"/>
    <n v="4.8200000000000001E-4"/>
    <n v="119.82856"/>
    <n v="-191.60792499999999"/>
    <n v="-4.3199999999999998E-4"/>
    <n v="0.735236"/>
    <n v="5.0000000000000002E-5"/>
  </r>
  <r>
    <n v="3068"/>
    <x v="19"/>
    <n v="-1"/>
    <s v="2-7-38-46-187-194"/>
    <x v="0"/>
    <x v="2955"/>
    <n v="-1"/>
    <n v="337.09899999999999"/>
    <n v="-1"/>
    <n v="0"/>
    <x v="2706"/>
    <x v="56"/>
    <n v="120.543812"/>
    <n v="-191.59099499999999"/>
    <n v="-1.0369999999999999E-3"/>
    <n v="120.52713799999999"/>
    <n v="-191.60815400000001"/>
    <n v="-4.3199999999999998E-4"/>
    <n v="2.392674"/>
    <n v="6.0499999999999996E-4"/>
  </r>
  <r>
    <n v="3069"/>
    <x v="19"/>
    <n v="-1"/>
    <s v="2-7-38-46-187-194"/>
    <x v="0"/>
    <x v="2956"/>
    <n v="-1"/>
    <n v="284.18099999999998"/>
    <n v="-1"/>
    <n v="0"/>
    <x v="2707"/>
    <x v="124"/>
    <n v="121.03504"/>
    <n v="-191.625441"/>
    <n v="-1.3500000000000001E-3"/>
    <n v="121.04388400000001"/>
    <n v="-191.60833700000001"/>
    <n v="-4.3199999999999998E-4"/>
    <n v="1.925446"/>
    <n v="9.1799999999999998E-4"/>
  </r>
  <r>
    <n v="3070"/>
    <x v="19"/>
    <n v="-1"/>
    <s v="2-7-38-46-187-194"/>
    <x v="0"/>
    <x v="2957"/>
    <n v="-1"/>
    <n v="288.10199999999998"/>
    <n v="-1"/>
    <n v="0"/>
    <x v="2708"/>
    <x v="56"/>
    <n v="121.546723"/>
    <n v="-191.611659"/>
    <n v="2.4459999999999998E-3"/>
    <n v="121.554878"/>
    <n v="-191.60850500000001"/>
    <n v="-4.3199999999999998E-4"/>
    <n v="0.87435399999999996"/>
    <n v="2.0140000000000002E-3"/>
  </r>
  <r>
    <n v="3071"/>
    <x v="15"/>
    <n v="-1"/>
    <s v="2-7-38-46-178-187-194"/>
    <x v="0"/>
    <x v="2958"/>
    <n v="-1"/>
    <n v="399.99099999999999"/>
    <n v="-1"/>
    <n v="0"/>
    <x v="2709"/>
    <x v="56"/>
    <n v="122.213392"/>
    <n v="-191.62225000000001"/>
    <n v="-2.6350000000000002E-3"/>
    <n v="122.226921"/>
    <n v="-191.60874899999999"/>
    <n v="-4.3199999999999998E-4"/>
    <n v="1.911308"/>
    <n v="2.2030000000000001E-3"/>
  </r>
  <r>
    <n v="3072"/>
    <x v="15"/>
    <n v="-1"/>
    <s v="2-7-38-46-178-187-194"/>
    <x v="0"/>
    <x v="2959"/>
    <n v="-1"/>
    <n v="305.298"/>
    <n v="-1"/>
    <n v="0"/>
    <x v="2710"/>
    <x v="124"/>
    <n v="122.728314"/>
    <n v="-191.59787900000001"/>
    <n v="-1.6720000000000001E-3"/>
    <n v="122.724068"/>
    <n v="-191.60891699999999"/>
    <n v="-4.3199999999999998E-4"/>
    <n v="1.182741"/>
    <n v="1.2390000000000001E-3"/>
  </r>
  <r>
    <n v="3073"/>
    <x v="15"/>
    <n v="-1"/>
    <s v="2-7-38-46-178-187-194"/>
    <x v="0"/>
    <x v="2960"/>
    <n v="-1"/>
    <n v="241.583"/>
    <n v="-1"/>
    <n v="0"/>
    <x v="2711"/>
    <x v="0"/>
    <n v="123.38042900000001"/>
    <n v="-191.60762600000001"/>
    <n v="1.3799999999999999E-4"/>
    <n v="123.380341"/>
    <n v="-191.609161"/>
    <n v="-4.3199999999999998E-4"/>
    <n v="0.153804"/>
    <n v="2.9500000000000001E-4"/>
  </r>
  <r>
    <n v="3074"/>
    <x v="15"/>
    <n v="-1"/>
    <s v="2-7-38-46-178-187-194"/>
    <x v="0"/>
    <x v="605"/>
    <n v="-1"/>
    <n v="285.875"/>
    <n v="-1"/>
    <n v="0"/>
    <x v="2712"/>
    <x v="1627"/>
    <n v="123.871353"/>
    <n v="-191.61316400000001"/>
    <n v="8.2399999999999997E-4"/>
    <n v="123.88164500000001"/>
    <n v="-191.609329"/>
    <n v="-4.3199999999999998E-4"/>
    <n v="1.098341"/>
    <n v="3.9199999999999999E-4"/>
  </r>
  <r>
    <n v="3075"/>
    <x v="15"/>
    <n v="-1"/>
    <s v="2-7-38-46-178-187-194"/>
    <x v="0"/>
    <x v="2961"/>
    <n v="-1"/>
    <n v="413.69400000000002"/>
    <n v="-1"/>
    <n v="0"/>
    <x v="2713"/>
    <x v="1078"/>
    <n v="124.405709"/>
    <n v="-191.60314099999999"/>
    <n v="1.374E-3"/>
    <n v="124.408005"/>
    <n v="-191.609512"/>
    <n v="-4.3199999999999998E-4"/>
    <n v="0.67728200000000005"/>
    <n v="9.4200000000000002E-4"/>
  </r>
  <r>
    <n v="3076"/>
    <x v="15"/>
    <n v="-1"/>
    <s v="2-7-38-46-178-187-194"/>
    <x v="0"/>
    <x v="2962"/>
    <n v="-1"/>
    <n v="262.32799999999997"/>
    <n v="-1"/>
    <n v="0"/>
    <x v="2714"/>
    <x v="2505"/>
    <n v="125.16179"/>
    <n v="-191.60972799999999"/>
    <n v="-8.52E-4"/>
    <n v="125.16596199999999"/>
    <n v="-191.60974100000001"/>
    <n v="-4.2999999999999999E-4"/>
    <n v="0.41725499999999999"/>
    <n v="4.2200000000000001E-4"/>
  </r>
  <r>
    <n v="3077"/>
    <x v="19"/>
    <n v="-1"/>
    <s v="7-38-46-178-187-194"/>
    <x v="0"/>
    <x v="2963"/>
    <n v="-1"/>
    <n v="365.14100000000002"/>
    <n v="-1"/>
    <n v="0"/>
    <x v="2715"/>
    <x v="469"/>
    <n v="125.782106"/>
    <n v="-191.60629800000001"/>
    <n v="2.5000000000000001E-4"/>
    <n v="125.782692"/>
    <n v="-191.610016"/>
    <n v="-4.4799999999999999E-4"/>
    <n v="0.376357"/>
    <n v="1.9799999999999999E-4"/>
  </r>
  <r>
    <n v="3078"/>
    <x v="15"/>
    <n v="-1"/>
    <s v="7-38-46-65-178-187-194"/>
    <x v="0"/>
    <x v="2964"/>
    <n v="-1"/>
    <n v="257.084"/>
    <n v="-1"/>
    <n v="0"/>
    <x v="2716"/>
    <x v="2506"/>
    <n v="126.45556000000001"/>
    <n v="-191.60064700000001"/>
    <n v="-1.5410000000000001E-3"/>
    <n v="126.442711"/>
    <n v="-191.61035200000001"/>
    <n v="-4.7100000000000001E-4"/>
    <n v="1.610201"/>
    <n v="1.07E-3"/>
  </r>
  <r>
    <n v="3079"/>
    <x v="15"/>
    <n v="-1"/>
    <s v="7-38-46-65-178-187-194"/>
    <x v="0"/>
    <x v="2965"/>
    <n v="-1"/>
    <n v="496.84800000000001"/>
    <n v="-1"/>
    <n v="0"/>
    <x v="2717"/>
    <x v="2507"/>
    <n v="127.406571"/>
    <n v="-191.60201799999999"/>
    <n v="-1.1659999999999999E-3"/>
    <n v="127.391205"/>
    <n v="-191.610794"/>
    <n v="-4.4799999999999999E-4"/>
    <n v="1.769631"/>
    <n v="7.18E-4"/>
  </r>
  <r>
    <n v="3080"/>
    <x v="15"/>
    <n v="-1"/>
    <s v="7-38-46-65-178-187-194"/>
    <x v="0"/>
    <x v="2966"/>
    <n v="-1"/>
    <n v="352.60599999999999"/>
    <n v="-1"/>
    <n v="0"/>
    <x v="2718"/>
    <x v="1070"/>
    <n v="128.12583799999999"/>
    <n v="-191.626743"/>
    <n v="1.6509999999999999E-3"/>
    <n v="128.14073200000001"/>
    <n v="-191.61113"/>
    <n v="-4.1199999999999999E-4"/>
    <n v="2.157794"/>
    <n v="1.24E-3"/>
  </r>
  <r>
    <n v="3081"/>
    <x v="15"/>
    <n v="-1"/>
    <s v="7-38-46-65-178-187-194"/>
    <x v="0"/>
    <x v="2967"/>
    <n v="-1"/>
    <n v="339.53500000000003"/>
    <n v="-1"/>
    <n v="0"/>
    <x v="2719"/>
    <x v="61"/>
    <n v="128.892146"/>
    <n v="-191.612281"/>
    <n v="-9.5299999999999996E-4"/>
    <n v="128.894104"/>
    <n v="-191.611481"/>
    <n v="-4.0700000000000003E-4"/>
    <n v="0.21154100000000001"/>
    <n v="5.4699999999999996E-4"/>
  </r>
  <r>
    <n v="3082"/>
    <x v="15"/>
    <n v="-1"/>
    <s v="7-38-46-65-178-187-194"/>
    <x v="0"/>
    <x v="2968"/>
    <n v="-1"/>
    <n v="369.548"/>
    <n v="-1"/>
    <n v="0"/>
    <x v="2720"/>
    <x v="56"/>
    <n v="129.87692899999999"/>
    <n v="-191.61129600000001"/>
    <n v="2.81E-4"/>
    <n v="129.87953200000001"/>
    <n v="-191.611954"/>
    <n v="-4.06E-4"/>
    <n v="0.26848100000000003"/>
    <n v="1.26E-4"/>
  </r>
  <r>
    <n v="3083"/>
    <x v="15"/>
    <n v="-1"/>
    <s v="7-38-46-65-178-187-194"/>
    <x v="0"/>
    <x v="2969"/>
    <n v="-1"/>
    <n v="302.85700000000003"/>
    <n v="-1"/>
    <n v="0"/>
    <x v="2721"/>
    <x v="124"/>
    <n v="130.60091600000001"/>
    <n v="-191.61414099999999"/>
    <n v="-5.2400000000000005E-4"/>
    <n v="130.60128800000001"/>
    <n v="-191.61230499999999"/>
    <n v="-4.06E-4"/>
    <n v="0.18739"/>
    <n v="1.17E-4"/>
  </r>
  <r>
    <n v="3084"/>
    <x v="19"/>
    <n v="-1"/>
    <s v="7-38-65-178-187-194"/>
    <x v="0"/>
    <x v="2970"/>
    <n v="-1"/>
    <n v="355.40100000000001"/>
    <n v="-1"/>
    <n v="0"/>
    <x v="2722"/>
    <x v="0"/>
    <n v="131.571438"/>
    <n v="-191.62100100000001"/>
    <n v="-3.6549999999999998E-3"/>
    <n v="131.55317700000001"/>
    <n v="-191.612762"/>
    <n v="-4.0700000000000003E-4"/>
    <n v="2.0033289999999999"/>
    <n v="3.248E-3"/>
  </r>
  <r>
    <n v="3085"/>
    <x v="19"/>
    <n v="-1"/>
    <s v="7-38-65-178-187-194"/>
    <x v="0"/>
    <x v="2971"/>
    <n v="-1"/>
    <n v="323.56200000000001"/>
    <n v="-1"/>
    <n v="0"/>
    <x v="2723"/>
    <x v="57"/>
    <n v="132.26997"/>
    <n v="-191.60880499999999"/>
    <n v="-6.0000000000000002E-6"/>
    <n v="132.27072100000001"/>
    <n v="-191.613113"/>
    <n v="-4.06E-4"/>
    <n v="0.43730200000000002"/>
    <n v="4.0000000000000002E-4"/>
  </r>
  <r>
    <n v="3086"/>
    <x v="19"/>
    <n v="-1"/>
    <s v="7-38-65-178-187-194"/>
    <x v="0"/>
    <x v="2972"/>
    <n v="-1"/>
    <n v="391.89"/>
    <n v="-1"/>
    <n v="0"/>
    <x v="2724"/>
    <x v="279"/>
    <n v="133.00390899999999"/>
    <n v="-191.62062700000001"/>
    <n v="5.3499999999999999E-4"/>
    <n v="132.996094"/>
    <n v="-191.61348000000001"/>
    <n v="-4.06E-4"/>
    <n v="1.0590660000000001"/>
    <n v="1.2899999999999999E-4"/>
  </r>
  <r>
    <n v="3087"/>
    <x v="19"/>
    <n v="-1"/>
    <s v="7-38-65-178-187-194"/>
    <x v="0"/>
    <x v="2973"/>
    <n v="-1"/>
    <n v="391.39100000000002"/>
    <n v="-1"/>
    <n v="0"/>
    <x v="2725"/>
    <x v="57"/>
    <n v="133.98127600000001"/>
    <n v="-191.637452"/>
    <n v="-3.4859999999999999E-3"/>
    <n v="133.97070299999999"/>
    <n v="-191.61393699999999"/>
    <n v="-4.06E-4"/>
    <n v="2.5781679999999998"/>
    <n v="3.0799999999999998E-3"/>
  </r>
  <r>
    <n v="3088"/>
    <x v="19"/>
    <n v="-1"/>
    <s v="7-38-65-178-187-194"/>
    <x v="0"/>
    <x v="2974"/>
    <n v="-1"/>
    <n v="314.91699999999997"/>
    <n v="-1"/>
    <n v="0"/>
    <x v="2726"/>
    <x v="56"/>
    <n v="134.68331699999999"/>
    <n v="-191.63620599999999"/>
    <n v="-7.3099999999999999E-4"/>
    <n v="134.70126300000001"/>
    <n v="-191.61428799999999"/>
    <n v="-4.06E-4"/>
    <n v="2.8327900000000001"/>
    <n v="3.2499999999999999E-4"/>
  </r>
  <r>
    <n v="3089"/>
    <x v="19"/>
    <n v="-1"/>
    <s v="7-38-65-178-187-194"/>
    <x v="0"/>
    <x v="2975"/>
    <n v="-1"/>
    <n v="354.899"/>
    <n v="-1"/>
    <n v="0"/>
    <x v="2727"/>
    <x v="2508"/>
    <n v="135.66743299999999"/>
    <n v="-191.612312"/>
    <n v="-1.18E-4"/>
    <n v="135.67041"/>
    <n v="-191.614746"/>
    <n v="-4.2000000000000002E-4"/>
    <n v="0.384575"/>
    <n v="3.0200000000000002E-4"/>
  </r>
  <r>
    <n v="3090"/>
    <x v="19"/>
    <n v="-1"/>
    <s v="7-38-65-178-187-194"/>
    <x v="0"/>
    <x v="2976"/>
    <n v="-1"/>
    <n v="233.459"/>
    <n v="-1"/>
    <n v="0"/>
    <x v="2728"/>
    <x v="2425"/>
    <n v="136.40257"/>
    <n v="-191.60665299999999"/>
    <n v="-3.7800000000000003E-4"/>
    <n v="136.39430200000001"/>
    <n v="-191.61494400000001"/>
    <n v="-3.8099999999999999E-4"/>
    <n v="1.1709499999999999"/>
    <n v="3.9999999999999998E-6"/>
  </r>
  <r>
    <n v="3091"/>
    <x v="19"/>
    <n v="-1"/>
    <s v="7-38-65-178-187-194"/>
    <x v="0"/>
    <x v="2977"/>
    <n v="-1"/>
    <n v="311.57299999999998"/>
    <n v="-1"/>
    <n v="0"/>
    <x v="2729"/>
    <x v="294"/>
    <n v="137.111165"/>
    <n v="-191.635222"/>
    <n v="8.1599999999999999E-4"/>
    <n v="137.117538"/>
    <n v="-191.61526499999999"/>
    <n v="-3.7399999999999998E-4"/>
    <n v="2.0950099999999998"/>
    <n v="4.4200000000000001E-4"/>
  </r>
  <r>
    <n v="3092"/>
    <x v="19"/>
    <n v="-1"/>
    <s v="7-38-65-178-187-194"/>
    <x v="0"/>
    <x v="2978"/>
    <n v="-1"/>
    <n v="381.714"/>
    <n v="-1"/>
    <n v="0"/>
    <x v="2730"/>
    <x v="324"/>
    <n v="137.87906000000001"/>
    <n v="-191.610669"/>
    <n v="-2.8700000000000002E-3"/>
    <n v="137.84213299999999"/>
    <n v="-191.61561599999999"/>
    <n v="-3.7300000000000001E-4"/>
    <n v="3.7257340000000001"/>
    <n v="2.4970000000000001E-3"/>
  </r>
  <r>
    <n v="3093"/>
    <x v="19"/>
    <n v="-1"/>
    <s v="7-38-65-178-187-194"/>
    <x v="0"/>
    <x v="2979"/>
    <n v="-1"/>
    <n v="315.92"/>
    <n v="-1"/>
    <n v="0"/>
    <x v="2731"/>
    <x v="2509"/>
    <n v="138.829286"/>
    <n v="-191.60862399999999"/>
    <n v="-1.2980000000000001E-3"/>
    <n v="138.81047100000001"/>
    <n v="-191.61608899999999"/>
    <n v="-3.8900000000000002E-4"/>
    <n v="2.0242100000000001"/>
    <n v="9.0899999999999998E-4"/>
  </r>
  <r>
    <n v="3094"/>
    <x v="19"/>
    <n v="-1"/>
    <s v="7-38-65-178-187-194"/>
    <x v="0"/>
    <x v="1625"/>
    <n v="-1"/>
    <n v="278.92099999999999"/>
    <n v="-1"/>
    <n v="0"/>
    <x v="2732"/>
    <x v="286"/>
    <n v="139.54714300000001"/>
    <n v="-191.61744899999999"/>
    <n v="4.5100000000000001E-4"/>
    <n v="139.53744499999999"/>
    <n v="-191.61642499999999"/>
    <n v="-4.0999999999999999E-4"/>
    <n v="0.97519999999999996"/>
    <n v="4.1E-5"/>
  </r>
  <r>
    <n v="3095"/>
    <x v="19"/>
    <n v="-1"/>
    <s v="7-38-65-178-187-194"/>
    <x v="0"/>
    <x v="2980"/>
    <n v="-1"/>
    <n v="305.952"/>
    <n v="-1"/>
    <n v="0"/>
    <x v="2733"/>
    <x v="2504"/>
    <n v="140.45522700000001"/>
    <n v="-191.66411600000001"/>
    <n v="-6.0000000000000002E-6"/>
    <n v="140.50625600000001"/>
    <n v="-191.61689799999999"/>
    <n v="-4.1399999999999998E-4"/>
    <n v="6.9523999999999999"/>
    <n v="4.08E-4"/>
  </r>
  <r>
    <n v="3096"/>
    <x v="19"/>
    <n v="-1"/>
    <s v="7-38-65-178-187-194"/>
    <x v="0"/>
    <x v="2981"/>
    <n v="-1"/>
    <n v="387.66699999999997"/>
    <n v="-1"/>
    <n v="0"/>
    <x v="2734"/>
    <x v="124"/>
    <n v="141.233555"/>
    <n v="-191.61627300000001"/>
    <n v="-1.0950000000000001E-3"/>
    <n v="141.23216199999999"/>
    <n v="-191.61724899999999"/>
    <n v="-4.15E-4"/>
    <n v="0.170071"/>
    <n v="6.8099999999999996E-4"/>
  </r>
  <r>
    <n v="3097"/>
    <x v="19"/>
    <n v="-1"/>
    <s v="7-38-65-178-187-194"/>
    <x v="0"/>
    <x v="2982"/>
    <n v="-1"/>
    <n v="401.77"/>
    <n v="-1"/>
    <n v="0"/>
    <x v="2735"/>
    <x v="56"/>
    <n v="141.94682499999999"/>
    <n v="-191.604253"/>
    <n v="1.5219999999999999E-3"/>
    <n v="141.95744300000001"/>
    <n v="-191.61759900000001"/>
    <n v="-4.15E-4"/>
    <n v="1.7055199999999999"/>
    <n v="1.1069999999999999E-3"/>
  </r>
  <r>
    <n v="3098"/>
    <x v="19"/>
    <n v="-1"/>
    <s v="7-38-65-178-187-194"/>
    <x v="0"/>
    <x v="2983"/>
    <n v="-1"/>
    <n v="396.81099999999998"/>
    <n v="-1"/>
    <n v="0"/>
    <x v="2736"/>
    <x v="56"/>
    <n v="142.93073000000001"/>
    <n v="-191.610286"/>
    <n v="-7.9500000000000003E-4"/>
    <n v="142.92465200000001"/>
    <n v="-191.61805699999999"/>
    <n v="-4.15E-4"/>
    <n v="0.98658900000000005"/>
    <n v="3.8000000000000002E-4"/>
  </r>
  <r>
    <n v="3099"/>
    <x v="19"/>
    <n v="-1"/>
    <s v="7-38-65-178-187-194"/>
    <x v="0"/>
    <x v="2984"/>
    <n v="-1"/>
    <n v="436.63900000000001"/>
    <n v="-1"/>
    <n v="0"/>
    <x v="2737"/>
    <x v="57"/>
    <n v="143.65464600000001"/>
    <n v="-191.614833"/>
    <n v="-1.3669999999999999E-3"/>
    <n v="143.650497"/>
    <n v="-191.61840799999999"/>
    <n v="-4.15E-4"/>
    <n v="0.54768399999999995"/>
    <n v="9.5299999999999996E-4"/>
  </r>
  <r>
    <n v="3100"/>
    <x v="19"/>
    <n v="-1"/>
    <s v="7-38-65-178-187-194"/>
    <x v="0"/>
    <x v="2985"/>
    <n v="-1"/>
    <n v="287.90899999999999"/>
    <n v="-1"/>
    <n v="0"/>
    <x v="2738"/>
    <x v="57"/>
    <n v="144.62433899999999"/>
    <n v="-191.60653500000001"/>
    <n v="1.34E-4"/>
    <n v="144.618561"/>
    <n v="-191.61888099999999"/>
    <n v="-4.15E-4"/>
    <n v="1.363181"/>
    <n v="2.81E-4"/>
  </r>
  <r>
    <n v="3101"/>
    <x v="19"/>
    <n v="-1"/>
    <s v="7-38-65-178-187-194"/>
    <x v="0"/>
    <x v="2986"/>
    <n v="-1"/>
    <n v="378.69400000000002"/>
    <n v="-1"/>
    <n v="0"/>
    <x v="2739"/>
    <x v="0"/>
    <n v="145.328092"/>
    <n v="-191.641446"/>
    <n v="-6.9499999999999998E-4"/>
    <n v="145.34457399999999"/>
    <n v="-191.61923200000001"/>
    <n v="-4.15E-4"/>
    <n v="2.7660439999999999"/>
    <n v="2.7999999999999998E-4"/>
  </r>
  <r>
    <n v="3102"/>
    <x v="16"/>
    <n v="-1"/>
    <s v="7-38-65-178-194"/>
    <x v="0"/>
    <x v="2987"/>
    <n v="-1"/>
    <n v="303.05599999999998"/>
    <n v="-1"/>
    <n v="0"/>
    <x v="2740"/>
    <x v="0"/>
    <n v="146.06545600000001"/>
    <n v="-191.62473800000001"/>
    <n v="-4.1399999999999998E-4"/>
    <n v="146.070618"/>
    <n v="-191.61958300000001"/>
    <n v="-4.15E-4"/>
    <n v="0.72952799999999995"/>
    <n v="0"/>
  </r>
  <r>
    <n v="3103"/>
    <x v="16"/>
    <n v="-1"/>
    <s v="7-38-65-178-194"/>
    <x v="0"/>
    <x v="2988"/>
    <n v="-1"/>
    <n v="420.90199999999999"/>
    <n v="-1"/>
    <n v="0"/>
    <x v="2741"/>
    <x v="0"/>
    <n v="147.03921299999999"/>
    <n v="-191.61891900000001"/>
    <n v="-5.9699999999999998E-4"/>
    <n v="147.03836100000001"/>
    <n v="-191.62005600000001"/>
    <n v="-4.15E-4"/>
    <n v="0.14214199999999999"/>
    <n v="1.8200000000000001E-4"/>
  </r>
  <r>
    <n v="3104"/>
    <x v="16"/>
    <n v="-1"/>
    <s v="7-38-65-178-194"/>
    <x v="0"/>
    <x v="2989"/>
    <n v="-1"/>
    <n v="451.70800000000003"/>
    <n v="-1"/>
    <n v="0"/>
    <x v="2742"/>
    <x v="1624"/>
    <n v="147.753863"/>
    <n v="-191.65036699999999"/>
    <n v="-2.3470000000000001E-3"/>
    <n v="147.76402300000001"/>
    <n v="-191.620316"/>
    <n v="-3.86E-4"/>
    <n v="3.1722619999999999"/>
    <n v="1.9610000000000001E-3"/>
  </r>
  <r>
    <n v="3105"/>
    <x v="19"/>
    <n v="-1"/>
    <s v="7-14-38-65-178-194"/>
    <x v="0"/>
    <x v="2990"/>
    <n v="-1"/>
    <n v="234.84800000000001"/>
    <n v="-1"/>
    <n v="0"/>
    <x v="2743"/>
    <x v="1075"/>
    <n v="148.72363000000001"/>
    <n v="-191.62873400000001"/>
    <n v="7.1900000000000002E-4"/>
    <n v="148.73176599999999"/>
    <n v="-191.620712"/>
    <n v="-3.7399999999999998E-4"/>
    <n v="1.1425860000000001"/>
    <n v="3.4400000000000001E-4"/>
  </r>
  <r>
    <n v="3106"/>
    <x v="19"/>
    <n v="-1"/>
    <s v="7-14-38-65-178-194"/>
    <x v="0"/>
    <x v="2991"/>
    <n v="-1"/>
    <n v="334.47800000000001"/>
    <n v="-1"/>
    <n v="0"/>
    <x v="2055"/>
    <x v="180"/>
    <n v="149.46144899999999"/>
    <n v="-191.597588"/>
    <n v="-2.323E-3"/>
    <n v="149.45773299999999"/>
    <n v="-191.621048"/>
    <n v="-4.0700000000000003E-4"/>
    <n v="2.3752200000000001"/>
    <n v="1.9170000000000001E-3"/>
  </r>
  <r>
    <n v="3107"/>
    <x v="15"/>
    <n v="-1"/>
    <s v="7-14-38-65-89-178-194"/>
    <x v="0"/>
    <x v="2992"/>
    <n v="-1"/>
    <n v="392.03899999999999"/>
    <n v="-1"/>
    <n v="0"/>
    <x v="2744"/>
    <x v="1771"/>
    <n v="150.194816"/>
    <n v="-191.609095"/>
    <n v="3.21E-4"/>
    <n v="150.18356299999999"/>
    <n v="-191.621399"/>
    <n v="-4.1300000000000001E-4"/>
    <n v="1.667316"/>
    <n v="9.2999999999999997E-5"/>
  </r>
  <r>
    <n v="3108"/>
    <x v="15"/>
    <n v="-1"/>
    <s v="7-14-38-65-89-178-194"/>
    <x v="0"/>
    <x v="2993"/>
    <n v="-1"/>
    <n v="234.72499999999999"/>
    <n v="-1"/>
    <n v="0"/>
    <x v="2745"/>
    <x v="196"/>
    <n v="151.15905799999999"/>
    <n v="-191.61748"/>
    <n v="-1.673E-3"/>
    <n v="151.15141299999999"/>
    <n v="-191.621872"/>
    <n v="-4.15E-4"/>
    <n v="0.88163899999999995"/>
    <n v="1.2589999999999999E-3"/>
  </r>
  <r>
    <n v="3109"/>
    <x v="19"/>
    <n v="-1"/>
    <s v="14-38-65-89-178-194"/>
    <x v="0"/>
    <x v="1048"/>
    <n v="-1"/>
    <n v="368.98"/>
    <n v="-1"/>
    <n v="0"/>
    <x v="2746"/>
    <x v="0"/>
    <n v="151.882755"/>
    <n v="-191.616851"/>
    <n v="-4.1800000000000002E-4"/>
    <n v="151.877365"/>
    <n v="-191.62222299999999"/>
    <n v="-4.15E-4"/>
    <n v="0.76095999999999997"/>
    <n v="3.9999999999999998E-6"/>
  </r>
  <r>
    <n v="3110"/>
    <x v="19"/>
    <n v="-1"/>
    <s v="14-38-65-89-178-194"/>
    <x v="0"/>
    <x v="2994"/>
    <n v="-1"/>
    <n v="274.411"/>
    <n v="-1"/>
    <n v="0"/>
    <x v="2747"/>
    <x v="2510"/>
    <n v="152.820582"/>
    <n v="-191.64992000000001"/>
    <n v="-7.4299999999999995E-4"/>
    <n v="152.845169"/>
    <n v="-191.62252799999999"/>
    <n v="-3.8099999999999999E-4"/>
    <n v="3.6807940000000001"/>
    <n v="3.6299999999999999E-4"/>
  </r>
  <r>
    <n v="3111"/>
    <x v="19"/>
    <n v="-1"/>
    <s v="14-38-65-89-178-194"/>
    <x v="0"/>
    <x v="132"/>
    <n v="-1"/>
    <n v="274.149"/>
    <n v="-1"/>
    <n v="0"/>
    <x v="2748"/>
    <x v="2511"/>
    <n v="153.544444"/>
    <n v="-191.64934500000001"/>
    <n v="-4.0499999999999998E-4"/>
    <n v="153.57092299999999"/>
    <n v="-191.62286399999999"/>
    <n v="-4.0299999999999998E-4"/>
    <n v="3.7448809999999999"/>
    <n v="1.9999999999999999E-6"/>
  </r>
  <r>
    <n v="3112"/>
    <x v="19"/>
    <n v="-1"/>
    <s v="14-65-89-178-185-194"/>
    <x v="0"/>
    <x v="2995"/>
    <n v="-1"/>
    <n v="283.762"/>
    <n v="-1"/>
    <n v="0"/>
    <x v="2749"/>
    <x v="195"/>
    <n v="154.577798"/>
    <n v="-191.61269300000001"/>
    <n v="-5.594E-3"/>
    <n v="154.53874200000001"/>
    <n v="-191.62333699999999"/>
    <n v="-4.06E-4"/>
    <n v="4.048076"/>
    <n v="5.1869999999999998E-3"/>
  </r>
  <r>
    <n v="3113"/>
    <x v="19"/>
    <n v="-1"/>
    <s v="14-65-89-178-185-194"/>
    <x v="0"/>
    <x v="2996"/>
    <n v="-1"/>
    <n v="310.50400000000002"/>
    <n v="-1"/>
    <n v="0"/>
    <x v="2750"/>
    <x v="124"/>
    <n v="155.252454"/>
    <n v="-191.64746400000001"/>
    <n v="-2.0920000000000001E-3"/>
    <n v="155.26470900000001"/>
    <n v="-191.62368799999999"/>
    <n v="-4.0700000000000003E-4"/>
    <n v="2.6748720000000001"/>
    <n v="1.686E-3"/>
  </r>
  <r>
    <n v="3114"/>
    <x v="19"/>
    <n v="-1"/>
    <s v="14-65-89-178-185-194"/>
    <x v="0"/>
    <x v="1975"/>
    <n v="-1"/>
    <n v="298.54700000000003"/>
    <n v="-1"/>
    <n v="0"/>
    <x v="2751"/>
    <x v="56"/>
    <n v="155.969942"/>
    <n v="-191.63959500000001"/>
    <n v="4.4499999999999997E-4"/>
    <n v="155.990509"/>
    <n v="-191.62403900000001"/>
    <n v="-4.0700000000000003E-4"/>
    <n v="2.5787659999999999"/>
    <n v="3.8999999999999999E-5"/>
  </r>
  <r>
    <n v="3115"/>
    <x v="19"/>
    <n v="-1"/>
    <s v="14-65-89-178-185-194"/>
    <x v="0"/>
    <x v="2997"/>
    <n v="-1"/>
    <n v="454.57600000000002"/>
    <n v="-1"/>
    <n v="0"/>
    <x v="2533"/>
    <x v="0"/>
    <n v="156.963705"/>
    <n v="-191.63413800000001"/>
    <n v="4.2400000000000001E-4"/>
    <n v="156.958359"/>
    <n v="-191.62451200000001"/>
    <n v="-4.0700000000000003E-4"/>
    <n v="1.1011439999999999"/>
    <n v="1.7E-5"/>
  </r>
  <r>
    <n v="3116"/>
    <x v="19"/>
    <n v="-1"/>
    <s v="14-65-89-178-185-194"/>
    <x v="0"/>
    <x v="2323"/>
    <n v="-1"/>
    <n v="388.94900000000001"/>
    <n v="-1"/>
    <n v="0"/>
    <x v="2752"/>
    <x v="2509"/>
    <n v="157.679686"/>
    <n v="-191.62982299999999"/>
    <n v="-5.8299999999999997E-4"/>
    <n v="157.68431100000001"/>
    <n v="-191.624863"/>
    <n v="-4.2299999999999998E-4"/>
    <n v="0.67817899999999998"/>
    <n v="1.6000000000000001E-4"/>
  </r>
  <r>
    <n v="3117"/>
    <x v="19"/>
    <n v="-1"/>
    <s v="14-65-89-178-185-194"/>
    <x v="0"/>
    <x v="2998"/>
    <n v="-1"/>
    <n v="297.173"/>
    <n v="-1"/>
    <n v="0"/>
    <x v="2753"/>
    <x v="1934"/>
    <n v="158.660416"/>
    <n v="-191.608645"/>
    <n v="1.0889999999999999E-3"/>
    <n v="158.65213"/>
    <n v="-191.62531999999999"/>
    <n v="-4.46E-4"/>
    <n v="1.862034"/>
    <n v="6.4300000000000002E-4"/>
  </r>
  <r>
    <n v="3118"/>
    <x v="19"/>
    <n v="-1"/>
    <s v="14-65-89-178-185-194"/>
    <x v="0"/>
    <x v="2999"/>
    <n v="-1"/>
    <n v="359.89100000000002"/>
    <n v="-1"/>
    <n v="0"/>
    <x v="2754"/>
    <x v="2504"/>
    <n v="159.37864099999999"/>
    <n v="-191.62882400000001"/>
    <n v="-1.0300000000000001E-3"/>
    <n v="159.37789900000001"/>
    <n v="-191.625687"/>
    <n v="-4.4799999999999999E-4"/>
    <n v="0.32239699999999999"/>
    <n v="5.8200000000000005E-4"/>
  </r>
  <r>
    <n v="3119"/>
    <x v="19"/>
    <n v="-1"/>
    <s v="14-65-89-178-185-194"/>
    <x v="0"/>
    <x v="3000"/>
    <n v="-1"/>
    <n v="467.93799999999999"/>
    <n v="-1"/>
    <n v="0"/>
    <x v="2755"/>
    <x v="124"/>
    <n v="160.346543"/>
    <n v="-191.60847100000001"/>
    <n v="1.06E-4"/>
    <n v="160.34573399999999"/>
    <n v="-191.62614400000001"/>
    <n v="-4.4900000000000002E-4"/>
    <n v="1.7692410000000001"/>
    <n v="3.4299999999999999E-4"/>
  </r>
  <r>
    <n v="3120"/>
    <x v="19"/>
    <n v="-1"/>
    <s v="14-65-89-178-185-194"/>
    <x v="0"/>
    <x v="3001"/>
    <n v="-1"/>
    <n v="235.97"/>
    <n v="-1"/>
    <n v="0"/>
    <x v="281"/>
    <x v="0"/>
    <n v="161.07496900000001"/>
    <n v="-191.613507"/>
    <n v="-1.235E-3"/>
    <n v="161.07171600000001"/>
    <n v="-191.62649500000001"/>
    <n v="-4.4900000000000002E-4"/>
    <n v="1.3389789999999999"/>
    <n v="7.8600000000000002E-4"/>
  </r>
  <r>
    <n v="3121"/>
    <x v="16"/>
    <n v="-1"/>
    <s v="14-65-89-178-185"/>
    <x v="0"/>
    <x v="3002"/>
    <n v="-1"/>
    <n v="397.46899999999999"/>
    <n v="-1"/>
    <n v="0"/>
    <x v="2533"/>
    <x v="0"/>
    <n v="161.769105"/>
    <n v="-191.67985999999999"/>
    <n v="-2.5560000000000001E-3"/>
    <n v="161.797516"/>
    <n v="-191.626846"/>
    <n v="-4.4900000000000002E-4"/>
    <n v="6.0146309999999996"/>
    <n v="2.1069999999999999E-3"/>
  </r>
  <r>
    <n v="3122"/>
    <x v="16"/>
    <n v="-1"/>
    <s v="14-65-89-178-185"/>
    <x v="0"/>
    <x v="3003"/>
    <n v="-1"/>
    <n v="1178.143"/>
    <n v="-1"/>
    <n v="0"/>
    <x v="284"/>
    <x v="0"/>
    <n v="162.72128599999999"/>
    <n v="-191.66694699999999"/>
    <n v="7.2999999999999999E-5"/>
    <n v="162.76535000000001"/>
    <n v="-191.627319"/>
    <n v="-4.4900000000000002E-4"/>
    <n v="5.9262829999999997"/>
    <n v="3.7599999999999998E-4"/>
  </r>
  <r>
    <n v="3123"/>
    <x v="16"/>
    <n v="-1"/>
    <s v="14-65-89-178-185"/>
    <x v="0"/>
    <x v="3004"/>
    <n v="-1"/>
    <n v="278.33100000000002"/>
    <n v="-1"/>
    <n v="0"/>
    <x v="2756"/>
    <x v="0"/>
    <n v="163.499312"/>
    <n v="-191.625304"/>
    <n v="4.8999999999999998E-5"/>
    <n v="163.491287"/>
    <n v="-191.62766999999999"/>
    <n v="-4.4900000000000002E-4"/>
    <n v="0.83663100000000001"/>
    <n v="4.0000000000000002E-4"/>
  </r>
  <r>
    <n v="3124"/>
    <x v="16"/>
    <n v="-1"/>
    <s v="14-65-89-178-185"/>
    <x v="0"/>
    <x v="3005"/>
    <n v="-1"/>
    <n v="260.45400000000001"/>
    <n v="-1"/>
    <n v="0"/>
    <x v="2757"/>
    <x v="0"/>
    <n v="164.469165"/>
    <n v="-191.63050100000001"/>
    <n v="4.6200000000000001E-4"/>
    <n v="164.45825199999999"/>
    <n v="-191.62814299999999"/>
    <n v="-4.4900000000000002E-4"/>
    <n v="1.116466"/>
    <n v="1.2999999999999999E-5"/>
  </r>
  <r>
    <n v="3125"/>
    <x v="16"/>
    <n v="-1"/>
    <s v="14-65-89-178-185"/>
    <x v="0"/>
    <x v="3006"/>
    <n v="-1"/>
    <n v="286.82499999999999"/>
    <n v="-1"/>
    <n v="0"/>
    <x v="2758"/>
    <x v="124"/>
    <n v="165.19002499999999"/>
    <n v="-191.60475700000001"/>
    <n v="4.44E-4"/>
    <n v="165.17871099999999"/>
    <n v="-191.62849399999999"/>
    <n v="-4.4900000000000002E-4"/>
    <n v="2.6295519999999999"/>
    <n v="6.0000000000000002E-6"/>
  </r>
  <r>
    <n v="3126"/>
    <x v="16"/>
    <n v="-1"/>
    <s v="14-65-89-178-185"/>
    <x v="0"/>
    <x v="3007"/>
    <n v="-1"/>
    <n v="313.75900000000001"/>
    <n v="-1"/>
    <n v="0"/>
    <x v="2759"/>
    <x v="125"/>
    <n v="166.11274800000001"/>
    <n v="-191.64237199999999"/>
    <n v="-3.4499999999999998E-4"/>
    <n v="166.12507600000001"/>
    <n v="-191.62896699999999"/>
    <n v="-4.4900000000000002E-4"/>
    <n v="1.8211949999999999"/>
    <n v="1.0399999999999999E-4"/>
  </r>
  <r>
    <n v="3127"/>
    <x v="16"/>
    <n v="-1"/>
    <s v="14-65-89-178-185"/>
    <x v="0"/>
    <x v="3008"/>
    <n v="-1"/>
    <n v="302.476"/>
    <n v="-1"/>
    <n v="0"/>
    <x v="2760"/>
    <x v="125"/>
    <n v="166.798565"/>
    <n v="-191.65693999999999"/>
    <n v="1.2830000000000001E-3"/>
    <n v="166.82157900000001"/>
    <n v="-191.62931800000001"/>
    <n v="-4.4999999999999999E-4"/>
    <n v="3.5952709999999999"/>
    <n v="8.3299999999999997E-4"/>
  </r>
  <r>
    <n v="3128"/>
    <x v="19"/>
    <n v="-1"/>
    <s v="14-65-89-178-185-198"/>
    <x v="0"/>
    <x v="3009"/>
    <n v="-1"/>
    <n v="355.5"/>
    <n v="-1"/>
    <n v="0"/>
    <x v="2761"/>
    <x v="125"/>
    <n v="167.48382799999999"/>
    <n v="-191.67399"/>
    <n v="1.689E-3"/>
    <n v="167.50711100000001"/>
    <n v="-191.62966900000001"/>
    <n v="-4.4999999999999999E-4"/>
    <n v="5.0063909999999998"/>
    <n v="1.2390000000000001E-3"/>
  </r>
  <r>
    <n v="3129"/>
    <x v="19"/>
    <n v="-1"/>
    <s v="14-65-89-178-185-198"/>
    <x v="0"/>
    <x v="3010"/>
    <n v="-1"/>
    <n v="333.2"/>
    <n v="-1"/>
    <n v="0"/>
    <x v="2762"/>
    <x v="125"/>
    <n v="168.39155"/>
    <n v="-191.63365400000001"/>
    <n v="5.7000000000000003E-5"/>
    <n v="168.40808100000001"/>
    <n v="-191.63012699999999"/>
    <n v="-4.4999999999999999E-4"/>
    <n v="1.6903349999999999"/>
    <n v="3.9399999999999998E-4"/>
  </r>
  <r>
    <n v="3130"/>
    <x v="19"/>
    <n v="-1"/>
    <s v="14-65-89-178-185-198"/>
    <x v="0"/>
    <x v="3011"/>
    <n v="-1"/>
    <n v="341.85300000000001"/>
    <n v="-1"/>
    <n v="0"/>
    <x v="2763"/>
    <x v="56"/>
    <n v="169.07237499999999"/>
    <n v="-191.65537699999999"/>
    <n v="-1.5169999999999999E-3"/>
    <n v="169.076065"/>
    <n v="-191.63047800000001"/>
    <n v="-4.5100000000000001E-4"/>
    <n v="2.5171559999999999"/>
    <n v="1.0660000000000001E-3"/>
  </r>
  <r>
    <n v="3131"/>
    <x v="19"/>
    <n v="-1"/>
    <s v="14-65-89-178-185-198"/>
    <x v="0"/>
    <x v="3012"/>
    <n v="-1"/>
    <n v="412.90800000000002"/>
    <n v="-1"/>
    <n v="0"/>
    <x v="2764"/>
    <x v="56"/>
    <n v="169.96266600000001"/>
    <n v="-191.613371"/>
    <n v="7.18E-4"/>
    <n v="169.95683299999999"/>
    <n v="-191.63095100000001"/>
    <n v="-4.5100000000000001E-4"/>
    <n v="1.8521920000000001"/>
    <n v="2.6800000000000001E-4"/>
  </r>
  <r>
    <n v="3132"/>
    <x v="16"/>
    <n v="-1"/>
    <s v="14-65-89-185-198"/>
    <x v="0"/>
    <x v="3013"/>
    <n v="-1"/>
    <n v="376.21300000000002"/>
    <n v="-1"/>
    <n v="0"/>
    <x v="2765"/>
    <x v="125"/>
    <n v="170.61029600000001"/>
    <n v="-191.631789"/>
    <n v="-5.2700000000000002E-4"/>
    <n v="170.609116"/>
    <n v="-191.63130200000001"/>
    <n v="-4.5100000000000001E-4"/>
    <n v="0.12767800000000001"/>
    <n v="7.6000000000000004E-5"/>
  </r>
  <r>
    <n v="3133"/>
    <x v="16"/>
    <n v="-1"/>
    <s v="14-65-89-185-198"/>
    <x v="0"/>
    <x v="3014"/>
    <n v="-1"/>
    <n v="701.14700000000005"/>
    <n v="-1"/>
    <n v="0"/>
    <x v="2766"/>
    <x v="125"/>
    <n v="171.45384200000001"/>
    <n v="-191.644687"/>
    <n v="7.3499999999999998E-4"/>
    <n v="171.46661399999999"/>
    <n v="-191.631775"/>
    <n v="-4.5100000000000001E-4"/>
    <n v="1.8161860000000001"/>
    <n v="2.8400000000000002E-4"/>
  </r>
  <r>
    <n v="3134"/>
    <x v="16"/>
    <n v="-1"/>
    <s v="14-65-89-185-198"/>
    <x v="0"/>
    <x v="3015"/>
    <n v="-1"/>
    <n v="290.17"/>
    <n v="-1"/>
    <n v="0"/>
    <x v="2767"/>
    <x v="124"/>
    <n v="172.09983500000001"/>
    <n v="-191.63142300000001"/>
    <n v="-6.9800000000000005E-4"/>
    <n v="172.10024999999999"/>
    <n v="-191.632126"/>
    <n v="-4.5100000000000001E-4"/>
    <n v="8.1667000000000003E-2"/>
    <n v="2.4699999999999999E-4"/>
  </r>
  <r>
    <n v="3135"/>
    <x v="15"/>
    <n v="-1"/>
    <s v="14-43-62-65-89-185-198"/>
    <x v="0"/>
    <x v="3016"/>
    <n v="-1"/>
    <n v="236.55099999999999"/>
    <n v="-1"/>
    <n v="0"/>
    <x v="2768"/>
    <x v="56"/>
    <n v="172.96543399999999"/>
    <n v="-191.637495"/>
    <n v="2.8939999999999999E-3"/>
    <n v="172.93289200000001"/>
    <n v="-191.632599"/>
    <n v="-4.5199999999999998E-4"/>
    <n v="3.290794"/>
    <n v="2.4429999999999999E-3"/>
  </r>
  <r>
    <n v="3136"/>
    <x v="15"/>
    <n v="-1"/>
    <s v="14-43-62-65-89-185-198"/>
    <x v="0"/>
    <x v="3017"/>
    <n v="-1"/>
    <n v="277.226"/>
    <n v="-1"/>
    <n v="0"/>
    <x v="2769"/>
    <x v="125"/>
    <n v="173.559145"/>
    <n v="-191.62463500000001"/>
    <n v="-1.1900000000000001E-4"/>
    <n v="173.548935"/>
    <n v="-191.63294999999999"/>
    <n v="-4.5199999999999998E-4"/>
    <n v="1.316729"/>
    <n v="3.3300000000000002E-4"/>
  </r>
  <r>
    <n v="3137"/>
    <x v="15"/>
    <n v="-1"/>
    <s v="14-43-62-65-89-185-198"/>
    <x v="0"/>
    <x v="3018"/>
    <n v="-1"/>
    <n v="338.964"/>
    <n v="-1"/>
    <n v="0"/>
    <x v="2770"/>
    <x v="56"/>
    <n v="174.147525"/>
    <n v="-191.64387199999999"/>
    <n v="-4.95E-4"/>
    <n v="174.158401"/>
    <n v="-191.63330099999999"/>
    <n v="-4.5199999999999998E-4"/>
    <n v="1.5167649999999999"/>
    <n v="4.3000000000000002E-5"/>
  </r>
  <r>
    <n v="3138"/>
    <x v="15"/>
    <n v="-1"/>
    <s v="14-43-62-65-89-185-198"/>
    <x v="0"/>
    <x v="3019"/>
    <n v="-1"/>
    <n v="292.02300000000002"/>
    <n v="-1"/>
    <n v="0"/>
    <x v="2771"/>
    <x v="56"/>
    <n v="174.95835700000001"/>
    <n v="-191.63816499999999"/>
    <n v="1.0020000000000001E-3"/>
    <n v="174.96032700000001"/>
    <n v="-191.63374300000001"/>
    <n v="-4.5199999999999998E-4"/>
    <n v="0.48407800000000001"/>
    <n v="5.4900000000000001E-4"/>
  </r>
  <r>
    <n v="3139"/>
    <x v="15"/>
    <n v="-1"/>
    <s v="14-43-62-65-89-185-198"/>
    <x v="0"/>
    <x v="3020"/>
    <n v="-1"/>
    <n v="235.18299999999999"/>
    <n v="-1"/>
    <n v="0"/>
    <x v="2772"/>
    <x v="124"/>
    <n v="175.57130599999999"/>
    <n v="-191.61507499999999"/>
    <n v="-9.8900000000000008E-4"/>
    <n v="175.553528"/>
    <n v="-191.634094"/>
    <n v="-4.5199999999999998E-4"/>
    <n v="2.6034380000000001"/>
    <n v="5.3600000000000002E-4"/>
  </r>
  <r>
    <n v="3140"/>
    <x v="16"/>
    <n v="-1"/>
    <s v="14-43-62-185-198"/>
    <x v="0"/>
    <x v="3021"/>
    <n v="-1"/>
    <n v="251.761"/>
    <n v="-1"/>
    <n v="0"/>
    <x v="2773"/>
    <x v="124"/>
    <n v="176.32118500000001"/>
    <n v="-191.64673999999999"/>
    <n v="-4.9100000000000001E-4"/>
    <n v="176.33374000000001"/>
    <n v="-191.63450599999999"/>
    <n v="-4.5300000000000001E-4"/>
    <n v="1.753042"/>
    <n v="3.8999999999999999E-5"/>
  </r>
  <r>
    <n v="3141"/>
    <x v="16"/>
    <n v="-1"/>
    <s v="14-43-62-185-198"/>
    <x v="0"/>
    <x v="3022"/>
    <n v="-1"/>
    <n v="335.88200000000001"/>
    <n v="-1"/>
    <n v="0"/>
    <x v="2774"/>
    <x v="56"/>
    <n v="176.92155"/>
    <n v="-191.62404000000001"/>
    <n v="-9.1299999999999997E-4"/>
    <n v="176.91087300000001"/>
    <n v="-191.63468900000001"/>
    <n v="-4.5300000000000001E-4"/>
    <n v="1.507952"/>
    <n v="4.6000000000000001E-4"/>
  </r>
  <r>
    <n v="3142"/>
    <x v="21"/>
    <n v="-1"/>
    <s v="14-43-62-123-128-129-132-133-134-185-198"/>
    <x v="0"/>
    <x v="3023"/>
    <n v="-1"/>
    <n v="230.00399999999999"/>
    <n v="-1"/>
    <n v="0"/>
    <x v="2775"/>
    <x v="56"/>
    <n v="177.67853099999999"/>
    <n v="-191.62982400000001"/>
    <n v="2.526E-3"/>
    <n v="177.669724"/>
    <n v="-191.634918"/>
    <n v="-4.5300000000000001E-4"/>
    <n v="1.0174589999999999"/>
    <n v="2.0730000000000002E-3"/>
  </r>
  <r>
    <n v="3143"/>
    <x v="22"/>
    <n v="-1"/>
    <s v="14-43-62-123-128-129-130-132-133-134-136-185-198"/>
    <x v="0"/>
    <x v="3024"/>
    <n v="-1"/>
    <n v="461.04700000000003"/>
    <n v="-1"/>
    <n v="0"/>
    <x v="2776"/>
    <x v="125"/>
    <n v="178.23039399999999"/>
    <n v="-191.62137100000001"/>
    <n v="-1.261E-3"/>
    <n v="178.231155"/>
    <n v="-191.635086"/>
    <n v="-4.5300000000000001E-4"/>
    <n v="1.3736010000000001"/>
    <n v="8.0800000000000002E-4"/>
  </r>
  <r>
    <n v="3144"/>
    <x v="9"/>
    <n v="-1"/>
    <s v="14-43-62-123-128-129-130-131-132-133-134-136-139-185-198"/>
    <x v="0"/>
    <x v="3025"/>
    <n v="-1"/>
    <n v="332.99900000000002"/>
    <n v="-1"/>
    <n v="0"/>
    <x v="2777"/>
    <x v="124"/>
    <n v="178.964707"/>
    <n v="-191.63922700000001"/>
    <n v="8.3600000000000005E-4"/>
    <n v="178.96978799999999"/>
    <n v="-191.63533000000001"/>
    <n v="-4.5300000000000001E-4"/>
    <n v="0.64024899999999996"/>
    <n v="3.8200000000000002E-4"/>
  </r>
  <r>
    <n v="3145"/>
    <x v="8"/>
    <n v="-1"/>
    <s v="14-43-62-123-124-128-129-130-131-132-133-134-136-139-185-198"/>
    <x v="0"/>
    <x v="3026"/>
    <n v="-1"/>
    <n v="397.18200000000002"/>
    <n v="-1"/>
    <n v="0"/>
    <x v="2778"/>
    <x v="56"/>
    <n v="179.51340200000001"/>
    <n v="-191.62874600000001"/>
    <n v="-9.6100000000000005E-4"/>
    <n v="179.516479"/>
    <n v="-191.63549800000001"/>
    <n v="-4.5399999999999998E-4"/>
    <n v="0.74205900000000002"/>
    <n v="5.0699999999999996E-4"/>
  </r>
  <r>
    <n v="3146"/>
    <x v="0"/>
    <n v="-1"/>
    <s v="14-43-62-123-124-128-129-130-131-132-133-134-136-139-141-185-198"/>
    <x v="0"/>
    <x v="3027"/>
    <n v="-1"/>
    <n v="428.82799999999997"/>
    <n v="-1"/>
    <n v="0"/>
    <x v="2779"/>
    <x v="124"/>
    <n v="180.05536000000001"/>
    <n v="-191.63219000000001"/>
    <n v="-8.3299999999999997E-4"/>
    <n v="180.05656400000001"/>
    <n v="-191.63568100000001"/>
    <n v="-4.5399999999999998E-4"/>
    <n v="0.36932700000000002"/>
    <n v="3.8000000000000002E-4"/>
  </r>
  <r>
    <n v="3147"/>
    <x v="1"/>
    <n v="-1"/>
    <s v="14-43-62-123-124-127-128-129-130-131-132-133-134-136-139-141-185-198"/>
    <x v="0"/>
    <x v="3028"/>
    <n v="-1"/>
    <n v="457.55200000000002"/>
    <n v="-1"/>
    <n v="0"/>
    <x v="2780"/>
    <x v="2512"/>
    <n v="180.77365399999999"/>
    <n v="-191.635807"/>
    <n v="-5.9630000000000004E-3"/>
    <n v="180.76660200000001"/>
    <n v="-191.64254800000001"/>
    <n v="-6.0489999999999997E-3"/>
    <n v="0.97551900000000002"/>
    <n v="8.6000000000000003E-5"/>
  </r>
  <r>
    <n v="3148"/>
    <x v="1"/>
    <n v="-1"/>
    <s v="14-43-62-123-124-127-128-129-130-131-132-133-134-136-139-141-185-198"/>
    <x v="0"/>
    <x v="3029"/>
    <n v="-1"/>
    <n v="829.149"/>
    <n v="-1"/>
    <n v="0"/>
    <x v="2781"/>
    <x v="2513"/>
    <n v="181.28410700000001"/>
    <n v="-191.66978499999999"/>
    <n v="-1.3886000000000001E-2"/>
    <n v="181.29165599999999"/>
    <n v="-191.65600599999999"/>
    <n v="-1.4551E-2"/>
    <n v="1.5712109999999999"/>
    <n v="6.6500000000000001E-4"/>
  </r>
  <r>
    <n v="3149"/>
    <x v="2"/>
    <n v="-1"/>
    <s v="14-43-62-121-123-124-127-128-129-130-131-132-133-134-136-139-141-185-198"/>
    <x v="0"/>
    <x v="3030"/>
    <n v="-1"/>
    <n v="265.89999999999998"/>
    <n v="-1"/>
    <n v="0"/>
    <x v="2782"/>
    <x v="2514"/>
    <n v="181.980414"/>
    <n v="-191.68157299999999"/>
    <n v="-2.3769999999999999E-2"/>
    <n v="181.982483"/>
    <n v="-191.678955"/>
    <n v="-2.4375000000000001E-2"/>
    <n v="0.33363399999999999"/>
    <n v="6.0499999999999996E-4"/>
  </r>
  <r>
    <n v="3150"/>
    <x v="2"/>
    <n v="-1"/>
    <s v="14-43-62-121-123-124-127-128-129-130-131-132-133-134-136-139-141-185-198"/>
    <x v="0"/>
    <x v="3031"/>
    <n v="-1"/>
    <n v="303.86399999999998"/>
    <n v="-1"/>
    <n v="0"/>
    <x v="2783"/>
    <x v="2515"/>
    <n v="182.49428800000001"/>
    <n v="-191.69833700000001"/>
    <n v="-3.0277999999999999E-2"/>
    <n v="182.493729"/>
    <n v="-191.69856300000001"/>
    <n v="-3.0200999999999999E-2"/>
    <n v="6.0294E-2"/>
    <n v="7.7000000000000001E-5"/>
  </r>
  <r>
    <n v="3151"/>
    <x v="2"/>
    <n v="-1"/>
    <s v="14-43-62-121-123-124-127-128-129-130-131-132-133-134-136-139-141-185-198"/>
    <x v="0"/>
    <x v="2245"/>
    <n v="-1"/>
    <n v="348.78"/>
    <n v="-1"/>
    <n v="0"/>
    <x v="2784"/>
    <x v="2516"/>
    <n v="183.00015099999999"/>
    <n v="-191.71803800000001"/>
    <n v="-3.8657999999999998E-2"/>
    <n v="182.99873400000001"/>
    <n v="-191.72341900000001"/>
    <n v="-3.8314000000000001E-2"/>
    <n v="0.55642599999999998"/>
    <n v="3.4400000000000001E-4"/>
  </r>
  <r>
    <n v="3152"/>
    <x v="3"/>
    <n v="-1"/>
    <s v="14-43-62-121-123-124-125-127-128-129-130-131-132-133-134-136-139-141-185-198"/>
    <x v="0"/>
    <x v="3032"/>
    <n v="-1"/>
    <n v="400.87"/>
    <n v="-1"/>
    <n v="0"/>
    <x v="2785"/>
    <x v="2517"/>
    <n v="183.68552"/>
    <n v="-191.773203"/>
    <n v="-5.6716999999999997E-2"/>
    <n v="183.660751"/>
    <n v="-191.77406300000001"/>
    <n v="-5.7738999999999999E-2"/>
    <n v="2.4783400000000002"/>
    <n v="1.0219999999999999E-3"/>
  </r>
  <r>
    <n v="3153"/>
    <x v="3"/>
    <n v="-1"/>
    <s v="14-43-62-121-123-124-125-127-128-129-130-131-132-133-134-136-139-141-185-198"/>
    <x v="0"/>
    <x v="3033"/>
    <n v="-1"/>
    <n v="516.36199999999997"/>
    <n v="-1"/>
    <n v="0"/>
    <x v="2786"/>
    <x v="2518"/>
    <n v="184.138049"/>
    <n v="-191.83894599999999"/>
    <n v="-7.9349000000000003E-2"/>
    <n v="184.149033"/>
    <n v="-191.82853700000001"/>
    <n v="-7.9488000000000003E-2"/>
    <n v="1.5132110000000001"/>
    <n v="1.3899999999999999E-4"/>
  </r>
  <r>
    <n v="3154"/>
    <x v="4"/>
    <n v="-1"/>
    <s v="14-43-62-68-121-123-124-125-127-128-129-130-131-132-133-134-136-139-141-185-198"/>
    <x v="0"/>
    <x v="3034"/>
    <n v="-1"/>
    <n v="365.03899999999999"/>
    <n v="-1"/>
    <n v="0"/>
    <x v="2787"/>
    <x v="2519"/>
    <n v="184.800839"/>
    <n v="-191.95084399999999"/>
    <n v="-0.11927"/>
    <n v="184.80595400000001"/>
    <n v="-191.93481399999999"/>
    <n v="-0.12037399999999999"/>
    <n v="1.6826399999999999"/>
    <n v="1.1039999999999999E-3"/>
  </r>
  <r>
    <n v="3155"/>
    <x v="5"/>
    <n v="-1"/>
    <s v="14-43-62-67-68-121-123-124-125-127-128-129-130-131-132-133-134-136-139-141-185-198"/>
    <x v="0"/>
    <x v="3035"/>
    <n v="-1"/>
    <n v="348.58499999999998"/>
    <n v="-1"/>
    <n v="0"/>
    <x v="2788"/>
    <x v="2520"/>
    <n v="185.33208099999999"/>
    <n v="-192.04287600000001"/>
    <n v="-0.16280700000000001"/>
    <n v="185.31886299999999"/>
    <n v="-192.05157500000001"/>
    <n v="-0.16286700000000001"/>
    <n v="1.582368"/>
    <n v="6.0000000000000002E-5"/>
  </r>
  <r>
    <n v="3156"/>
    <x v="5"/>
    <n v="-1"/>
    <s v="14-43-62-67-68-121-123-124-125-127-128-129-130-131-132-133-134-136-139-141-185-198"/>
    <x v="0"/>
    <x v="3036"/>
    <n v="-1"/>
    <n v="343.09800000000001"/>
    <n v="-1"/>
    <n v="0"/>
    <x v="2789"/>
    <x v="2521"/>
    <n v="186.028775"/>
    <n v="-192.29906299999999"/>
    <n v="-0.23408300000000001"/>
    <n v="186.040344"/>
    <n v="-192.270386"/>
    <n v="-0.235372"/>
    <n v="3.0922559999999999"/>
    <n v="1.289E-3"/>
  </r>
  <r>
    <n v="3157"/>
    <x v="7"/>
    <n v="-1"/>
    <s v="14-43-62-67-68-121-122-123-124-125-127-128-129-130-131-132-133-134-136-139-141-185-198"/>
    <x v="0"/>
    <x v="3037"/>
    <n v="-1"/>
    <n v="358.161"/>
    <n v="-1"/>
    <n v="0"/>
    <x v="2790"/>
    <x v="2522"/>
    <n v="186.609343"/>
    <n v="-192.49527"/>
    <n v="-0.30618099999999998"/>
    <n v="186.60681199999999"/>
    <n v="-192.49877900000001"/>
    <n v="-0.30605100000000002"/>
    <n v="0.43271799999999999"/>
    <n v="1.2999999999999999E-4"/>
  </r>
  <r>
    <n v="3158"/>
    <x v="7"/>
    <n v="-1"/>
    <s v="14-43-62-67-68-121-122-123-124-125-127-128-129-130-131-132-133-134-136-139-141-185-198"/>
    <x v="0"/>
    <x v="3038"/>
    <n v="-1"/>
    <n v="433.97899999999998"/>
    <n v="-1"/>
    <n v="0"/>
    <x v="2791"/>
    <x v="2523"/>
    <n v="187.37382400000001"/>
    <n v="-192.92441299999999"/>
    <n v="-0.42591899999999999"/>
    <n v="187.37235999999999"/>
    <n v="-192.91224700000001"/>
    <n v="-0.42679299999999998"/>
    <n v="1.225382"/>
    <n v="8.7399999999999999E-4"/>
  </r>
  <r>
    <n v="3159"/>
    <x v="7"/>
    <n v="-1"/>
    <s v="14-43-62-67-68-121-122-123-124-125-127-128-129-130-131-132-133-134-136-139-141-185-198"/>
    <x v="0"/>
    <x v="3039"/>
    <n v="-1"/>
    <n v="341.22399999999999"/>
    <n v="-1"/>
    <n v="0"/>
    <x v="2792"/>
    <x v="2524"/>
    <n v="187.93224499999999"/>
    <n v="-193.32361800000001"/>
    <n v="-0.539161"/>
    <n v="187.93104600000001"/>
    <n v="-193.31770299999999"/>
    <n v="-0.539578"/>
    <n v="0.60355700000000001"/>
    <n v="4.17E-4"/>
  </r>
  <r>
    <n v="3160"/>
    <x v="7"/>
    <n v="-1"/>
    <s v="14-43-62-67-68-121-122-123-124-125-127-128-129-130-131-132-133-134-136-139-141-185-198"/>
    <x v="0"/>
    <x v="3040"/>
    <n v="-1"/>
    <n v="585.23599999999999"/>
    <n v="-1"/>
    <n v="0"/>
    <x v="2793"/>
    <x v="2525"/>
    <n v="188.45722599999999"/>
    <n v="-193.81344100000001"/>
    <n v="-0.66682399999999997"/>
    <n v="188.454239"/>
    <n v="-193.807861"/>
    <n v="-0.667323"/>
    <n v="0.63290299999999999"/>
    <n v="5.0000000000000001E-4"/>
  </r>
  <r>
    <n v="3161"/>
    <x v="7"/>
    <n v="-1"/>
    <s v="14-43-62-67-68-72-121-123-124-125-127-128-129-130-131-132-133-134-136-139-141-185-198"/>
    <x v="0"/>
    <x v="3041"/>
    <n v="-1"/>
    <n v="513.70000000000005"/>
    <n v="-1"/>
    <n v="0"/>
    <x v="2794"/>
    <x v="2526"/>
    <n v="189.03992199999999"/>
    <n v="-194.56801100000001"/>
    <n v="-0.85781200000000002"/>
    <n v="189.03791799999999"/>
    <n v="-194.569931"/>
    <n v="-0.85754600000000003"/>
    <n v="0.27754400000000001"/>
    <n v="2.6600000000000001E-4"/>
  </r>
  <r>
    <n v="3162"/>
    <x v="7"/>
    <n v="-1"/>
    <s v="14-43-62-67-68-72-121-123-124-125-127-128-129-130-131-132-133-134-136-139-141-185-198"/>
    <x v="0"/>
    <x v="3042"/>
    <n v="-1"/>
    <n v="360.49900000000002"/>
    <n v="-1"/>
    <n v="0"/>
    <x v="2795"/>
    <x v="2527"/>
    <n v="189.36963"/>
    <n v="-195.19471899999999"/>
    <n v="-1.0044519999999999"/>
    <n v="189.36938499999999"/>
    <n v="-195.19834900000001"/>
    <n v="-1.0041439999999999"/>
    <n v="0.36386400000000002"/>
    <n v="3.0800000000000001E-4"/>
  </r>
  <r>
    <n v="3163"/>
    <x v="7"/>
    <n v="-1"/>
    <s v="14-43-62-67-68-72-121-123-124-125-127-128-129-130-131-132-133-134-136-139-141-185-198"/>
    <x v="0"/>
    <x v="3043"/>
    <n v="-1"/>
    <n v="509.54700000000003"/>
    <n v="-1"/>
    <n v="0"/>
    <x v="2796"/>
    <x v="2528"/>
    <n v="189.60921099999999"/>
    <n v="-195.86546300000001"/>
    <n v="-1.144773"/>
    <n v="189.610153"/>
    <n v="-195.86262500000001"/>
    <n v="-1.1452089999999999"/>
    <n v="0.29903400000000002"/>
    <n v="4.3600000000000003E-4"/>
  </r>
  <r>
    <n v="3164"/>
    <x v="7"/>
    <n v="-1"/>
    <s v="14-43-62-67-68-72-121-123-124-125-127-128-129-130-131-132-133-134-136-139-141-185-198"/>
    <x v="0"/>
    <x v="3044"/>
    <n v="-1"/>
    <n v="526.17700000000002"/>
    <n v="-1"/>
    <n v="0"/>
    <x v="2797"/>
    <x v="2529"/>
    <n v="189.77248499999999"/>
    <n v="-196.55470500000001"/>
    <n v="-1.269317"/>
    <n v="189.77748099999999"/>
    <n v="-196.55839499999999"/>
    <n v="-1.2686230000000001"/>
    <n v="0.62112100000000003"/>
    <n v="6.9399999999999996E-4"/>
  </r>
  <r>
    <n v="3165"/>
    <x v="5"/>
    <n v="-1"/>
    <s v="14-43-62-67-68-72-121-123-124-127-128-129-130-131-132-133-134-136-139-141-185-198"/>
    <x v="0"/>
    <x v="3045"/>
    <n v="-1"/>
    <n v="582.14400000000001"/>
    <n v="-1"/>
    <n v="0"/>
    <x v="2798"/>
    <x v="2530"/>
    <n v="189.910788"/>
    <n v="-197.51809800000001"/>
    <n v="-1.398266"/>
    <n v="189.91168200000001"/>
    <n v="-197.51882900000001"/>
    <n v="-1.3982349999999999"/>
    <n v="0.11555700000000001"/>
    <n v="3.1000000000000001E-5"/>
  </r>
  <r>
    <n v="3166"/>
    <x v="5"/>
    <n v="-1"/>
    <s v="14-43-62-67-68-72-121-123-124-127-128-129-130-131-132-133-134-136-139-141-185-198"/>
    <x v="0"/>
    <x v="3046"/>
    <n v="-1"/>
    <n v="461.75599999999997"/>
    <n v="-1"/>
    <n v="0"/>
    <x v="2799"/>
    <x v="2531"/>
    <n v="189.963504"/>
    <n v="-198.24951300000001"/>
    <n v="-1.4669289999999999"/>
    <n v="189.96641500000001"/>
    <n v="-198.249481"/>
    <n v="-1.4661930000000001"/>
    <n v="0.29117900000000002"/>
    <n v="7.36E-4"/>
  </r>
  <r>
    <n v="3167"/>
    <x v="4"/>
    <n v="-1"/>
    <s v="14-43-62-67-68-72-123-124-127-128-129-130-131-132-133-134-136-139-141-185-198"/>
    <x v="0"/>
    <x v="3047"/>
    <n v="-1"/>
    <n v="486.46699999999998"/>
    <n v="-1"/>
    <n v="0"/>
    <x v="2800"/>
    <x v="2532"/>
    <n v="189.99068299999999"/>
    <n v="-198.97800000000001"/>
    <n v="-1.515385"/>
    <n v="189.99177599999999"/>
    <n v="-198.978973"/>
    <n v="-1.515493"/>
    <n v="0.14629300000000001"/>
    <n v="1.08E-4"/>
  </r>
  <r>
    <n v="3168"/>
    <x v="4"/>
    <n v="-1"/>
    <s v="14-43-62-67-68-72-123-124-127-128-129-130-131-132-133-134-136-139-141-185-198"/>
    <x v="0"/>
    <x v="3048"/>
    <n v="-1"/>
    <n v="516.89800000000002"/>
    <n v="-1"/>
    <n v="0"/>
    <x v="2801"/>
    <x v="2533"/>
    <n v="189.98856499999999"/>
    <n v="-199.93998999999999"/>
    <n v="-1.5604610000000001"/>
    <n v="189.99298099999999"/>
    <n v="-199.94456500000001"/>
    <n v="-1.5604180000000001"/>
    <n v="0.63581799999999999"/>
    <n v="4.3000000000000002E-5"/>
  </r>
  <r>
    <n v="3169"/>
    <x v="4"/>
    <n v="-1"/>
    <s v="14-43-62-67-68-72-123-124-127-128-129-130-131-132-133-134-136-139-141-185-198"/>
    <x v="0"/>
    <x v="3049"/>
    <n v="-1"/>
    <n v="337.072"/>
    <n v="-1"/>
    <n v="0"/>
    <x v="2802"/>
    <x v="2534"/>
    <n v="189.972251"/>
    <n v="-200.659558"/>
    <n v="-1.5823160000000001"/>
    <n v="189.977982"/>
    <n v="-200.66575599999999"/>
    <n v="-1.5822400000000001"/>
    <n v="0.84416400000000003"/>
    <n v="7.6000000000000004E-5"/>
  </r>
  <r>
    <n v="3170"/>
    <x v="2"/>
    <n v="-1"/>
    <s v="14-43-62-68-72-123-124-128-129-130-131-132-133-134-136-139-141-185-199"/>
    <x v="0"/>
    <x v="3050"/>
    <n v="-1"/>
    <n v="435.45800000000003"/>
    <n v="-1"/>
    <n v="0"/>
    <x v="2803"/>
    <x v="2535"/>
    <n v="189.960161"/>
    <n v="-201.39340899999999"/>
    <n v="-1.59022"/>
    <n v="189.96116599999999"/>
    <n v="-201.388184"/>
    <n v="-1.5915490000000001"/>
    <n v="0.53213900000000003"/>
    <n v="1.3290000000000001E-3"/>
  </r>
  <r>
    <n v="3171"/>
    <x v="1"/>
    <n v="-1"/>
    <s v="43-62-68-72-123-124-128-129-130-131-132-133-134-136-139-141-185-199"/>
    <x v="0"/>
    <x v="3051"/>
    <n v="-1"/>
    <n v="345.43900000000002"/>
    <n v="-1"/>
    <n v="0"/>
    <x v="2804"/>
    <x v="2536"/>
    <n v="189.94075699999999"/>
    <n v="-202.36024699999999"/>
    <n v="-1.596714"/>
    <n v="189.93585200000001"/>
    <n v="-202.35505699999999"/>
    <n v="-1.5967199999999999"/>
    <n v="0.71409100000000003"/>
    <n v="6.0000000000000002E-6"/>
  </r>
  <r>
    <n v="3172"/>
    <x v="0"/>
    <n v="-1"/>
    <s v="43-62-68-72-123-128-129-130-131-132-133-134-136-139-141-185-199"/>
    <x v="0"/>
    <x v="3052"/>
    <n v="-1"/>
    <n v="437.51299999999998"/>
    <n v="-1"/>
    <n v="0"/>
    <x v="2805"/>
    <x v="2537"/>
    <n v="189.89546300000001"/>
    <n v="-203.05416299999999"/>
    <n v="-1.600538"/>
    <n v="189.915314"/>
    <n v="-203.08218400000001"/>
    <n v="-1.5986089999999999"/>
    <n v="3.434002"/>
    <n v="1.9289999999999999E-3"/>
  </r>
  <r>
    <n v="3173"/>
    <x v="0"/>
    <n v="-1"/>
    <s v="43-62-68-72-123-128-129-130-131-132-133-134-136-139-141-185-199"/>
    <x v="0"/>
    <x v="3053"/>
    <n v="-1"/>
    <n v="444.04700000000003"/>
    <n v="-1"/>
    <n v="0"/>
    <x v="2806"/>
    <x v="2538"/>
    <n v="189.88244499999999"/>
    <n v="-203.79687699999999"/>
    <n v="-1.5999829999999999"/>
    <n v="189.893967"/>
    <n v="-203.809586"/>
    <n v="-1.599777"/>
    <n v="1.715398"/>
    <n v="2.0599999999999999E-4"/>
  </r>
  <r>
    <n v="3174"/>
    <x v="0"/>
    <n v="-1"/>
    <s v="43-62-68-72-123-128-129-130-131-132-133-134-136-139-141-185-199"/>
    <x v="0"/>
    <x v="3054"/>
    <n v="-1"/>
    <n v="406.04399999999998"/>
    <n v="-1"/>
    <n v="0"/>
    <x v="2807"/>
    <x v="2539"/>
    <n v="189.85618600000001"/>
    <n v="-204.51612399999999"/>
    <n v="-1.6015760000000001"/>
    <n v="189.872162"/>
    <n v="-204.53585799999999"/>
    <n v="-1.6005400000000001"/>
    <n v="2.5390030000000001"/>
    <n v="1.036E-3"/>
  </r>
  <r>
    <n v="3175"/>
    <x v="8"/>
    <n v="-1"/>
    <s v="43-62-68-72-123-128-129-130-132-133-134-136-139-141-185-199"/>
    <x v="0"/>
    <x v="3055"/>
    <n v="-1"/>
    <n v="402.714"/>
    <n v="-1"/>
    <n v="0"/>
    <x v="2808"/>
    <x v="2540"/>
    <n v="189.84207599999999"/>
    <n v="-205.48336699999999"/>
    <n v="-1.603391"/>
    <n v="189.84269699999999"/>
    <n v="-205.50271599999999"/>
    <n v="-1.6011820000000001"/>
    <n v="1.935921"/>
    <n v="2.209E-3"/>
  </r>
  <r>
    <n v="3176"/>
    <x v="8"/>
    <n v="-1"/>
    <s v="43-62-68-72-123-128-129-130-132-133-134-136-139-141-185-199"/>
    <x v="0"/>
    <x v="3056"/>
    <n v="-1"/>
    <n v="319.49099999999999"/>
    <n v="-1"/>
    <n v="0"/>
    <x v="2809"/>
    <x v="2541"/>
    <n v="189.820594"/>
    <n v="-206.22306499999999"/>
    <n v="-1.598271"/>
    <n v="189.82435599999999"/>
    <n v="-206.227463"/>
    <n v="-1.598169"/>
    <n v="0.578793"/>
    <n v="1.03E-4"/>
  </r>
  <r>
    <n v="3177"/>
    <x v="9"/>
    <n v="-1"/>
    <s v="43-62-68-72-123-128-129-132-133-134-136-139-141-185-199"/>
    <x v="0"/>
    <x v="3057"/>
    <n v="-1"/>
    <n v="488.65300000000002"/>
    <n v="-1"/>
    <n v="0"/>
    <x v="2590"/>
    <x v="2542"/>
    <n v="189.817476"/>
    <n v="-207.20463799999999"/>
    <n v="-1.59137"/>
    <n v="189.804337"/>
    <n v="-207.19430500000001"/>
    <n v="-1.593102"/>
    <n v="1.6715530000000001"/>
    <n v="1.732E-3"/>
  </r>
  <r>
    <n v="3178"/>
    <x v="10"/>
    <n v="-1"/>
    <s v="43-68-72-123-128-129-132-133-134-136-139-141-185-199"/>
    <x v="0"/>
    <x v="3058"/>
    <n v="-1"/>
    <n v="354.71899999999999"/>
    <n v="-1"/>
    <n v="0"/>
    <x v="2810"/>
    <x v="2543"/>
    <n v="189.77670800000001"/>
    <n v="-207.923281"/>
    <n v="-1.591005"/>
    <n v="189.791336"/>
    <n v="-207.92008999999999"/>
    <n v="-1.590182"/>
    <n v="1.497204"/>
    <n v="8.2299999999999995E-4"/>
  </r>
  <r>
    <n v="3179"/>
    <x v="10"/>
    <n v="-1"/>
    <s v="43-68-72-123-128-129-132-133-134-136-139-141-185-199"/>
    <x v="0"/>
    <x v="1046"/>
    <n v="-1"/>
    <n v="420.05"/>
    <n v="-1"/>
    <n v="0"/>
    <x v="2811"/>
    <x v="2544"/>
    <n v="189.79814300000001"/>
    <n v="-208.666393"/>
    <n v="-1.586849"/>
    <n v="189.77950999999999"/>
    <n v="-208.646378"/>
    <n v="-1.5880559999999999"/>
    <n v="2.7345670000000002"/>
    <n v="1.206E-3"/>
  </r>
  <r>
    <n v="3180"/>
    <x v="22"/>
    <n v="-1"/>
    <s v="43-68-72-123-129-132-133-134-136-139-141-185-199"/>
    <x v="0"/>
    <x v="3059"/>
    <n v="-1"/>
    <n v="365.51900000000001"/>
    <n v="-1"/>
    <n v="0"/>
    <x v="2812"/>
    <x v="2545"/>
    <n v="189.77420000000001"/>
    <n v="-209.613663"/>
    <n v="-1.5843689999999999"/>
    <n v="189.76506000000001"/>
    <n v="-209.61457799999999"/>
    <n v="-1.58616"/>
    <n v="0.91851300000000002"/>
    <n v="1.7910000000000001E-3"/>
  </r>
  <r>
    <n v="3181"/>
    <x v="22"/>
    <n v="-1"/>
    <s v="43-68-72-123-129-132-133-134-136-139-141-185-199"/>
    <x v="0"/>
    <x v="3060"/>
    <n v="-1"/>
    <n v="477.90199999999999"/>
    <n v="-1"/>
    <n v="0"/>
    <x v="2813"/>
    <x v="2546"/>
    <n v="189.75545500000001"/>
    <n v="-210.34127699999999"/>
    <n v="-1.585143"/>
    <n v="189.75488300000001"/>
    <n v="-210.34033199999999"/>
    <n v="-1.5852189999999999"/>
    <n v="0.110474"/>
    <n v="7.6000000000000004E-5"/>
  </r>
  <r>
    <n v="3182"/>
    <x v="11"/>
    <n v="-1"/>
    <s v="43-59-72-123-129-132-134-136-139-141-185-199"/>
    <x v="0"/>
    <x v="3061"/>
    <n v="-1"/>
    <n v="394.8"/>
    <n v="-1"/>
    <n v="0"/>
    <x v="2814"/>
    <x v="2547"/>
    <n v="189.748659"/>
    <n v="-211.068769"/>
    <n v="-1.583391"/>
    <n v="189.74597199999999"/>
    <n v="-211.06607099999999"/>
    <n v="-1.583793"/>
    <n v="0.38084699999999999"/>
    <n v="4.0200000000000001E-4"/>
  </r>
  <r>
    <n v="3183"/>
    <x v="11"/>
    <n v="-1"/>
    <s v="43-59-72-123-129-132-134-136-139-141-185-199"/>
    <x v="0"/>
    <x v="3062"/>
    <n v="-1"/>
    <n v="291.02800000000002"/>
    <n v="-1"/>
    <n v="0"/>
    <x v="2815"/>
    <x v="2548"/>
    <n v="189.69623300000001"/>
    <n v="-212.00312099999999"/>
    <n v="-1.5831580000000001"/>
    <n v="189.73698400000001"/>
    <n v="-212.03320299999999"/>
    <n v="-1.580964"/>
    <n v="5.0652030000000003"/>
    <n v="2.1940000000000002E-3"/>
  </r>
  <r>
    <n v="3184"/>
    <x v="11"/>
    <n v="-1"/>
    <s v="43-59-72-123-129-132-134-136-139-141-185-199"/>
    <x v="0"/>
    <x v="3063"/>
    <n v="-1"/>
    <n v="352.108"/>
    <n v="-1"/>
    <n v="0"/>
    <x v="2816"/>
    <x v="2549"/>
    <n v="189.70389700000001"/>
    <n v="-212.719888"/>
    <n v="-1.5821190000000001"/>
    <n v="189.731461"/>
    <n v="-212.75538599999999"/>
    <n v="-1.5793029999999999"/>
    <n v="4.4943299999999997"/>
    <n v="2.8159999999999999E-3"/>
  </r>
  <r>
    <n v="3185"/>
    <x v="21"/>
    <n v="-1"/>
    <s v="43-59-72-123-129-132-136-139-141-185-199"/>
    <x v="0"/>
    <x v="3064"/>
    <n v="-1"/>
    <n v="474.03300000000002"/>
    <n v="-1"/>
    <n v="0"/>
    <x v="2817"/>
    <x v="2550"/>
    <n v="189.718548"/>
    <n v="-213.46272300000001"/>
    <n v="-1.578816"/>
    <n v="189.72666899999999"/>
    <n v="-213.47018399999999"/>
    <n v="-1.5780970000000001"/>
    <n v="1.1028210000000001"/>
    <n v="7.1900000000000002E-4"/>
  </r>
  <r>
    <n v="3186"/>
    <x v="21"/>
    <n v="-1"/>
    <s v="43-59-72-123-129-132-136-139-141-185-199"/>
    <x v="0"/>
    <x v="3065"/>
    <n v="-1"/>
    <n v="346.51100000000002"/>
    <n v="-1"/>
    <n v="0"/>
    <x v="2818"/>
    <x v="2551"/>
    <n v="189.71559600000001"/>
    <n v="-214.40695700000001"/>
    <n v="-1.576344"/>
    <n v="189.721069"/>
    <n v="-214.40605199999999"/>
    <n v="-1.577034"/>
    <n v="0.55475699999999994"/>
    <n v="6.8999999999999997E-4"/>
  </r>
  <r>
    <n v="3187"/>
    <x v="12"/>
    <n v="-1"/>
    <s v="43-59-72-123-129-136-139-141-185-199"/>
    <x v="0"/>
    <x v="3066"/>
    <n v="-1"/>
    <n v="413.73399999999998"/>
    <n v="-1"/>
    <n v="0"/>
    <x v="2819"/>
    <x v="2552"/>
    <n v="189.73944599999999"/>
    <n v="-215.115039"/>
    <n v="-1.57605"/>
    <n v="189.71731600000001"/>
    <n v="-215.09468100000001"/>
    <n v="-1.5765150000000001"/>
    <n v="3.0070030000000001"/>
    <n v="4.6500000000000003E-4"/>
  </r>
  <r>
    <n v="3188"/>
    <x v="12"/>
    <n v="-1"/>
    <s v="43-59-72-123-129-136-139-141-185-199"/>
    <x v="0"/>
    <x v="3067"/>
    <n v="-1"/>
    <n v="320.84800000000001"/>
    <n v="-1"/>
    <n v="0"/>
    <x v="2820"/>
    <x v="2553"/>
    <n v="189.70138"/>
    <n v="-215.99234799999999"/>
    <n v="-1.57643"/>
    <n v="189.71302800000001"/>
    <n v="-215.99868799999999"/>
    <n v="-1.575763"/>
    <n v="1.3261369999999999"/>
    <n v="6.6699999999999995E-4"/>
  </r>
  <r>
    <n v="3189"/>
    <x v="13"/>
    <n v="-1"/>
    <s v="43-59-72-123-129-136-139-141-199"/>
    <x v="0"/>
    <x v="3068"/>
    <n v="-1"/>
    <n v="418.11900000000003"/>
    <n v="-1"/>
    <n v="0"/>
    <x v="2821"/>
    <x v="2554"/>
    <n v="189.70515599999999"/>
    <n v="-216.66045500000001"/>
    <n v="-1.575161"/>
    <n v="189.71066300000001"/>
    <n v="-216.66851800000001"/>
    <n v="-1.574926"/>
    <n v="0.97637600000000002"/>
    <n v="2.34E-4"/>
  </r>
  <r>
    <n v="3190"/>
    <x v="14"/>
    <n v="-1"/>
    <s v="43-59-72-129-136-139-141-199"/>
    <x v="0"/>
    <x v="3069"/>
    <n v="-1"/>
    <n v="333.30799999999999"/>
    <n v="-1"/>
    <n v="0"/>
    <x v="2822"/>
    <x v="2555"/>
    <n v="189.73012199999999"/>
    <n v="-217.34629699999999"/>
    <n v="-1.5725480000000001"/>
    <n v="189.70869400000001"/>
    <n v="-217.33197000000001"/>
    <n v="-1.574238"/>
    <n v="2.5775640000000002"/>
    <n v="1.691E-3"/>
  </r>
  <r>
    <n v="3191"/>
    <x v="14"/>
    <n v="-1"/>
    <s v="43-59-72-129-136-139-141-199"/>
    <x v="0"/>
    <x v="3070"/>
    <n v="-1"/>
    <n v="285.39400000000001"/>
    <n v="-1"/>
    <n v="0"/>
    <x v="2823"/>
    <x v="2556"/>
    <n v="189.701357"/>
    <n v="-218.2004"/>
    <n v="-1.574956"/>
    <n v="189.70648199999999"/>
    <n v="-218.206345"/>
    <n v="-1.573583"/>
    <n v="0.78491200000000005"/>
    <n v="1.3730000000000001E-3"/>
  </r>
  <r>
    <n v="3192"/>
    <x v="15"/>
    <n v="-1"/>
    <s v="43-59-72-136-139-141-199"/>
    <x v="0"/>
    <x v="1123"/>
    <n v="-1"/>
    <n v="373.66300000000001"/>
    <n v="-1"/>
    <n v="0"/>
    <x v="2824"/>
    <x v="2557"/>
    <n v="189.71340799999999"/>
    <n v="-218.857282"/>
    <n v="-1.5700670000000001"/>
    <n v="189.70507799999999"/>
    <n v="-218.85330200000001"/>
    <n v="-1.57324"/>
    <n v="0.92318999999999996"/>
    <n v="3.173E-3"/>
  </r>
  <r>
    <n v="3193"/>
    <x v="15"/>
    <n v="-1"/>
    <s v="43-59-72-136-139-141-199"/>
    <x v="0"/>
    <x v="3071"/>
    <n v="-1"/>
    <n v="280.62799999999999"/>
    <n v="-1"/>
    <n v="0"/>
    <x v="2825"/>
    <x v="2558"/>
    <n v="189.685799"/>
    <n v="-219.46700200000001"/>
    <n v="-1.570031"/>
    <n v="189.703766"/>
    <n v="-219.491882"/>
    <n v="-1.5730010000000001"/>
    <n v="3.0689950000000001"/>
    <n v="2.97E-3"/>
  </r>
  <r>
    <n v="3194"/>
    <x v="15"/>
    <n v="-1"/>
    <s v="43-59-72-136-139-141-199"/>
    <x v="0"/>
    <x v="3072"/>
    <n v="-1"/>
    <n v="314.62400000000002"/>
    <n v="-1"/>
    <n v="0"/>
    <x v="2826"/>
    <x v="2559"/>
    <n v="189.73417499999999"/>
    <n v="-220.154989"/>
    <n v="-1.5731310000000001"/>
    <n v="189.70263700000001"/>
    <n v="-220.12262000000001"/>
    <n v="-1.572813"/>
    <n v="4.5192730000000001"/>
    <n v="3.1799999999999998E-4"/>
  </r>
  <r>
    <n v="3195"/>
    <x v="14"/>
    <n v="-1"/>
    <s v="43-59-72-136-139-141-196-199"/>
    <x v="0"/>
    <x v="3073"/>
    <n v="-1"/>
    <n v="429.24299999999999"/>
    <n v="-1"/>
    <n v="0"/>
    <x v="2827"/>
    <x v="2560"/>
    <n v="189.68924699999999"/>
    <n v="-220.73795100000001"/>
    <n v="-1.574713"/>
    <n v="189.701538"/>
    <n v="-220.745499"/>
    <n v="-1.572681"/>
    <n v="1.4423280000000001"/>
    <n v="2.0330000000000001E-3"/>
  </r>
  <r>
    <n v="3196"/>
    <x v="15"/>
    <n v="-1"/>
    <s v="43-59-72-139-141-196-199"/>
    <x v="0"/>
    <x v="3074"/>
    <n v="-1"/>
    <n v="468.697"/>
    <n v="-1"/>
    <n v="0"/>
    <x v="2828"/>
    <x v="2561"/>
    <n v="189.70981"/>
    <n v="-221.572878"/>
    <n v="-1.5716380000000001"/>
    <n v="189.70051599999999"/>
    <n v="-221.56512499999999"/>
    <n v="-1.5722860000000001"/>
    <n v="1.2103489999999999"/>
    <n v="6.4800000000000003E-4"/>
  </r>
  <r>
    <n v="3197"/>
    <x v="14"/>
    <n v="-1"/>
    <s v="17-43-59-72-139-141-196-199"/>
    <x v="0"/>
    <x v="3075"/>
    <n v="-1"/>
    <n v="354.04599999999999"/>
    <n v="-1"/>
    <n v="0"/>
    <x v="2829"/>
    <x v="2562"/>
    <n v="189.72010900000001"/>
    <n v="-222.167776"/>
    <n v="-1.57341"/>
    <n v="189.699905"/>
    <n v="-222.172089"/>
    <n v="-1.572041"/>
    <n v="2.065909"/>
    <n v="1.369E-3"/>
  </r>
  <r>
    <n v="3198"/>
    <x v="15"/>
    <n v="-1"/>
    <s v="17-43-59-72-141-196-199"/>
    <x v="0"/>
    <x v="3076"/>
    <n v="-1"/>
    <n v="448.928"/>
    <n v="-1"/>
    <n v="0"/>
    <x v="2830"/>
    <x v="2133"/>
    <n v="189.70748399999999"/>
    <n v="-222.77959799999999"/>
    <n v="-1.5719719999999999"/>
    <n v="189.69931"/>
    <n v="-222.77203399999999"/>
    <n v="-1.5718589999999999"/>
    <n v="1.1136159999999999"/>
    <n v="1.13E-4"/>
  </r>
  <r>
    <n v="3199"/>
    <x v="15"/>
    <n v="-1"/>
    <s v="17-43-59-72-141-196-199"/>
    <x v="0"/>
    <x v="3077"/>
    <n v="-1"/>
    <n v="343.50599999999997"/>
    <n v="-1"/>
    <n v="0"/>
    <x v="2831"/>
    <x v="2563"/>
    <n v="189.696202"/>
    <n v="-223.55819700000001"/>
    <n v="-1.5712489999999999"/>
    <n v="189.69868500000001"/>
    <n v="-223.56127900000001"/>
    <n v="-1.571698"/>
    <n v="0.39577600000000002"/>
    <n v="4.4999999999999999E-4"/>
  </r>
  <r>
    <n v="3200"/>
    <x v="15"/>
    <n v="-1"/>
    <s v="17-43-59-72-141-196-199"/>
    <x v="0"/>
    <x v="3078"/>
    <n v="-1"/>
    <n v="428.4"/>
    <n v="-1"/>
    <n v="0"/>
    <x v="2832"/>
    <x v="2564"/>
    <n v="189.673585"/>
    <n v="-224.12642500000001"/>
    <n v="-1.5697449999999999"/>
    <n v="189.698318"/>
    <n v="-224.145126"/>
    <n v="-1.571596"/>
    <n v="3.1007880000000001"/>
    <n v="1.851E-3"/>
  </r>
  <r>
    <n v="3201"/>
    <x v="19"/>
    <n v="-1"/>
    <s v="17-59-72-141-196-199"/>
    <x v="0"/>
    <x v="3079"/>
    <n v="-1"/>
    <n v="379.31400000000002"/>
    <n v="-1"/>
    <n v="0"/>
    <x v="2833"/>
    <x v="2565"/>
    <n v="189.709812"/>
    <n v="-224.722523"/>
    <n v="-1.570214"/>
    <n v="189.69795199999999"/>
    <n v="-224.72181699999999"/>
    <n v="-1.571561"/>
    <n v="1.188053"/>
    <n v="1.3470000000000001E-3"/>
  </r>
  <r>
    <n v="3202"/>
    <x v="16"/>
    <n v="-1"/>
    <s v="17-59-72-196-199"/>
    <x v="0"/>
    <x v="3080"/>
    <n v="-1"/>
    <n v="290.88799999999998"/>
    <n v="-1"/>
    <n v="0"/>
    <x v="2834"/>
    <x v="46"/>
    <n v="189.69817"/>
    <n v="-225.48115000000001"/>
    <n v="-1.5715730000000001"/>
    <n v="189.697464"/>
    <n v="-225.48033100000001"/>
    <n v="-1.5715110000000001"/>
    <n v="0.10816099999999999"/>
    <n v="6.2000000000000003E-5"/>
  </r>
  <r>
    <n v="3203"/>
    <x v="19"/>
    <n v="-1"/>
    <s v="17-59-72-196-199-201"/>
    <x v="0"/>
    <x v="3081"/>
    <n v="-1"/>
    <n v="411.596"/>
    <n v="-1"/>
    <n v="0"/>
    <x v="2835"/>
    <x v="2566"/>
    <n v="189.70404099999999"/>
    <n v="-226.05274600000001"/>
    <n v="-1.572573"/>
    <n v="189.69718900000001"/>
    <n v="-226.04173299999999"/>
    <n v="-1.571421"/>
    <n v="1.2970710000000001"/>
    <n v="1.152E-3"/>
  </r>
  <r>
    <n v="3204"/>
    <x v="19"/>
    <n v="-1"/>
    <s v="17-59-72-196-199-201"/>
    <x v="0"/>
    <x v="3082"/>
    <n v="-1"/>
    <n v="467.98500000000001"/>
    <n v="-1"/>
    <n v="0"/>
    <x v="2836"/>
    <x v="2567"/>
    <n v="189.707696"/>
    <n v="-226.61396999999999"/>
    <n v="-1.575814"/>
    <n v="189.696945"/>
    <n v="-226.59648100000001"/>
    <n v="-1.571347"/>
    <n v="2.0528919999999999"/>
    <n v="4.4660000000000004E-3"/>
  </r>
  <r>
    <n v="3205"/>
    <x v="19"/>
    <n v="-1"/>
    <s v="17-59-72-196-199-201"/>
    <x v="0"/>
    <x v="3083"/>
    <n v="-1"/>
    <n v="346.01400000000001"/>
    <n v="-1"/>
    <n v="0"/>
    <x v="2837"/>
    <x v="2568"/>
    <n v="189.691892"/>
    <n v="-227.13714200000001"/>
    <n v="-1.569598"/>
    <n v="189.69671600000001"/>
    <n v="-227.145096"/>
    <n v="-1.5712969999999999"/>
    <n v="0.93023900000000004"/>
    <n v="1.6999999999999999E-3"/>
  </r>
  <r>
    <n v="3206"/>
    <x v="19"/>
    <n v="-1"/>
    <s v="17-59-72-196-199-201"/>
    <x v="0"/>
    <x v="3084"/>
    <n v="-1"/>
    <n v="366.59"/>
    <n v="-1"/>
    <n v="0"/>
    <x v="2838"/>
    <x v="2569"/>
    <n v="189.71136799999999"/>
    <n v="-227.886112"/>
    <n v="-1.572487"/>
    <n v="189.69645700000001"/>
    <n v="-227.86639400000001"/>
    <n v="-1.571196"/>
    <n v="2.4721229999999998"/>
    <n v="1.291E-3"/>
  </r>
  <r>
    <n v="3207"/>
    <x v="19"/>
    <n v="-1"/>
    <s v="17-59-72-196-199-201"/>
    <x v="0"/>
    <x v="3085"/>
    <n v="-1"/>
    <n v="388.73899999999998"/>
    <n v="-1"/>
    <n v="0"/>
    <x v="2839"/>
    <x v="2570"/>
    <n v="189.689043"/>
    <n v="-228.39581699999999"/>
    <n v="-1.5718129999999999"/>
    <n v="189.69631999999999"/>
    <n v="-228.399902"/>
    <n v="-1.5711139999999999"/>
    <n v="0.83448100000000003"/>
    <n v="6.9899999999999997E-4"/>
  </r>
  <r>
    <n v="3208"/>
    <x v="19"/>
    <n v="-1"/>
    <s v="17-59-72-196-199-201"/>
    <x v="0"/>
    <x v="3086"/>
    <n v="-1"/>
    <n v="320.30200000000002"/>
    <n v="-1"/>
    <n v="0"/>
    <x v="2840"/>
    <x v="2571"/>
    <n v="189.72034400000001"/>
    <n v="-229.124157"/>
    <n v="-1.570649"/>
    <n v="189.696167"/>
    <n v="-229.10171500000001"/>
    <n v="-1.5710569999999999"/>
    <n v="3.2987419999999998"/>
    <n v="4.08E-4"/>
  </r>
  <r>
    <n v="3209"/>
    <x v="15"/>
    <n v="-1"/>
    <s v="17-59-72-96-196-199-201"/>
    <x v="0"/>
    <x v="3087"/>
    <n v="-1"/>
    <n v="1083.5409999999999"/>
    <n v="-1"/>
    <n v="0"/>
    <x v="2841"/>
    <x v="2572"/>
    <n v="189.674283"/>
    <n v="-229.59960100000001"/>
    <n v="-1.570999"/>
    <n v="189.69603000000001"/>
    <n v="-229.62106299999999"/>
    <n v="-1.5710390000000001"/>
    <n v="3.055447"/>
    <n v="4.1E-5"/>
  </r>
  <r>
    <n v="3210"/>
    <x v="15"/>
    <n v="-1"/>
    <s v="17-59-72-96-196-199-201"/>
    <x v="0"/>
    <x v="3088"/>
    <n v="-1"/>
    <n v="457.64100000000002"/>
    <n v="-1"/>
    <n v="0"/>
    <x v="2842"/>
    <x v="295"/>
    <n v="189.691453"/>
    <n v="-230.13113000000001"/>
    <n v="-1.570794"/>
    <n v="189.69593800000001"/>
    <n v="-230.13421600000001"/>
    <n v="-1.5710109999999999"/>
    <n v="0.54442800000000002"/>
    <n v="2.1599999999999999E-4"/>
  </r>
  <r>
    <n v="3211"/>
    <x v="15"/>
    <n v="-1"/>
    <s v="17-59-72-96-196-199-201"/>
    <x v="0"/>
    <x v="3089"/>
    <n v="-1"/>
    <n v="443.26600000000002"/>
    <n v="-1"/>
    <n v="0"/>
    <x v="2843"/>
    <x v="1652"/>
    <n v="189.70160899999999"/>
    <n v="-230.807861"/>
    <n v="-1.5717760000000001"/>
    <n v="189.69593800000001"/>
    <n v="-230.80943300000001"/>
    <n v="-1.5709679999999999"/>
    <n v="0.58845499999999995"/>
    <n v="8.0800000000000002E-4"/>
  </r>
  <r>
    <n v="3212"/>
    <x v="15"/>
    <n v="-1"/>
    <s v="17-59-72-96-196-199-201"/>
    <x v="0"/>
    <x v="3090"/>
    <n v="-1"/>
    <n v="335.053"/>
    <n v="-1"/>
    <n v="0"/>
    <x v="2844"/>
    <x v="1782"/>
    <n v="189.71123"/>
    <n v="-231.32762299999999"/>
    <n v="-1.570705"/>
    <n v="189.695908"/>
    <n v="-231.31424000000001"/>
    <n v="-1.570946"/>
    <n v="2.034449"/>
    <n v="2.41E-4"/>
  </r>
  <r>
    <n v="3213"/>
    <x v="15"/>
    <n v="-1"/>
    <s v="17-59-72-96-196-199-201"/>
    <x v="0"/>
    <x v="3091"/>
    <n v="-1"/>
    <n v="471.91500000000002"/>
    <n v="-1"/>
    <n v="0"/>
    <x v="2845"/>
    <x v="303"/>
    <n v="189.69880800000001"/>
    <n v="-231.83395400000001"/>
    <n v="-1.5706290000000001"/>
    <n v="189.695908"/>
    <n v="-231.83371"/>
    <n v="-1.5709420000000001"/>
    <n v="0.291074"/>
    <n v="3.1300000000000002E-4"/>
  </r>
  <r>
    <n v="3214"/>
    <x v="15"/>
    <n v="-1"/>
    <s v="17-59-72-96-196-199-201"/>
    <x v="0"/>
    <x v="3092"/>
    <n v="-1"/>
    <n v="545.19200000000001"/>
    <n v="-1"/>
    <n v="0"/>
    <x v="2846"/>
    <x v="2573"/>
    <n v="189.685846"/>
    <n v="-232.56084799999999"/>
    <n v="-1.570408"/>
    <n v="189.695908"/>
    <n v="-232.57333399999999"/>
    <n v="-1.5709"/>
    <n v="1.6035600000000001"/>
    <n v="4.9200000000000003E-4"/>
  </r>
  <r>
    <n v="3215"/>
    <x v="15"/>
    <n v="-1"/>
    <s v="17-59-72-96-196-199-201"/>
    <x v="0"/>
    <x v="3093"/>
    <n v="-1"/>
    <n v="337.613"/>
    <n v="-1"/>
    <n v="0"/>
    <x v="2847"/>
    <x v="2574"/>
    <n v="189.71603200000001"/>
    <n v="-233.16864699999999"/>
    <n v="-1.5756129999999999"/>
    <n v="189.695877"/>
    <n v="-233.172989"/>
    <n v="-1.5708359999999999"/>
    <n v="2.0617429999999999"/>
    <n v="4.777E-3"/>
  </r>
  <r>
    <n v="3216"/>
    <x v="14"/>
    <n v="-1"/>
    <s v="17-32-59-72-96-196-199-201"/>
    <x v="0"/>
    <x v="3094"/>
    <n v="-1"/>
    <n v="475.98200000000003"/>
    <n v="-1"/>
    <n v="0"/>
    <x v="2848"/>
    <x v="2076"/>
    <n v="189.70517699999999"/>
    <n v="-234.01896199999999"/>
    <n v="-1.5689070000000001"/>
    <n v="189.695877"/>
    <n v="-234.03852800000001"/>
    <n v="-1.570816"/>
    <n v="2.1664189999999999"/>
    <n v="1.91E-3"/>
  </r>
  <r>
    <n v="3217"/>
    <x v="14"/>
    <n v="-1"/>
    <s v="17-32-59-72-96-196-199-201"/>
    <x v="0"/>
    <x v="3095"/>
    <n v="-1"/>
    <n v="332.98399999999998"/>
    <n v="-1"/>
    <n v="0"/>
    <x v="2849"/>
    <x v="2575"/>
    <n v="189.61849000000001"/>
    <n v="-234.65858299999999"/>
    <n v="-1.569213"/>
    <n v="189.695908"/>
    <n v="-234.73873900000001"/>
    <n v="-1.570778"/>
    <n v="11.143860999999999"/>
    <n v="1.565E-3"/>
  </r>
  <r>
    <n v="3218"/>
    <x v="14"/>
    <n v="-1"/>
    <s v="17-32-59-72-96-196-199-201"/>
    <x v="0"/>
    <x v="3096"/>
    <n v="-1"/>
    <n v="838.3"/>
    <n v="-1"/>
    <n v="0"/>
    <x v="2850"/>
    <x v="2576"/>
    <n v="189.71071800000001"/>
    <n v="-235.50414000000001"/>
    <n v="-1.572619"/>
    <n v="189.696045"/>
    <n v="-235.47761499999999"/>
    <n v="-1.570705"/>
    <n v="3.0312969999999999"/>
    <n v="1.9139999999999999E-3"/>
  </r>
  <r>
    <n v="3219"/>
    <x v="13"/>
    <n v="-1"/>
    <s v="17-32-59-72-95-96-196-199-201"/>
    <x v="0"/>
    <x v="3097"/>
    <n v="-1"/>
    <n v="272.69499999999999"/>
    <n v="-1"/>
    <n v="0"/>
    <x v="2851"/>
    <x v="1615"/>
    <n v="189.66916800000001"/>
    <n v="-236.45323099999999"/>
    <n v="-1.5688690000000001"/>
    <n v="189.696045"/>
    <n v="-236.48175000000001"/>
    <n v="-1.570694"/>
    <n v="3.9188730000000001"/>
    <n v="1.825E-3"/>
  </r>
  <r>
    <n v="3220"/>
    <x v="13"/>
    <n v="-1"/>
    <s v="17-32-59-72-95-96-196-199-201"/>
    <x v="0"/>
    <x v="1235"/>
    <n v="-1"/>
    <n v="444.79500000000002"/>
    <n v="-1"/>
    <n v="0"/>
    <x v="2852"/>
    <x v="2577"/>
    <n v="189.68380099999999"/>
    <n v="-237.21486999999999"/>
    <n v="-1.570306"/>
    <n v="189.69615200000001"/>
    <n v="-237.22421299999999"/>
    <n v="-1.570665"/>
    <n v="1.5486359999999999"/>
    <n v="3.5799999999999997E-4"/>
  </r>
  <r>
    <n v="3221"/>
    <x v="13"/>
    <n v="-1"/>
    <s v="17-32-59-72-95-96-196-199-201"/>
    <x v="0"/>
    <x v="522"/>
    <n v="-1"/>
    <n v="288.87200000000001"/>
    <n v="-1"/>
    <n v="0"/>
    <x v="2853"/>
    <x v="2576"/>
    <n v="189.72483700000001"/>
    <n v="-238.21521300000001"/>
    <n v="-1.5710850000000001"/>
    <n v="189.696381"/>
    <n v="-238.190887"/>
    <n v="-1.570638"/>
    <n v="3.7436280000000002"/>
    <n v="4.4700000000000002E-4"/>
  </r>
  <r>
    <n v="3222"/>
    <x v="13"/>
    <n v="-1"/>
    <s v="17-32-59-72-95-96-196-199-201"/>
    <x v="0"/>
    <x v="3098"/>
    <n v="-1"/>
    <n v="343.012"/>
    <n v="-1"/>
    <n v="0"/>
    <x v="2854"/>
    <x v="2578"/>
    <n v="189.68337399999999"/>
    <n v="-238.905113"/>
    <n v="-1.570074"/>
    <n v="189.696564"/>
    <n v="-238.90536499999999"/>
    <n v="-1.570621"/>
    <n v="1.319167"/>
    <n v="5.4600000000000004E-4"/>
  </r>
  <r>
    <n v="3223"/>
    <x v="13"/>
    <n v="-1"/>
    <s v="17-32-59-72-95-96-196-199-201"/>
    <x v="0"/>
    <x v="3099"/>
    <n v="-1"/>
    <n v="398.30399999999997"/>
    <n v="-1"/>
    <n v="0"/>
    <x v="2855"/>
    <x v="2329"/>
    <n v="189.67502200000001"/>
    <n v="-239.59882200000001"/>
    <n v="-1.570449"/>
    <n v="189.69671600000001"/>
    <n v="-239.620621"/>
    <n v="-1.570603"/>
    <n v="3.0753689999999998"/>
    <n v="1.54E-4"/>
  </r>
  <r>
    <n v="3224"/>
    <x v="13"/>
    <n v="-1"/>
    <s v="17-32-59-72-95-96-196-199-201"/>
    <x v="0"/>
    <x v="3100"/>
    <n v="-1"/>
    <n v="370.15300000000002"/>
    <n v="-1"/>
    <n v="0"/>
    <x v="2856"/>
    <x v="1127"/>
    <n v="189.710083"/>
    <n v="-240.59388000000001"/>
    <n v="-1.5695410000000001"/>
    <n v="189.696945"/>
    <n v="-240.58526599999999"/>
    <n v="-1.5705849999999999"/>
    <n v="1.5709550000000001"/>
    <n v="1.0430000000000001E-3"/>
  </r>
  <r>
    <n v="3225"/>
    <x v="13"/>
    <n v="-1"/>
    <s v="17-32-59-72-95-96-196-199-201"/>
    <x v="0"/>
    <x v="1527"/>
    <n v="-1"/>
    <n v="464.69499999999999"/>
    <n v="-1"/>
    <n v="0"/>
    <x v="2857"/>
    <x v="1778"/>
    <n v="189.69456700000001"/>
    <n v="-241.31549999999999"/>
    <n v="-1.570346"/>
    <n v="189.69712799999999"/>
    <n v="-241.31570400000001"/>
    <n v="-1.5705830000000001"/>
    <n v="0.25697799999999998"/>
    <n v="2.3699999999999999E-4"/>
  </r>
  <r>
    <n v="3226"/>
    <x v="13"/>
    <n v="-1"/>
    <s v="17-32-59-72-95-96-196-199-201"/>
    <x v="0"/>
    <x v="3101"/>
    <n v="-1"/>
    <n v="490.48599999999999"/>
    <n v="-1"/>
    <n v="0"/>
    <x v="2858"/>
    <x v="2579"/>
    <n v="189.707922"/>
    <n v="-242.299012"/>
    <n v="-1.5688470000000001"/>
    <n v="189.697372"/>
    <n v="-242.29032900000001"/>
    <n v="-1.5705420000000001"/>
    <n v="1.366382"/>
    <n v="1.6949999999999999E-3"/>
  </r>
  <r>
    <n v="3227"/>
    <x v="13"/>
    <n v="-1"/>
    <s v="17-32-59-72-95-96-196-199-201"/>
    <x v="0"/>
    <x v="3102"/>
    <n v="-1"/>
    <n v="404.13200000000001"/>
    <n v="-1"/>
    <n v="0"/>
    <x v="2859"/>
    <x v="2580"/>
    <n v="189.69529700000001"/>
    <n v="-242.99491499999999"/>
    <n v="-1.5688329999999999"/>
    <n v="189.69757100000001"/>
    <n v="-243.017899"/>
    <n v="-1.570513"/>
    <n v="2.309555"/>
    <n v="1.6800000000000001E-3"/>
  </r>
  <r>
    <n v="3228"/>
    <x v="14"/>
    <n v="-1"/>
    <s v="17-32-59-95-96-196-199-201"/>
    <x v="0"/>
    <x v="3103"/>
    <n v="-1"/>
    <n v="405.291"/>
    <n v="-1"/>
    <n v="0"/>
    <x v="2860"/>
    <x v="282"/>
    <n v="189.70494500000001"/>
    <n v="-243.99032099999999"/>
    <n v="-1.5706640000000001"/>
    <n v="189.69781499999999"/>
    <n v="-243.98367300000001"/>
    <n v="-1.570506"/>
    <n v="0.97481099999999998"/>
    <n v="1.5799999999999999E-4"/>
  </r>
  <r>
    <n v="3229"/>
    <x v="13"/>
    <n v="-1"/>
    <s v="17-32-59-95-96-156-196-199-201"/>
    <x v="0"/>
    <x v="3104"/>
    <n v="-1"/>
    <n v="346.09800000000001"/>
    <n v="-1"/>
    <n v="0"/>
    <x v="2861"/>
    <x v="55"/>
    <n v="189.70676700000001"/>
    <n v="-244.72126399999999"/>
    <n v="-1.5693820000000001"/>
    <n v="189.69798299999999"/>
    <n v="-244.70710800000001"/>
    <n v="-1.570506"/>
    <n v="1.6660630000000001"/>
    <n v="1.124E-3"/>
  </r>
  <r>
    <n v="3230"/>
    <x v="13"/>
    <n v="-1"/>
    <s v="17-32-59-95-96-156-196-199-201"/>
    <x v="0"/>
    <x v="3105"/>
    <n v="-1"/>
    <n v="315.34300000000002"/>
    <n v="-1"/>
    <n v="0"/>
    <x v="2862"/>
    <x v="57"/>
    <n v="189.69908699999999"/>
    <n v="-245.436128"/>
    <n v="-1.5700700000000001"/>
    <n v="189.69816599999999"/>
    <n v="-245.43142700000001"/>
    <n v="-1.570506"/>
    <n v="0.47902099999999997"/>
    <n v="4.3600000000000003E-4"/>
  </r>
  <r>
    <n v="3231"/>
    <x v="12"/>
    <n v="-1"/>
    <s v="17-32-39-59-95-96-156-196-199-201"/>
    <x v="0"/>
    <x v="3106"/>
    <n v="-1"/>
    <n v="441.649"/>
    <n v="-1"/>
    <n v="0"/>
    <x v="2863"/>
    <x v="2581"/>
    <n v="189.672202"/>
    <n v="-246.38394400000001"/>
    <n v="-1.5683990000000001"/>
    <n v="189.69837999999999"/>
    <n v="-246.399643"/>
    <n v="-1.570549"/>
    <n v="3.052403"/>
    <n v="2.1510000000000001E-3"/>
  </r>
  <r>
    <n v="3232"/>
    <x v="12"/>
    <n v="-1"/>
    <s v="17-32-39-59-95-96-156-196-199-201"/>
    <x v="0"/>
    <x v="3107"/>
    <n v="-1"/>
    <n v="458.58300000000003"/>
    <n v="-1"/>
    <n v="0"/>
    <x v="2864"/>
    <x v="2582"/>
    <n v="189.69808900000001"/>
    <n v="-247.126259"/>
    <n v="-1.570638"/>
    <n v="189.698486"/>
    <n v="-247.12676999999999"/>
    <n v="-1.5706100000000001"/>
    <n v="6.4750000000000002E-2"/>
    <n v="2.8E-5"/>
  </r>
  <r>
    <n v="3233"/>
    <x v="12"/>
    <n v="-1"/>
    <s v="17-32-39-59-95-96-156-196-199-201"/>
    <x v="0"/>
    <x v="3108"/>
    <n v="-1"/>
    <n v="287.33"/>
    <n v="-1"/>
    <n v="0"/>
    <x v="2865"/>
    <x v="2583"/>
    <n v="189.690077"/>
    <n v="-248.098163"/>
    <n v="-1.569952"/>
    <n v="189.69856300000001"/>
    <n v="-248.09565699999999"/>
    <n v="-1.5706580000000001"/>
    <n v="0.88481399999999999"/>
    <n v="7.0600000000000003E-4"/>
  </r>
  <r>
    <n v="3234"/>
    <x v="12"/>
    <n v="-1"/>
    <s v="17-32-39-59-95-96-156-196-199-201"/>
    <x v="0"/>
    <x v="3109"/>
    <n v="-1"/>
    <n v="316.18299999999999"/>
    <n v="-1"/>
    <n v="0"/>
    <x v="2866"/>
    <x v="2584"/>
    <n v="189.70106699999999"/>
    <n v="-248.82088899999999"/>
    <n v="-1.571329"/>
    <n v="189.698746"/>
    <n v="-248.821426"/>
    <n v="-1.5706659999999999"/>
    <n v="0.23822299999999999"/>
    <n v="6.6299999999999996E-4"/>
  </r>
  <r>
    <n v="3235"/>
    <x v="12"/>
    <n v="-1"/>
    <s v="17-32-39-59-95-96-156-196-199-201"/>
    <x v="0"/>
    <x v="1938"/>
    <n v="-1"/>
    <n v="389.584"/>
    <n v="-1"/>
    <n v="0"/>
    <x v="2867"/>
    <x v="2585"/>
    <n v="189.69710900000001"/>
    <n v="-249.554112"/>
    <n v="-1.571275"/>
    <n v="189.698792"/>
    <n v="-249.54690600000001"/>
    <n v="-1.570751"/>
    <n v="0.739981"/>
    <n v="5.2400000000000005E-4"/>
  </r>
  <r>
    <n v="3236"/>
    <x v="12"/>
    <n v="-1"/>
    <s v="17-32-39-59-95-96-156-196-199-201"/>
    <x v="0"/>
    <x v="3110"/>
    <n v="-1"/>
    <n v="334.59699999999998"/>
    <n v="-1"/>
    <n v="0"/>
    <x v="2868"/>
    <x v="2586"/>
    <n v="189.70718400000001"/>
    <n v="-250.523369"/>
    <n v="-1.570621"/>
    <n v="189.6987"/>
    <n v="-250.51416"/>
    <n v="-1.570864"/>
    <n v="1.2521640000000001"/>
    <n v="2.42E-4"/>
  </r>
  <r>
    <n v="3237"/>
    <x v="13"/>
    <n v="-1"/>
    <s v="17-32-39-59-95-96-156-196-201"/>
    <x v="0"/>
    <x v="3111"/>
    <n v="-1"/>
    <n v="341.98500000000001"/>
    <n v="-1"/>
    <n v="0"/>
    <x v="1581"/>
    <x v="2587"/>
    <n v="189.70296400000001"/>
    <n v="-251.24420900000001"/>
    <n v="-1.570997"/>
    <n v="189.69856300000001"/>
    <n v="-251.23979199999999"/>
    <n v="-1.5709850000000001"/>
    <n v="0.62357099999999999"/>
    <n v="1.2E-5"/>
  </r>
  <r>
    <n v="3238"/>
    <x v="13"/>
    <n v="-1"/>
    <s v="17-32-39-59-95-96-156-196-201"/>
    <x v="0"/>
    <x v="3112"/>
    <n v="-1"/>
    <n v="323.54300000000001"/>
    <n v="-1"/>
    <n v="0"/>
    <x v="2869"/>
    <x v="2588"/>
    <n v="189.69712699999999"/>
    <n v="-252.20766"/>
    <n v="-1.570756"/>
    <n v="189.698273"/>
    <n v="-252.209137"/>
    <n v="-1.5710850000000001"/>
    <n v="0.18693799999999999"/>
    <n v="3.2899999999999997E-4"/>
  </r>
  <r>
    <n v="3239"/>
    <x v="13"/>
    <n v="-1"/>
    <s v="17-32-39-59-95-96-156-196-201"/>
    <x v="0"/>
    <x v="3113"/>
    <n v="-1"/>
    <n v="390.38099999999997"/>
    <n v="-1"/>
    <n v="0"/>
    <x v="2870"/>
    <x v="2589"/>
    <n v="189.72139200000001"/>
    <n v="-252.97097500000001"/>
    <n v="-1.571483"/>
    <n v="189.697968"/>
    <n v="-252.94908100000001"/>
    <n v="-1.5711470000000001"/>
    <n v="3.2063350000000002"/>
    <n v="3.3500000000000001E-4"/>
  </r>
  <r>
    <n v="3240"/>
    <x v="13"/>
    <n v="-1"/>
    <s v="17-32-39-59-95-96-156-196-201"/>
    <x v="0"/>
    <x v="1287"/>
    <n v="-1"/>
    <n v="445.654"/>
    <n v="-1"/>
    <n v="0"/>
    <x v="2871"/>
    <x v="2590"/>
    <n v="189.704339"/>
    <n v="-253.72302999999999"/>
    <n v="-1.5715049999999999"/>
    <n v="189.69761700000001"/>
    <n v="-253.71519499999999"/>
    <n v="-1.5711619999999999"/>
    <n v="1.03237"/>
    <n v="3.4299999999999999E-4"/>
  </r>
  <r>
    <n v="3241"/>
    <x v="13"/>
    <n v="-1"/>
    <s v="17-32-39-59-95-96-156-196-201"/>
    <x v="0"/>
    <x v="3114"/>
    <n v="-1"/>
    <n v="496.29"/>
    <n v="-1"/>
    <n v="0"/>
    <x v="2872"/>
    <x v="304"/>
    <n v="189.699724"/>
    <n v="-254.79300499999999"/>
    <n v="-1.5704659999999999"/>
    <n v="189.69714400000001"/>
    <n v="-254.79200700000001"/>
    <n v="-1.571164"/>
    <n v="0.27667999999999998"/>
    <n v="6.9800000000000005E-4"/>
  </r>
  <r>
    <n v="3242"/>
    <x v="13"/>
    <n v="-1"/>
    <s v="17-32-39-59-95-96-156-196-201"/>
    <x v="0"/>
    <x v="3115"/>
    <n v="-1"/>
    <n v="444.12"/>
    <n v="-1"/>
    <n v="0"/>
    <x v="2873"/>
    <x v="1654"/>
    <n v="189.69395800000001"/>
    <n v="-255.639668"/>
    <n v="-1.5718129999999999"/>
    <n v="189.69679300000001"/>
    <n v="-255.64648399999999"/>
    <n v="-1.571215"/>
    <n v="0.73822600000000005"/>
    <n v="5.9800000000000001E-4"/>
  </r>
  <r>
    <n v="3243"/>
    <x v="13"/>
    <n v="-1"/>
    <s v="17-32-39-59-95-96-156-196-201"/>
    <x v="0"/>
    <x v="3116"/>
    <n v="-1"/>
    <n v="420.57299999999998"/>
    <n v="-1"/>
    <n v="0"/>
    <x v="2874"/>
    <x v="2591"/>
    <n v="189.693838"/>
    <n v="-256.85794199999998"/>
    <n v="-1.5708660000000001"/>
    <n v="189.69624300000001"/>
    <n v="-256.85205100000002"/>
    <n v="-1.5712759999999999"/>
    <n v="0.63634599999999997"/>
    <n v="4.0999999999999999E-4"/>
  </r>
  <r>
    <n v="3244"/>
    <x v="12"/>
    <n v="-1"/>
    <s v="17-32-39-59-95-96-119-156-196-201"/>
    <x v="0"/>
    <x v="3117"/>
    <n v="-1"/>
    <n v="474.27800000000002"/>
    <n v="-1"/>
    <n v="0"/>
    <x v="2875"/>
    <x v="2592"/>
    <n v="189.69528600000001"/>
    <n v="-257.80788699999999"/>
    <n v="-1.571253"/>
    <n v="189.69572400000001"/>
    <n v="-257.80816700000003"/>
    <n v="-1.571345"/>
    <n v="5.2026999999999997E-2"/>
    <n v="9.2E-5"/>
  </r>
  <r>
    <n v="3245"/>
    <x v="21"/>
    <n v="-1"/>
    <s v="17-32-39-59-95-96-100-119-156-196-201"/>
    <x v="0"/>
    <x v="3118"/>
    <n v="-1"/>
    <n v="383.952"/>
    <n v="-1"/>
    <n v="0"/>
    <x v="2876"/>
    <x v="2593"/>
    <n v="189.685868"/>
    <n v="-259.13687599999997"/>
    <n v="-1.5715870000000001"/>
    <n v="189.69502299999999"/>
    <n v="-259.15020800000002"/>
    <n v="-1.5713630000000001"/>
    <n v="1.6171690000000001"/>
    <n v="2.24E-4"/>
  </r>
  <r>
    <n v="3246"/>
    <x v="12"/>
    <n v="-1"/>
    <s v="17-32-39-95-96-100-119-156-196-201"/>
    <x v="0"/>
    <x v="3119"/>
    <n v="-1"/>
    <n v="385.51"/>
    <n v="-1"/>
    <n v="0"/>
    <x v="2877"/>
    <x v="2402"/>
    <n v="189.689898"/>
    <n v="-260.20227999999997"/>
    <n v="-1.5717540000000001"/>
    <n v="189.69439700000001"/>
    <n v="-260.20404100000002"/>
    <n v="-1.571402"/>
    <n v="0.48314600000000002"/>
    <n v="3.5100000000000002E-4"/>
  </r>
  <r>
    <n v="3247"/>
    <x v="12"/>
    <n v="-1"/>
    <s v="17-32-39-95-96-100-119-156-196-201"/>
    <x v="0"/>
    <x v="3120"/>
    <n v="-1"/>
    <n v="353.185"/>
    <n v="-1"/>
    <n v="0"/>
    <x v="2878"/>
    <x v="2594"/>
    <n v="189.693107"/>
    <n v="-261.30014299999999"/>
    <n v="-1.5695190000000001"/>
    <n v="189.69368"/>
    <n v="-261.29663099999999"/>
    <n v="-1.5714170000000001"/>
    <n v="0.35589500000000002"/>
    <n v="1.8979999999999999E-3"/>
  </r>
  <r>
    <n v="3248"/>
    <x v="12"/>
    <n v="-1"/>
    <s v="17-32-39-95-96-100-119-156-196-201"/>
    <x v="0"/>
    <x v="3121"/>
    <n v="-1"/>
    <n v="477.22899999999998"/>
    <n v="-1"/>
    <n v="0"/>
    <x v="2879"/>
    <x v="2595"/>
    <n v="189.685393"/>
    <n v="-262.79125800000003"/>
    <n v="-1.5718479999999999"/>
    <n v="189.692734"/>
    <n v="-262.79882800000001"/>
    <n v="-1.5714680000000001"/>
    <n v="1.0544180000000001"/>
    <n v="3.79E-4"/>
  </r>
  <r>
    <n v="3249"/>
    <x v="13"/>
    <n v="-1"/>
    <s v="32-39-95-96-100-119-156-196-201"/>
    <x v="0"/>
    <x v="3122"/>
    <n v="-1"/>
    <n v="435.75599999999997"/>
    <n v="-1"/>
    <n v="0"/>
    <x v="2880"/>
    <x v="2596"/>
    <n v="189.692699"/>
    <n v="-263.92599899999999"/>
    <n v="-1.5714790000000001"/>
    <n v="189.69203200000001"/>
    <n v="-263.92520100000002"/>
    <n v="-1.571475"/>
    <n v="0.104015"/>
    <n v="3.9999999999999998E-6"/>
  </r>
  <r>
    <n v="3250"/>
    <x v="13"/>
    <n v="-1"/>
    <s v="32-39-95-96-100-119-156-196-201"/>
    <x v="0"/>
    <x v="3123"/>
    <n v="-1"/>
    <n v="341.16399999999999"/>
    <n v="-1"/>
    <n v="0"/>
    <x v="2881"/>
    <x v="2597"/>
    <n v="189.689412"/>
    <n v="-265.38154100000003"/>
    <n v="-1.5726800000000001"/>
    <n v="189.69094799999999"/>
    <n v="-265.38623000000001"/>
    <n v="-1.571526"/>
    <n v="0.49344700000000002"/>
    <n v="1.1540000000000001E-3"/>
  </r>
  <r>
    <n v="3251"/>
    <x v="13"/>
    <n v="-1"/>
    <s v="32-39-41-95-96-100-119-156-201"/>
    <x v="0"/>
    <x v="891"/>
    <n v="-1"/>
    <n v="330.69"/>
    <n v="-1"/>
    <n v="0"/>
    <x v="2882"/>
    <x v="2598"/>
    <n v="189.691372"/>
    <n v="-266.44335799999999"/>
    <n v="-1.5718369999999999"/>
    <n v="189.690247"/>
    <n v="-266.44503800000001"/>
    <n v="-1.571529"/>
    <n v="0.20221900000000001"/>
    <n v="3.0800000000000001E-4"/>
  </r>
  <r>
    <n v="3252"/>
    <x v="13"/>
    <n v="-1"/>
    <s v="32-39-41-95-96-100-119-156-201"/>
    <x v="0"/>
    <x v="3124"/>
    <n v="-1"/>
    <n v="317.64299999999997"/>
    <n v="-1"/>
    <n v="0"/>
    <x v="2883"/>
    <x v="2504"/>
    <n v="189.70345599999999"/>
    <n v="-267.828486"/>
    <n v="-1.5714999999999999"/>
    <n v="189.68931599999999"/>
    <n v="-267.813873"/>
    <n v="-1.5715319999999999"/>
    <n v="2.0334050000000001"/>
    <n v="3.1999999999999999E-5"/>
  </r>
  <r>
    <n v="3253"/>
    <x v="12"/>
    <n v="-1"/>
    <s v="32-39-41-95-96-100-119-153-156-201"/>
    <x v="0"/>
    <x v="3125"/>
    <n v="-1"/>
    <n v="407.36900000000003"/>
    <n v="-1"/>
    <n v="0"/>
    <x v="2884"/>
    <x v="2599"/>
    <n v="189.682108"/>
    <n v="-268.809121"/>
    <n v="-1.5711250000000001"/>
    <n v="189.68855300000001"/>
    <n v="-268.816193"/>
    <n v="-1.571564"/>
    <n v="0.95678399999999997"/>
    <n v="4.3899999999999999E-4"/>
  </r>
  <r>
    <n v="3254"/>
    <x v="21"/>
    <n v="-1"/>
    <s v="32-39-41-95-96-100-119-146-153-156-201"/>
    <x v="0"/>
    <x v="3126"/>
    <n v="-1"/>
    <n v="334.71300000000002"/>
    <n v="-1"/>
    <n v="0"/>
    <x v="2885"/>
    <x v="2594"/>
    <n v="189.68508600000001"/>
    <n v="-269.800049"/>
    <n v="-1.571564"/>
    <n v="189.68785099999999"/>
    <n v="-269.80285600000002"/>
    <n v="-1.5715760000000001"/>
    <n v="0.39401999999999998"/>
    <n v="1.2E-5"/>
  </r>
  <r>
    <n v="3255"/>
    <x v="21"/>
    <n v="-1"/>
    <s v="32-39-41-95-96-100-119-146-153-156-201"/>
    <x v="0"/>
    <x v="3127"/>
    <n v="-1"/>
    <n v="338.952"/>
    <n v="-1"/>
    <n v="0"/>
    <x v="2886"/>
    <x v="2600"/>
    <n v="189.69259099999999"/>
    <n v="-271.10067500000002"/>
    <n v="-1.571215"/>
    <n v="189.686905"/>
    <n v="-271.097015"/>
    <n v="-1.5715809999999999"/>
    <n v="0.67620800000000003"/>
    <n v="3.6600000000000001E-4"/>
  </r>
  <r>
    <n v="3256"/>
    <x v="11"/>
    <n v="-1"/>
    <s v="32-39-41-95-96-100-119-140-146-153-156-201"/>
    <x v="0"/>
    <x v="3128"/>
    <n v="-1"/>
    <n v="322.59399999999999"/>
    <n v="-1"/>
    <n v="0"/>
    <x v="2887"/>
    <x v="2601"/>
    <n v="189.686252"/>
    <n v="-272.04974499999997"/>
    <n v="-1.572022"/>
    <n v="189.68606600000001"/>
    <n v="-272.05075099999999"/>
    <n v="-1.5716220000000001"/>
    <n v="0.102274"/>
    <n v="4.0000000000000002E-4"/>
  </r>
  <r>
    <n v="3257"/>
    <x v="22"/>
    <n v="-1"/>
    <s v="32-39-41-95-96-100-119-140-142-146-153-156-201"/>
    <x v="0"/>
    <x v="3129"/>
    <n v="-1"/>
    <n v="361.24599999999998"/>
    <n v="-1"/>
    <n v="0"/>
    <x v="2888"/>
    <x v="2602"/>
    <n v="189.68578600000001"/>
    <n v="-273.29877299999998"/>
    <n v="-1.571307"/>
    <n v="189.685135"/>
    <n v="-273.29708900000003"/>
    <n v="-1.5716140000000001"/>
    <n v="0.18056700000000001"/>
    <n v="3.0699999999999998E-4"/>
  </r>
  <r>
    <n v="3258"/>
    <x v="22"/>
    <n v="-1"/>
    <s v="32-39-41-77-95-96-100-119-140-142-146-153-156"/>
    <x v="0"/>
    <x v="3130"/>
    <n v="-1"/>
    <n v="412.37599999999998"/>
    <n v="-1"/>
    <n v="0"/>
    <x v="2889"/>
    <x v="2603"/>
    <n v="189.69145"/>
    <n v="-274.22053499999998"/>
    <n v="-1.5719559999999999"/>
    <n v="189.68440200000001"/>
    <n v="-274.21176100000002"/>
    <n v="-1.57159"/>
    <n v="1.1253599999999999"/>
    <n v="3.6600000000000001E-4"/>
  </r>
  <r>
    <n v="3259"/>
    <x v="10"/>
    <n v="-1"/>
    <s v="6-32-39-41-77-95-96-100-140-142-146-153-156-162"/>
    <x v="0"/>
    <x v="3131"/>
    <n v="-1"/>
    <n v="453.61500000000001"/>
    <n v="-1"/>
    <n v="0"/>
    <x v="2890"/>
    <x v="274"/>
    <n v="189.689663"/>
    <n v="-275.40962999999999"/>
    <n v="-1.571909"/>
    <n v="189.68347199999999"/>
    <n v="-275.40527300000002"/>
    <n v="-1.571585"/>
    <n v="0.75706499999999999"/>
    <n v="3.2400000000000001E-4"/>
  </r>
  <r>
    <n v="3260"/>
    <x v="10"/>
    <n v="-1"/>
    <s v="6-32-39-41-77-95-96-100-140-142-146-153-156-162"/>
    <x v="0"/>
    <x v="3132"/>
    <n v="-1"/>
    <n v="438.55399999999997"/>
    <n v="-1"/>
    <n v="0"/>
    <x v="2891"/>
    <x v="0"/>
    <n v="189.687196"/>
    <n v="-276.285685"/>
    <n v="-1.5714649999999999"/>
    <n v="189.68277"/>
    <n v="-276.28183000000001"/>
    <n v="-1.571585"/>
    <n v="0.58694999999999997"/>
    <n v="1.1900000000000001E-4"/>
  </r>
  <r>
    <n v="3261"/>
    <x v="10"/>
    <n v="-1"/>
    <s v="6-32-39-41-77-95-96-100-140-142-146-153-156-162"/>
    <x v="0"/>
    <x v="239"/>
    <n v="-1"/>
    <n v="422.57"/>
    <n v="-1"/>
    <n v="0"/>
    <x v="2892"/>
    <x v="196"/>
    <n v="189.69129599999999"/>
    <n v="-277.13751100000002"/>
    <n v="-1.5721560000000001"/>
    <n v="189.68206799999999"/>
    <n v="-277.14312699999999"/>
    <n v="-1.571585"/>
    <n v="1.080254"/>
    <n v="5.71E-4"/>
  </r>
  <r>
    <n v="3262"/>
    <x v="9"/>
    <n v="-1"/>
    <s v="6-32-39-41-77-95-96-100-140-142-146-153-156-158-162"/>
    <x v="0"/>
    <x v="3133"/>
    <n v="-1"/>
    <n v="453.35399999999998"/>
    <n v="-1"/>
    <n v="0"/>
    <x v="2893"/>
    <x v="2308"/>
    <n v="189.67837299999999"/>
    <n v="-278.26618100000002"/>
    <n v="-1.571523"/>
    <n v="189.681229"/>
    <n v="-278.26882899999998"/>
    <n v="-1.5715429999999999"/>
    <n v="0.38945099999999999"/>
    <n v="2.0000000000000002E-5"/>
  </r>
  <r>
    <n v="3263"/>
    <x v="10"/>
    <n v="-1"/>
    <s v="6-32-39-41-77-95-100-140-142-146-153-156-158-162"/>
    <x v="0"/>
    <x v="3134"/>
    <n v="-1"/>
    <n v="367.04599999999999"/>
    <n v="-1"/>
    <n v="0"/>
    <x v="2894"/>
    <x v="61"/>
    <n v="189.65309999999999"/>
    <n v="-279.10433699999999"/>
    <n v="-1.569968"/>
    <n v="189.680634"/>
    <n v="-279.096405"/>
    <n v="-1.571539"/>
    <n v="2.8653559999999998"/>
    <n v="1.57E-3"/>
  </r>
  <r>
    <n v="3264"/>
    <x v="9"/>
    <n v="-1"/>
    <s v="6-32-39-41-77-95-100-140-142-144-146-153-156-158-162"/>
    <x v="0"/>
    <x v="3135"/>
    <n v="-1"/>
    <n v="329.637"/>
    <n v="-1"/>
    <n v="0"/>
    <x v="2895"/>
    <x v="56"/>
    <n v="189.69061400000001"/>
    <n v="-280.16682400000002"/>
    <n v="-1.572262"/>
    <n v="189.67991599999999"/>
    <n v="-280.17663599999997"/>
    <n v="-1.5715380000000001"/>
    <n v="1.451541"/>
    <n v="7.2400000000000003E-4"/>
  </r>
  <r>
    <n v="3265"/>
    <x v="9"/>
    <n v="-1"/>
    <s v="6-32-39-41-77-95-100-140-142-144-146-153-156-158-162"/>
    <x v="0"/>
    <x v="3136"/>
    <n v="-1"/>
    <n v="676.10900000000004"/>
    <n v="-1"/>
    <n v="0"/>
    <x v="2896"/>
    <x v="123"/>
    <n v="189.676917"/>
    <n v="-280.95969400000001"/>
    <n v="-1.5712520000000001"/>
    <n v="189.67939799999999"/>
    <n v="-280.95929000000001"/>
    <n v="-1.5715380000000001"/>
    <n v="0.25135800000000003"/>
    <n v="2.8600000000000001E-4"/>
  </r>
  <r>
    <n v="3266"/>
    <x v="8"/>
    <n v="-1"/>
    <s v="6-32-39-41-77-95-100-140-142-144-146-153-155-156-158-162"/>
    <x v="0"/>
    <x v="3137"/>
    <n v="-1"/>
    <n v="424.78500000000003"/>
    <n v="-1"/>
    <n v="0"/>
    <x v="2897"/>
    <x v="123"/>
    <n v="189.68413699999999"/>
    <n v="-281.71212000000003"/>
    <n v="-1.571769"/>
    <n v="189.678864"/>
    <n v="-281.71267699999999"/>
    <n v="-1.571539"/>
    <n v="0.53026399999999996"/>
    <n v="2.3000000000000001E-4"/>
  </r>
  <r>
    <n v="3267"/>
    <x v="9"/>
    <n v="-1"/>
    <s v="6-39-41-77-95-100-140-142-144-146-153-155-156-158-162"/>
    <x v="0"/>
    <x v="3138"/>
    <n v="-1"/>
    <n v="354.286"/>
    <n v="-1"/>
    <n v="0"/>
    <x v="2898"/>
    <x v="205"/>
    <n v="189.66674900000001"/>
    <n v="-282.67334499999998"/>
    <n v="-1.5709580000000001"/>
    <n v="189.67817700000001"/>
    <n v="-282.677368"/>
    <n v="-1.571539"/>
    <n v="1.2115180000000001"/>
    <n v="5.8100000000000003E-4"/>
  </r>
  <r>
    <n v="3268"/>
    <x v="8"/>
    <n v="-1"/>
    <s v="6-39-41-77-95-100-140-142-144-146-153-155-156-158-162-164"/>
    <x v="0"/>
    <x v="3139"/>
    <n v="-1"/>
    <n v="447.13900000000001"/>
    <n v="-1"/>
    <n v="0"/>
    <x v="2899"/>
    <x v="125"/>
    <n v="189.67138499999999"/>
    <n v="-283.38834600000001"/>
    <n v="-1.571102"/>
    <n v="189.67765800000001"/>
    <n v="-283.38397200000003"/>
    <n v="-1.571539"/>
    <n v="0.76471999999999996"/>
    <n v="4.37E-4"/>
  </r>
  <r>
    <n v="3269"/>
    <x v="9"/>
    <n v="-1"/>
    <s v="6-39-41-77-100-140-142-144-146-153-155-156-158-162-164"/>
    <x v="0"/>
    <x v="3140"/>
    <n v="-1"/>
    <n v="369.62599999999998"/>
    <n v="-1"/>
    <n v="0"/>
    <x v="2900"/>
    <x v="304"/>
    <n v="189.667047"/>
    <n v="-284.33020699999997"/>
    <n v="-1.570503"/>
    <n v="189.67692600000001"/>
    <n v="-284.33120700000001"/>
    <n v="-1.571539"/>
    <n v="0.99296399999999996"/>
    <n v="1.036E-3"/>
  </r>
  <r>
    <n v="3270"/>
    <x v="9"/>
    <n v="-1"/>
    <s v="6-39-41-77-100-140-142-144-146-153-155-156-158-162-164"/>
    <x v="0"/>
    <x v="3141"/>
    <n v="-1"/>
    <n v="456.91699999999997"/>
    <n v="-1"/>
    <n v="0"/>
    <x v="2901"/>
    <x v="279"/>
    <n v="189.67490799999999"/>
    <n v="-285.054461"/>
    <n v="-1.571618"/>
    <n v="189.67640700000001"/>
    <n v="-285.05590799999999"/>
    <n v="-1.571539"/>
    <n v="0.20839299999999999"/>
    <n v="7.8999999999999996E-5"/>
  </r>
  <r>
    <n v="3271"/>
    <x v="8"/>
    <n v="-1"/>
    <s v="6-39-41-77-100-140-142-144-146-153-155-156-158-162-164-170"/>
    <x v="0"/>
    <x v="3142"/>
    <n v="-1"/>
    <n v="322.995"/>
    <n v="-1"/>
    <n v="0"/>
    <x v="2902"/>
    <x v="125"/>
    <n v="189.669419"/>
    <n v="-286.02894500000002"/>
    <n v="-1.57098"/>
    <n v="189.67570499999999"/>
    <n v="-286.02023300000002"/>
    <n v="-1.571539"/>
    <n v="1.0742799999999999"/>
    <n v="5.5900000000000004E-4"/>
  </r>
  <r>
    <n v="3272"/>
    <x v="8"/>
    <n v="-1"/>
    <s v="6-39-41-77-100-140-142-144-146-153-155-156-158-162-164-170"/>
    <x v="0"/>
    <x v="1639"/>
    <n v="-1"/>
    <n v="349.02699999999999"/>
    <n v="-1"/>
    <n v="0"/>
    <x v="2903"/>
    <x v="474"/>
    <n v="189.67991799999999"/>
    <n v="-286.71471200000002"/>
    <n v="-1.5724959999999999"/>
    <n v="189.67517100000001"/>
    <n v="-286.719086"/>
    <n v="-1.571539"/>
    <n v="0.64546700000000001"/>
    <n v="9.5699999999999995E-4"/>
  </r>
  <r>
    <n v="3273"/>
    <x v="0"/>
    <n v="-1"/>
    <s v="6-39-41-77-100-140-142-144-146-153-155-156-158-162-164-170-171"/>
    <x v="0"/>
    <x v="3143"/>
    <n v="-1"/>
    <n v="534.47699999999998"/>
    <n v="-1"/>
    <n v="0"/>
    <x v="2904"/>
    <x v="205"/>
    <n v="189.67358300000001"/>
    <n v="-287.39418799999999"/>
    <n v="-1.5715300000000001"/>
    <n v="189.67463699999999"/>
    <n v="-287.39501999999999"/>
    <n v="-1.571539"/>
    <n v="0.134269"/>
    <n v="9.0000000000000002E-6"/>
  </r>
  <r>
    <n v="3274"/>
    <x v="0"/>
    <n v="-1"/>
    <s v="6-39-41-77-100-140-142-144-146-153-155-156-158-162-164-170-171"/>
    <x v="0"/>
    <x v="3144"/>
    <n v="-1"/>
    <n v="349.16800000000001"/>
    <n v="-1"/>
    <n v="0"/>
    <x v="2905"/>
    <x v="125"/>
    <n v="189.6764"/>
    <n v="-288.26548600000001"/>
    <n v="-1.571237"/>
    <n v="189.673935"/>
    <n v="-288.267853"/>
    <n v="-1.571539"/>
    <n v="0.34176299999999998"/>
    <n v="3.0200000000000002E-4"/>
  </r>
  <r>
    <n v="3275"/>
    <x v="0"/>
    <n v="-1"/>
    <s v="6-39-41-77-100-140-142-144-146-153-155-156-158-162-164-170-171"/>
    <x v="0"/>
    <x v="3145"/>
    <n v="-1"/>
    <n v="399.36900000000003"/>
    <n v="-1"/>
    <n v="0"/>
    <x v="2906"/>
    <x v="56"/>
    <n v="189.669307"/>
    <n v="-288.91251299999999"/>
    <n v="-1.5714619999999999"/>
    <n v="189.673416"/>
    <n v="-288.91564899999997"/>
    <n v="-1.571539"/>
    <n v="0.51697499999999996"/>
    <n v="7.7000000000000001E-5"/>
  </r>
  <r>
    <n v="3276"/>
    <x v="0"/>
    <n v="-1"/>
    <s v="6-39-41-76-77-100-140-142-144-146-153-155-158-162-164-170-171"/>
    <x v="0"/>
    <x v="3146"/>
    <n v="-1"/>
    <n v="323.55200000000002"/>
    <n v="-1"/>
    <n v="0"/>
    <x v="2907"/>
    <x v="304"/>
    <n v="189.66896399999999"/>
    <n v="-289.79314199999999"/>
    <n v="-1.5713509999999999"/>
    <n v="189.67271400000001"/>
    <n v="-289.792664"/>
    <n v="-1.571539"/>
    <n v="0.37803300000000001"/>
    <n v="1.8799999999999999E-4"/>
  </r>
  <r>
    <n v="3277"/>
    <x v="0"/>
    <n v="-1"/>
    <s v="6-39-41-76-77-100-140-142-144-146-153-155-158-162-164-170-171"/>
    <x v="0"/>
    <x v="3147"/>
    <n v="-1"/>
    <n v="476.95699999999999"/>
    <n v="-1"/>
    <n v="0"/>
    <x v="2908"/>
    <x v="2604"/>
    <n v="189.65364700000001"/>
    <n v="-290.45627100000002"/>
    <n v="-1.5825750000000001"/>
    <n v="189.659683"/>
    <n v="-290.463776"/>
    <n v="-1.582281"/>
    <n v="0.96309100000000003"/>
    <n v="2.9399999999999999E-4"/>
  </r>
  <r>
    <n v="3278"/>
    <x v="0"/>
    <n v="-1"/>
    <s v="6-39-41-76-77-100-140-142-144-146-153-155-158-162-164-170-171"/>
    <x v="0"/>
    <x v="3148"/>
    <n v="-1"/>
    <n v="437.73700000000002"/>
    <n v="-1"/>
    <n v="0"/>
    <x v="2909"/>
    <x v="2605"/>
    <n v="189.605028"/>
    <n v="-291.38869"/>
    <n v="-1.6098429999999999"/>
    <n v="189.611694"/>
    <n v="-291.38797"/>
    <n v="-1.6104909999999999"/>
    <n v="0.67047299999999999"/>
    <n v="6.4800000000000003E-4"/>
  </r>
  <r>
    <n v="3279"/>
    <x v="0"/>
    <n v="-1"/>
    <s v="6-39-41-76-77-100-140-142-144-146-153-155-158-162-164-170-171"/>
    <x v="0"/>
    <x v="3149"/>
    <n v="-1"/>
    <n v="549.30600000000004"/>
    <n v="-1"/>
    <n v="0"/>
    <x v="2910"/>
    <x v="2606"/>
    <n v="189.569838"/>
    <n v="-292.11325199999999"/>
    <n v="-1.62903"/>
    <n v="189.56161499999999"/>
    <n v="-292.10433999999998"/>
    <n v="-1.6289800000000001"/>
    <n v="1.212661"/>
    <n v="5.0000000000000002E-5"/>
  </r>
  <r>
    <n v="3280"/>
    <x v="0"/>
    <n v="-1"/>
    <s v="6-39-41-76-77-100-140-142-144-146-153-155-158-162-164-170-171"/>
    <x v="0"/>
    <x v="3150"/>
    <n v="-1"/>
    <n v="526.37800000000004"/>
    <n v="-1"/>
    <n v="0"/>
    <x v="2911"/>
    <x v="2607"/>
    <n v="189.48401799999999"/>
    <n v="-293.08865400000002"/>
    <n v="-1.645772"/>
    <n v="189.483002"/>
    <n v="-293.06402600000001"/>
    <n v="-1.647214"/>
    <n v="2.4649420000000002"/>
    <n v="1.4419999999999999E-3"/>
  </r>
  <r>
    <n v="3281"/>
    <x v="0"/>
    <n v="-1"/>
    <s v="6-39-41-76-77-100-140-142-144-146-153-155-158-162-164-170-171"/>
    <x v="0"/>
    <x v="3151"/>
    <n v="-1"/>
    <n v="494.125"/>
    <n v="-1"/>
    <n v="0"/>
    <x v="2912"/>
    <x v="2608"/>
    <n v="189.42599000000001"/>
    <n v="-293.77513800000003"/>
    <n v="-1.657341"/>
    <n v="189.41847200000001"/>
    <n v="-293.77365099999997"/>
    <n v="-1.6567719999999999"/>
    <n v="0.76635600000000004"/>
    <n v="5.6899999999999995E-4"/>
  </r>
  <r>
    <n v="3282"/>
    <x v="0"/>
    <n v="-1"/>
    <s v="6-39-41-76-77-100-140-142-144-146-153-155-158-162-164-170-171"/>
    <x v="0"/>
    <x v="2761"/>
    <n v="-1"/>
    <n v="483.12900000000002"/>
    <n v="-1"/>
    <n v="0"/>
    <x v="2913"/>
    <x v="2609"/>
    <n v="189.349932"/>
    <n v="-294.47525000000002"/>
    <n v="-1.66361"/>
    <n v="189.35086100000001"/>
    <n v="-294.47287"/>
    <n v="-1.6637679999999999"/>
    <n v="0.255492"/>
    <n v="1.5799999999999999E-4"/>
  </r>
  <r>
    <n v="3283"/>
    <x v="0"/>
    <n v="-1"/>
    <s v="6-39-41-76-77-100-140-142-144-146-153-155-158-162-164-170-171"/>
    <x v="0"/>
    <x v="3152"/>
    <n v="-1"/>
    <n v="448.91899999999998"/>
    <n v="-1"/>
    <n v="0"/>
    <x v="2914"/>
    <x v="2610"/>
    <n v="189.23241400000001"/>
    <n v="-295.36699900000002"/>
    <n v="-1.6820870000000001"/>
    <n v="189.245361"/>
    <n v="-295.396973"/>
    <n v="-1.680188"/>
    <n v="3.2650839999999999"/>
    <n v="1.8990000000000001E-3"/>
  </r>
  <r>
    <n v="3284"/>
    <x v="0"/>
    <n v="-1"/>
    <s v="6-36-41-76-77-100-140-142-144-146-153-155-158-162-164-170-171"/>
    <x v="0"/>
    <x v="3153"/>
    <n v="-1"/>
    <n v="537.65"/>
    <n v="-1"/>
    <n v="0"/>
    <x v="2915"/>
    <x v="2611"/>
    <n v="189.127961"/>
    <n v="-296.09237000000002"/>
    <n v="-1.7152670000000001"/>
    <n v="189.127411"/>
    <n v="-296.09197999999998"/>
    <n v="-1.715236"/>
    <n v="6.7403000000000005E-2"/>
    <n v="3.0000000000000001E-5"/>
  </r>
  <r>
    <n v="3285"/>
    <x v="0"/>
    <n v="-1"/>
    <s v="6-36-41-76-77-100-140-142-144-146-153-155-158-162-164-170-171"/>
    <x v="0"/>
    <x v="3154"/>
    <n v="-1"/>
    <n v="434.67899999999997"/>
    <n v="-1"/>
    <n v="0"/>
    <x v="2916"/>
    <x v="2612"/>
    <n v="188.887821"/>
    <n v="-297.02366699999999"/>
    <n v="-1.793768"/>
    <n v="188.88995399999999"/>
    <n v="-297.02160600000002"/>
    <n v="-1.794861"/>
    <n v="0.29652600000000001"/>
    <n v="1.0939999999999999E-3"/>
  </r>
  <r>
    <n v="3286"/>
    <x v="0"/>
    <n v="-1"/>
    <s v="6-36-41-76-77-100-140-142-144-146-153-155-158-162-164-170-171"/>
    <x v="0"/>
    <x v="3155"/>
    <n v="-1"/>
    <n v="458.21800000000002"/>
    <n v="-1"/>
    <n v="0"/>
    <x v="2917"/>
    <x v="2613"/>
    <n v="188.65411700000001"/>
    <n v="-297.723049"/>
    <n v="-1.868347"/>
    <n v="188.646973"/>
    <n v="-297.70849600000003"/>
    <n v="-1.8689690000000001"/>
    <n v="1.6211660000000001"/>
    <n v="6.2200000000000005E-4"/>
  </r>
  <r>
    <n v="3287"/>
    <x v="0"/>
    <n v="-1"/>
    <s v="6-36-41-76-77-100-140-142-144-146-153-155-158-162-164-170-171"/>
    <x v="0"/>
    <x v="3156"/>
    <n v="-1"/>
    <n v="608.495"/>
    <n v="-1"/>
    <n v="0"/>
    <x v="2918"/>
    <x v="2614"/>
    <n v="188.230572"/>
    <n v="-298.56543099999999"/>
    <n v="-1.985703"/>
    <n v="188.23130800000001"/>
    <n v="-298.57894900000002"/>
    <n v="-1.9847870000000001"/>
    <n v="1.353785"/>
    <n v="9.1600000000000004E-4"/>
  </r>
  <r>
    <n v="3288"/>
    <x v="0"/>
    <n v="-1"/>
    <s v="6-36-41-76-77-100-140-142-144-146-153-155-158-162-164-170-171"/>
    <x v="0"/>
    <x v="3157"/>
    <n v="-1"/>
    <n v="493.613"/>
    <n v="-1"/>
    <n v="0"/>
    <x v="2919"/>
    <x v="2615"/>
    <n v="187.84802400000001"/>
    <n v="-299.18267800000001"/>
    <n v="-2.0865420000000001"/>
    <n v="187.84626800000001"/>
    <n v="-299.17648300000002"/>
    <n v="-2.0866539999999998"/>
    <n v="0.64393299999999998"/>
    <n v="1.12E-4"/>
  </r>
  <r>
    <n v="3289"/>
    <x v="0"/>
    <n v="-1"/>
    <s v="6-36-41-76-77-100-140-142-144-146-153-155-158-162-164-170-171"/>
    <x v="0"/>
    <x v="3158"/>
    <n v="-1"/>
    <n v="353.50200000000001"/>
    <n v="-1"/>
    <n v="0"/>
    <x v="2920"/>
    <x v="2616"/>
    <n v="187.23707099999999"/>
    <n v="-299.86945100000003"/>
    <n v="-2.2264089999999999"/>
    <n v="187.23825099999999"/>
    <n v="-299.897919"/>
    <n v="-2.2283580000000001"/>
    <n v="2.8492540000000002"/>
    <n v="1.949E-3"/>
  </r>
  <r>
    <n v="3290"/>
    <x v="0"/>
    <n v="-1"/>
    <s v="6-36-41-76-77-100-140-142-144-146-153-155-158-162-164-170-171"/>
    <x v="0"/>
    <x v="3159"/>
    <n v="-1"/>
    <n v="587.399"/>
    <n v="-1"/>
    <n v="0"/>
    <x v="2921"/>
    <x v="2617"/>
    <n v="186.72266099999999"/>
    <n v="-300.401275"/>
    <n v="-2.327283"/>
    <n v="186.71734599999999"/>
    <n v="-300.39117399999998"/>
    <n v="-2.3280370000000001"/>
    <n v="1.1413450000000001"/>
    <n v="7.54E-4"/>
  </r>
  <r>
    <n v="3291"/>
    <x v="0"/>
    <n v="-1"/>
    <s v="6-36-41-76-77-100-140-142-144-146-153-155-158-162-164-170-171"/>
    <x v="0"/>
    <x v="3160"/>
    <n v="-1"/>
    <n v="449.76499999999999"/>
    <n v="-1"/>
    <n v="0"/>
    <x v="2922"/>
    <x v="2618"/>
    <n v="186.152446"/>
    <n v="-300.813467"/>
    <n v="-2.4240360000000001"/>
    <n v="186.14814799999999"/>
    <n v="-300.83789100000001"/>
    <n v="-2.4244119999999998"/>
    <n v="2.4798990000000001"/>
    <n v="3.7599999999999998E-4"/>
  </r>
  <r>
    <n v="3292"/>
    <x v="0"/>
    <n v="-1"/>
    <s v="6-36-41-76-77-100-140-142-144-146-153-155-158-162-164-170-171"/>
    <x v="0"/>
    <x v="3161"/>
    <n v="-1"/>
    <n v="469.68900000000002"/>
    <n v="-1"/>
    <n v="0"/>
    <x v="2923"/>
    <x v="2619"/>
    <n v="185.335814"/>
    <n v="-301.32171399999999"/>
    <n v="-2.5503070000000001"/>
    <n v="185.330704"/>
    <n v="-301.34970099999998"/>
    <n v="-2.549134"/>
    <n v="2.8449990000000001"/>
    <n v="1.173E-3"/>
  </r>
  <r>
    <n v="3293"/>
    <x v="1"/>
    <n v="-1"/>
    <s v="6-36-41-76-77-100-107-140-142-144-146-153-155-158-162-164-170-171"/>
    <x v="0"/>
    <x v="3162"/>
    <n v="-1"/>
    <n v="508.685"/>
    <n v="-1"/>
    <n v="0"/>
    <x v="2924"/>
    <x v="2620"/>
    <n v="184.68636000000001"/>
    <n v="-301.66224399999999"/>
    <n v="-2.637041"/>
    <n v="184.68440200000001"/>
    <n v="-301.67010499999998"/>
    <n v="-2.6367069999999999"/>
    <n v="0.81012099999999998"/>
    <n v="3.3399999999999999E-4"/>
  </r>
  <r>
    <n v="3294"/>
    <x v="0"/>
    <n v="-1"/>
    <s v="6-36-41-76-100-107-140-142-144-146-153-155-158-162-164-170-171"/>
    <x v="0"/>
    <x v="3163"/>
    <n v="-1"/>
    <n v="530.55700000000002"/>
    <n v="-1"/>
    <n v="0"/>
    <x v="2925"/>
    <x v="2621"/>
    <n v="184.01682099999999"/>
    <n v="-301.913274"/>
    <n v="-2.7335759999999998"/>
    <n v="184.016571"/>
    <n v="-301.91937300000001"/>
    <n v="-2.7327340000000002"/>
    <n v="0.61037600000000003"/>
    <n v="8.43E-4"/>
  </r>
  <r>
    <n v="3295"/>
    <x v="0"/>
    <n v="-1"/>
    <s v="6-36-41-76-100-107-140-142-144-146-153-155-158-162-164-170-171"/>
    <x v="0"/>
    <x v="3164"/>
    <n v="-1"/>
    <n v="386.74200000000002"/>
    <n v="-1"/>
    <n v="0"/>
    <x v="2926"/>
    <x v="2622"/>
    <n v="183.10030699999999"/>
    <n v="-302.14561600000002"/>
    <n v="-2.8532890000000002"/>
    <n v="183.093628"/>
    <n v="-302.15792800000003"/>
    <n v="-2.8532899999999999"/>
    <n v="1.4006959999999999"/>
    <n v="9.9999999999999995E-7"/>
  </r>
  <r>
    <n v="3296"/>
    <x v="8"/>
    <n v="-1"/>
    <s v="6-36-41-100-107-140-142-144-146-153-155-158-162-164-170-171"/>
    <x v="0"/>
    <x v="3165"/>
    <n v="-1"/>
    <n v="472.42399999999998"/>
    <n v="-1"/>
    <n v="0"/>
    <x v="2927"/>
    <x v="2623"/>
    <n v="182.36597499999999"/>
    <n v="-302.29741899999999"/>
    <n v="-2.9260989999999998"/>
    <n v="182.37934899999999"/>
    <n v="-302.28765900000002"/>
    <n v="-2.9252319999999998"/>
    <n v="1.6556759999999999"/>
    <n v="8.6700000000000004E-4"/>
  </r>
  <r>
    <n v="3297"/>
    <x v="8"/>
    <n v="-1"/>
    <s v="6-36-41-100-107-140-142-144-146-153-155-158-162-164-170-171"/>
    <x v="0"/>
    <x v="3166"/>
    <n v="-1"/>
    <n v="502.80399999999997"/>
    <n v="-1"/>
    <n v="0"/>
    <x v="2928"/>
    <x v="2624"/>
    <n v="181.65592100000001"/>
    <n v="-302.38001300000002"/>
    <n v="-2.9826990000000002"/>
    <n v="181.65460200000001"/>
    <n v="-302.38363600000002"/>
    <n v="-2.9826260000000002"/>
    <n v="0.38561299999999998"/>
    <n v="7.2999999999999999E-5"/>
  </r>
  <r>
    <n v="3298"/>
    <x v="8"/>
    <n v="-1"/>
    <s v="6-36-41-100-107-140-142-144-146-153-155-158-162-164-170-171"/>
    <x v="0"/>
    <x v="3167"/>
    <n v="-1"/>
    <n v="429.529"/>
    <n v="-1"/>
    <n v="0"/>
    <x v="2929"/>
    <x v="2625"/>
    <n v="180.68699699999999"/>
    <n v="-302.467758"/>
    <n v="-3.042103"/>
    <n v="180.68542500000001"/>
    <n v="-302.465912"/>
    <n v="-3.0427719999999998"/>
    <n v="0.242509"/>
    <n v="6.69E-4"/>
  </r>
  <r>
    <n v="3299"/>
    <x v="9"/>
    <n v="-1"/>
    <s v="6-36-41-100-107-140-142-144-146-155-158-162-164-170-171"/>
    <x v="0"/>
    <x v="3168"/>
    <n v="-1"/>
    <n v="578.13900000000001"/>
    <n v="-1"/>
    <n v="0"/>
    <x v="2930"/>
    <x v="2626"/>
    <n v="179.95755"/>
    <n v="-302.47561300000001"/>
    <n v="-3.0765880000000001"/>
    <n v="179.96069299999999"/>
    <n v="-302.50430299999999"/>
    <n v="-3.0746129999999998"/>
    <n v="2.8861469999999998"/>
    <n v="1.9759999999999999E-3"/>
  </r>
  <r>
    <n v="3300"/>
    <x v="10"/>
    <n v="-1"/>
    <s v="6-36-41-100-107-140-142-144-155-158-162-164-170-171"/>
    <x v="0"/>
    <x v="3169"/>
    <n v="-1"/>
    <n v="549.577"/>
    <n v="-1"/>
    <n v="0"/>
    <x v="2931"/>
    <x v="2627"/>
    <n v="179.252182"/>
    <n v="-302.498514"/>
    <n v="-3.0985710000000002"/>
    <n v="179.23757900000001"/>
    <n v="-302.52886999999998"/>
    <n v="-3.097575"/>
    <n v="3.3685489999999998"/>
    <n v="9.9599999999999992E-4"/>
  </r>
  <r>
    <n v="3301"/>
    <x v="22"/>
    <n v="-1"/>
    <s v="6-36-41-100-107-142-144-155-158-162-164-170-171"/>
    <x v="0"/>
    <x v="3170"/>
    <n v="-1"/>
    <n v="448.43400000000003"/>
    <n v="-1"/>
    <n v="0"/>
    <x v="2932"/>
    <x v="2628"/>
    <n v="178.26558199999999"/>
    <n v="-302.60707400000001"/>
    <n v="-3.1160040000000002"/>
    <n v="178.27340699999999"/>
    <n v="-302.54699699999998"/>
    <n v="-3.1182850000000002"/>
    <n v="6.0584239999999996"/>
    <n v="2.2820000000000002E-3"/>
  </r>
  <r>
    <n v="3302"/>
    <x v="21"/>
    <n v="-1"/>
    <s v="6-36-41-100-107-111-144-155-158-164-170"/>
    <x v="0"/>
    <x v="3171"/>
    <n v="-1"/>
    <n v="530.56700000000001"/>
    <n v="-1"/>
    <n v="0"/>
    <x v="2933"/>
    <x v="2629"/>
    <n v="177.56123500000001"/>
    <n v="-302.54975999999999"/>
    <n v="-3.1294499999999998"/>
    <n v="177.54861500000001"/>
    <n v="-302.55297899999999"/>
    <n v="-3.1287539999999998"/>
    <n v="1.3024519999999999"/>
    <n v="6.96E-4"/>
  </r>
  <r>
    <n v="3303"/>
    <x v="19"/>
    <n v="-1"/>
    <s v="6-36-41-100-107-111"/>
    <x v="0"/>
    <x v="3172"/>
    <n v="-1"/>
    <n v="474.28399999999999"/>
    <n v="-1"/>
    <n v="0"/>
    <x v="2934"/>
    <x v="2630"/>
    <n v="176.81243499999999"/>
    <n v="-302.56404900000001"/>
    <n v="-3.1350920000000002"/>
    <n v="176.82205200000001"/>
    <n v="-302.555725"/>
    <n v="-3.1352329999999999"/>
    <n v="1.2718830000000001"/>
    <n v="1.4100000000000001E-4"/>
  </r>
  <r>
    <n v="3304"/>
    <x v="19"/>
    <n v="-1"/>
    <s v="6-36-41-100-107-111"/>
    <x v="0"/>
    <x v="3173"/>
    <n v="-1"/>
    <n v="771.71400000000006"/>
    <n v="-1"/>
    <n v="0"/>
    <x v="2935"/>
    <x v="2631"/>
    <n v="175.836457"/>
    <n v="-302.56917700000002"/>
    <n v="-3.1405189999999998"/>
    <n v="175.8526"/>
    <n v="-302.55624399999999"/>
    <n v="-3.140177"/>
    <n v="2.0684689999999999"/>
    <n v="3.4200000000000002E-4"/>
  </r>
  <r>
    <n v="3305"/>
    <x v="15"/>
    <n v="-1"/>
    <s v="6-36-41-83-100-107-111"/>
    <x v="0"/>
    <x v="3174"/>
    <n v="-1"/>
    <n v="700.851"/>
    <n v="-1"/>
    <n v="0"/>
    <x v="2936"/>
    <x v="2632"/>
    <n v="175.06466599999999"/>
    <n v="-302.598365"/>
    <n v="3.1391830000000001"/>
    <n v="175.12614400000001"/>
    <n v="-302.55508400000002"/>
    <n v="3.1407690000000001"/>
    <n v="7.5185529999999998"/>
    <n v="1.586E-3"/>
  </r>
  <r>
    <n v="3306"/>
    <x v="15"/>
    <n v="-1"/>
    <s v="6-36-41-83-100-107-111"/>
    <x v="0"/>
    <x v="3175"/>
    <n v="-1"/>
    <n v="689.13"/>
    <n v="-1"/>
    <n v="0"/>
    <x v="2937"/>
    <x v="2633"/>
    <n v="174.360602"/>
    <n v="-302.594427"/>
    <n v="3.139637"/>
    <n v="174.40026900000001"/>
    <n v="-302.55291699999998"/>
    <n v="3.139265"/>
    <n v="5.7414990000000001"/>
    <n v="3.7300000000000001E-4"/>
  </r>
  <r>
    <n v="3307"/>
    <x v="19"/>
    <n v="-1"/>
    <s v="6-36-83-100-107-111"/>
    <x v="0"/>
    <x v="3176"/>
    <n v="-1"/>
    <n v="484.27600000000001"/>
    <n v="-1"/>
    <n v="0"/>
    <x v="2938"/>
    <x v="2634"/>
    <n v="173.43856600000001"/>
    <n v="-302.54425400000002"/>
    <n v="3.1378870000000001"/>
    <n v="173.433167"/>
    <n v="-302.54916400000002"/>
    <n v="3.1379739999999998"/>
    <n v="0.72981499999999999"/>
    <n v="8.7000000000000001E-5"/>
  </r>
  <r>
    <n v="3308"/>
    <x v="19"/>
    <n v="-1"/>
    <s v="6-36-83-100-107-111"/>
    <x v="0"/>
    <x v="3177"/>
    <n v="-1"/>
    <n v="563.35599999999999"/>
    <n v="-1"/>
    <n v="0"/>
    <x v="2939"/>
    <x v="171"/>
    <n v="172.71488299999999"/>
    <n v="-302.53771799999998"/>
    <n v="3.1368680000000002"/>
    <n v="172.707809"/>
    <n v="-302.54589800000002"/>
    <n v="3.137346"/>
    <n v="1.0814239999999999"/>
    <n v="4.7800000000000002E-4"/>
  </r>
  <r>
    <n v="3309"/>
    <x v="19"/>
    <n v="-1"/>
    <s v="6-36-83-100-107-111"/>
    <x v="0"/>
    <x v="3178"/>
    <n v="-1"/>
    <n v="449.69"/>
    <n v="-1"/>
    <n v="0"/>
    <x v="2940"/>
    <x v="2635"/>
    <n v="172.00551899999999"/>
    <n v="-302.52237600000001"/>
    <n v="3.1389279999999999"/>
    <n v="171.98194899999999"/>
    <n v="-302.54284699999999"/>
    <n v="3.1373060000000002"/>
    <n v="3.1218590000000002"/>
    <n v="1.621E-3"/>
  </r>
  <r>
    <n v="3310"/>
    <x v="16"/>
    <n v="-1"/>
    <s v="6-36-83-107-111"/>
    <x v="0"/>
    <x v="3179"/>
    <n v="-1"/>
    <n v="470.26799999999997"/>
    <n v="-1"/>
    <n v="0"/>
    <x v="2941"/>
    <x v="2636"/>
    <n v="170.970707"/>
    <n v="-302.58080699999999"/>
    <n v="3.1373090000000001"/>
    <n v="171.013901"/>
    <n v="-302.53979500000003"/>
    <n v="3.1381230000000002"/>
    <n v="5.956264"/>
    <n v="8.1300000000000003E-4"/>
  </r>
  <r>
    <n v="3311"/>
    <x v="19"/>
    <n v="-1"/>
    <s v="6-36-47-83-107-111"/>
    <x v="0"/>
    <x v="3180"/>
    <n v="-1"/>
    <n v="792.08699999999999"/>
    <n v="-1"/>
    <n v="0"/>
    <x v="2942"/>
    <x v="2637"/>
    <n v="170.297236"/>
    <n v="-302.519612"/>
    <n v="3.1397379999999999"/>
    <n v="170.28793300000001"/>
    <n v="-302.53790300000003"/>
    <n v="3.1386750000000001"/>
    <n v="2.0520719999999999"/>
    <n v="1.0629999999999999E-3"/>
  </r>
  <r>
    <n v="3312"/>
    <x v="19"/>
    <n v="-1"/>
    <s v="6-36-47-83-107-111"/>
    <x v="0"/>
    <x v="3181"/>
    <n v="-1"/>
    <n v="651.33199999999999"/>
    <n v="-1"/>
    <n v="0"/>
    <x v="2943"/>
    <x v="2638"/>
    <n v="169.54209800000001"/>
    <n v="-302.56050800000003"/>
    <n v="3.1367080000000001"/>
    <n v="169.561859"/>
    <n v="-302.53625499999998"/>
    <n v="3.1390920000000002"/>
    <n v="3.1283880000000002"/>
    <n v="2.385E-3"/>
  </r>
  <r>
    <n v="3313"/>
    <x v="19"/>
    <n v="-1"/>
    <s v="6-36-47-83-107-111"/>
    <x v="0"/>
    <x v="2841"/>
    <n v="-1"/>
    <n v="756.36599999999999"/>
    <n v="-1"/>
    <n v="0"/>
    <x v="2944"/>
    <x v="2639"/>
    <n v="168.59024299999999"/>
    <n v="-302.54862000000003"/>
    <n v="3.1377459999999999"/>
    <n v="168.59411600000001"/>
    <n v="-302.53424100000001"/>
    <n v="3.1394489999999999"/>
    <n v="1.489182"/>
    <n v="1.7030000000000001E-3"/>
  </r>
  <r>
    <n v="3314"/>
    <x v="19"/>
    <n v="-1"/>
    <s v="6-36-47-83-107-111"/>
    <x v="0"/>
    <x v="3182"/>
    <n v="-1"/>
    <n v="647.51700000000005"/>
    <n v="-1"/>
    <n v="0"/>
    <x v="2945"/>
    <x v="2640"/>
    <n v="167.871194"/>
    <n v="-302.54474800000003"/>
    <n v="3.1381610000000002"/>
    <n v="167.86850000000001"/>
    <n v="-302.53283699999997"/>
    <n v="3.1396199999999999"/>
    <n v="1.221212"/>
    <n v="1.459E-3"/>
  </r>
  <r>
    <n v="3315"/>
    <x v="19"/>
    <n v="-1"/>
    <s v="6-36-47-83-107-111"/>
    <x v="0"/>
    <x v="3183"/>
    <n v="-1"/>
    <n v="565.47900000000004"/>
    <n v="-1"/>
    <n v="0"/>
    <x v="2946"/>
    <x v="2641"/>
    <n v="167.13730100000001"/>
    <n v="-302.53667300000001"/>
    <n v="3.137734"/>
    <n v="167.14265399999999"/>
    <n v="-302.531769"/>
    <n v="3.1399270000000001"/>
    <n v="0.72606400000000004"/>
    <n v="2.1919999999999999E-3"/>
  </r>
  <r>
    <n v="3316"/>
    <x v="19"/>
    <n v="-1"/>
    <s v="6-36-47-83-107-111"/>
    <x v="0"/>
    <x v="3184"/>
    <n v="-1"/>
    <n v="467.25400000000002"/>
    <n v="-1"/>
    <n v="0"/>
    <x v="2947"/>
    <x v="2642"/>
    <n v="166.186046"/>
    <n v="-302.53323899999998"/>
    <n v="3.1390020000000001"/>
    <n v="166.17480499999999"/>
    <n v="-302.53097500000001"/>
    <n v="3.1405669999999999"/>
    <n v="1.1466780000000001"/>
    <n v="1.565E-3"/>
  </r>
  <r>
    <n v="3317"/>
    <x v="19"/>
    <n v="-1"/>
    <s v="6-36-47-83-107-111"/>
    <x v="0"/>
    <x v="3185"/>
    <n v="-1"/>
    <n v="548.46799999999996"/>
    <n v="-1"/>
    <n v="0"/>
    <x v="2948"/>
    <x v="2643"/>
    <n v="165.43862899999999"/>
    <n v="-302.52441399999998"/>
    <n v="-3.139948"/>
    <n v="165.449005"/>
    <n v="-302.53064000000001"/>
    <n v="3.140946"/>
    <n v="1.210024"/>
    <n v="9.9799999999999997E-4"/>
  </r>
  <r>
    <n v="3318"/>
    <x v="19"/>
    <n v="-1"/>
    <s v="6-36-47-83-107-111"/>
    <x v="0"/>
    <x v="3186"/>
    <n v="-1"/>
    <n v="483.101"/>
    <n v="-1"/>
    <n v="0"/>
    <x v="2949"/>
    <x v="2644"/>
    <n v="164.49997300000001"/>
    <n v="-302.51023800000002"/>
    <n v="3.14113"/>
    <n v="164.481155"/>
    <n v="-302.53042599999998"/>
    <n v="3.141273"/>
    <n v="2.759833"/>
    <n v="1.4300000000000001E-4"/>
  </r>
  <r>
    <n v="3319"/>
    <x v="19"/>
    <n v="-1"/>
    <s v="6-36-47-83-107-111"/>
    <x v="0"/>
    <x v="2500"/>
    <n v="-1"/>
    <n v="792.17899999999997"/>
    <n v="-1"/>
    <n v="0"/>
    <x v="2950"/>
    <x v="2645"/>
    <n v="163.765377"/>
    <n v="-302.52707199999998"/>
    <n v="3.1387510000000001"/>
    <n v="163.75520299999999"/>
    <n v="-302.53036500000002"/>
    <n v="3.1414559999999998"/>
    <n v="1.0693569999999999"/>
    <n v="2.7049999999999999E-3"/>
  </r>
  <r>
    <n v="3320"/>
    <x v="19"/>
    <n v="-1"/>
    <s v="6-36-47-83-107-111"/>
    <x v="0"/>
    <x v="3187"/>
    <n v="-1"/>
    <n v="632.24800000000005"/>
    <n v="-1"/>
    <n v="0"/>
    <x v="2951"/>
    <x v="459"/>
    <n v="163.041371"/>
    <n v="-302.51306099999999"/>
    <n v="-3.1405989999999999"/>
    <n v="163.02943400000001"/>
    <n v="-302.53045700000001"/>
    <n v="-3.141588"/>
    <n v="2.109737"/>
    <n v="9.8999999999999999E-4"/>
  </r>
  <r>
    <n v="3321"/>
    <x v="19"/>
    <n v="-1"/>
    <s v="6-36-47-83-107-111"/>
    <x v="0"/>
    <x v="3188"/>
    <n v="-1"/>
    <n v="451.238"/>
    <n v="-1"/>
    <n v="0"/>
    <x v="2952"/>
    <x v="2646"/>
    <n v="162.090598"/>
    <n v="-302.55038400000001"/>
    <n v="3.1342989999999999"/>
    <n v="162.061646"/>
    <n v="-302.53060900000003"/>
    <n v="-3.141448"/>
    <n v="3.506138"/>
    <n v="7.1500000000000001E-3"/>
  </r>
  <r>
    <n v="3322"/>
    <x v="19"/>
    <n v="-1"/>
    <s v="6-36-47-83-107-111"/>
    <x v="0"/>
    <x v="3189"/>
    <n v="-1"/>
    <n v="523.73400000000004"/>
    <n v="-1"/>
    <n v="0"/>
    <x v="2953"/>
    <x v="1636"/>
    <n v="161.31524400000001"/>
    <n v="-302.53474299999999"/>
    <n v="3.1403210000000001"/>
    <n v="161.33570900000001"/>
    <n v="-302.53094499999997"/>
    <n v="-3.1412309999999999"/>
    <n v="2.0813860000000002"/>
    <n v="9.1E-4"/>
  </r>
  <r>
    <n v="3323"/>
    <x v="19"/>
    <n v="-1"/>
    <s v="6-36-47-83-107-111"/>
    <x v="0"/>
    <x v="3190"/>
    <n v="-1"/>
    <n v="598.13099999999997"/>
    <n v="-1"/>
    <n v="0"/>
    <x v="2954"/>
    <x v="2647"/>
    <n v="160.61316099999999"/>
    <n v="-302.530599"/>
    <n v="-3.1407949999999998"/>
    <n v="160.60990899999999"/>
    <n v="-302.53143299999999"/>
    <n v="-3.14107"/>
    <n v="0.33570299999999997"/>
    <n v="2.7500000000000002E-4"/>
  </r>
  <r>
    <n v="3324"/>
    <x v="19"/>
    <n v="-1"/>
    <s v="6-36-47-83-107-111"/>
    <x v="0"/>
    <x v="3191"/>
    <n v="-1"/>
    <n v="590.79899999999998"/>
    <n v="-1"/>
    <n v="0"/>
    <x v="2955"/>
    <x v="2648"/>
    <n v="159.64419100000001"/>
    <n v="-302.53348599999998"/>
    <n v="-3.1402220000000001"/>
    <n v="159.64205899999999"/>
    <n v="-302.53192100000001"/>
    <n v="-3.1410149999999999"/>
    <n v="0.264455"/>
    <n v="7.9299999999999998E-4"/>
  </r>
  <r>
    <n v="3325"/>
    <x v="19"/>
    <n v="-1"/>
    <s v="6-36-47-83-107-111"/>
    <x v="0"/>
    <x v="3192"/>
    <n v="-1"/>
    <n v="477.06200000000001"/>
    <n v="-1"/>
    <n v="0"/>
    <x v="2956"/>
    <x v="2649"/>
    <n v="158.90548999999999"/>
    <n v="-302.54412200000002"/>
    <n v="-3.138709"/>
    <n v="158.916077"/>
    <n v="-302.53244000000001"/>
    <n v="-3.1409340000000001"/>
    <n v="1.576516"/>
    <n v="2.225E-3"/>
  </r>
  <r>
    <n v="3326"/>
    <x v="19"/>
    <n v="-1"/>
    <s v="6-36-47-83-107-111"/>
    <x v="0"/>
    <x v="3193"/>
    <n v="-1"/>
    <n v="476.22500000000002"/>
    <n v="-1"/>
    <n v="0"/>
    <x v="2957"/>
    <x v="2650"/>
    <n v="158.179723"/>
    <n v="-302.53991000000002"/>
    <n v="-3.1398920000000001"/>
    <n v="158.190292"/>
    <n v="-302.53295900000001"/>
    <n v="-3.1408580000000001"/>
    <n v="1.2650459999999999"/>
    <n v="9.6599999999999995E-4"/>
  </r>
  <r>
    <n v="3327"/>
    <x v="16"/>
    <n v="-1"/>
    <s v="36-47-83-107-111"/>
    <x v="0"/>
    <x v="3194"/>
    <n v="-1"/>
    <n v="503.34300000000002"/>
    <n v="-1"/>
    <n v="0"/>
    <x v="2958"/>
    <x v="2651"/>
    <n v="157.19971200000001"/>
    <n v="-302.56171899999998"/>
    <n v="-3.1390950000000002"/>
    <n v="157.22247300000001"/>
    <n v="-302.53375199999999"/>
    <n v="-3.140771"/>
    <n v="3.6058439999999998"/>
    <n v="1.676E-3"/>
  </r>
  <r>
    <n v="3328"/>
    <x v="16"/>
    <n v="-1"/>
    <s v="36-47-83-107-111"/>
    <x v="0"/>
    <x v="3195"/>
    <n v="-1"/>
    <n v="575.59500000000003"/>
    <n v="-1"/>
    <n v="0"/>
    <x v="2959"/>
    <x v="2652"/>
    <n v="156.53506400000001"/>
    <n v="-302.49374999999998"/>
    <n v="3.1402809999999999"/>
    <n v="156.49653599999999"/>
    <n v="-302.53445399999998"/>
    <n v="-3.1406610000000001"/>
    <n v="5.604692"/>
    <n v="3.8000000000000002E-4"/>
  </r>
  <r>
    <n v="3329"/>
    <x v="16"/>
    <n v="-1"/>
    <s v="36-47-83-107-111"/>
    <x v="0"/>
    <x v="2892"/>
    <n v="-1"/>
    <n v="605.024"/>
    <n v="-1"/>
    <n v="0"/>
    <x v="2960"/>
    <x v="2653"/>
    <n v="155.77747500000001"/>
    <n v="-302.530912"/>
    <n v="3.1390560000000001"/>
    <n v="155.769485"/>
    <n v="-302.53518700000001"/>
    <n v="-3.1405959999999999"/>
    <n v="0.90617099999999995"/>
    <n v="1.5399999999999999E-3"/>
  </r>
  <r>
    <n v="3330"/>
    <x v="16"/>
    <n v="-1"/>
    <s v="36-47-83-107-111"/>
    <x v="0"/>
    <x v="3196"/>
    <n v="-1"/>
    <n v="615.52599999999995"/>
    <n v="-1"/>
    <n v="0"/>
    <x v="2961"/>
    <x v="2654"/>
    <n v="155.01852600000001"/>
    <n v="-302.54732200000001"/>
    <n v="-3.1407959999999999"/>
    <n v="155.029877"/>
    <n v="-302.53604100000001"/>
    <n v="-3.1405159999999999"/>
    <n v="1.6003179999999999"/>
    <n v="2.7999999999999998E-4"/>
  </r>
  <r>
    <n v="3331"/>
    <x v="16"/>
    <n v="-1"/>
    <s v="36-47-83-107-111"/>
    <x v="0"/>
    <x v="3197"/>
    <n v="-1"/>
    <n v="585.673"/>
    <n v="-1"/>
    <n v="0"/>
    <x v="2962"/>
    <x v="2655"/>
    <n v="153.998817"/>
    <n v="-302.52956699999999"/>
    <n v="3.137842"/>
    <n v="154.00135800000001"/>
    <n v="-302.53720099999998"/>
    <n v="-3.1404939999999999"/>
    <n v="0.80459800000000004"/>
    <n v="2.6519999999999998E-3"/>
  </r>
  <r>
    <n v="3332"/>
    <x v="16"/>
    <n v="-1"/>
    <s v="36-47-83-107-111"/>
    <x v="0"/>
    <x v="3198"/>
    <n v="-1"/>
    <n v="604.67700000000002"/>
    <n v="-1"/>
    <n v="0"/>
    <x v="2963"/>
    <x v="303"/>
    <n v="153.18670499999999"/>
    <n v="-302.53629100000001"/>
    <n v="3.1412119999999999"/>
    <n v="153.188019"/>
    <n v="-302.53808600000002"/>
    <n v="-3.1404909999999999"/>
    <n v="0.22245400000000001"/>
    <n v="7.2099999999999996E-4"/>
  </r>
  <r>
    <n v="3333"/>
    <x v="16"/>
    <n v="-1"/>
    <s v="36-47-83-107-111"/>
    <x v="0"/>
    <x v="3199"/>
    <n v="-1"/>
    <n v="585.97400000000005"/>
    <n v="-1"/>
    <n v="0"/>
    <x v="2964"/>
    <x v="2656"/>
    <n v="152.041392"/>
    <n v="-302.53455400000001"/>
    <n v="3.1413679999999999"/>
    <n v="152.04016100000001"/>
    <n v="-302.53930700000001"/>
    <n v="-3.1404709999999998"/>
    <n v="0.49091299999999999"/>
    <n v="8.9700000000000001E-4"/>
  </r>
  <r>
    <n v="3334"/>
    <x v="19"/>
    <n v="-1"/>
    <s v="36-47-52-83-107-111"/>
    <x v="0"/>
    <x v="3200"/>
    <n v="-1"/>
    <n v="497.911"/>
    <n v="-1"/>
    <n v="0"/>
    <x v="2965"/>
    <x v="2657"/>
    <n v="151.105864"/>
    <n v="-302.53927199999998"/>
    <n v="3.1373229999999999"/>
    <n v="151.129257"/>
    <n v="-302.54040500000002"/>
    <n v="-3.140393"/>
    <n v="2.342079"/>
    <n v="3.0699999999999998E-3"/>
  </r>
  <r>
    <n v="3335"/>
    <x v="19"/>
    <n v="-1"/>
    <s v="36-47-52-83-107-111"/>
    <x v="0"/>
    <x v="3201"/>
    <n v="-1"/>
    <n v="801.81"/>
    <n v="-1"/>
    <n v="0"/>
    <x v="2966"/>
    <x v="1765"/>
    <n v="150.181624"/>
    <n v="-302.53345899999999"/>
    <n v="-3.1395089999999999"/>
    <n v="150.173676"/>
    <n v="-302.54162600000001"/>
    <n v="-3.1403789999999998"/>
    <n v="1.139621"/>
    <n v="8.7100000000000003E-4"/>
  </r>
  <r>
    <n v="3336"/>
    <x v="19"/>
    <n v="-1"/>
    <s v="36-47-52-83-107-111"/>
    <x v="0"/>
    <x v="3202"/>
    <n v="-1"/>
    <n v="777.65300000000002"/>
    <n v="-1"/>
    <n v="0"/>
    <x v="2967"/>
    <x v="2658"/>
    <n v="148.834959"/>
    <n v="-302.53975300000002"/>
    <n v="-3.1404809999999999"/>
    <n v="148.832336"/>
    <n v="-302.54330399999998"/>
    <n v="-3.1403099999999999"/>
    <n v="0.44151600000000002"/>
    <n v="1.7100000000000001E-4"/>
  </r>
  <r>
    <n v="3337"/>
    <x v="19"/>
    <n v="-1"/>
    <s v="36-47-52-83-107-111"/>
    <x v="0"/>
    <x v="3203"/>
    <n v="-1"/>
    <n v="457.80200000000002"/>
    <n v="-1"/>
    <n v="0"/>
    <x v="2968"/>
    <x v="2659"/>
    <n v="147.7518"/>
    <n v="-302.56973499999998"/>
    <n v="-3.1394920000000002"/>
    <n v="147.778976"/>
    <n v="-302.54470800000001"/>
    <n v="-3.1403020000000001"/>
    <n v="3.6944210000000002"/>
    <n v="8.0999999999999996E-4"/>
  </r>
  <r>
    <n v="3338"/>
    <x v="19"/>
    <n v="-1"/>
    <s v="36-47-52-83-107-111"/>
    <x v="0"/>
    <x v="3204"/>
    <n v="-1"/>
    <n v="660.245"/>
    <n v="-1"/>
    <n v="0"/>
    <x v="2969"/>
    <x v="2660"/>
    <n v="146.69599400000001"/>
    <n v="-302.53770200000002"/>
    <n v="-3.1396540000000002"/>
    <n v="146.686813"/>
    <n v="-302.54611199999999"/>
    <n v="-3.1402779999999999"/>
    <n v="1.2450559999999999"/>
    <n v="6.2299999999999996E-4"/>
  </r>
  <r>
    <n v="3339"/>
    <x v="19"/>
    <n v="-1"/>
    <s v="36-47-52-83-107-111"/>
    <x v="0"/>
    <x v="3205"/>
    <n v="-1"/>
    <n v="539.18600000000004"/>
    <n v="-1"/>
    <n v="0"/>
    <x v="2970"/>
    <x v="2661"/>
    <n v="145.17491799999999"/>
    <n v="-302.548587"/>
    <n v="-3.1398090000000001"/>
    <n v="145.17186000000001"/>
    <n v="-302.54821800000002"/>
    <n v="-3.1402000000000001"/>
    <n v="0.30801200000000001"/>
    <n v="3.9100000000000002E-4"/>
  </r>
  <r>
    <n v="3340"/>
    <x v="19"/>
    <n v="-1"/>
    <s v="36-47-52-83-107-111"/>
    <x v="0"/>
    <x v="3206"/>
    <n v="-1"/>
    <n v="515.03599999999994"/>
    <n v="-1"/>
    <n v="0"/>
    <x v="2971"/>
    <x v="2662"/>
    <n v="143.96426099999999"/>
    <n v="-302.58580999999998"/>
    <n v="-3.139497"/>
    <n v="143.992401"/>
    <n v="-302.54980499999999"/>
    <n v="-3.1401840000000001"/>
    <n v="4.5697760000000001"/>
    <n v="6.87E-4"/>
  </r>
  <r>
    <n v="3341"/>
    <x v="16"/>
    <n v="-1"/>
    <s v="47-52-83-107-111"/>
    <x v="0"/>
    <x v="3207"/>
    <n v="-1"/>
    <n v="705.51800000000003"/>
    <n v="-1"/>
    <n v="0"/>
    <x v="2972"/>
    <x v="2577"/>
    <n v="142.77071799999999"/>
    <n v="-302.55562800000001"/>
    <n v="-3.1404019999999999"/>
    <n v="142.776443"/>
    <n v="-302.55154399999998"/>
    <n v="-3.1401330000000001"/>
    <n v="0.703291"/>
    <n v="2.6899999999999998E-4"/>
  </r>
  <r>
    <n v="3342"/>
    <x v="16"/>
    <n v="-1"/>
    <s v="47-52-83-107-111"/>
    <x v="0"/>
    <x v="3208"/>
    <n v="-1"/>
    <n v="698.62599999999998"/>
    <n v="-1"/>
    <n v="0"/>
    <x v="2973"/>
    <x v="2663"/>
    <n v="141.09648100000001"/>
    <n v="-302.55201699999998"/>
    <n v="-3.1400939999999999"/>
    <n v="141.09904499999999"/>
    <n v="-302.55377199999998"/>
    <n v="-3.1403059999999998"/>
    <n v="0.31074600000000002"/>
    <n v="2.12E-4"/>
  </r>
  <r>
    <n v="3343"/>
    <x v="16"/>
    <n v="-1"/>
    <s v="47-52-83-107-111"/>
    <x v="0"/>
    <x v="3209"/>
    <n v="-1"/>
    <n v="668.77099999999996"/>
    <n v="-1"/>
    <n v="0"/>
    <x v="2974"/>
    <x v="2664"/>
    <n v="139.771197"/>
    <n v="-302.51586600000002"/>
    <n v="3.140504"/>
    <n v="139.799408"/>
    <n v="-302.55514499999998"/>
    <n v="-3.1406139999999998"/>
    <n v="4.836055"/>
    <n v="1.11E-4"/>
  </r>
  <r>
    <n v="3344"/>
    <x v="16"/>
    <n v="-1"/>
    <s v="47-52-83-107-111"/>
    <x v="0"/>
    <x v="3210"/>
    <n v="-1"/>
    <n v="1040.3810000000001"/>
    <n v="-1"/>
    <n v="0"/>
    <x v="2975"/>
    <x v="2665"/>
    <n v="138.46745000000001"/>
    <n v="-302.558222"/>
    <n v="-3.1404100000000001"/>
    <n v="138.464493"/>
    <n v="-302.55621300000001"/>
    <n v="-3.1409029999999998"/>
    <n v="0.35742400000000002"/>
    <n v="4.9299999999999995E-4"/>
  </r>
  <r>
    <n v="3345"/>
    <x v="17"/>
    <n v="-1"/>
    <s v="47-52-111"/>
    <x v="0"/>
    <x v="3211"/>
    <n v="-1"/>
    <n v="499.46"/>
    <n v="-1"/>
    <n v="0"/>
    <x v="2976"/>
    <x v="2666"/>
    <n v="136.62940800000001"/>
    <n v="-302.55934300000001"/>
    <n v="-3.1412270000000002"/>
    <n v="136.630325"/>
    <n v="-302.557343"/>
    <n v="-3.1411500000000001"/>
    <n v="0.22007399999999999"/>
    <n v="7.7000000000000001E-5"/>
  </r>
  <r>
    <n v="3346"/>
    <x v="17"/>
    <n v="-1"/>
    <s v="47-52-111"/>
    <x v="0"/>
    <x v="3212"/>
    <n v="-1"/>
    <n v="520.38699999999994"/>
    <n v="-1"/>
    <n v="0"/>
    <x v="2977"/>
    <x v="2667"/>
    <n v="135.176355"/>
    <n v="-302.59675299999998"/>
    <n v="3.1414580000000001"/>
    <n v="135.21507299999999"/>
    <n v="-302.55789199999998"/>
    <n v="-3.141346"/>
    <n v="5.4856220000000002"/>
    <n v="1.13E-4"/>
  </r>
  <r>
    <n v="3347"/>
    <x v="17"/>
    <n v="-1"/>
    <s v="47-52-111"/>
    <x v="0"/>
    <x v="3213"/>
    <n v="-1"/>
    <n v="1094.8910000000001"/>
    <n v="-1"/>
    <n v="0"/>
    <x v="2978"/>
    <x v="2668"/>
    <n v="133.28904299999999"/>
    <n v="-302.563491"/>
    <n v="-3.141283"/>
    <n v="133.290009"/>
    <n v="-302.558289"/>
    <n v="-3.1415600000000001"/>
    <n v="0.52909799999999996"/>
    <n v="2.7700000000000001E-4"/>
  </r>
  <r>
    <n v="3348"/>
    <x v="18"/>
    <n v="-1"/>
    <s v="47-52-60-111"/>
    <x v="0"/>
    <x v="3214"/>
    <n v="-1"/>
    <n v="720.23400000000004"/>
    <n v="-1"/>
    <n v="0"/>
    <x v="2979"/>
    <x v="2669"/>
    <n v="131.81181100000001"/>
    <n v="-302.586029"/>
    <n v="-3.1407799999999999"/>
    <n v="131.83729600000001"/>
    <n v="-302.55831899999998"/>
    <n v="3.1415039999999999"/>
    <n v="3.7647029999999999"/>
    <n v="7.2400000000000003E-4"/>
  </r>
  <r>
    <n v="3349"/>
    <x v="18"/>
    <n v="-1"/>
    <s v="47-52-60-111"/>
    <x v="0"/>
    <x v="3215"/>
    <n v="-1"/>
    <n v="1241.335"/>
    <n v="-1"/>
    <n v="0"/>
    <x v="2980"/>
    <x v="2670"/>
    <n v="130.389669"/>
    <n v="-302.569275"/>
    <n v="-3.1412979999999999"/>
    <n v="130.38986199999999"/>
    <n v="-302.55825800000002"/>
    <n v="3.1414569999999999"/>
    <n v="1.1018760000000001"/>
    <n v="1.6000000000000001E-4"/>
  </r>
  <r>
    <n v="3350"/>
    <x v="18"/>
    <n v="-1"/>
    <s v="47-52-60-111"/>
    <x v="0"/>
    <x v="3216"/>
    <n v="-1"/>
    <n v="486.94099999999997"/>
    <n v="-1"/>
    <n v="0"/>
    <x v="2981"/>
    <x v="2671"/>
    <n v="128.49825100000001"/>
    <n v="-302.533299"/>
    <n v="3.1412140000000002"/>
    <n v="128.473724"/>
    <n v="-302.55801400000001"/>
    <n v="3.1414179999999998"/>
    <n v="3.4819420000000001"/>
    <n v="2.04E-4"/>
  </r>
  <r>
    <n v="3351"/>
    <x v="17"/>
    <n v="-1"/>
    <s v="47-52-60"/>
    <x v="0"/>
    <x v="3217"/>
    <n v="-1"/>
    <n v="893.471"/>
    <n v="-1"/>
    <n v="0"/>
    <x v="2982"/>
    <x v="2672"/>
    <n v="127.054339"/>
    <n v="-302.55201699999998"/>
    <n v="-3.1415799999999998"/>
    <n v="127.043953"/>
    <n v="-302.55767800000001"/>
    <n v="3.1412949999999999"/>
    <n v="1.1828590000000001"/>
    <n v="2.8499999999999999E-4"/>
  </r>
  <r>
    <n v="3352"/>
    <x v="17"/>
    <n v="-1"/>
    <s v="47-52-60"/>
    <x v="0"/>
    <x v="3218"/>
    <n v="-1"/>
    <n v="507.505"/>
    <n v="-1"/>
    <n v="0"/>
    <x v="2983"/>
    <x v="2673"/>
    <n v="125.602749"/>
    <n v="-302.49344100000002"/>
    <n v="-3.1325020000000001"/>
    <n v="125.616035"/>
    <n v="-302.55731200000002"/>
    <n v="3.1412499999999999"/>
    <n v="6.5238180000000003"/>
    <n v="8.7480000000000006E-3"/>
  </r>
  <r>
    <n v="3353"/>
    <x v="17"/>
    <n v="-1"/>
    <s v="47-52-60"/>
    <x v="0"/>
    <x v="3219"/>
    <n v="-1"/>
    <n v="504.10599999999999"/>
    <n v="-1"/>
    <n v="0"/>
    <x v="2984"/>
    <x v="30"/>
    <n v="124.17841300000001"/>
    <n v="-302.56219299999998"/>
    <n v="-3.1411920000000002"/>
    <n v="124.186913"/>
    <n v="-302.55682400000001"/>
    <n v="3.1412360000000001"/>
    <n v="1.0053319999999999"/>
    <n v="4.3999999999999999E-5"/>
  </r>
  <r>
    <n v="3354"/>
    <x v="17"/>
    <n v="-1"/>
    <s v="47-52-60"/>
    <x v="0"/>
    <x v="3220"/>
    <n v="-1"/>
    <n v="909.83399999999995"/>
    <n v="-1"/>
    <n v="0"/>
    <x v="2985"/>
    <x v="2674"/>
    <n v="122.228673"/>
    <n v="-302.59151400000002"/>
    <n v="-3.133934"/>
    <n v="122.27784699999999"/>
    <n v="-302.55599999999998"/>
    <n v="3.1411440000000002"/>
    <n v="6.0658399999999997"/>
    <n v="7.2100000000000003E-3"/>
  </r>
  <r>
    <n v="3355"/>
    <x v="20"/>
    <n v="-1"/>
    <s v="52-60"/>
    <x v="0"/>
    <x v="1176"/>
    <n v="-1"/>
    <n v="506.06599999999997"/>
    <n v="-1"/>
    <n v="0"/>
    <x v="2986"/>
    <x v="1663"/>
    <n v="120.92796"/>
    <n v="-302.46402399999999"/>
    <n v="-3.140971"/>
    <n v="120.84406300000001"/>
    <n v="-302.55538899999999"/>
    <n v="3.1411470000000001"/>
    <n v="12.404169"/>
    <n v="1.76E-4"/>
  </r>
  <r>
    <n v="3356"/>
    <x v="20"/>
    <n v="-1"/>
    <s v="52-60"/>
    <x v="0"/>
    <x v="3221"/>
    <n v="-1"/>
    <n v="444.39400000000001"/>
    <n v="-1"/>
    <n v="0"/>
    <x v="2987"/>
    <x v="1760"/>
    <n v="118.949085"/>
    <n v="-302.532602"/>
    <n v="3.136298"/>
    <n v="118.931732"/>
    <n v="-302.55465700000002"/>
    <n v="3.1411579999999999"/>
    <n v="2.8063189999999998"/>
    <n v="4.8599999999999997E-3"/>
  </r>
  <r>
    <n v="3357"/>
    <x v="20"/>
    <n v="-1"/>
    <s v="52-60"/>
    <x v="0"/>
    <x v="3222"/>
    <n v="-1"/>
    <n v="607.48"/>
    <n v="-1"/>
    <n v="0"/>
    <x v="2988"/>
    <x v="278"/>
    <n v="117.650172"/>
    <n v="-302.39764300000002"/>
    <n v="-3.1408160000000001"/>
    <n v="117.49791"/>
    <n v="-302.55395499999997"/>
    <n v="3.1411600000000002"/>
    <n v="21.821338999999998"/>
    <n v="3.4400000000000001E-4"/>
  </r>
  <r>
    <n v="3358"/>
    <x v="20"/>
    <n v="-1"/>
    <s v="52-60"/>
    <x v="0"/>
    <x v="3223"/>
    <n v="-1"/>
    <n v="599.52300000000002"/>
    <n v="-1"/>
    <n v="0"/>
    <x v="2989"/>
    <x v="55"/>
    <n v="116.10505000000001"/>
    <n v="-302.46910100000002"/>
    <n v="3.129051"/>
    <n v="116.064682"/>
    <n v="-302.55325299999998"/>
    <n v="3.1411609999999999"/>
    <n v="9.3333220000000008"/>
    <n v="1.2109E-2"/>
  </r>
  <r>
    <n v="3359"/>
    <x v="20"/>
    <n v="-1"/>
    <s v="52-60"/>
    <x v="0"/>
    <x v="3224"/>
    <n v="-1"/>
    <n v="2337.0030000000002"/>
    <n v="-1"/>
    <n v="0"/>
    <x v="2990"/>
    <x v="0"/>
    <n v="114.14464599999999"/>
    <n v="-302.58113900000001"/>
    <n v="3.1371449999999999"/>
    <n v="114.155075"/>
    <n v="-302.55230699999998"/>
    <n v="3.1411609999999999"/>
    <n v="3.066033"/>
    <n v="4.0159999999999996E-3"/>
  </r>
  <r>
    <n v="3360"/>
    <x v="20"/>
    <n v="-1"/>
    <s v="52-60"/>
    <x v="0"/>
    <x v="3225"/>
    <n v="-1"/>
    <n v="574.69399999999996"/>
    <n v="-1"/>
    <n v="0"/>
    <x v="2991"/>
    <x v="125"/>
    <n v="112.73345500000001"/>
    <n v="-302.55963200000002"/>
    <n v="3.1361319999999999"/>
    <n v="112.730026"/>
    <n v="-302.55169699999999"/>
    <n v="3.1411609999999999"/>
    <n v="0.86443199999999998"/>
    <n v="5.0289999999999996E-3"/>
  </r>
  <r>
    <n v="3361"/>
    <x v="17"/>
    <n v="-1"/>
    <s v="50-52-60"/>
    <x v="0"/>
    <x v="3226"/>
    <n v="-1"/>
    <n v="658.60299999999995"/>
    <n v="-1"/>
    <n v="0"/>
    <x v="2992"/>
    <x v="123"/>
    <n v="110.86991500000001"/>
    <n v="-302.53997199999998"/>
    <n v="-3.1404749999999999"/>
    <n v="110.858017"/>
    <n v="-302.550995"/>
    <n v="3.1411600000000002"/>
    <n v="1.6219870000000001"/>
    <n v="6.8499999999999995E-4"/>
  </r>
  <r>
    <n v="3362"/>
    <x v="17"/>
    <n v="-1"/>
    <s v="50-52-60"/>
    <x v="0"/>
    <x v="3227"/>
    <n v="-1"/>
    <n v="648.77800000000002"/>
    <n v="-1"/>
    <n v="0"/>
    <x v="2993"/>
    <x v="2012"/>
    <n v="109.491908"/>
    <n v="-302.54352699999998"/>
    <n v="-3.1402730000000001"/>
    <n v="109.484741"/>
    <n v="-302.55044600000002"/>
    <n v="3.1412049999999998"/>
    <n v="0.99612100000000003"/>
    <n v="9.3199999999999999E-4"/>
  </r>
  <r>
    <n v="3363"/>
    <x v="17"/>
    <n v="-1"/>
    <s v="50-52-60"/>
    <x v="0"/>
    <x v="3228"/>
    <n v="-1"/>
    <n v="630.77"/>
    <n v="-1"/>
    <n v="0"/>
    <x v="2994"/>
    <x v="2675"/>
    <n v="108.146563"/>
    <n v="-302.52965699999999"/>
    <n v="3.1371250000000002"/>
    <n v="108.14070100000001"/>
    <n v="-302.54992700000003"/>
    <n v="3.1412179999999998"/>
    <n v="2.110026"/>
    <n v="4.0930000000000003E-3"/>
  </r>
  <r>
    <n v="3364"/>
    <x v="17"/>
    <n v="-1"/>
    <s v="50-52-60"/>
    <x v="0"/>
    <x v="3229"/>
    <n v="-1"/>
    <n v="618.46699999999998"/>
    <n v="-1"/>
    <n v="0"/>
    <x v="2995"/>
    <x v="2676"/>
    <n v="106.393845"/>
    <n v="-302.53331600000001"/>
    <n v="3.1378499999999998"/>
    <n v="106.39144899999999"/>
    <n v="-302.54925500000002"/>
    <n v="3.1412420000000001"/>
    <n v="1.611872"/>
    <n v="3.3909999999999999E-3"/>
  </r>
  <r>
    <n v="3365"/>
    <x v="17"/>
    <n v="-1"/>
    <s v="50-52-60"/>
    <x v="0"/>
    <x v="3230"/>
    <n v="-1"/>
    <n v="480.798"/>
    <n v="-1"/>
    <n v="0"/>
    <x v="2996"/>
    <x v="2677"/>
    <n v="105.096147"/>
    <n v="-302.56863299999998"/>
    <n v="3.1387450000000001"/>
    <n v="105.10784099999999"/>
    <n v="-302.54888899999997"/>
    <n v="3.1413090000000001"/>
    <n v="2.2947289999999998"/>
    <n v="2.5639999999999999E-3"/>
  </r>
  <r>
    <n v="3366"/>
    <x v="17"/>
    <n v="-1"/>
    <s v="50-52-60"/>
    <x v="0"/>
    <x v="3231"/>
    <n v="-1"/>
    <n v="824.83799999999997"/>
    <n v="-1"/>
    <n v="0"/>
    <x v="2997"/>
    <x v="325"/>
    <n v="103.43452600000001"/>
    <n v="-302.54845799999998"/>
    <n v="-3.1409820000000002"/>
    <n v="103.42955000000001"/>
    <n v="-302.54840100000001"/>
    <n v="3.1413009999999999"/>
    <n v="0.49763400000000002"/>
    <n v="3.19E-4"/>
  </r>
  <r>
    <n v="3367"/>
    <x v="20"/>
    <n v="-1"/>
    <s v="50-60"/>
    <x v="0"/>
    <x v="3232"/>
    <n v="-1"/>
    <n v="575.81500000000005"/>
    <n v="-1"/>
    <n v="0"/>
    <x v="2998"/>
    <x v="2511"/>
    <n v="102.17753"/>
    <n v="-302.54424"/>
    <n v="3.138382"/>
    <n v="102.19445"/>
    <n v="-302.54803500000003"/>
    <n v="3.1412879999999999"/>
    <n v="1.7340359999999999"/>
    <n v="2.9060000000000002E-3"/>
  </r>
  <r>
    <n v="3368"/>
    <x v="20"/>
    <n v="-1"/>
    <s v="50-60"/>
    <x v="0"/>
    <x v="3233"/>
    <n v="-1"/>
    <n v="797.702"/>
    <n v="-1"/>
    <n v="0"/>
    <x v="2999"/>
    <x v="2678"/>
    <n v="100.96165499999999"/>
    <n v="-302.51792399999999"/>
    <n v="-3.139564"/>
    <n v="100.979591"/>
    <n v="-302.54769900000002"/>
    <n v="3.1412840000000002"/>
    <n v="3.4760309999999999"/>
    <n v="1.72E-3"/>
  </r>
  <r>
    <n v="3369"/>
    <x v="20"/>
    <n v="-1"/>
    <s v="50-60"/>
    <x v="0"/>
    <x v="3234"/>
    <n v="-1"/>
    <n v="475.79399999999998"/>
    <n v="-1"/>
    <n v="0"/>
    <x v="3000"/>
    <x v="2600"/>
    <n v="99.392947000000007"/>
    <n v="-302.546133"/>
    <n v="3.1412779999999998"/>
    <n v="99.391861000000006"/>
    <n v="-302.547211"/>
    <n v="3.1412819999999999"/>
    <n v="0.15301200000000001"/>
    <n v="3.9999999999999998E-6"/>
  </r>
  <r>
    <n v="3370"/>
    <x v="17"/>
    <n v="-1"/>
    <s v="50-60-102"/>
    <x v="0"/>
    <x v="3235"/>
    <n v="-1"/>
    <n v="597.29600000000005"/>
    <n v="-1"/>
    <n v="0"/>
    <x v="3001"/>
    <x v="278"/>
    <n v="98.222633999999999"/>
    <n v="-302.55229300000002"/>
    <n v="3.1402640000000002"/>
    <n v="98.225273000000001"/>
    <n v="-302.546875"/>
    <n v="3.1412810000000002"/>
    <n v="0.60265299999999999"/>
    <n v="1.0169999999999999E-3"/>
  </r>
  <r>
    <n v="3371"/>
    <x v="17"/>
    <n v="-1"/>
    <s v="50-60-102"/>
    <x v="0"/>
    <x v="3236"/>
    <n v="-1"/>
    <n v="526.41499999999996"/>
    <n v="-1"/>
    <n v="0"/>
    <x v="3002"/>
    <x v="2679"/>
    <n v="97.034180000000006"/>
    <n v="-302.596791"/>
    <n v="3.1385239999999999"/>
    <n v="97.079147000000006"/>
    <n v="-302.54650900000001"/>
    <n v="3.1412800000000001"/>
    <n v="6.745635"/>
    <n v="2.7560000000000002E-3"/>
  </r>
  <r>
    <n v="3372"/>
    <x v="17"/>
    <n v="-1"/>
    <s v="50-60-102"/>
    <x v="0"/>
    <x v="3237"/>
    <n v="-1"/>
    <n v="696.178"/>
    <n v="-1"/>
    <n v="0"/>
    <x v="3003"/>
    <x v="2680"/>
    <n v="95.654908000000006"/>
    <n v="-302.46555599999999"/>
    <n v="3.1396169999999999"/>
    <n v="95.581992999999997"/>
    <n v="-302.54605099999998"/>
    <n v="3.1412719999999998"/>
    <n v="10.860974000000001"/>
    <n v="1.655E-3"/>
  </r>
  <r>
    <n v="3373"/>
    <x v="17"/>
    <n v="-1"/>
    <s v="50-60-102"/>
    <x v="0"/>
    <x v="3238"/>
    <n v="-1"/>
    <n v="982.71799999999996"/>
    <n v="-1"/>
    <n v="0"/>
    <x v="3004"/>
    <x v="2681"/>
    <n v="94.461911000000001"/>
    <n v="-302.582829"/>
    <n v="3.14025"/>
    <n v="94.481667000000002"/>
    <n v="-302.54568499999999"/>
    <n v="3.1413350000000002"/>
    <n v="4.2071259999999997"/>
    <n v="1.085E-3"/>
  </r>
  <r>
    <n v="3374"/>
    <x v="18"/>
    <n v="-1"/>
    <s v="34-50-60-102"/>
    <x v="0"/>
    <x v="3239"/>
    <n v="-1"/>
    <n v="644.07899999999995"/>
    <n v="-1"/>
    <n v="0"/>
    <x v="3005"/>
    <x v="2682"/>
    <n v="93.459845999999999"/>
    <n v="-302.43266299999999"/>
    <n v="-3.1383679999999998"/>
    <n v="93.400131000000002"/>
    <n v="-302.54538000000002"/>
    <n v="3.141165"/>
    <n v="12.75576"/>
    <n v="2.797E-3"/>
  </r>
  <r>
    <n v="3375"/>
    <x v="18"/>
    <n v="-1"/>
    <s v="34-50-60-102"/>
    <x v="0"/>
    <x v="3240"/>
    <n v="-1"/>
    <n v="440.36799999999999"/>
    <n v="-1"/>
    <n v="0"/>
    <x v="3006"/>
    <x v="2683"/>
    <n v="91.920321000000001"/>
    <n v="-302.59983399999999"/>
    <n v="3.1392359999999999"/>
    <n v="91.986725000000007"/>
    <n v="-302.54492199999999"/>
    <n v="3.1411150000000001"/>
    <n v="8.6167669999999994"/>
    <n v="1.879E-3"/>
  </r>
  <r>
    <n v="3376"/>
    <x v="18"/>
    <n v="-1"/>
    <s v="34-50-60-102"/>
    <x v="0"/>
    <x v="3241"/>
    <n v="-1"/>
    <n v="776.48"/>
    <n v="-1"/>
    <n v="0"/>
    <x v="3007"/>
    <x v="2684"/>
    <n v="90.996947000000006"/>
    <n v="-302.52471300000002"/>
    <n v="3.138382"/>
    <n v="90.948097000000004"/>
    <n v="-302.54449499999998"/>
    <n v="3.1413690000000001"/>
    <n v="5.2703519999999999"/>
    <n v="2.9859999999999999E-3"/>
  </r>
  <r>
    <n v="3377"/>
    <x v="18"/>
    <n v="-1"/>
    <s v="34-50-60-102"/>
    <x v="0"/>
    <x v="3242"/>
    <n v="-1"/>
    <n v="521.976"/>
    <n v="-1"/>
    <n v="0"/>
    <x v="3008"/>
    <x v="2685"/>
    <n v="89.824860000000001"/>
    <n v="-302.58154400000001"/>
    <n v="-3.1345429999999999"/>
    <n v="89.927666000000002"/>
    <n v="-302.54418900000002"/>
    <n v="3.1410490000000002"/>
    <n v="10.938209000000001"/>
    <n v="6.5059999999999996E-3"/>
  </r>
  <r>
    <n v="3378"/>
    <x v="18"/>
    <n v="-1"/>
    <s v="34-50-60-102"/>
    <x v="0"/>
    <x v="3243"/>
    <n v="-1"/>
    <n v="661.58799999999997"/>
    <n v="-1"/>
    <n v="0"/>
    <x v="3009"/>
    <x v="2686"/>
    <n v="88.893711999999994"/>
    <n v="-302.57523099999997"/>
    <n v="-3.1390950000000002"/>
    <n v="88.925101999999995"/>
    <n v="-302.54373199999998"/>
    <n v="3.14133"/>
    <n v="4.4469260000000004"/>
    <n v="2.235E-3"/>
  </r>
  <r>
    <n v="3379"/>
    <x v="18"/>
    <n v="-1"/>
    <s v="34-50-60-102"/>
    <x v="0"/>
    <x v="3244"/>
    <n v="-1"/>
    <n v="897.17200000000003"/>
    <n v="-1"/>
    <n v="0"/>
    <x v="3010"/>
    <x v="2687"/>
    <n v="87.614193"/>
    <n v="-302.552077"/>
    <n v="3.1406540000000001"/>
    <n v="87.615455999999995"/>
    <n v="-302.543274"/>
    <n v="3.1413350000000002"/>
    <n v="0.88936300000000001"/>
    <n v="6.8099999999999996E-4"/>
  </r>
  <r>
    <n v="3380"/>
    <x v="18"/>
    <n v="-1"/>
    <s v="34-50-60-102"/>
    <x v="0"/>
    <x v="3245"/>
    <n v="-1"/>
    <n v="639.26499999999999"/>
    <n v="-1"/>
    <n v="0"/>
    <x v="3011"/>
    <x v="2688"/>
    <n v="86.652810000000002"/>
    <n v="-302.591183"/>
    <n v="3.135675"/>
    <n v="86.653084000000007"/>
    <n v="-302.54296900000003"/>
    <n v="3.1410049999999998"/>
    <n v="4.8214670000000002"/>
    <n v="5.3299999999999997E-3"/>
  </r>
  <r>
    <n v="3381"/>
    <x v="18"/>
    <n v="-1"/>
    <s v="34-50-60-102"/>
    <x v="0"/>
    <x v="3246"/>
    <n v="-1"/>
    <n v="548.41800000000001"/>
    <n v="-1"/>
    <n v="0"/>
    <x v="3012"/>
    <x v="2689"/>
    <n v="85.376503"/>
    <n v="-302.56108599999999"/>
    <n v="3.1414209999999998"/>
    <n v="85.395759999999996"/>
    <n v="-302.54248000000001"/>
    <n v="3.141006"/>
    <n v="2.6775959999999999"/>
    <n v="4.15E-4"/>
  </r>
  <r>
    <n v="3382"/>
    <x v="18"/>
    <n v="-1"/>
    <s v="34-50-60-102"/>
    <x v="0"/>
    <x v="3247"/>
    <n v="-1"/>
    <n v="1883.9570000000001"/>
    <n v="-1"/>
    <n v="0"/>
    <x v="3013"/>
    <x v="2690"/>
    <n v="84.440421999999998"/>
    <n v="-302.57526100000001"/>
    <n v="3.140841"/>
    <n v="84.471817000000001"/>
    <n v="-302.54199199999999"/>
    <n v="3.1413340000000001"/>
    <n v="4.5743590000000003"/>
    <n v="4.9299999999999995E-4"/>
  </r>
  <r>
    <n v="3383"/>
    <x v="18"/>
    <n v="-1"/>
    <s v="34-50-60-102"/>
    <x v="0"/>
    <x v="3248"/>
    <n v="-1"/>
    <n v="1151.116"/>
    <n v="-1"/>
    <n v="0"/>
    <x v="3014"/>
    <x v="2691"/>
    <n v="83.539389"/>
    <n v="-302.51284700000002"/>
    <n v="3.1360709999999998"/>
    <n v="83.563896"/>
    <n v="-302.54177900000002"/>
    <n v="3.1409899999999999"/>
    <n v="3.7915890000000001"/>
    <n v="4.9179999999999996E-3"/>
  </r>
  <r>
    <n v="3384"/>
    <x v="18"/>
    <n v="-1"/>
    <s v="34-50-60-102"/>
    <x v="0"/>
    <x v="3249"/>
    <n v="-1"/>
    <n v="1162.739"/>
    <n v="-1"/>
    <n v="0"/>
    <x v="3015"/>
    <x v="2692"/>
    <n v="82.389944"/>
    <n v="-302.53258299999999"/>
    <n v="3.1392470000000001"/>
    <n v="82.377860999999996"/>
    <n v="-302.54135100000002"/>
    <n v="3.1410390000000001"/>
    <n v="1.492912"/>
    <n v="1.792E-3"/>
  </r>
  <r>
    <n v="3385"/>
    <x v="17"/>
    <n v="-1"/>
    <s v="34-50-102"/>
    <x v="0"/>
    <x v="3250"/>
    <n v="-1"/>
    <n v="648.01199999999994"/>
    <n v="-1"/>
    <n v="0"/>
    <x v="3016"/>
    <x v="2693"/>
    <n v="81.511004"/>
    <n v="-302.56617499999999"/>
    <n v="3.1380810000000001"/>
    <n v="81.506400999999997"/>
    <n v="-302.54089399999998"/>
    <n v="3.1414300000000002"/>
    <n v="2.5697030000000001"/>
    <n v="3.3500000000000001E-3"/>
  </r>
  <r>
    <n v="3386"/>
    <x v="18"/>
    <n v="-1"/>
    <s v="34-50-102-203"/>
    <x v="0"/>
    <x v="3251"/>
    <n v="-1"/>
    <n v="636.69500000000005"/>
    <n v="-1"/>
    <n v="0"/>
    <x v="3017"/>
    <x v="2694"/>
    <n v="80.623896999999999"/>
    <n v="-302.52747699999998"/>
    <n v="-3.1375959999999998"/>
    <n v="80.650115999999997"/>
    <n v="-302.54070999999999"/>
    <n v="3.1410390000000001"/>
    <n v="2.9369839999999998"/>
    <n v="3.4429999999999999E-3"/>
  </r>
  <r>
    <n v="3387"/>
    <x v="18"/>
    <n v="-1"/>
    <s v="34-50-102-203"/>
    <x v="0"/>
    <x v="3252"/>
    <n v="-1"/>
    <n v="646.68399999999997"/>
    <n v="-1"/>
    <n v="0"/>
    <x v="3018"/>
    <x v="2695"/>
    <n v="79.502966999999998"/>
    <n v="-302.581704"/>
    <n v="3.1385489999999998"/>
    <n v="79.531540000000007"/>
    <n v="-302.54025300000001"/>
    <n v="3.1410209999999998"/>
    <n v="5.0345329999999997"/>
    <n v="2.4729999999999999E-3"/>
  </r>
  <r>
    <n v="3388"/>
    <x v="18"/>
    <n v="-1"/>
    <s v="34-50-102-203"/>
    <x v="0"/>
    <x v="3253"/>
    <n v="-1"/>
    <n v="510.935"/>
    <n v="-1"/>
    <n v="0"/>
    <x v="3019"/>
    <x v="2696"/>
    <n v="78.692227000000003"/>
    <n v="-302.55906800000002"/>
    <n v="3.1411509999999998"/>
    <n v="78.709625000000003"/>
    <n v="-302.53988600000002"/>
    <n v="3.1414840000000002"/>
    <n v="2.5896400000000002"/>
    <n v="3.3199999999999999E-4"/>
  </r>
  <r>
    <n v="3389"/>
    <x v="18"/>
    <n v="-1"/>
    <s v="34-50-102-203"/>
    <x v="0"/>
    <x v="3254"/>
    <n v="-1"/>
    <n v="511.76400000000001"/>
    <n v="-1"/>
    <n v="0"/>
    <x v="3020"/>
    <x v="2697"/>
    <n v="77.649304000000001"/>
    <n v="-302.51968499999998"/>
    <n v="-3.1399810000000001"/>
    <n v="77.635947999999999"/>
    <n v="-302.53964200000001"/>
    <n v="3.1414979999999999"/>
    <n v="2.4014380000000002"/>
    <n v="1.5169999999999999E-3"/>
  </r>
  <r>
    <n v="3390"/>
    <x v="16"/>
    <n v="-1"/>
    <s v="34-50-102-108-203"/>
    <x v="0"/>
    <x v="3255"/>
    <n v="-1"/>
    <n v="876.25099999999998"/>
    <n v="-1"/>
    <n v="0"/>
    <x v="3021"/>
    <x v="2698"/>
    <n v="76.851934999999997"/>
    <n v="-302.518034"/>
    <n v="-3.1412789999999999"/>
    <n v="76.845900999999998"/>
    <n v="-302.53955100000002"/>
    <n v="3.141032"/>
    <n v="2.2346970000000002"/>
    <n v="2.4699999999999999E-4"/>
  </r>
  <r>
    <n v="3391"/>
    <x v="16"/>
    <n v="-1"/>
    <s v="34-50-102-108-203"/>
    <x v="0"/>
    <x v="3256"/>
    <n v="-1"/>
    <n v="781.43"/>
    <n v="-1"/>
    <n v="0"/>
    <x v="3022"/>
    <x v="2699"/>
    <n v="76.068059000000005"/>
    <n v="-302.52745199999998"/>
    <n v="-3.1405470000000002"/>
    <n v="76.061890000000005"/>
    <n v="-302.53909299999998"/>
    <n v="3.1414689999999998"/>
    <n v="1.31749"/>
    <n v="9.2199999999999997E-4"/>
  </r>
  <r>
    <n v="3392"/>
    <x v="16"/>
    <n v="-1"/>
    <s v="34-50-102-108-203"/>
    <x v="0"/>
    <x v="3257"/>
    <n v="-1"/>
    <n v="476.94400000000002"/>
    <n v="-1"/>
    <n v="0"/>
    <x v="3023"/>
    <x v="629"/>
    <n v="75.037323000000001"/>
    <n v="-302.54790800000001"/>
    <n v="-3.1404040000000002"/>
    <n v="75.041008000000005"/>
    <n v="-302.538635"/>
    <n v="3.1414629999999999"/>
    <n v="0.99780100000000005"/>
    <n v="1.059E-3"/>
  </r>
  <r>
    <n v="3393"/>
    <x v="16"/>
    <n v="-1"/>
    <s v="34-50-102-108-203"/>
    <x v="0"/>
    <x v="3258"/>
    <n v="-1"/>
    <n v="647.07799999999997"/>
    <n v="-1"/>
    <n v="0"/>
    <x v="3024"/>
    <x v="2700"/>
    <n v="74.300351000000006"/>
    <n v="-302.53753599999999"/>
    <n v="3.140107"/>
    <n v="74.301177999999993"/>
    <n v="-302.53848299999999"/>
    <n v="3.1409570000000002"/>
    <n v="0.125749"/>
    <n v="8.4999999999999995E-4"/>
  </r>
  <r>
    <n v="3394"/>
    <x v="16"/>
    <n v="-1"/>
    <s v="34-50-102-108-203"/>
    <x v="0"/>
    <x v="3259"/>
    <n v="-1"/>
    <n v="877.88800000000003"/>
    <n v="-1"/>
    <n v="0"/>
    <x v="3025"/>
    <x v="2701"/>
    <n v="73.587498999999994"/>
    <n v="-302.538118"/>
    <n v="-3.1395409999999999"/>
    <n v="73.581199999999995"/>
    <n v="-302.53808600000002"/>
    <n v="3.1414819999999999"/>
    <n v="0.62996799999999997"/>
    <n v="1.941E-3"/>
  </r>
  <r>
    <n v="3395"/>
    <x v="16"/>
    <n v="-1"/>
    <s v="34-50-102-108-203"/>
    <x v="0"/>
    <x v="3260"/>
    <n v="-1"/>
    <n v="849.55"/>
    <n v="-1"/>
    <n v="0"/>
    <x v="3026"/>
    <x v="2702"/>
    <n v="72.625996999999998"/>
    <n v="-302.54659600000002"/>
    <n v="3.1413690000000001"/>
    <n v="72.635002"/>
    <n v="-302.53781099999998"/>
    <n v="3.1415299999999999"/>
    <n v="1.257986"/>
    <n v="1.6100000000000001E-4"/>
  </r>
  <r>
    <n v="3396"/>
    <x v="19"/>
    <n v="-1"/>
    <s v="34-48-50-102-108-203"/>
    <x v="0"/>
    <x v="3261"/>
    <n v="-1"/>
    <n v="696.25"/>
    <n v="-1"/>
    <n v="0"/>
    <x v="3027"/>
    <x v="2703"/>
    <n v="71.928762000000006"/>
    <n v="-302.528187"/>
    <n v="-3.1410640000000001"/>
    <n v="71.920524999999998"/>
    <n v="-302.53781099999998"/>
    <n v="3.1410629999999999"/>
    <n v="1.266796"/>
    <n v="9.9999999999999995E-7"/>
  </r>
  <r>
    <n v="3397"/>
    <x v="15"/>
    <n v="-1"/>
    <s v="0-34-48-50-102-108-203"/>
    <x v="0"/>
    <x v="3262"/>
    <n v="-1"/>
    <n v="550.13499999999999"/>
    <n v="-1"/>
    <n v="0"/>
    <x v="3028"/>
    <x v="2704"/>
    <n v="70.963706000000002"/>
    <n v="-302.53600799999998"/>
    <n v="3.1405799999999999"/>
    <n v="70.956528000000006"/>
    <n v="-302.53753699999999"/>
    <n v="3.141051"/>
    <n v="0.73392299999999999"/>
    <n v="4.7100000000000001E-4"/>
  </r>
  <r>
    <n v="3398"/>
    <x v="15"/>
    <n v="-1"/>
    <s v="0-34-48-50-102-108-203"/>
    <x v="0"/>
    <x v="3263"/>
    <n v="-1"/>
    <n v="731.30499999999995"/>
    <n v="-1"/>
    <n v="0"/>
    <x v="3029"/>
    <x v="2705"/>
    <n v="70.230892999999995"/>
    <n v="-302.53911499999998"/>
    <n v="-3.1412949999999999"/>
    <n v="70.235816999999997"/>
    <n v="-302.53720099999998"/>
    <n v="3.1415459999999999"/>
    <n v="0.52831399999999995"/>
    <n v="2.5099999999999998E-4"/>
  </r>
  <r>
    <n v="3399"/>
    <x v="15"/>
    <n v="-1"/>
    <s v="0-34-48-50-102-108-203"/>
    <x v="0"/>
    <x v="3264"/>
    <n v="-1"/>
    <n v="781.23299999999995"/>
    <n v="-1"/>
    <n v="0"/>
    <x v="3030"/>
    <x v="2706"/>
    <n v="69.529813000000004"/>
    <n v="-302.534896"/>
    <n v="3.1409289999999999"/>
    <n v="69.526848000000001"/>
    <n v="-302.53717"/>
    <n v="3.141038"/>
    <n v="0.37372300000000003"/>
    <n v="1.08E-4"/>
  </r>
  <r>
    <n v="3400"/>
    <x v="15"/>
    <n v="-1"/>
    <s v="0-34-48-50-102-108-203"/>
    <x v="0"/>
    <x v="3265"/>
    <n v="-1"/>
    <n v="668.66200000000003"/>
    <n v="-1"/>
    <n v="0"/>
    <x v="3031"/>
    <x v="2707"/>
    <n v="68.609526000000002"/>
    <n v="-302.54163599999998"/>
    <n v="-3.1406700000000001"/>
    <n v="68.605193999999997"/>
    <n v="-302.53695699999997"/>
    <n v="3.1410170000000002"/>
    <n v="0.63767300000000005"/>
    <n v="3.4600000000000001E-4"/>
  </r>
  <r>
    <n v="3401"/>
    <x v="15"/>
    <n v="-1"/>
    <s v="0-34-48-50-102-108-203"/>
    <x v="0"/>
    <x v="3266"/>
    <n v="-1"/>
    <n v="726.45100000000002"/>
    <n v="-1"/>
    <n v="0"/>
    <x v="3032"/>
    <x v="2708"/>
    <n v="67.927919000000003"/>
    <n v="-302.53335199999998"/>
    <n v="3.1403379999999999"/>
    <n v="67.929107999999999"/>
    <n v="-302.53646900000001"/>
    <n v="3.1415030000000002"/>
    <n v="0.33357199999999998"/>
    <n v="1.165E-3"/>
  </r>
  <r>
    <n v="3402"/>
    <x v="15"/>
    <n v="-1"/>
    <s v="0-34-48-50-102-108-203"/>
    <x v="0"/>
    <x v="3267"/>
    <n v="-1"/>
    <n v="704.00900000000001"/>
    <n v="-1"/>
    <n v="0"/>
    <x v="3033"/>
    <x v="2709"/>
    <n v="67.272507000000004"/>
    <n v="-302.52810199999999"/>
    <n v="3.140466"/>
    <n v="67.261459000000002"/>
    <n v="-302.536316"/>
    <n v="3.1409289999999999"/>
    <n v="1.376725"/>
    <n v="4.6299999999999998E-4"/>
  </r>
  <r>
    <n v="3403"/>
    <x v="15"/>
    <n v="-1"/>
    <s v="0-34-48-50-102-108-203"/>
    <x v="0"/>
    <x v="3268"/>
    <n v="-1"/>
    <n v="907.12800000000004"/>
    <n v="-1"/>
    <n v="0"/>
    <x v="3034"/>
    <x v="2710"/>
    <n v="66.377026999999998"/>
    <n v="-302.53679399999999"/>
    <n v="3.1409820000000002"/>
    <n v="66.379142999999999"/>
    <n v="-302.53585800000002"/>
    <n v="3.1409199999999999"/>
    <n v="0.231351"/>
    <n v="6.2000000000000003E-5"/>
  </r>
  <r>
    <n v="3404"/>
    <x v="15"/>
    <n v="-1"/>
    <s v="0-34-48-50-102-108-203"/>
    <x v="0"/>
    <x v="3269"/>
    <n v="-1"/>
    <n v="781.13699999999994"/>
    <n v="-1"/>
    <n v="0"/>
    <x v="3035"/>
    <x v="2711"/>
    <n v="65.731354999999994"/>
    <n v="-302.52516500000002"/>
    <n v="-3.141524"/>
    <n v="65.722755000000006"/>
    <n v="-302.535461"/>
    <n v="3.1414780000000002"/>
    <n v="1.3415790000000001"/>
    <n v="4.6E-5"/>
  </r>
  <r>
    <n v="3405"/>
    <x v="15"/>
    <n v="-1"/>
    <s v="0-34-48-50-102-108-203"/>
    <x v="0"/>
    <x v="3270"/>
    <n v="-1"/>
    <n v="585.85900000000004"/>
    <n v="-1"/>
    <n v="0"/>
    <x v="3036"/>
    <x v="2712"/>
    <n v="64.846945000000005"/>
    <n v="-302.54626200000001"/>
    <n v="3.141559"/>
    <n v="64.857749999999996"/>
    <n v="-302.53521699999999"/>
    <n v="3.1415229999999998"/>
    <n v="1.545094"/>
    <n v="3.6000000000000001E-5"/>
  </r>
  <r>
    <n v="3406"/>
    <x v="15"/>
    <n v="-1"/>
    <s v="0-34-48-50-102-108-203"/>
    <x v="0"/>
    <x v="3271"/>
    <n v="-1"/>
    <n v="784.798"/>
    <n v="-1"/>
    <n v="0"/>
    <x v="3037"/>
    <x v="2713"/>
    <n v="64.208664999999996"/>
    <n v="-302.52541100000002"/>
    <n v="3.1392009999999999"/>
    <n v="64.218765000000005"/>
    <n v="-302.53518700000001"/>
    <n v="3.1409609999999999"/>
    <n v="1.405637"/>
    <n v="1.7600000000000001E-3"/>
  </r>
  <r>
    <n v="3407"/>
    <x v="15"/>
    <n v="-1"/>
    <s v="0-34-48-50-102-108-203"/>
    <x v="0"/>
    <x v="3272"/>
    <n v="-1"/>
    <n v="671.54399999999998"/>
    <n v="-1"/>
    <n v="0"/>
    <x v="3038"/>
    <x v="2714"/>
    <n v="63.377903000000003"/>
    <n v="-302.53636399999999"/>
    <n v="3.1414490000000002"/>
    <n v="63.380741"/>
    <n v="-302.53488199999998"/>
    <n v="3.1409479999999999"/>
    <n v="0.320187"/>
    <n v="5.0199999999999995E-4"/>
  </r>
  <r>
    <n v="3408"/>
    <x v="19"/>
    <n v="-1"/>
    <s v="0-34-48-102-108-203"/>
    <x v="0"/>
    <x v="3273"/>
    <n v="-1"/>
    <n v="775.29"/>
    <n v="-1"/>
    <n v="0"/>
    <x v="3039"/>
    <x v="2715"/>
    <n v="62.757714"/>
    <n v="-302.53902299999999"/>
    <n v="3.1413829999999998"/>
    <n v="62.761761"/>
    <n v="-302.53445399999998"/>
    <n v="3.1414960000000001"/>
    <n v="0.61029800000000001"/>
    <n v="1.13E-4"/>
  </r>
  <r>
    <n v="3409"/>
    <x v="19"/>
    <n v="-1"/>
    <s v="0-34-48-102-108-203"/>
    <x v="0"/>
    <x v="3274"/>
    <n v="-1"/>
    <n v="589.65499999999997"/>
    <n v="-1"/>
    <n v="0"/>
    <x v="3040"/>
    <x v="2716"/>
    <n v="62.144817000000003"/>
    <n v="-302.53076900000002"/>
    <n v="3.1403110000000001"/>
    <n v="62.149818000000003"/>
    <n v="-302.53445399999998"/>
    <n v="3.1409250000000002"/>
    <n v="0.62131199999999998"/>
    <n v="6.1399999999999996E-4"/>
  </r>
  <r>
    <n v="3410"/>
    <x v="19"/>
    <n v="-1"/>
    <s v="0-34-48-102-108-203"/>
    <x v="0"/>
    <x v="3275"/>
    <n v="-1"/>
    <n v="1663.568"/>
    <n v="-1"/>
    <n v="0"/>
    <x v="3041"/>
    <x v="2717"/>
    <n v="61.544007999999998"/>
    <n v="-302.53285399999999"/>
    <n v="-3.1414059999999999"/>
    <n v="61.544243000000002"/>
    <n v="-302.534088"/>
    <n v="3.1414930000000001"/>
    <n v="0.12564700000000001"/>
    <n v="8.7000000000000001E-5"/>
  </r>
  <r>
    <n v="3411"/>
    <x v="19"/>
    <n v="-1"/>
    <s v="0-34-48-102-108-203"/>
    <x v="0"/>
    <x v="3276"/>
    <n v="-1"/>
    <n v="720.71400000000006"/>
    <n v="-1"/>
    <n v="0"/>
    <x v="3042"/>
    <x v="2718"/>
    <n v="60.724791000000003"/>
    <n v="-302.55541599999998"/>
    <n v="-3.1415820000000001"/>
    <n v="60.746676999999998"/>
    <n v="-302.53372200000001"/>
    <n v="3.1414629999999999"/>
    <n v="3.0816080000000001"/>
    <n v="1.1900000000000001E-4"/>
  </r>
  <r>
    <n v="3412"/>
    <x v="19"/>
    <n v="-1"/>
    <s v="0-34-48-102-108-203"/>
    <x v="0"/>
    <x v="3277"/>
    <n v="-1"/>
    <n v="733.43600000000004"/>
    <n v="-1"/>
    <n v="0"/>
    <x v="3043"/>
    <x v="2719"/>
    <n v="60.138142000000002"/>
    <n v="-302.55525299999999"/>
    <n v="3.1415739999999999"/>
    <n v="60.156379999999999"/>
    <n v="-302.53372200000001"/>
    <n v="3.1408930000000002"/>
    <n v="2.821707"/>
    <n v="6.8000000000000005E-4"/>
  </r>
  <r>
    <n v="3413"/>
    <x v="15"/>
    <n v="-1"/>
    <s v="0-34-48-102-108-181-203"/>
    <x v="0"/>
    <x v="3278"/>
    <n v="-1"/>
    <n v="671.04600000000005"/>
    <n v="-1"/>
    <n v="0"/>
    <x v="3044"/>
    <x v="2720"/>
    <n v="59.602345"/>
    <n v="-302.51140099999998"/>
    <n v="3.140666"/>
    <n v="59.573214999999998"/>
    <n v="-302.53332499999999"/>
    <n v="3.141518"/>
    <n v="3.6458499999999998"/>
    <n v="8.52E-4"/>
  </r>
  <r>
    <n v="3414"/>
    <x v="14"/>
    <n v="-1"/>
    <s v="0-34-48-102-103-108-181-203"/>
    <x v="0"/>
    <x v="3279"/>
    <n v="-1"/>
    <n v="463.33499999999998"/>
    <n v="-1"/>
    <n v="0"/>
    <x v="3045"/>
    <x v="2721"/>
    <n v="58.807360000000003"/>
    <n v="-302.538141"/>
    <n v="3.140053"/>
    <n v="58.806789000000002"/>
    <n v="-302.53308099999998"/>
    <n v="3.1415069999999998"/>
    <n v="0.50915200000000005"/>
    <n v="1.4530000000000001E-3"/>
  </r>
  <r>
    <n v="3415"/>
    <x v="14"/>
    <n v="-1"/>
    <s v="0-34-48-102-103-108-181-203"/>
    <x v="0"/>
    <x v="3280"/>
    <n v="-1"/>
    <n v="470.55399999999997"/>
    <n v="-1"/>
    <n v="0"/>
    <x v="3046"/>
    <x v="2722"/>
    <n v="58.222368000000003"/>
    <n v="-302.55072699999999"/>
    <n v="3.1365949999999998"/>
    <n v="58.240017000000002"/>
    <n v="-302.533051"/>
    <n v="3.1408939999999999"/>
    <n v="2.497884"/>
    <n v="4.2989999999999999E-3"/>
  </r>
  <r>
    <n v="3416"/>
    <x v="14"/>
    <n v="-1"/>
    <s v="0-34-48-102-103-108-181-203"/>
    <x v="0"/>
    <x v="150"/>
    <n v="-1"/>
    <n v="670.97299999999996"/>
    <n v="-1"/>
    <n v="0"/>
    <x v="3047"/>
    <x v="2723"/>
    <n v="57.686906"/>
    <n v="-302.52689500000002"/>
    <n v="3.1403490000000001"/>
    <n v="57.679755999999998"/>
    <n v="-302.53256199999998"/>
    <n v="3.1414569999999999"/>
    <n v="0.91233399999999998"/>
    <n v="1.108E-3"/>
  </r>
  <r>
    <n v="3417"/>
    <x v="14"/>
    <n v="-1"/>
    <s v="0-34-48-102-103-108-181-203"/>
    <x v="0"/>
    <x v="3281"/>
    <n v="-1"/>
    <n v="1272.2049999999999"/>
    <n v="-1"/>
    <n v="0"/>
    <x v="3048"/>
    <x v="2724"/>
    <n v="56.932969"/>
    <n v="-302.52211"/>
    <n v="3.139605"/>
    <n v="56.942829000000003"/>
    <n v="-302.52639799999997"/>
    <n v="3.1364839999999998"/>
    <n v="1.075226"/>
    <n v="3.1210000000000001E-3"/>
  </r>
  <r>
    <n v="3418"/>
    <x v="14"/>
    <n v="-1"/>
    <s v="0-34-48-102-103-108-181-203"/>
    <x v="0"/>
    <x v="3282"/>
    <n v="-1"/>
    <n v="905.154"/>
    <n v="-1"/>
    <n v="0"/>
    <x v="3049"/>
    <x v="2725"/>
    <n v="56.398935000000002"/>
    <n v="-302.515604"/>
    <n v="3.1287479999999999"/>
    <n v="56.39761"/>
    <n v="-302.51531999999997"/>
    <n v="3.1289099999999999"/>
    <n v="0.135545"/>
    <n v="1.6200000000000001E-4"/>
  </r>
  <r>
    <n v="3419"/>
    <x v="13"/>
    <n v="-1"/>
    <s v="0-34-48-102-103-108-181-203-209"/>
    <x v="0"/>
    <x v="3283"/>
    <n v="-1"/>
    <n v="557.99099999999999"/>
    <n v="-1"/>
    <n v="0"/>
    <x v="3050"/>
    <x v="1626"/>
    <n v="55.864859000000003"/>
    <n v="-302.49954500000001"/>
    <n v="3.12521"/>
    <n v="55.858524000000003"/>
    <n v="-302.50131199999998"/>
    <n v="3.123478"/>
    <n v="0.657663"/>
    <n v="1.732E-3"/>
  </r>
  <r>
    <n v="3420"/>
    <x v="13"/>
    <n v="-1"/>
    <s v="0-34-48-102-103-108-181-203-209"/>
    <x v="0"/>
    <x v="3284"/>
    <n v="-1"/>
    <n v="526.08199999999999"/>
    <n v="-1"/>
    <n v="0"/>
    <x v="3051"/>
    <x v="2726"/>
    <n v="55.157716000000001"/>
    <n v="-302.47713800000002"/>
    <n v="3.1176629999999999"/>
    <n v="55.149436999999999"/>
    <n v="-302.48031600000002"/>
    <n v="3.1173449999999998"/>
    <n v="0.88676200000000005"/>
    <n v="3.1799999999999998E-4"/>
  </r>
  <r>
    <n v="3421"/>
    <x v="13"/>
    <n v="-1"/>
    <s v="0-34-48-102-103-108-181-203-209"/>
    <x v="0"/>
    <x v="3285"/>
    <n v="-1"/>
    <n v="505.92599999999999"/>
    <n v="-1"/>
    <n v="0"/>
    <x v="3052"/>
    <x v="2727"/>
    <n v="54.660702999999998"/>
    <n v="-302.43758700000001"/>
    <n v="3.1115560000000002"/>
    <n v="54.624985000000002"/>
    <n v="-302.46356200000002"/>
    <n v="3.1133220000000001"/>
    <n v="4.4164260000000004"/>
    <n v="1.766E-3"/>
  </r>
  <r>
    <n v="3422"/>
    <x v="13"/>
    <n v="-1"/>
    <s v="0-34-48-102-103-108-181-203-209"/>
    <x v="0"/>
    <x v="1033"/>
    <n v="-1"/>
    <n v="522.15"/>
    <n v="-1"/>
    <n v="0"/>
    <x v="3053"/>
    <x v="2728"/>
    <n v="53.930759999999999"/>
    <n v="-302.43684100000002"/>
    <n v="3.1093190000000002"/>
    <n v="53.935425000000002"/>
    <n v="-302.43988000000002"/>
    <n v="3.1099450000000002"/>
    <n v="0.55672299999999997"/>
    <n v="6.2600000000000004E-4"/>
  </r>
  <r>
    <n v="3423"/>
    <x v="13"/>
    <n v="-1"/>
    <s v="0-34-48-102-103-108-181-203-209"/>
    <x v="0"/>
    <x v="3286"/>
    <n v="-1"/>
    <n v="597.45899999999995"/>
    <n v="-1"/>
    <n v="0"/>
    <x v="3054"/>
    <x v="2729"/>
    <n v="53.431375000000003"/>
    <n v="-302.41576400000002"/>
    <n v="3.109429"/>
    <n v="53.425350000000002"/>
    <n v="-302.42141700000002"/>
    <n v="3.1086830000000001"/>
    <n v="0.82620099999999996"/>
    <n v="7.4700000000000005E-4"/>
  </r>
  <r>
    <n v="3424"/>
    <x v="13"/>
    <n v="-1"/>
    <s v="0-34-48-102-103-108-181-203-209"/>
    <x v="0"/>
    <x v="3287"/>
    <n v="-1"/>
    <n v="647.65899999999999"/>
    <n v="-1"/>
    <n v="0"/>
    <x v="3055"/>
    <x v="2730"/>
    <n v="52.741371999999998"/>
    <n v="-302.42030899999997"/>
    <n v="3.1074380000000001"/>
    <n v="52.754325999999999"/>
    <n v="-302.39666699999998"/>
    <n v="3.1067800000000001"/>
    <n v="2.6957849999999999"/>
    <n v="6.5799999999999995E-4"/>
  </r>
  <r>
    <n v="3425"/>
    <x v="13"/>
    <n v="-1"/>
    <s v="0-34-48-102-103-108-181-203-209"/>
    <x v="0"/>
    <x v="1879"/>
    <n v="-1"/>
    <n v="394.38200000000001"/>
    <n v="-1"/>
    <n v="0"/>
    <x v="3056"/>
    <x v="2731"/>
    <n v="52.238652000000002"/>
    <n v="-302.39109300000001"/>
    <n v="3.1009159999999998"/>
    <n v="52.258167"/>
    <n v="-302.37338299999999"/>
    <n v="3.1007950000000002"/>
    <n v="2.635345"/>
    <n v="1.21E-4"/>
  </r>
  <r>
    <n v="3426"/>
    <x v="12"/>
    <n v="-1"/>
    <s v="0-34-40-48-102-103-108-181-203-209"/>
    <x v="0"/>
    <x v="3288"/>
    <n v="-1"/>
    <n v="568.31799999999998"/>
    <n v="-1"/>
    <n v="0"/>
    <x v="3057"/>
    <x v="2732"/>
    <n v="51.782085000000002"/>
    <n v="-302.306668"/>
    <n v="3.069445"/>
    <n v="51.771099"/>
    <n v="-302.31607100000002"/>
    <n v="3.0698340000000002"/>
    <n v="1.446051"/>
    <n v="3.88E-4"/>
  </r>
  <r>
    <n v="3427"/>
    <x v="12"/>
    <n v="-1"/>
    <s v="0-34-40-48-102-103-108-181-203-209"/>
    <x v="0"/>
    <x v="3289"/>
    <n v="-1"/>
    <n v="569.13499999999999"/>
    <n v="-1"/>
    <n v="0"/>
    <x v="3058"/>
    <x v="2733"/>
    <n v="51.113053000000001"/>
    <n v="-302.18334199999998"/>
    <n v="2.9978509999999998"/>
    <n v="51.118049999999997"/>
    <n v="-302.17108200000001"/>
    <n v="2.9968349999999999"/>
    <n v="1.323931"/>
    <n v="1.0169999999999999E-3"/>
  </r>
  <r>
    <n v="3428"/>
    <x v="12"/>
    <n v="-1"/>
    <s v="0-34-40-48-102-103-108-181-203-209"/>
    <x v="0"/>
    <x v="3290"/>
    <n v="-1"/>
    <n v="601.23900000000003"/>
    <n v="-1"/>
    <n v="0"/>
    <x v="3059"/>
    <x v="2734"/>
    <n v="50.599257999999999"/>
    <n v="-302.02313700000002"/>
    <n v="2.9426130000000001"/>
    <n v="50.599685999999998"/>
    <n v="-302.024475"/>
    <n v="2.9428540000000001"/>
    <n v="0.14047599999999999"/>
    <n v="2.4000000000000001E-4"/>
  </r>
  <r>
    <n v="3429"/>
    <x v="12"/>
    <n v="-1"/>
    <s v="0-34-40-48-102-103-108-181-203-209"/>
    <x v="0"/>
    <x v="675"/>
    <n v="-1"/>
    <n v="466.16"/>
    <n v="-1"/>
    <n v="0"/>
    <x v="3060"/>
    <x v="2735"/>
    <n v="50.050657000000001"/>
    <n v="-301.836207"/>
    <n v="2.8952140000000002"/>
    <n v="50.043849999999999"/>
    <n v="-301.84680200000003"/>
    <n v="2.8956029999999999"/>
    <n v="1.2592939999999999"/>
    <n v="3.88E-4"/>
  </r>
  <r>
    <n v="3430"/>
    <x v="12"/>
    <n v="-1"/>
    <s v="0-34-40-48-102-103-108-181-203-209"/>
    <x v="0"/>
    <x v="758"/>
    <n v="-1"/>
    <n v="558.90899999999999"/>
    <n v="-1"/>
    <n v="0"/>
    <x v="3061"/>
    <x v="2736"/>
    <n v="49.252163000000003"/>
    <n v="-301.55667399999999"/>
    <n v="2.8404579999999999"/>
    <n v="49.245598000000001"/>
    <n v="-301.56411700000001"/>
    <n v="2.840128"/>
    <n v="0.99249699999999996"/>
    <n v="3.3100000000000002E-4"/>
  </r>
  <r>
    <n v="3431"/>
    <x v="13"/>
    <n v="-1"/>
    <s v="0-34-40-48-103-108-181-203-209"/>
    <x v="0"/>
    <x v="3291"/>
    <n v="-1"/>
    <n v="434.52300000000002"/>
    <n v="-1"/>
    <n v="0"/>
    <x v="3062"/>
    <x v="2737"/>
    <n v="48.614258"/>
    <n v="-301.29469"/>
    <n v="2.8000080000000001"/>
    <n v="48.608162"/>
    <n v="-301.311646"/>
    <n v="2.799029"/>
    <n v="1.801798"/>
    <n v="9.7900000000000005E-4"/>
  </r>
  <r>
    <n v="3432"/>
    <x v="13"/>
    <n v="-1"/>
    <s v="0-34-40-48-103-108-181-203-209"/>
    <x v="0"/>
    <x v="3292"/>
    <n v="-1"/>
    <n v="573.72799999999995"/>
    <n v="-1"/>
    <n v="0"/>
    <x v="3063"/>
    <x v="2738"/>
    <n v="47.763648000000003"/>
    <n v="-300.86822699999999"/>
    <n v="2.706474"/>
    <n v="47.750678999999998"/>
    <n v="-300.87667800000003"/>
    <n v="2.7056439999999999"/>
    <n v="1.5479499999999999"/>
    <n v="8.3000000000000001E-4"/>
  </r>
  <r>
    <n v="3433"/>
    <x v="13"/>
    <n v="-1"/>
    <s v="0-34-40-48-103-108-181-203-209"/>
    <x v="0"/>
    <x v="3293"/>
    <n v="-1"/>
    <n v="370.53100000000001"/>
    <n v="-1"/>
    <n v="0"/>
    <x v="3064"/>
    <x v="2739"/>
    <n v="47.184086000000001"/>
    <n v="-300.45381400000002"/>
    <n v="2.5940729999999999"/>
    <n v="47.1633"/>
    <n v="-300.46121199999999"/>
    <n v="2.5935450000000002"/>
    <n v="2.2063649999999999"/>
    <n v="5.2800000000000004E-4"/>
  </r>
  <r>
    <n v="3434"/>
    <x v="13"/>
    <n v="-1"/>
    <s v="0-34-40-48-103-108-181-203-209"/>
    <x v="0"/>
    <x v="3294"/>
    <n v="-1"/>
    <n v="373.58800000000002"/>
    <n v="-1"/>
    <n v="0"/>
    <x v="3065"/>
    <x v="2740"/>
    <n v="46.691819000000002"/>
    <n v="-299.97606999999999"/>
    <n v="2.453751"/>
    <n v="46.665398000000003"/>
    <n v="-299.97540300000003"/>
    <n v="2.4527130000000001"/>
    <n v="2.642992"/>
    <n v="1.039E-3"/>
  </r>
  <r>
    <n v="3435"/>
    <x v="13"/>
    <n v="-1"/>
    <s v="0-34-40-48-103-108-181-203-209"/>
    <x v="0"/>
    <x v="3295"/>
    <n v="-1"/>
    <n v="477.51400000000001"/>
    <n v="-1"/>
    <n v="0"/>
    <x v="3066"/>
    <x v="2741"/>
    <n v="46.116110999999997"/>
    <n v="-299.21787599999999"/>
    <n v="2.2410610000000002"/>
    <n v="46.157440000000001"/>
    <n v="-299.22351099999997"/>
    <n v="2.2409460000000001"/>
    <n v="4.1711919999999996"/>
    <n v="1.15E-4"/>
  </r>
  <r>
    <n v="3436"/>
    <x v="12"/>
    <n v="-1"/>
    <s v="0-23-34-40-48-103-108-181-203-209"/>
    <x v="0"/>
    <x v="3296"/>
    <n v="-1"/>
    <n v="375.488"/>
    <n v="-1"/>
    <n v="0"/>
    <x v="3067"/>
    <x v="2742"/>
    <n v="45.899014999999999"/>
    <n v="-298.58741300000003"/>
    <n v="2.0775299999999999"/>
    <n v="45.889744"/>
    <n v="-298.58306900000002"/>
    <n v="2.0768339999999998"/>
    <n v="1.023865"/>
    <n v="6.96E-4"/>
  </r>
  <r>
    <n v="3437"/>
    <x v="12"/>
    <n v="-1"/>
    <s v="0-23-34-40-48-103-108-181-203-209"/>
    <x v="0"/>
    <x v="3297"/>
    <n v="-1"/>
    <n v="385.51400000000001"/>
    <n v="-1"/>
    <n v="0"/>
    <x v="3068"/>
    <x v="2743"/>
    <n v="45.720227999999999"/>
    <n v="-297.902468"/>
    <n v="1.926563"/>
    <n v="45.698844999999999"/>
    <n v="-297.88583399999999"/>
    <n v="1.928029"/>
    <n v="2.7091219999999998"/>
    <n v="1.4660000000000001E-3"/>
  </r>
  <r>
    <n v="3438"/>
    <x v="12"/>
    <n v="-1"/>
    <s v="0-23-34-40-48-103-108-181-203-209"/>
    <x v="0"/>
    <x v="3298"/>
    <n v="-1"/>
    <n v="422.18700000000001"/>
    <n v="-1"/>
    <n v="0"/>
    <x v="3069"/>
    <x v="2744"/>
    <n v="45.571783000000003"/>
    <n v="-297.15730200000002"/>
    <n v="1.806519"/>
    <n v="45.569965000000003"/>
    <n v="-297.155731"/>
    <n v="1.8065960000000001"/>
    <n v="0.24022499999999999"/>
    <n v="7.6000000000000004E-5"/>
  </r>
  <r>
    <n v="3439"/>
    <x v="12"/>
    <n v="-1"/>
    <s v="0-23-34-40-48-103-108-181-203-209"/>
    <x v="0"/>
    <x v="3299"/>
    <n v="-1"/>
    <n v="318.05500000000001"/>
    <n v="-1"/>
    <n v="0"/>
    <x v="3070"/>
    <x v="2745"/>
    <n v="45.455083999999999"/>
    <n v="-296.15555499999999"/>
    <n v="1.68547"/>
    <n v="45.478909000000002"/>
    <n v="-296.17370599999998"/>
    <n v="1.685962"/>
    <n v="2.9950929999999998"/>
    <n v="4.9200000000000003E-4"/>
  </r>
  <r>
    <n v="3440"/>
    <x v="12"/>
    <n v="-1"/>
    <s v="0-23-34-40-48-103-108-181-203-209"/>
    <x v="0"/>
    <x v="3300"/>
    <n v="-1"/>
    <n v="339.75299999999999"/>
    <n v="-1"/>
    <n v="0"/>
    <x v="3071"/>
    <x v="2746"/>
    <n v="45.432445999999999"/>
    <n v="-295.429033"/>
    <n v="1.6257159999999999"/>
    <n v="45.454555999999997"/>
    <n v="-295.44662499999998"/>
    <n v="1.624876"/>
    <n v="2.8254250000000001"/>
    <n v="8.3900000000000001E-4"/>
  </r>
  <r>
    <n v="3441"/>
    <x v="12"/>
    <n v="-1"/>
    <s v="0-23-34-40-48-103-108-181-203-209"/>
    <x v="0"/>
    <x v="3301"/>
    <n v="-1"/>
    <n v="430.96899999999999"/>
    <n v="-1"/>
    <n v="0"/>
    <x v="3072"/>
    <x v="2747"/>
    <n v="45.442912"/>
    <n v="-294.719292"/>
    <n v="1.5898810000000001"/>
    <n v="45.449883"/>
    <n v="-294.72787499999998"/>
    <n v="1.588538"/>
    <n v="1.1056360000000001"/>
    <n v="1.343E-3"/>
  </r>
  <r>
    <n v="3442"/>
    <x v="12"/>
    <n v="-1"/>
    <s v="0-23-34-40-48-103-108-181-203-209"/>
    <x v="0"/>
    <x v="3302"/>
    <n v="-1"/>
    <n v="355.97300000000001"/>
    <n v="-1"/>
    <n v="0"/>
    <x v="3073"/>
    <x v="2748"/>
    <n v="45.460344999999997"/>
    <n v="-294.01330899999999"/>
    <n v="1.5644370000000001"/>
    <n v="45.45937"/>
    <n v="-294.01229899999998"/>
    <n v="1.5644229999999999"/>
    <n v="0.14041400000000001"/>
    <n v="1.4E-5"/>
  </r>
  <r>
    <n v="3443"/>
    <x v="12"/>
    <n v="-1"/>
    <s v="0-23-34-40-48-103-108-181-203-209"/>
    <x v="0"/>
    <x v="3303"/>
    <n v="-1"/>
    <n v="537.43600000000004"/>
    <n v="-1"/>
    <n v="0"/>
    <x v="3074"/>
    <x v="2749"/>
    <n v="45.494875"/>
    <n v="-293.04421200000002"/>
    <n v="1.543577"/>
    <n v="45.487324000000001"/>
    <n v="-293.05248999999998"/>
    <n v="1.544659"/>
    <n v="1.1204909999999999"/>
    <n v="1.0820000000000001E-3"/>
  </r>
  <r>
    <n v="3444"/>
    <x v="12"/>
    <n v="-1"/>
    <s v="0-23-34-40-48-103-108-181-203-209"/>
    <x v="0"/>
    <x v="3304"/>
    <n v="-1"/>
    <n v="459.62400000000002"/>
    <n v="-1"/>
    <n v="0"/>
    <x v="3075"/>
    <x v="2750"/>
    <n v="45.512766999999997"/>
    <n v="-292.32922000000002"/>
    <n v="1.535223"/>
    <n v="45.515918999999997"/>
    <n v="-292.32598899999999"/>
    <n v="1.5356099999999999"/>
    <n v="0.45139600000000002"/>
    <n v="3.8699999999999997E-4"/>
  </r>
  <r>
    <n v="3445"/>
    <x v="12"/>
    <n v="-1"/>
    <s v="0-23-34-40-48-103-108-181-203-209"/>
    <x v="0"/>
    <x v="3305"/>
    <n v="-1"/>
    <n v="469.346"/>
    <n v="-1"/>
    <n v="0"/>
    <x v="3076"/>
    <x v="2751"/>
    <n v="45.553089"/>
    <n v="-291.57690100000002"/>
    <n v="1.52769"/>
    <n v="45.548358999999998"/>
    <n v="-291.59652699999998"/>
    <n v="1.5284549999999999"/>
    <n v="2.0188480000000002"/>
    <n v="7.6400000000000003E-4"/>
  </r>
  <r>
    <n v="3446"/>
    <x v="13"/>
    <n v="-1"/>
    <s v="0-23-40-48-103-108-181-203-209"/>
    <x v="0"/>
    <x v="3306"/>
    <n v="-1"/>
    <n v="342.428"/>
    <n v="-1"/>
    <n v="0"/>
    <x v="3077"/>
    <x v="2752"/>
    <n v="45.578595"/>
    <n v="-290.861828"/>
    <n v="1.5242359999999999"/>
    <n v="45.583931"/>
    <n v="-290.867615"/>
    <n v="1.5242599999999999"/>
    <n v="0.78715299999999999"/>
    <n v="2.4000000000000001E-5"/>
  </r>
  <r>
    <n v="3447"/>
    <x v="13"/>
    <n v="-1"/>
    <s v="0-23-40-48-103-108-181-203-209"/>
    <x v="0"/>
    <x v="3307"/>
    <n v="-1"/>
    <n v="381.26299999999998"/>
    <n v="-1"/>
    <n v="0"/>
    <x v="3078"/>
    <x v="2753"/>
    <n v="45.624248999999999"/>
    <n v="-289.90094699999997"/>
    <n v="1.5285299999999999"/>
    <n v="45.623351999999997"/>
    <n v="-289.899719"/>
    <n v="1.5283420000000001"/>
    <n v="0.152008"/>
    <n v="1.8799999999999999E-4"/>
  </r>
  <r>
    <n v="3448"/>
    <x v="13"/>
    <n v="-1"/>
    <s v="0-23-40-48-103-108-181-203-209"/>
    <x v="0"/>
    <x v="3308"/>
    <n v="-1"/>
    <n v="403.84199999999998"/>
    <n v="-1"/>
    <n v="0"/>
    <x v="3079"/>
    <x v="2754"/>
    <n v="45.645394000000003"/>
    <n v="-289.15517399999999"/>
    <n v="1.5355209999999999"/>
    <n v="45.648220000000002"/>
    <n v="-289.176086"/>
    <n v="1.5328539999999999"/>
    <n v="2.110271"/>
    <n v="2.6670000000000001E-3"/>
  </r>
  <r>
    <n v="3449"/>
    <x v="13"/>
    <n v="-1"/>
    <s v="0-23-40-48-103-108-181-203-209"/>
    <x v="0"/>
    <x v="3309"/>
    <n v="-1"/>
    <n v="334.89299999999997"/>
    <n v="-1"/>
    <n v="0"/>
    <x v="3080"/>
    <x v="2755"/>
    <n v="45.681953"/>
    <n v="-288.460419"/>
    <n v="1.5368820000000001"/>
    <n v="45.671115999999998"/>
    <n v="-288.45266700000002"/>
    <n v="1.53748"/>
    <n v="1.3324119999999999"/>
    <n v="5.9800000000000001E-4"/>
  </r>
  <r>
    <n v="3450"/>
    <x v="14"/>
    <n v="-1"/>
    <s v="0-23-40-48-103-108-181-203"/>
    <x v="0"/>
    <x v="3310"/>
    <n v="-1"/>
    <n v="411.661"/>
    <n v="-1"/>
    <n v="0"/>
    <x v="3081"/>
    <x v="2756"/>
    <n v="45.683871000000003"/>
    <n v="-287.72852599999999"/>
    <n v="1.541194"/>
    <n v="45.692042999999998"/>
    <n v="-287.72820999999999"/>
    <n v="1.5400370000000001"/>
    <n v="0.81788700000000003"/>
    <n v="1.157E-3"/>
  </r>
  <r>
    <n v="3451"/>
    <x v="14"/>
    <n v="-1"/>
    <s v="0-23-40-48-103-108-181-203"/>
    <x v="0"/>
    <x v="3311"/>
    <n v="-1"/>
    <n v="281.70800000000003"/>
    <n v="-1"/>
    <n v="0"/>
    <x v="3082"/>
    <x v="2757"/>
    <n v="45.742133000000003"/>
    <n v="-286.77230700000001"/>
    <n v="1.5398780000000001"/>
    <n v="45.718390999999997"/>
    <n v="-286.76034499999997"/>
    <n v="1.542778"/>
    <n v="2.6584379999999999"/>
    <n v="2.8999999999999998E-3"/>
  </r>
  <r>
    <n v="3452"/>
    <x v="13"/>
    <n v="-1"/>
    <s v="0-11-23-40-48-103-108-181-203"/>
    <x v="0"/>
    <x v="3312"/>
    <n v="-1"/>
    <n v="557.03"/>
    <n v="-1"/>
    <n v="0"/>
    <x v="3083"/>
    <x v="2758"/>
    <n v="45.744354999999999"/>
    <n v="-286.02012000000002"/>
    <n v="1.5459430000000001"/>
    <n v="45.737358"/>
    <n v="-286.03375199999999"/>
    <n v="1.5446299999999999"/>
    <n v="1.532322"/>
    <n v="1.3129999999999999E-3"/>
  </r>
  <r>
    <n v="3453"/>
    <x v="13"/>
    <n v="-1"/>
    <s v="0-11-23-40-48-103-108-181-203"/>
    <x v="0"/>
    <x v="3313"/>
    <n v="-1"/>
    <n v="308.25700000000001"/>
    <n v="-1"/>
    <n v="0"/>
    <x v="3084"/>
    <x v="2759"/>
    <n v="45.767145999999997"/>
    <n v="-285.29442599999999"/>
    <n v="1.548087"/>
    <n v="45.753807000000002"/>
    <n v="-285.30746499999998"/>
    <n v="1.5465279999999999"/>
    <n v="1.865327"/>
    <n v="1.56E-3"/>
  </r>
  <r>
    <n v="3454"/>
    <x v="14"/>
    <n v="-1"/>
    <s v="0-11-23-40-48-103-181-203"/>
    <x v="0"/>
    <x v="3314"/>
    <n v="-1"/>
    <n v="457.35700000000003"/>
    <n v="-1"/>
    <n v="0"/>
    <x v="3085"/>
    <x v="2760"/>
    <n v="45.781556999999999"/>
    <n v="-284.59228899999999"/>
    <n v="1.550163"/>
    <n v="45.767029000000001"/>
    <n v="-284.58169600000002"/>
    <n v="1.550854"/>
    <n v="1.7980179999999999"/>
    <n v="6.9099999999999999E-4"/>
  </r>
  <r>
    <n v="3455"/>
    <x v="15"/>
    <n v="-1"/>
    <s v="0-11-23-40-103-181-203"/>
    <x v="0"/>
    <x v="153"/>
    <n v="-1"/>
    <n v="452.65800000000002"/>
    <n v="-1"/>
    <n v="0"/>
    <x v="3086"/>
    <x v="2761"/>
    <n v="45.771008999999999"/>
    <n v="-283.603702"/>
    <n v="1.5546439999999999"/>
    <n v="45.781494000000002"/>
    <n v="-283.614532"/>
    <n v="1.555013"/>
    <n v="1.507455"/>
    <n v="3.6900000000000002E-4"/>
  </r>
  <r>
    <n v="3456"/>
    <x v="19"/>
    <n v="-1"/>
    <s v="0-11-23-103-181-203"/>
    <x v="0"/>
    <x v="3315"/>
    <n v="-1"/>
    <n v="427.416"/>
    <n v="-1"/>
    <n v="0"/>
    <x v="3087"/>
    <x v="2762"/>
    <n v="45.802076"/>
    <n v="-282.898595"/>
    <n v="1.5563849999999999"/>
    <n v="45.790703000000001"/>
    <n v="-282.88916"/>
    <n v="1.556691"/>
    <n v="1.4776590000000001"/>
    <n v="3.0600000000000001E-4"/>
  </r>
  <r>
    <n v="3457"/>
    <x v="19"/>
    <n v="-1"/>
    <s v="0-11-23-103-181-203"/>
    <x v="0"/>
    <x v="3316"/>
    <n v="-1"/>
    <n v="345.93599999999998"/>
    <n v="-1"/>
    <n v="0"/>
    <x v="3088"/>
    <x v="2763"/>
    <n v="45.772680999999999"/>
    <n v="-282.13788099999999"/>
    <n v="1.558827"/>
    <n v="45.799357999999998"/>
    <n v="-282.163544"/>
    <n v="1.5587200000000001"/>
    <n v="3.7016810000000002"/>
    <n v="1.07E-4"/>
  </r>
  <r>
    <n v="3458"/>
    <x v="19"/>
    <n v="-1"/>
    <s v="0-11-23-103-181-203"/>
    <x v="0"/>
    <x v="3317"/>
    <n v="-1"/>
    <n v="302.71699999999998"/>
    <n v="-1"/>
    <n v="0"/>
    <x v="3089"/>
    <x v="2764"/>
    <n v="45.835796000000002"/>
    <n v="-281.22101300000003"/>
    <n v="1.556881"/>
    <n v="45.809733999999999"/>
    <n v="-281.19564800000001"/>
    <n v="1.5600719999999999"/>
    <n v="3.6367379999999998"/>
    <n v="3.192E-3"/>
  </r>
  <r>
    <n v="3459"/>
    <x v="19"/>
    <n v="-1"/>
    <s v="0-11-23-103-181-203"/>
    <x v="0"/>
    <x v="3318"/>
    <n v="-1"/>
    <n v="375.89400000000001"/>
    <n v="-1"/>
    <n v="0"/>
    <x v="3090"/>
    <x v="2765"/>
    <n v="45.812206000000003"/>
    <n v="-280.480479"/>
    <n v="1.559653"/>
    <n v="45.816257"/>
    <n v="-280.469696"/>
    <n v="1.560783"/>
    <n v="1.151878"/>
    <n v="1.129E-3"/>
  </r>
  <r>
    <n v="3460"/>
    <x v="19"/>
    <n v="-1"/>
    <s v="0-11-23-103-181-203"/>
    <x v="0"/>
    <x v="2712"/>
    <n v="-1"/>
    <n v="373.95800000000003"/>
    <n v="-1"/>
    <n v="0"/>
    <x v="3091"/>
    <x v="2766"/>
    <n v="45.827289999999998"/>
    <n v="-279.73272600000001"/>
    <n v="1.5643879999999999"/>
    <n v="45.821635999999998"/>
    <n v="-279.74374399999999"/>
    <n v="1.562943"/>
    <n v="1.23844"/>
    <n v="1.444E-3"/>
  </r>
  <r>
    <n v="3461"/>
    <x v="19"/>
    <n v="-1"/>
    <s v="0-11-23-103-181-203"/>
    <x v="0"/>
    <x v="3319"/>
    <n v="-1"/>
    <n v="568.91399999999999"/>
    <n v="-1"/>
    <n v="0"/>
    <x v="3092"/>
    <x v="2767"/>
    <n v="45.803162"/>
    <n v="-279.00593199999997"/>
    <n v="1.564991"/>
    <n v="45.825873999999999"/>
    <n v="-279.017944"/>
    <n v="1.563825"/>
    <n v="2.5693169999999999"/>
    <n v="1.1659999999999999E-3"/>
  </r>
  <r>
    <n v="3462"/>
    <x v="19"/>
    <n v="-1"/>
    <s v="0-11-23-103-181-203"/>
    <x v="0"/>
    <x v="3320"/>
    <n v="-1"/>
    <n v="488.92"/>
    <n v="-1"/>
    <n v="0"/>
    <x v="3093"/>
    <x v="2768"/>
    <n v="45.825513000000001"/>
    <n v="-278.04740299999997"/>
    <n v="1.5658069999999999"/>
    <n v="45.830879000000003"/>
    <n v="-278.05020100000002"/>
    <n v="1.5651040000000001"/>
    <n v="0.60516999999999999"/>
    <n v="7.0299999999999996E-4"/>
  </r>
  <r>
    <n v="3463"/>
    <x v="16"/>
    <n v="-1"/>
    <s v="0-11-23-181-203"/>
    <x v="0"/>
    <x v="3321"/>
    <n v="-1"/>
    <n v="442.93599999999998"/>
    <n v="-1"/>
    <n v="0"/>
    <x v="3094"/>
    <x v="2769"/>
    <n v="45.836486000000001"/>
    <n v="-277.324658"/>
    <n v="1.5658540000000001"/>
    <n v="45.834339"/>
    <n v="-277.32440200000002"/>
    <n v="1.566238"/>
    <n v="0.21617500000000001"/>
    <n v="3.8400000000000001E-4"/>
  </r>
  <r>
    <n v="3464"/>
    <x v="18"/>
    <n v="-1"/>
    <s v="0-11-23-181"/>
    <x v="0"/>
    <x v="3322"/>
    <n v="-1"/>
    <n v="433.23200000000003"/>
    <n v="-1"/>
    <n v="0"/>
    <x v="649"/>
    <x v="2770"/>
    <n v="45.872875999999998"/>
    <n v="-276.61675100000002"/>
    <n v="1.5621309999999999"/>
    <n v="45.837249999999997"/>
    <n v="-276.59860200000003"/>
    <n v="1.566168"/>
    <n v="3.9982129999999998"/>
    <n v="4.0369999999999998E-3"/>
  </r>
  <r>
    <n v="3465"/>
    <x v="16"/>
    <n v="-1"/>
    <s v="0-11-23-30-181"/>
    <x v="0"/>
    <x v="3323"/>
    <n v="-1"/>
    <n v="495.28699999999998"/>
    <n v="-1"/>
    <n v="0"/>
    <x v="3095"/>
    <x v="2771"/>
    <n v="45.856318999999999"/>
    <n v="-275.64283999999998"/>
    <n v="1.5663739999999999"/>
    <n v="45.840964999999997"/>
    <n v="-275.63085899999999"/>
    <n v="1.56663"/>
    <n v="1.94754"/>
    <n v="2.5599999999999999E-4"/>
  </r>
  <r>
    <n v="3466"/>
    <x v="16"/>
    <n v="-1"/>
    <s v="0-11-23-30-181"/>
    <x v="0"/>
    <x v="3324"/>
    <n v="-1"/>
    <n v="446.92899999999997"/>
    <n v="-1"/>
    <n v="0"/>
    <x v="3096"/>
    <x v="2772"/>
    <n v="45.838777"/>
    <n v="-274.88215000000002"/>
    <n v="1.5705830000000001"/>
    <n v="45.843246000000001"/>
    <n v="-274.90505999999999"/>
    <n v="1.5677620000000001"/>
    <n v="2.3341620000000001"/>
    <n v="2.8210000000000002E-3"/>
  </r>
  <r>
    <n v="3467"/>
    <x v="16"/>
    <n v="-1"/>
    <s v="0-11-23-30-181"/>
    <x v="0"/>
    <x v="3325"/>
    <n v="-1"/>
    <n v="368.57600000000002"/>
    <n v="-1"/>
    <n v="0"/>
    <x v="1234"/>
    <x v="2773"/>
    <n v="45.800066000000001"/>
    <n v="-274.13476000000003"/>
    <n v="1.5691059999999999"/>
    <n v="45.844833000000001"/>
    <n v="-274.17926"/>
    <n v="1.567849"/>
    <n v="6.3121580000000002"/>
    <n v="1.2570000000000001E-3"/>
  </r>
  <r>
    <n v="3468"/>
    <x v="16"/>
    <n v="-1"/>
    <s v="0-11-23-30-181"/>
    <x v="0"/>
    <x v="3326"/>
    <n v="-1"/>
    <n v="505.512"/>
    <n v="-1"/>
    <n v="0"/>
    <x v="3097"/>
    <x v="2774"/>
    <n v="45.831595999999998"/>
    <n v="-273.46029600000003"/>
    <n v="1.5676190000000001"/>
    <n v="45.846485000000001"/>
    <n v="-273.453461"/>
    <n v="1.5687899999999999"/>
    <n v="1.638255"/>
    <n v="1.1709999999999999E-3"/>
  </r>
  <r>
    <n v="3469"/>
    <x v="16"/>
    <n v="-1"/>
    <s v="0-11-23-30-181"/>
    <x v="0"/>
    <x v="3327"/>
    <n v="-1"/>
    <n v="413.66"/>
    <n v="-1"/>
    <n v="0"/>
    <x v="3098"/>
    <x v="2775"/>
    <n v="45.825026999999999"/>
    <n v="-272.46046999999999"/>
    <n v="1.5697669999999999"/>
    <n v="45.848171000000001"/>
    <n v="-272.485748"/>
    <n v="1.569204"/>
    <n v="3.4273389999999999"/>
    <n v="5.62E-4"/>
  </r>
  <r>
    <n v="3470"/>
    <x v="16"/>
    <n v="-1"/>
    <s v="0-11-23-30-181"/>
    <x v="0"/>
    <x v="3328"/>
    <n v="-1"/>
    <n v="328.29"/>
    <n v="-1"/>
    <n v="0"/>
    <x v="3099"/>
    <x v="2776"/>
    <n v="45.802231999999997"/>
    <n v="-271.756123"/>
    <n v="1.5621879999999999"/>
    <n v="45.849224"/>
    <n v="-271.75994900000001"/>
    <n v="1.5688519999999999"/>
    <n v="4.7147610000000002"/>
    <n v="6.6639999999999998E-3"/>
  </r>
  <r>
    <n v="3471"/>
    <x v="16"/>
    <n v="-1"/>
    <s v="0-11-23-30-181"/>
    <x v="0"/>
    <x v="3329"/>
    <n v="-1"/>
    <n v="467.90499999999997"/>
    <n v="-1"/>
    <n v="0"/>
    <x v="1238"/>
    <x v="2777"/>
    <n v="45.890777"/>
    <n v="-271.04646600000001"/>
    <n v="1.568171"/>
    <n v="45.850517000000004"/>
    <n v="-271.03414900000001"/>
    <n v="1.569447"/>
    <n v="4.2101199999999999"/>
    <n v="1.2769999999999999E-3"/>
  </r>
  <r>
    <n v="3472"/>
    <x v="16"/>
    <n v="-1"/>
    <s v="0-11-23-30-181"/>
    <x v="0"/>
    <x v="3330"/>
    <n v="-1"/>
    <n v="363.80500000000001"/>
    <n v="-1"/>
    <n v="0"/>
    <x v="3100"/>
    <x v="2778"/>
    <n v="45.860472000000001"/>
    <n v="-270.08246100000002"/>
    <n v="1.5692740000000001"/>
    <n v="45.851723"/>
    <n v="-270.06640599999997"/>
    <n v="1.5697289999999999"/>
    <n v="1.8283480000000001"/>
    <n v="4.55E-4"/>
  </r>
  <r>
    <n v="3473"/>
    <x v="16"/>
    <n v="-1"/>
    <s v="0-11-23-30-181"/>
    <x v="0"/>
    <x v="3331"/>
    <n v="-1"/>
    <n v="333.54"/>
    <n v="-1"/>
    <n v="0"/>
    <x v="3101"/>
    <x v="2779"/>
    <n v="45.858745999999996"/>
    <n v="-269.34693499999997"/>
    <n v="1.57063"/>
    <n v="45.85228"/>
    <n v="-269.34060699999998"/>
    <n v="1.5694520000000001"/>
    <n v="0.90476800000000002"/>
    <n v="1.178E-3"/>
  </r>
  <r>
    <n v="3474"/>
    <x v="16"/>
    <n v="-1"/>
    <s v="0-11-23-30-181"/>
    <x v="0"/>
    <x v="3332"/>
    <n v="-1"/>
    <n v="943.74599999999998"/>
    <n v="-1"/>
    <n v="0"/>
    <x v="808"/>
    <x v="2780"/>
    <n v="45.839486000000001"/>
    <n v="-268.59718500000002"/>
    <n v="1.5705279999999999"/>
    <n v="45.853012"/>
    <n v="-268.61480699999998"/>
    <n v="1.570149"/>
    <n v="2.2214520000000002"/>
    <n v="3.79E-4"/>
  </r>
  <r>
    <n v="3475"/>
    <x v="18"/>
    <n v="-1"/>
    <s v="11-23-30-181"/>
    <x v="0"/>
    <x v="3333"/>
    <n v="-1"/>
    <n v="345.85399999999998"/>
    <n v="-1"/>
    <n v="0"/>
    <x v="796"/>
    <x v="2781"/>
    <n v="45.841158"/>
    <n v="-267.64283699999999"/>
    <n v="1.5696909999999999"/>
    <n v="45.853679999999997"/>
    <n v="-267.647064"/>
    <n v="1.5703279999999999"/>
    <n v="1.321569"/>
    <n v="6.3599999999999996E-4"/>
  </r>
  <r>
    <n v="3476"/>
    <x v="18"/>
    <n v="-1"/>
    <s v="11-23-30-181"/>
    <x v="0"/>
    <x v="1429"/>
    <n v="-1"/>
    <n v="312.64"/>
    <n v="-1"/>
    <n v="0"/>
    <x v="3102"/>
    <x v="2782"/>
    <n v="45.860501999999997"/>
    <n v="-266.91910100000001"/>
    <n v="1.5707180000000001"/>
    <n v="45.853938999999997"/>
    <n v="-266.921356"/>
    <n v="1.5699289999999999"/>
    <n v="0.69400799999999996"/>
    <n v="7.8899999999999999E-4"/>
  </r>
  <r>
    <n v="3477"/>
    <x v="18"/>
    <n v="-1"/>
    <s v="11-23-30-181"/>
    <x v="0"/>
    <x v="3334"/>
    <n v="-1"/>
    <n v="291.19299999999998"/>
    <n v="-1"/>
    <n v="0"/>
    <x v="3103"/>
    <x v="2783"/>
    <n v="45.833395000000003"/>
    <n v="-266.17736300000001"/>
    <n v="1.5706580000000001"/>
    <n v="45.854506999999998"/>
    <n v="-266.19754"/>
    <n v="1.5704800000000001"/>
    <n v="2.9203800000000002"/>
    <n v="1.7799999999999999E-4"/>
  </r>
  <r>
    <n v="3478"/>
    <x v="17"/>
    <n v="-1"/>
    <s v="23-30-181"/>
    <x v="0"/>
    <x v="1442"/>
    <n v="-1"/>
    <n v="373.95499999999998"/>
    <n v="-1"/>
    <n v="0"/>
    <x v="3104"/>
    <x v="2784"/>
    <n v="45.792265"/>
    <n v="-265.439592"/>
    <n v="1.5718939999999999"/>
    <n v="45.854683000000001"/>
    <n v="-265.48007200000001"/>
    <n v="1.570041"/>
    <n v="7.4395119999999997"/>
    <n v="1.853E-3"/>
  </r>
  <r>
    <n v="3479"/>
    <x v="20"/>
    <n v="-1"/>
    <s v="23-30"/>
    <x v="0"/>
    <x v="3335"/>
    <n v="-1"/>
    <n v="868.52599999999995"/>
    <n v="-1"/>
    <n v="0"/>
    <x v="3105"/>
    <x v="508"/>
    <n v="46.031826000000002"/>
    <n v="-264.58899400000001"/>
    <n v="1.582346"/>
    <n v="45.854965"/>
    <n v="-264.53967299999999"/>
    <n v="1.5701849999999999"/>
    <n v="18.360900999999998"/>
    <n v="1.2161E-2"/>
  </r>
  <r>
    <n v="3480"/>
    <x v="17"/>
    <n v="-1"/>
    <s v="21-23-30"/>
    <x v="0"/>
    <x v="2619"/>
    <n v="-1"/>
    <n v="775.40300000000002"/>
    <n v="-1"/>
    <n v="0"/>
    <x v="3106"/>
    <x v="2785"/>
    <n v="45.795054999999998"/>
    <n v="-263.84881000000001"/>
    <n v="1.5687219999999999"/>
    <n v="45.855311999999998"/>
    <n v="-263.84777800000001"/>
    <n v="1.570775"/>
    <n v="6.0265919999999999"/>
    <n v="2.0530000000000001E-3"/>
  </r>
  <r>
    <n v="3481"/>
    <x v="17"/>
    <n v="-1"/>
    <s v="21-23-30"/>
    <x v="0"/>
    <x v="3336"/>
    <n v="-1"/>
    <n v="426.79500000000002"/>
    <n v="-1"/>
    <n v="0"/>
    <x v="3107"/>
    <x v="2786"/>
    <n v="45.841939000000004"/>
    <n v="-263.15370799999999"/>
    <n v="1.570004"/>
    <n v="45.855316000000002"/>
    <n v="-263.165955"/>
    <n v="1.570265"/>
    <n v="1.813636"/>
    <n v="2.61E-4"/>
  </r>
  <r>
    <n v="3482"/>
    <x v="17"/>
    <n v="-1"/>
    <s v="21-23-30"/>
    <x v="0"/>
    <x v="3337"/>
    <n v="-1"/>
    <n v="285.71300000000002"/>
    <n v="-1"/>
    <n v="0"/>
    <x v="3108"/>
    <x v="2787"/>
    <n v="45.775573000000001"/>
    <n v="-262.22425700000002"/>
    <n v="1.566157"/>
    <n v="45.855511"/>
    <n v="-262.26898199999999"/>
    <n v="1.5703009999999999"/>
    <n v="9.1598799999999994"/>
    <n v="4.143E-3"/>
  </r>
  <r>
    <n v="3483"/>
    <x v="17"/>
    <n v="-1"/>
    <s v="21-23-30"/>
    <x v="0"/>
    <x v="3338"/>
    <n v="-1"/>
    <n v="364.04199999999997"/>
    <n v="-1"/>
    <n v="0"/>
    <x v="3109"/>
    <x v="2788"/>
    <n v="45.772522000000002"/>
    <n v="-261.61458399999998"/>
    <n v="1.55819"/>
    <n v="45.85577"/>
    <n v="-261.60369900000001"/>
    <n v="1.570889"/>
    <n v="8.3956900000000001"/>
    <n v="1.2699E-2"/>
  </r>
  <r>
    <n v="3484"/>
    <x v="17"/>
    <n v="-1"/>
    <s v="21-23-30"/>
    <x v="0"/>
    <x v="3339"/>
    <n v="-1"/>
    <n v="447.73200000000003"/>
    <n v="-1"/>
    <n v="0"/>
    <x v="3110"/>
    <x v="2789"/>
    <n v="45.832144999999997"/>
    <n v="-260.95372500000002"/>
    <n v="1.5677890000000001"/>
    <n v="45.855694"/>
    <n v="-260.94476300000002"/>
    <n v="1.570362"/>
    <n v="2.5196170000000002"/>
    <n v="2.5730000000000002E-3"/>
  </r>
  <r>
    <n v="3485"/>
    <x v="17"/>
    <n v="-1"/>
    <s v="21-23-30"/>
    <x v="0"/>
    <x v="3340"/>
    <n v="-1"/>
    <n v="317.11399999999998"/>
    <n v="-1"/>
    <n v="0"/>
    <x v="3111"/>
    <x v="2790"/>
    <n v="45.838127999999998"/>
    <n v="-260.29056100000003"/>
    <n v="1.5651360000000001"/>
    <n v="45.855972000000001"/>
    <n v="-260.29287699999998"/>
    <n v="1.570921"/>
    <n v="1.799358"/>
    <n v="5.7840000000000001E-3"/>
  </r>
  <r>
    <n v="3486"/>
    <x v="17"/>
    <n v="-1"/>
    <s v="21-23-30"/>
    <x v="0"/>
    <x v="3341"/>
    <n v="-1"/>
    <n v="511.71800000000002"/>
    <n v="-1"/>
    <n v="0"/>
    <x v="3112"/>
    <x v="2791"/>
    <n v="45.865672000000004"/>
    <n v="-259.46238799999998"/>
    <n v="1.5610059999999999"/>
    <n v="45.856017999999999"/>
    <n v="-259.43609600000002"/>
    <n v="1.570986"/>
    <n v="2.8007909999999998"/>
    <n v="9.9810000000000003E-3"/>
  </r>
  <r>
    <n v="3487"/>
    <x v="17"/>
    <n v="-1"/>
    <s v="21-23-30"/>
    <x v="0"/>
    <x v="3342"/>
    <n v="-1"/>
    <n v="340.34899999999999"/>
    <n v="-1"/>
    <n v="0"/>
    <x v="3113"/>
    <x v="2792"/>
    <n v="45.774478000000002"/>
    <n v="-258.77709299999998"/>
    <n v="1.5775749999999999"/>
    <n v="45.855834999999999"/>
    <n v="-258.80306999999999"/>
    <n v="1.5704800000000001"/>
    <n v="8.5403970000000005"/>
    <n v="7.0949999999999997E-3"/>
  </r>
  <r>
    <n v="3488"/>
    <x v="17"/>
    <n v="-1"/>
    <s v="21-23-30"/>
    <x v="0"/>
    <x v="3343"/>
    <n v="-1"/>
    <n v="311.99"/>
    <n v="-1"/>
    <n v="0"/>
    <x v="3114"/>
    <x v="2793"/>
    <n v="45.862456999999999"/>
    <n v="-258.17948899999999"/>
    <n v="1.5712930000000001"/>
    <n v="45.855995"/>
    <n v="-258.17791699999998"/>
    <n v="1.5710789999999999"/>
    <n v="0.66498400000000002"/>
    <n v="2.14E-4"/>
  </r>
  <r>
    <n v="3489"/>
    <x v="17"/>
    <n v="-1"/>
    <s v="21-23-30"/>
    <x v="0"/>
    <x v="3344"/>
    <n v="-1"/>
    <n v="347.49"/>
    <n v="-1"/>
    <n v="0"/>
    <x v="3115"/>
    <x v="2794"/>
    <n v="45.848771999999997"/>
    <n v="-257.53745500000002"/>
    <n v="1.5716920000000001"/>
    <n v="45.855792999999998"/>
    <n v="-257.56002799999999"/>
    <n v="1.5705340000000001"/>
    <n v="2.3639760000000001"/>
    <n v="1.158E-3"/>
  </r>
  <r>
    <n v="3490"/>
    <x v="18"/>
    <n v="-1"/>
    <s v="21-23-30-180"/>
    <x v="0"/>
    <x v="3345"/>
    <n v="-1"/>
    <n v="285.66699999999997"/>
    <n v="-1"/>
    <n v="0"/>
    <x v="3116"/>
    <x v="2795"/>
    <n v="45.886817999999998"/>
    <n v="-256.772942"/>
    <n v="1.57301"/>
    <n v="45.855789000000001"/>
    <n v="-256.74679600000002"/>
    <n v="1.5705249999999999"/>
    <n v="4.0576080000000001"/>
    <n v="2.4849999999999998E-3"/>
  </r>
  <r>
    <n v="3491"/>
    <x v="18"/>
    <n v="-1"/>
    <s v="21-23-30-180"/>
    <x v="0"/>
    <x v="3346"/>
    <n v="-1"/>
    <n v="1177.482"/>
    <n v="-1"/>
    <n v="0"/>
    <x v="3117"/>
    <x v="2796"/>
    <n v="45.846035999999998"/>
    <n v="-256.136214"/>
    <n v="1.570187"/>
    <n v="45.855983999999999"/>
    <n v="-256.144745"/>
    <n v="1.571097"/>
    <n v="1.310462"/>
    <n v="9.1E-4"/>
  </r>
  <r>
    <n v="3492"/>
    <x v="18"/>
    <n v="-1"/>
    <s v="21-23-30-180"/>
    <x v="0"/>
    <x v="3347"/>
    <n v="-1"/>
    <n v="290.53300000000002"/>
    <n v="-1"/>
    <n v="0"/>
    <x v="3118"/>
    <x v="2797"/>
    <n v="45.877665"/>
    <n v="-255.56778499999999"/>
    <n v="1.572784"/>
    <n v="45.855789000000001"/>
    <n v="-255.54956100000001"/>
    <n v="1.5705210000000001"/>
    <n v="2.8472529999999998"/>
    <n v="2.2629999999999998E-3"/>
  </r>
  <r>
    <n v="3493"/>
    <x v="18"/>
    <n v="-1"/>
    <s v="21-23-30-180"/>
    <x v="0"/>
    <x v="3348"/>
    <n v="-1"/>
    <n v="365.673"/>
    <n v="-1"/>
    <n v="0"/>
    <x v="3119"/>
    <x v="2798"/>
    <n v="45.890963999999997"/>
    <n v="-254.80335099999999"/>
    <n v="1.5740179999999999"/>
    <n v="45.855747000000001"/>
    <n v="-254.76689099999999"/>
    <n v="1.570549"/>
    <n v="5.069051"/>
    <n v="3.4680000000000002E-3"/>
  </r>
  <r>
    <n v="3494"/>
    <x v="18"/>
    <n v="-1"/>
    <s v="21-23-30-180"/>
    <x v="0"/>
    <x v="3349"/>
    <n v="-1"/>
    <n v="318.44"/>
    <n v="-1"/>
    <n v="0"/>
    <x v="3120"/>
    <x v="2799"/>
    <n v="45.865873999999998"/>
    <n v="-254.19737599999999"/>
    <n v="1.57121"/>
    <n v="45.855922999999997"/>
    <n v="-254.18808000000001"/>
    <n v="1.5711360000000001"/>
    <n v="1.3617619999999999"/>
    <n v="7.3999999999999996E-5"/>
  </r>
  <r>
    <n v="3495"/>
    <x v="18"/>
    <n v="-1"/>
    <s v="21-23-30-180"/>
    <x v="0"/>
    <x v="3350"/>
    <n v="-1"/>
    <n v="325.17700000000002"/>
    <n v="-1"/>
    <n v="0"/>
    <x v="3121"/>
    <x v="2800"/>
    <n v="45.869580999999997"/>
    <n v="-253.63091900000001"/>
    <n v="1.5725089999999999"/>
    <n v="45.855721000000003"/>
    <n v="-253.61610400000001"/>
    <n v="1.5705229999999999"/>
    <n v="2.0287809999999999"/>
    <n v="1.9859999999999999E-3"/>
  </r>
  <r>
    <n v="3496"/>
    <x v="16"/>
    <n v="-1"/>
    <s v="16-21-23-30-180"/>
    <x v="0"/>
    <x v="3351"/>
    <n v="-1"/>
    <n v="459.411"/>
    <n v="-1"/>
    <n v="0"/>
    <x v="3122"/>
    <x v="2801"/>
    <n v="45.844856999999998"/>
    <n v="-253.05275900000001"/>
    <n v="1.570468"/>
    <n v="45.855888"/>
    <n v="-253.05075099999999"/>
    <n v="1.571137"/>
    <n v="1.121245"/>
    <n v="6.69E-4"/>
  </r>
  <r>
    <n v="3497"/>
    <x v="16"/>
    <n v="-1"/>
    <s v="16-21-23-30-180"/>
    <x v="0"/>
    <x v="3352"/>
    <n v="-1"/>
    <n v="338.92500000000001"/>
    <n v="-1"/>
    <n v="0"/>
    <x v="3123"/>
    <x v="2802"/>
    <n v="45.808562000000002"/>
    <n v="-252.45925199999999"/>
    <n v="1.5660419999999999"/>
    <n v="45.855629"/>
    <n v="-252.491928"/>
    <n v="1.570568"/>
    <n v="5.7297589999999996"/>
    <n v="4.5259999999999996E-3"/>
  </r>
  <r>
    <n v="3498"/>
    <x v="16"/>
    <n v="-1"/>
    <s v="16-21-23-30-180"/>
    <x v="0"/>
    <x v="3353"/>
    <n v="-1"/>
    <n v="422.26799999999997"/>
    <n v="-1"/>
    <n v="0"/>
    <x v="3124"/>
    <x v="2803"/>
    <n v="45.870817000000002"/>
    <n v="-251.76994300000001"/>
    <n v="1.5715779999999999"/>
    <n v="45.855541000000002"/>
    <n v="-251.756699"/>
    <n v="1.5706020000000001"/>
    <n v="2.0217520000000002"/>
    <n v="9.7599999999999998E-4"/>
  </r>
  <r>
    <n v="3499"/>
    <x v="16"/>
    <n v="-1"/>
    <s v="16-21-23-30-180"/>
    <x v="0"/>
    <x v="3354"/>
    <n v="-1"/>
    <n v="1127.518"/>
    <n v="-1"/>
    <n v="0"/>
    <x v="3125"/>
    <x v="2804"/>
    <n v="45.868478000000003"/>
    <n v="-251.238722"/>
    <n v="1.5764050000000001"/>
    <n v="45.855648000000002"/>
    <n v="-251.21264600000001"/>
    <n v="1.571234"/>
    <n v="2.9060769999999998"/>
    <n v="5.1710000000000002E-3"/>
  </r>
  <r>
    <n v="3500"/>
    <x v="16"/>
    <n v="-1"/>
    <s v="16-21-30-180-184"/>
    <x v="0"/>
    <x v="3355"/>
    <n v="-1"/>
    <n v="336.81400000000002"/>
    <n v="-1"/>
    <n v="0"/>
    <x v="3126"/>
    <x v="2805"/>
    <n v="45.849604999999997"/>
    <n v="-250.66804400000001"/>
    <n v="1.569477"/>
    <n v="45.855384999999998"/>
    <n v="-250.675095"/>
    <n v="1.5706329999999999"/>
    <n v="0.91172799999999998"/>
    <n v="1.155E-3"/>
  </r>
  <r>
    <n v="3501"/>
    <x v="16"/>
    <n v="-1"/>
    <s v="16-21-30-180-184"/>
    <x v="0"/>
    <x v="3356"/>
    <n v="-1"/>
    <n v="914.03399999999999"/>
    <n v="-1"/>
    <n v="0"/>
    <x v="3127"/>
    <x v="2806"/>
    <n v="45.856448999999998"/>
    <n v="-249.97178299999999"/>
    <n v="1.5705530000000001"/>
    <n v="45.855277999999998"/>
    <n v="-249.968018"/>
    <n v="1.570641"/>
    <n v="0.39427200000000001"/>
    <n v="8.7000000000000001E-5"/>
  </r>
  <r>
    <n v="3502"/>
    <x v="16"/>
    <n v="-1"/>
    <s v="16-21-30-180-184"/>
    <x v="0"/>
    <x v="3357"/>
    <n v="-1"/>
    <n v="346.12"/>
    <n v="-1"/>
    <n v="0"/>
    <x v="3128"/>
    <x v="2807"/>
    <n v="45.866669000000002"/>
    <n v="-249.460196"/>
    <n v="1.5740799999999999"/>
    <n v="45.855404"/>
    <n v="-249.44497699999999"/>
    <n v="1.5712600000000001"/>
    <n v="1.8934420000000001"/>
    <n v="2.8189999999999999E-3"/>
  </r>
  <r>
    <n v="3503"/>
    <x v="16"/>
    <n v="-1"/>
    <s v="16-21-30-180-184"/>
    <x v="0"/>
    <x v="3358"/>
    <n v="-1"/>
    <n v="491.005"/>
    <n v="-1"/>
    <n v="0"/>
    <x v="3129"/>
    <x v="2808"/>
    <n v="45.835343999999999"/>
    <n v="-248.954778"/>
    <n v="1.5688979999999999"/>
    <n v="45.855136999999999"/>
    <n v="-248.92796300000001"/>
    <n v="1.5706329999999999"/>
    <n v="3.3328009999999999"/>
    <n v="1.7359999999999999E-3"/>
  </r>
  <r>
    <n v="3504"/>
    <x v="16"/>
    <n v="-1"/>
    <s v="16-21-30-180-184"/>
    <x v="0"/>
    <x v="3359"/>
    <n v="-1"/>
    <n v="455.40899999999999"/>
    <n v="-1"/>
    <n v="0"/>
    <x v="3130"/>
    <x v="2809"/>
    <n v="45.857391999999997"/>
    <n v="-248.25313299999999"/>
    <n v="1.5719890000000001"/>
    <n v="45.855049000000001"/>
    <n v="-248.24790999999999"/>
    <n v="1.57063"/>
    <n v="0.57247800000000004"/>
    <n v="1.359E-3"/>
  </r>
  <r>
    <n v="3505"/>
    <x v="16"/>
    <n v="-1"/>
    <s v="16-21-30-180-184"/>
    <x v="0"/>
    <x v="3360"/>
    <n v="-1"/>
    <n v="442.34899999999999"/>
    <n v="-1"/>
    <n v="0"/>
    <x v="3131"/>
    <x v="2810"/>
    <n v="45.845408999999997"/>
    <n v="-247.728264"/>
    <n v="1.5694520000000001"/>
    <n v="45.85519"/>
    <n v="-247.74470500000001"/>
    <n v="1.5712539999999999"/>
    <n v="1.913043"/>
    <n v="1.802E-3"/>
  </r>
  <r>
    <n v="3506"/>
    <x v="19"/>
    <n v="-1"/>
    <s v="16-21-30-58-180-184"/>
    <x v="0"/>
    <x v="3361"/>
    <n v="-1"/>
    <n v="402.27100000000002"/>
    <n v="-1"/>
    <n v="0"/>
    <x v="3132"/>
    <x v="2811"/>
    <n v="45.838712000000001"/>
    <n v="-247.222172"/>
    <n v="1.571428"/>
    <n v="45.854939000000002"/>
    <n v="-247.24653599999999"/>
    <n v="1.5706150000000001"/>
    <n v="2.9273039999999999"/>
    <n v="8.1300000000000003E-4"/>
  </r>
  <r>
    <n v="3507"/>
    <x v="19"/>
    <n v="-1"/>
    <s v="16-21-30-58-180-184"/>
    <x v="0"/>
    <x v="3362"/>
    <n v="-1"/>
    <n v="310.54899999999998"/>
    <n v="-1"/>
    <n v="0"/>
    <x v="3133"/>
    <x v="2812"/>
    <n v="45.860534000000001"/>
    <n v="-246.57252199999999"/>
    <n v="1.571145"/>
    <n v="45.854843000000002"/>
    <n v="-246.572632"/>
    <n v="1.570668"/>
    <n v="0.56917899999999999"/>
    <n v="4.7699999999999999E-4"/>
  </r>
  <r>
    <n v="3508"/>
    <x v="19"/>
    <n v="-1"/>
    <s v="16-21-30-58-180-184"/>
    <x v="0"/>
    <x v="3363"/>
    <n v="-1"/>
    <n v="413.27300000000002"/>
    <n v="-1"/>
    <n v="0"/>
    <x v="3134"/>
    <x v="2813"/>
    <n v="45.845146999999997"/>
    <n v="-246.02760799999999"/>
    <n v="1.568681"/>
    <n v="45.854934999999998"/>
    <n v="-246.03933699999999"/>
    <n v="1.571197"/>
    <n v="1.5276609999999999"/>
    <n v="2.516E-3"/>
  </r>
  <r>
    <n v="3509"/>
    <x v="19"/>
    <n v="-1"/>
    <s v="16-21-30-58-180-184"/>
    <x v="0"/>
    <x v="3364"/>
    <n v="-1"/>
    <n v="383.60399999999998"/>
    <n v="-1"/>
    <n v="0"/>
    <x v="3135"/>
    <x v="2814"/>
    <n v="45.870350999999999"/>
    <n v="-245.45838000000001"/>
    <n v="1.5724499999999999"/>
    <n v="45.854683000000001"/>
    <n v="-245.47051999999999"/>
    <n v="1.5707139999999999"/>
    <n v="1.982067"/>
    <n v="1.7359999999999999E-3"/>
  </r>
  <r>
    <n v="3510"/>
    <x v="19"/>
    <n v="-1"/>
    <s v="16-21-30-58-180-184"/>
    <x v="0"/>
    <x v="3365"/>
    <n v="-1"/>
    <n v="457.35700000000003"/>
    <n v="-1"/>
    <n v="0"/>
    <x v="3136"/>
    <x v="2815"/>
    <n v="45.850326000000003"/>
    <n v="-244.856786"/>
    <n v="1.571364"/>
    <n v="45.854743999999997"/>
    <n v="-244.86099200000001"/>
    <n v="1.5711679999999999"/>
    <n v="0.60998799999999997"/>
    <n v="1.9599999999999999E-4"/>
  </r>
  <r>
    <n v="3511"/>
    <x v="19"/>
    <n v="-1"/>
    <s v="16-21-30-58-180-184"/>
    <x v="0"/>
    <x v="3366"/>
    <n v="-1"/>
    <n v="420.41800000000001"/>
    <n v="-1"/>
    <n v="0"/>
    <x v="3137"/>
    <x v="2816"/>
    <n v="45.880470000000003"/>
    <n v="-243.956377"/>
    <n v="1.573966"/>
    <n v="45.854618000000002"/>
    <n v="-243.98095699999999"/>
    <n v="1.5711520000000001"/>
    <n v="3.567161"/>
    <n v="2.8140000000000001E-3"/>
  </r>
  <r>
    <n v="3512"/>
    <x v="19"/>
    <n v="-1"/>
    <s v="16-21-30-58-180-184"/>
    <x v="0"/>
    <x v="3367"/>
    <n v="-1"/>
    <n v="414.09399999999999"/>
    <n v="-1"/>
    <n v="0"/>
    <x v="3138"/>
    <x v="2817"/>
    <n v="45.852021999999998"/>
    <n v="-243.26838000000001"/>
    <n v="1.571213"/>
    <n v="45.854427000000001"/>
    <n v="-243.26966899999999"/>
    <n v="1.5707040000000001"/>
    <n v="0.27289999999999998"/>
    <n v="5.0900000000000001E-4"/>
  </r>
  <r>
    <n v="3513"/>
    <x v="19"/>
    <n v="-1"/>
    <s v="16-21-30-58-180-184"/>
    <x v="0"/>
    <x v="3368"/>
    <n v="-1"/>
    <n v="307.89400000000001"/>
    <n v="-1"/>
    <n v="0"/>
    <x v="3139"/>
    <x v="2818"/>
    <n v="45.845292999999998"/>
    <n v="-242.52102500000001"/>
    <n v="1.569488"/>
    <n v="45.854560999999997"/>
    <n v="-242.524292"/>
    <n v="1.571083"/>
    <n v="0.98269099999999998"/>
    <n v="1.5950000000000001E-3"/>
  </r>
  <r>
    <n v="3514"/>
    <x v="15"/>
    <n v="-1"/>
    <s v="16-21-30-56-58-180-184"/>
    <x v="0"/>
    <x v="3369"/>
    <n v="-1"/>
    <n v="390.69499999999999"/>
    <n v="-1"/>
    <n v="0"/>
    <x v="3140"/>
    <x v="2819"/>
    <n v="45.853417"/>
    <n v="-241.530552"/>
    <n v="1.570543"/>
    <n v="45.854511000000002"/>
    <n v="-241.52117899999999"/>
    <n v="1.571089"/>
    <n v="0.94362599999999996"/>
    <n v="5.4600000000000004E-4"/>
  </r>
  <r>
    <n v="3515"/>
    <x v="15"/>
    <n v="-1"/>
    <s v="16-21-30-56-58-180-184"/>
    <x v="0"/>
    <x v="3370"/>
    <n v="-1"/>
    <n v="362.476"/>
    <n v="-1"/>
    <n v="0"/>
    <x v="3141"/>
    <x v="2820"/>
    <n v="45.860075999999999"/>
    <n v="-240.782173"/>
    <n v="1.5716330000000001"/>
    <n v="45.854304999999997"/>
    <n v="-240.78227200000001"/>
    <n v="1.5706"/>
    <n v="0.57714799999999999"/>
    <n v="1.0330000000000001E-3"/>
  </r>
  <r>
    <n v="3516"/>
    <x v="15"/>
    <n v="-1"/>
    <s v="16-21-30-56-58-180-184"/>
    <x v="0"/>
    <x v="3371"/>
    <n v="-1"/>
    <n v="323.07400000000001"/>
    <n v="-1"/>
    <n v="0"/>
    <x v="3142"/>
    <x v="2821"/>
    <n v="45.869245999999997"/>
    <n v="-240.080793"/>
    <n v="1.5698559999999999"/>
    <n v="45.854427000000001"/>
    <n v="-240.05841100000001"/>
    <n v="1.5710980000000001"/>
    <n v="2.6843210000000002"/>
    <n v="1.242E-3"/>
  </r>
  <r>
    <n v="3517"/>
    <x v="15"/>
    <n v="-1"/>
    <s v="16-21-30-56-58-180-184"/>
    <x v="0"/>
    <x v="3372"/>
    <n v="-1"/>
    <n v="511.65800000000002"/>
    <n v="-1"/>
    <n v="0"/>
    <x v="3143"/>
    <x v="2822"/>
    <n v="45.855193999999997"/>
    <n v="-239.33628400000001"/>
    <n v="1.5700240000000001"/>
    <n v="45.854263000000003"/>
    <n v="-239.343628"/>
    <n v="1.570567"/>
    <n v="0.74028700000000003"/>
    <n v="5.4299999999999997E-4"/>
  </r>
  <r>
    <n v="3518"/>
    <x v="15"/>
    <n v="-1"/>
    <s v="16-21-30-56-58-180-184"/>
    <x v="0"/>
    <x v="3373"/>
    <n v="-1"/>
    <n v="537.71799999999996"/>
    <n v="-1"/>
    <n v="0"/>
    <x v="3144"/>
    <x v="2823"/>
    <n v="45.848176000000002"/>
    <n v="-238.36027300000001"/>
    <n v="1.5718570000000001"/>
    <n v="45.854213999999999"/>
    <n v="-238.389252"/>
    <n v="1.5705979999999999"/>
    <n v="2.9600979999999999"/>
    <n v="1.2589999999999999E-3"/>
  </r>
  <r>
    <n v="3519"/>
    <x v="15"/>
    <n v="-1"/>
    <s v="16-21-30-56-58-180-184"/>
    <x v="0"/>
    <x v="3374"/>
    <n v="-1"/>
    <n v="348.73700000000002"/>
    <n v="-1"/>
    <n v="0"/>
    <x v="3145"/>
    <x v="2824"/>
    <n v="45.836429000000003"/>
    <n v="-237.64557400000001"/>
    <n v="1.571261"/>
    <n v="45.854336000000004"/>
    <n v="-237.66539"/>
    <n v="1.5710869999999999"/>
    <n v="2.6708310000000002"/>
    <n v="1.74E-4"/>
  </r>
  <r>
    <n v="3520"/>
    <x v="15"/>
    <n v="-1"/>
    <s v="16-21-30-56-58-180-184"/>
    <x v="0"/>
    <x v="3375"/>
    <n v="-1"/>
    <n v="457.036"/>
    <n v="-1"/>
    <n v="0"/>
    <x v="3146"/>
    <x v="2825"/>
    <n v="45.851492"/>
    <n v="-236.93544900000001"/>
    <n v="1.5707599999999999"/>
    <n v="45.854129999999998"/>
    <n v="-236.93547100000001"/>
    <n v="1.5706059999999999"/>
    <n v="0.26374700000000001"/>
    <n v="1.5300000000000001E-4"/>
  </r>
  <r>
    <n v="3521"/>
    <x v="15"/>
    <n v="-1"/>
    <s v="16-21-30-56-58-180-184"/>
    <x v="0"/>
    <x v="3376"/>
    <n v="-1"/>
    <n v="416.93200000000002"/>
    <n v="-1"/>
    <n v="0"/>
    <x v="3147"/>
    <x v="2826"/>
    <n v="45.847039000000002"/>
    <n v="-236.18462099999999"/>
    <n v="1.5762560000000001"/>
    <n v="45.854252000000002"/>
    <n v="-236.20410200000001"/>
    <n v="1.571094"/>
    <n v="2.077302"/>
    <n v="5.1630000000000001E-3"/>
  </r>
  <r>
    <n v="3522"/>
    <x v="15"/>
    <n v="-1"/>
    <s v="16-21-30-56-58-180-184"/>
    <x v="0"/>
    <x v="3377"/>
    <n v="-1"/>
    <n v="355.47300000000001"/>
    <n v="-1"/>
    <n v="0"/>
    <x v="3148"/>
    <x v="2827"/>
    <n v="45.848495"/>
    <n v="-235.22404700000001"/>
    <n v="1.572476"/>
    <n v="45.854194999999997"/>
    <n v="-235.232574"/>
    <n v="1.571096"/>
    <n v="1.0256639999999999"/>
    <n v="1.3799999999999999E-3"/>
  </r>
  <r>
    <n v="3523"/>
    <x v="15"/>
    <n v="-1"/>
    <s v="16-21-30-56-58-180-184"/>
    <x v="0"/>
    <x v="3378"/>
    <n v="-1"/>
    <n v="356.363"/>
    <n v="-1"/>
    <n v="0"/>
    <x v="3149"/>
    <x v="2828"/>
    <n v="45.837338000000003"/>
    <n v="-234.50990200000001"/>
    <n v="1.5685880000000001"/>
    <n v="45.854004000000003"/>
    <n v="-234.50767500000001"/>
    <n v="1.5705880000000001"/>
    <n v="1.6813979999999999"/>
    <n v="2E-3"/>
  </r>
  <r>
    <n v="3524"/>
    <x v="15"/>
    <n v="-1"/>
    <s v="16-21-30-56-58-180-184"/>
    <x v="0"/>
    <x v="3379"/>
    <n v="-1"/>
    <n v="456.72699999999998"/>
    <n v="-1"/>
    <n v="0"/>
    <x v="3150"/>
    <x v="2829"/>
    <n v="45.868307999999999"/>
    <n v="-233.792001"/>
    <n v="1.5702510000000001"/>
    <n v="45.854163999999997"/>
    <n v="-233.78436300000001"/>
    <n v="1.5710630000000001"/>
    <n v="1.6075140000000001"/>
    <n v="8.12E-4"/>
  </r>
  <r>
    <n v="3525"/>
    <x v="15"/>
    <n v="-1"/>
    <s v="16-21-30-56-58-180-184"/>
    <x v="0"/>
    <x v="3380"/>
    <n v="-1"/>
    <n v="407.80500000000001"/>
    <n v="-1"/>
    <n v="0"/>
    <x v="3151"/>
    <x v="2830"/>
    <n v="45.854491000000003"/>
    <n v="-233.05594199999999"/>
    <n v="1.570112"/>
    <n v="45.853996000000002"/>
    <n v="-233.06068400000001"/>
    <n v="1.5705690000000001"/>
    <n v="0.47679500000000002"/>
    <n v="4.5800000000000002E-4"/>
  </r>
  <r>
    <n v="3526"/>
    <x v="19"/>
    <n v="-1"/>
    <s v="21-30-56-58-180-184"/>
    <x v="0"/>
    <x v="3381"/>
    <n v="-1"/>
    <n v="385.49299999999999"/>
    <n v="-1"/>
    <n v="0"/>
    <x v="3152"/>
    <x v="2831"/>
    <n v="45.857478"/>
    <n v="-232.089889"/>
    <n v="1.5701940000000001"/>
    <n v="45.853996000000002"/>
    <n v="-232.093491"/>
    <n v="1.5705690000000001"/>
    <n v="0.50091399999999997"/>
    <n v="3.7599999999999998E-4"/>
  </r>
  <r>
    <n v="3527"/>
    <x v="19"/>
    <n v="-1"/>
    <s v="21-30-56-58-180-184"/>
    <x v="0"/>
    <x v="3382"/>
    <n v="-1"/>
    <n v="340.01299999999998"/>
    <n v="-1"/>
    <n v="0"/>
    <x v="3153"/>
    <x v="2832"/>
    <n v="45.855704000000003"/>
    <n v="-231.36884499999999"/>
    <n v="1.571178"/>
    <n v="45.854115"/>
    <n v="-231.36669900000001"/>
    <n v="1.5710900000000001"/>
    <n v="0.26700699999999999"/>
    <n v="8.8999999999999995E-5"/>
  </r>
  <r>
    <n v="3528"/>
    <x v="19"/>
    <n v="-1"/>
    <s v="21-30-56-58-180-184"/>
    <x v="0"/>
    <x v="3383"/>
    <n v="-1"/>
    <n v="474.02"/>
    <n v="-1"/>
    <n v="0"/>
    <x v="3154"/>
    <x v="2833"/>
    <n v="45.836933999999999"/>
    <n v="-230.624021"/>
    <n v="1.5735840000000001"/>
    <n v="45.853909000000002"/>
    <n v="-230.639725"/>
    <n v="1.5706070000000001"/>
    <n v="2.3123960000000001"/>
    <n v="2.9780000000000002E-3"/>
  </r>
  <r>
    <n v="3529"/>
    <x v="15"/>
    <n v="-1"/>
    <s v="9-21-30-56-58-180-184"/>
    <x v="0"/>
    <x v="3384"/>
    <n v="-1"/>
    <n v="331.02800000000002"/>
    <n v="-1"/>
    <n v="0"/>
    <x v="3155"/>
    <x v="2834"/>
    <n v="45.849077000000001"/>
    <n v="-229.920815"/>
    <n v="1.572009"/>
    <n v="45.854030999999999"/>
    <n v="-229.91326900000001"/>
    <n v="1.5710980000000001"/>
    <n v="0.90267799999999998"/>
    <n v="9.1100000000000003E-4"/>
  </r>
  <r>
    <n v="3530"/>
    <x v="15"/>
    <n v="-1"/>
    <s v="9-21-30-56-58-180-184"/>
    <x v="0"/>
    <x v="3385"/>
    <n v="-1"/>
    <n v="276.48599999999999"/>
    <n v="-1"/>
    <n v="0"/>
    <x v="3156"/>
    <x v="2835"/>
    <n v="45.845844"/>
    <n v="-228.948373"/>
    <n v="1.56789"/>
    <n v="45.853973000000003"/>
    <n v="-228.94577000000001"/>
    <n v="1.571099"/>
    <n v="0.85362000000000005"/>
    <n v="3.209E-3"/>
  </r>
  <r>
    <n v="3531"/>
    <x v="15"/>
    <n v="-1"/>
    <s v="9-21-30-56-58-180-184"/>
    <x v="0"/>
    <x v="3386"/>
    <n v="-1"/>
    <n v="524.053"/>
    <n v="-1"/>
    <n v="0"/>
    <x v="3157"/>
    <x v="2836"/>
    <n v="45.862853000000001"/>
    <n v="-228.23956799999999"/>
    <n v="1.5712189999999999"/>
    <n v="45.853783"/>
    <n v="-228.220505"/>
    <n v="1.570594"/>
    <n v="2.1111080000000002"/>
    <n v="6.2500000000000001E-4"/>
  </r>
  <r>
    <n v="3532"/>
    <x v="14"/>
    <n v="-1"/>
    <s v="9-21-30-56-58-180-184-192"/>
    <x v="0"/>
    <x v="1339"/>
    <n v="-1"/>
    <n v="361.33699999999999"/>
    <n v="-1"/>
    <n v="0"/>
    <x v="3158"/>
    <x v="2837"/>
    <n v="45.842117000000002"/>
    <n v="-227.48322099999999"/>
    <n v="1.570962"/>
    <n v="45.853889000000002"/>
    <n v="-227.495071"/>
    <n v="1.5711120000000001"/>
    <n v="1.6703680000000001"/>
    <n v="1.4899999999999999E-4"/>
  </r>
  <r>
    <n v="3533"/>
    <x v="13"/>
    <n v="-1"/>
    <s v="9-21-22-30-56-58-180-184-192"/>
    <x v="0"/>
    <x v="3387"/>
    <n v="-1"/>
    <n v="314.42200000000003"/>
    <n v="-1"/>
    <n v="0"/>
    <x v="3159"/>
    <x v="2838"/>
    <n v="45.836049000000003"/>
    <n v="-226.51025899999999"/>
    <n v="1.571202"/>
    <n v="45.853774999999999"/>
    <n v="-226.527344"/>
    <n v="1.5711360000000001"/>
    <n v="2.4618720000000001"/>
    <n v="6.6000000000000005E-5"/>
  </r>
  <r>
    <n v="3534"/>
    <x v="14"/>
    <n v="-1"/>
    <s v="9-21-22-56-58-180-184-192"/>
    <x v="0"/>
    <x v="3388"/>
    <n v="-1"/>
    <n v="438.06900000000002"/>
    <n v="-1"/>
    <n v="0"/>
    <x v="3160"/>
    <x v="1363"/>
    <n v="45.837128999999997"/>
    <n v="-225.79406299999999"/>
    <n v="1.5701369999999999"/>
    <n v="45.853523000000003"/>
    <n v="-225.80126999999999"/>
    <n v="1.570648"/>
    <n v="1.7908569999999999"/>
    <n v="5.1099999999999995E-4"/>
  </r>
  <r>
    <n v="3535"/>
    <x v="14"/>
    <n v="-1"/>
    <s v="9-21-22-56-58-180-184-192"/>
    <x v="0"/>
    <x v="2809"/>
    <n v="-1"/>
    <n v="2733.1849999999999"/>
    <n v="-1"/>
    <n v="0"/>
    <x v="3161"/>
    <x v="2839"/>
    <n v="45.853544999999997"/>
    <n v="-225.07493600000001"/>
    <n v="1.5711459999999999"/>
    <n v="45.853642000000001"/>
    <n v="-225.07519500000001"/>
    <n v="1.571113"/>
    <n v="2.7692999999999999E-2"/>
    <n v="3.3000000000000003E-5"/>
  </r>
  <r>
    <n v="3536"/>
    <x v="14"/>
    <n v="-1"/>
    <s v="9-21-22-56-58-180-184-192"/>
    <x v="0"/>
    <x v="3389"/>
    <n v="-1"/>
    <n v="276.95100000000002"/>
    <n v="-1"/>
    <n v="0"/>
    <x v="3162"/>
    <x v="2840"/>
    <n v="45.849018000000001"/>
    <n v="-224.103498"/>
    <n v="1.5734090000000001"/>
    <n v="45.853565000000003"/>
    <n v="-224.107315"/>
    <n v="1.571118"/>
    <n v="0.59368799999999999"/>
    <n v="2.2910000000000001E-3"/>
  </r>
  <r>
    <n v="3537"/>
    <x v="14"/>
    <n v="-1"/>
    <s v="9-21-22-56-58-180-184-192"/>
    <x v="0"/>
    <x v="3390"/>
    <n v="-1"/>
    <n v="318.82"/>
    <n v="-1"/>
    <n v="0"/>
    <x v="3163"/>
    <x v="2841"/>
    <n v="45.862453000000002"/>
    <n v="-223.39128500000001"/>
    <n v="1.570565"/>
    <n v="45.853313"/>
    <n v="-223.381516"/>
    <n v="1.570646"/>
    <n v="1.3377969999999999"/>
    <n v="8.1000000000000004E-5"/>
  </r>
  <r>
    <n v="3538"/>
    <x v="14"/>
    <n v="-1"/>
    <s v="9-21-22-56-58-180-184-192"/>
    <x v="0"/>
    <x v="3391"/>
    <n v="-1"/>
    <n v="438.48099999999999"/>
    <n v="-1"/>
    <n v="0"/>
    <x v="3164"/>
    <x v="2842"/>
    <n v="45.856952"/>
    <n v="-222.65421000000001"/>
    <n v="1.570875"/>
    <n v="45.853431999999998"/>
    <n v="-222.65579199999999"/>
    <n v="1.5711139999999999"/>
    <n v="0.38591199999999998"/>
    <n v="2.3800000000000001E-4"/>
  </r>
  <r>
    <n v="3539"/>
    <x v="14"/>
    <n v="-1"/>
    <s v="9-21-22-56-58-180-184-192"/>
    <x v="0"/>
    <x v="3392"/>
    <n v="-1"/>
    <n v="286.40100000000001"/>
    <n v="-1"/>
    <n v="0"/>
    <x v="499"/>
    <x v="2843"/>
    <n v="45.860430000000001"/>
    <n v="-221.691329"/>
    <n v="1.571302"/>
    <n v="45.853366999999999"/>
    <n v="-221.68806499999999"/>
    <n v="1.5711040000000001"/>
    <n v="0.77807199999999999"/>
    <n v="1.9799999999999999E-4"/>
  </r>
  <r>
    <n v="3540"/>
    <x v="14"/>
    <n v="-1"/>
    <s v="9-21-22-56-58-180-184-192"/>
    <x v="0"/>
    <x v="3393"/>
    <n v="-1"/>
    <n v="428.05500000000001"/>
    <n v="-1"/>
    <n v="0"/>
    <x v="3091"/>
    <x v="2844"/>
    <n v="45.858196999999997"/>
    <n v="-220.96058500000001"/>
    <n v="1.570921"/>
    <n v="45.853164999999997"/>
    <n v="-220.962265"/>
    <n v="1.570613"/>
    <n v="0.53053899999999998"/>
    <n v="3.0800000000000001E-4"/>
  </r>
  <r>
    <n v="3541"/>
    <x v="15"/>
    <n v="-1"/>
    <s v="9-21-22-56-180-184-192"/>
    <x v="0"/>
    <x v="3394"/>
    <n v="-1"/>
    <n v="416.197"/>
    <n v="-1"/>
    <n v="0"/>
    <x v="3165"/>
    <x v="2845"/>
    <n v="45.860563999999997"/>
    <n v="-220.233159"/>
    <n v="1.5694809999999999"/>
    <n v="45.853279000000001"/>
    <n v="-220.23646500000001"/>
    <n v="1.5711040000000001"/>
    <n v="0.80004500000000001"/>
    <n v="1.6230000000000001E-3"/>
  </r>
  <r>
    <n v="3542"/>
    <x v="15"/>
    <n v="-1"/>
    <s v="9-21-22-56-180-184-192"/>
    <x v="0"/>
    <x v="3395"/>
    <n v="-1"/>
    <n v="445.89699999999999"/>
    <n v="-1"/>
    <n v="0"/>
    <x v="3166"/>
    <x v="2846"/>
    <n v="45.832180000000001"/>
    <n v="-219.25907699999999"/>
    <n v="1.569804"/>
    <n v="45.853222000000002"/>
    <n v="-219.26872299999999"/>
    <n v="1.5711040000000001"/>
    <n v="2.3147180000000001"/>
    <n v="1.2999999999999999E-3"/>
  </r>
  <r>
    <n v="3543"/>
    <x v="15"/>
    <n v="-1"/>
    <s v="9-21-22-56-180-184-192"/>
    <x v="0"/>
    <x v="3396"/>
    <n v="-1"/>
    <n v="573.77300000000002"/>
    <n v="-1"/>
    <n v="0"/>
    <x v="3167"/>
    <x v="448"/>
    <n v="45.853507999999998"/>
    <n v="-218.54236800000001"/>
    <n v="1.5694809999999999"/>
    <n v="45.853015999999997"/>
    <n v="-218.542923"/>
    <n v="1.570614"/>
    <n v="7.4192999999999995E-2"/>
    <n v="1.1329999999999999E-3"/>
  </r>
  <r>
    <n v="3544"/>
    <x v="15"/>
    <n v="-1"/>
    <s v="9-21-22-56-180-184-192"/>
    <x v="0"/>
    <x v="3397"/>
    <n v="-1"/>
    <n v="414.41800000000001"/>
    <n v="-1"/>
    <n v="0"/>
    <x v="3168"/>
    <x v="2847"/>
    <n v="45.838943999999998"/>
    <n v="-217.803867"/>
    <n v="1.5709979999999999"/>
    <n v="45.853096000000001"/>
    <n v="-217.817825"/>
    <n v="1.5711390000000001"/>
    <n v="1.9877050000000001"/>
    <n v="1.4100000000000001E-4"/>
  </r>
  <r>
    <n v="3545"/>
    <x v="15"/>
    <n v="-1"/>
    <s v="9-21-22-56-180-184-192"/>
    <x v="0"/>
    <x v="3398"/>
    <n v="-1"/>
    <n v="494.92099999999999"/>
    <n v="-1"/>
    <n v="0"/>
    <x v="3169"/>
    <x v="2848"/>
    <n v="45.837510999999999"/>
    <n v="-217.086748"/>
    <n v="1.5723180000000001"/>
    <n v="45.85284"/>
    <n v="-217.09697"/>
    <n v="1.5706469999999999"/>
    <n v="1.8424970000000001"/>
    <n v="1.671E-3"/>
  </r>
  <r>
    <n v="3546"/>
    <x v="15"/>
    <n v="-1"/>
    <s v="9-21-22-56-180-184-192"/>
    <x v="0"/>
    <x v="3399"/>
    <n v="-1"/>
    <n v="330.50200000000001"/>
    <n v="-1"/>
    <n v="0"/>
    <x v="3170"/>
    <x v="2849"/>
    <n v="45.861401999999998"/>
    <n v="-216.159673"/>
    <n v="1.5705910000000001"/>
    <n v="45.852702999999998"/>
    <n v="-216.149734"/>
    <n v="1.5706770000000001"/>
    <n v="1.3207439999999999"/>
    <n v="8.6000000000000003E-5"/>
  </r>
  <r>
    <n v="3547"/>
    <x v="19"/>
    <n v="-1"/>
    <s v="9-22-56-180-184-192"/>
    <x v="0"/>
    <x v="3400"/>
    <n v="-1"/>
    <n v="371.47800000000001"/>
    <n v="-1"/>
    <n v="0"/>
    <x v="3171"/>
    <x v="2850"/>
    <n v="45.844951999999999"/>
    <n v="-215.44617700000001"/>
    <n v="1.571564"/>
    <n v="45.852791000000003"/>
    <n v="-215.452652"/>
    <n v="1.571197"/>
    <n v="1.016689"/>
    <n v="3.6699999999999998E-4"/>
  </r>
  <r>
    <n v="3548"/>
    <x v="19"/>
    <n v="-1"/>
    <s v="9-22-56-180-184-192"/>
    <x v="0"/>
    <x v="3401"/>
    <n v="-1"/>
    <n v="407.733"/>
    <n v="-1"/>
    <n v="0"/>
    <x v="120"/>
    <x v="2851"/>
    <n v="45.826799000000001"/>
    <n v="-214.74825899999999"/>
    <n v="1.572875"/>
    <n v="45.852528"/>
    <n v="-214.76646400000001"/>
    <n v="1.570676"/>
    <n v="3.151856"/>
    <n v="2.199E-3"/>
  </r>
  <r>
    <n v="3549"/>
    <x v="19"/>
    <n v="-1"/>
    <s v="9-22-56-180-184-192"/>
    <x v="0"/>
    <x v="2097"/>
    <n v="-1"/>
    <n v="279.96899999999999"/>
    <n v="-1"/>
    <n v="0"/>
    <x v="3172"/>
    <x v="2852"/>
    <n v="45.877271999999998"/>
    <n v="-213.88250500000001"/>
    <n v="1.5692520000000001"/>
    <n v="45.852424999999997"/>
    <n v="-213.86506700000001"/>
    <n v="1.570659"/>
    <n v="3.035612"/>
    <n v="1.408E-3"/>
  </r>
  <r>
    <n v="3550"/>
    <x v="15"/>
    <n v="-1"/>
    <s v="9-22-56-180-184-190-192"/>
    <x v="0"/>
    <x v="3402"/>
    <n v="-1"/>
    <n v="328.50900000000001"/>
    <n v="-1"/>
    <n v="0"/>
    <x v="3173"/>
    <x v="2853"/>
    <n v="45.863463000000003"/>
    <n v="-213.205521"/>
    <n v="1.5714889999999999"/>
    <n v="45.852539"/>
    <n v="-213.19700599999999"/>
    <n v="1.5711740000000001"/>
    <n v="1.3850769999999999"/>
    <n v="3.1500000000000001E-4"/>
  </r>
  <r>
    <n v="3551"/>
    <x v="15"/>
    <n v="-1"/>
    <s v="9-22-56-180-184-190-192"/>
    <x v="0"/>
    <x v="3403"/>
    <n v="-1"/>
    <n v="457.16"/>
    <n v="-1"/>
    <n v="0"/>
    <x v="3174"/>
    <x v="2854"/>
    <n v="45.840355000000002"/>
    <n v="-212.52599699999999"/>
    <n v="1.5711809999999999"/>
    <n v="45.852263999999998"/>
    <n v="-212.53507999999999"/>
    <n v="1.5706610000000001"/>
    <n v="1.4978020000000001"/>
    <n v="5.2099999999999998E-4"/>
  </r>
  <r>
    <n v="3552"/>
    <x v="15"/>
    <n v="-1"/>
    <s v="9-22-56-180-184-190-192"/>
    <x v="0"/>
    <x v="3404"/>
    <n v="-1"/>
    <n v="297.39499999999998"/>
    <n v="-1"/>
    <n v="0"/>
    <x v="3175"/>
    <x v="2855"/>
    <n v="45.853138999999999"/>
    <n v="-211.667509"/>
    <n v="1.5704009999999999"/>
    <n v="45.852145999999998"/>
    <n v="-211.66314700000001"/>
    <n v="1.5706659999999999"/>
    <n v="0.44740400000000002"/>
    <n v="2.6499999999999999E-4"/>
  </r>
  <r>
    <n v="3553"/>
    <x v="19"/>
    <n v="-1"/>
    <s v="9-22-56-184-190-192"/>
    <x v="0"/>
    <x v="3405"/>
    <n v="-1"/>
    <n v="487.58800000000002"/>
    <n v="-1"/>
    <n v="0"/>
    <x v="3176"/>
    <x v="2856"/>
    <n v="45.887743"/>
    <n v="-211.03434999999999"/>
    <n v="1.5733969999999999"/>
    <n v="45.852245000000003"/>
    <n v="-211.01821899999999"/>
    <n v="1.571215"/>
    <n v="3.8991060000000002"/>
    <n v="2.1819999999999999E-3"/>
  </r>
  <r>
    <n v="3554"/>
    <x v="19"/>
    <n v="-1"/>
    <s v="9-22-56-184-190-192"/>
    <x v="0"/>
    <x v="3406"/>
    <n v="-1"/>
    <n v="518.58500000000004"/>
    <n v="-1"/>
    <n v="0"/>
    <x v="3177"/>
    <x v="2857"/>
    <n v="45.848841"/>
    <n v="-210.37936500000001"/>
    <n v="1.570519"/>
    <n v="45.851970999999999"/>
    <n v="-210.38145399999999"/>
    <n v="1.5706629999999999"/>
    <n v="0.376253"/>
    <n v="1.44E-4"/>
  </r>
  <r>
    <n v="3555"/>
    <x v="19"/>
    <n v="-1"/>
    <s v="22-42-56-184-190-192"/>
    <x v="0"/>
    <x v="3407"/>
    <n v="-1"/>
    <n v="444.90300000000002"/>
    <n v="-1"/>
    <n v="0"/>
    <x v="3178"/>
    <x v="2858"/>
    <n v="45.867029000000002"/>
    <n v="-209.54981000000001"/>
    <n v="1.5715380000000001"/>
    <n v="45.851826000000003"/>
    <n v="-209.544861"/>
    <n v="1.5706850000000001"/>
    <n v="1.5988169999999999"/>
    <n v="8.5300000000000003E-4"/>
  </r>
  <r>
    <n v="3556"/>
    <x v="15"/>
    <n v="-1"/>
    <s v="22-33-42-56-184-190-192"/>
    <x v="0"/>
    <x v="3408"/>
    <n v="-1"/>
    <n v="475.81299999999999"/>
    <n v="-1"/>
    <n v="0"/>
    <x v="3179"/>
    <x v="2859"/>
    <n v="45.861401000000001"/>
    <n v="-208.937085"/>
    <n v="1.571094"/>
    <n v="45.851902000000003"/>
    <n v="-208.92607100000001"/>
    <n v="1.5712550000000001"/>
    <n v="1.4544140000000001"/>
    <n v="1.6100000000000001E-4"/>
  </r>
  <r>
    <n v="3557"/>
    <x v="14"/>
    <n v="-1"/>
    <s v="22-33-42-44-56-184-190-192"/>
    <x v="0"/>
    <x v="3409"/>
    <n v="-1"/>
    <n v="420.798"/>
    <n v="-1"/>
    <n v="0"/>
    <x v="3180"/>
    <x v="2860"/>
    <n v="45.870230999999997"/>
    <n v="-208.30992000000001"/>
    <n v="1.5725229999999999"/>
    <n v="45.851638999999999"/>
    <n v="-208.31420900000001"/>
    <n v="1.570665"/>
    <n v="1.9080140000000001"/>
    <n v="1.8580000000000001E-3"/>
  </r>
  <r>
    <n v="3558"/>
    <x v="14"/>
    <n v="-1"/>
    <s v="22-33-42-44-56-184-190-192"/>
    <x v="0"/>
    <x v="3410"/>
    <n v="-1"/>
    <n v="391.38799999999998"/>
    <n v="-1"/>
    <n v="0"/>
    <x v="3181"/>
    <x v="2861"/>
    <n v="45.858179"/>
    <n v="-207.71534700000001"/>
    <n v="1.571569"/>
    <n v="45.851726999999997"/>
    <n v="-207.709091"/>
    <n v="1.5712440000000001"/>
    <n v="0.89870899999999998"/>
    <n v="3.2499999999999999E-4"/>
  </r>
  <r>
    <n v="3559"/>
    <x v="14"/>
    <n v="-1"/>
    <s v="22-33-42-44-56-184-190-192"/>
    <x v="0"/>
    <x v="2274"/>
    <n v="-1"/>
    <n v="291.827"/>
    <n v="-1"/>
    <n v="0"/>
    <x v="3182"/>
    <x v="2862"/>
    <n v="45.855792999999998"/>
    <n v="-206.92853600000001"/>
    <n v="1.5699970000000001"/>
    <n v="45.851612000000003"/>
    <n v="-206.91282699999999"/>
    <n v="1.57124"/>
    <n v="1.625632"/>
    <n v="1.243E-3"/>
  </r>
  <r>
    <n v="3560"/>
    <x v="13"/>
    <n v="-1"/>
    <s v="22-33-42-44-56-184-188-190-192"/>
    <x v="0"/>
    <x v="3411"/>
    <n v="-1"/>
    <n v="357.46600000000001"/>
    <n v="-1"/>
    <n v="0"/>
    <x v="3183"/>
    <x v="2863"/>
    <n v="45.849172000000003"/>
    <n v="-206.32330200000001"/>
    <n v="1.5690599999999999"/>
    <n v="45.851303000000001"/>
    <n v="-206.323792"/>
    <n v="1.5706789999999999"/>
    <n v="0.21864"/>
    <n v="1.619E-3"/>
  </r>
  <r>
    <n v="3561"/>
    <x v="13"/>
    <n v="-1"/>
    <s v="22-33-42-44-56-184-188-190-192"/>
    <x v="0"/>
    <x v="3412"/>
    <n v="-1"/>
    <n v="284.75700000000001"/>
    <n v="-1"/>
    <n v="0"/>
    <x v="3184"/>
    <x v="2864"/>
    <n v="45.856378999999997"/>
    <n v="-205.73687000000001"/>
    <n v="1.5715749999999999"/>
    <n v="45.851413999999998"/>
    <n v="-205.74177599999999"/>
    <n v="1.5712459999999999"/>
    <n v="0.69799199999999995"/>
    <n v="3.2899999999999997E-4"/>
  </r>
  <r>
    <n v="3562"/>
    <x v="13"/>
    <n v="-1"/>
    <s v="22-33-42-44-56-184-188-190-192"/>
    <x v="0"/>
    <x v="3413"/>
    <n v="-1"/>
    <n v="355.565"/>
    <n v="-1"/>
    <n v="0"/>
    <x v="3185"/>
    <x v="2865"/>
    <n v="45.841853999999998"/>
    <n v="-204.969359"/>
    <n v="1.570568"/>
    <n v="45.851303000000001"/>
    <n v="-204.97648599999999"/>
    <n v="1.5712429999999999"/>
    <n v="1.1836230000000001"/>
    <n v="6.7500000000000004E-4"/>
  </r>
  <r>
    <n v="3563"/>
    <x v="13"/>
    <n v="-1"/>
    <s v="22-33-42-44-56-184-188-190-192"/>
    <x v="0"/>
    <x v="3414"/>
    <n v="-1"/>
    <n v="408.43299999999999"/>
    <n v="-1"/>
    <n v="0"/>
    <x v="3186"/>
    <x v="2866"/>
    <n v="45.846066999999998"/>
    <n v="-204.40591499999999"/>
    <n v="1.570511"/>
    <n v="45.851013000000002"/>
    <n v="-204.41035500000001"/>
    <n v="1.5706519999999999"/>
    <n v="0.66466999999999998"/>
    <n v="1.4100000000000001E-4"/>
  </r>
  <r>
    <n v="3564"/>
    <x v="13"/>
    <n v="-1"/>
    <s v="22-33-42-44-56-184-188-190-192"/>
    <x v="0"/>
    <x v="3415"/>
    <n v="-1"/>
    <n v="398.82799999999997"/>
    <n v="-1"/>
    <n v="0"/>
    <x v="3187"/>
    <x v="2867"/>
    <n v="45.851219999999998"/>
    <n v="-203.85475500000001"/>
    <n v="1.574551"/>
    <n v="45.851128000000003"/>
    <n v="-203.850662"/>
    <n v="1.5712470000000001"/>
    <n v="0.40936699999999998"/>
    <n v="3.3040000000000001E-3"/>
  </r>
  <r>
    <n v="3565"/>
    <x v="13"/>
    <n v="-1"/>
    <s v="22-33-42-44-56-184-188-190-192"/>
    <x v="0"/>
    <x v="3416"/>
    <n v="-1"/>
    <n v="312.435"/>
    <n v="-1"/>
    <n v="0"/>
    <x v="3188"/>
    <x v="2868"/>
    <n v="45.846908999999997"/>
    <n v="-203.11520400000001"/>
    <n v="1.570959"/>
    <n v="45.851008999999998"/>
    <n v="-203.11445599999999"/>
    <n v="1.5712440000000001"/>
    <n v="0.41676800000000003"/>
    <n v="2.8600000000000001E-4"/>
  </r>
  <r>
    <n v="3566"/>
    <x v="14"/>
    <n v="-1"/>
    <s v="22-33-42-44-56-188-190-192"/>
    <x v="0"/>
    <x v="177"/>
    <n v="-1"/>
    <n v="394.62400000000002"/>
    <n v="-1"/>
    <n v="0"/>
    <x v="3189"/>
    <x v="2869"/>
    <n v="45.825561999999998"/>
    <n v="-202.55082100000001"/>
    <n v="1.569482"/>
    <n v="45.850746000000001"/>
    <n v="-202.56970200000001"/>
    <n v="1.5706329999999999"/>
    <n v="3.1476250000000001"/>
    <n v="1.1509999999999999E-3"/>
  </r>
  <r>
    <n v="3567"/>
    <x v="14"/>
    <n v="-1"/>
    <s v="22-33-42-44-56-188-190-192"/>
    <x v="0"/>
    <x v="3417"/>
    <n v="-1"/>
    <n v="340.30500000000001"/>
    <n v="-1"/>
    <n v="0"/>
    <x v="3190"/>
    <x v="2870"/>
    <n v="45.850178"/>
    <n v="-202.03701599999999"/>
    <n v="1.5759110000000001"/>
    <n v="45.845798000000002"/>
    <n v="-202.03156999999999"/>
    <n v="1.5754919999999999"/>
    <n v="0.69878799999999996"/>
    <n v="4.1899999999999999E-4"/>
  </r>
  <r>
    <n v="3568"/>
    <x v="14"/>
    <n v="-1"/>
    <s v="22-33-42-44-56-188-190-192"/>
    <x v="0"/>
    <x v="3418"/>
    <n v="-1"/>
    <n v="342.512"/>
    <n v="-1"/>
    <n v="0"/>
    <x v="3191"/>
    <x v="2871"/>
    <n v="45.842348000000001"/>
    <n v="-201.33219500000001"/>
    <n v="1.5825009999999999"/>
    <n v="45.833697999999998"/>
    <n v="-201.323837"/>
    <n v="1.582476"/>
    <n v="1.2027399999999999"/>
    <n v="2.5000000000000001E-5"/>
  </r>
  <r>
    <n v="3569"/>
    <x v="14"/>
    <n v="-1"/>
    <s v="22-33-42-44-56-188-190-192"/>
    <x v="0"/>
    <x v="3419"/>
    <n v="-1"/>
    <n v="336.07600000000002"/>
    <n v="-1"/>
    <n v="0"/>
    <x v="3192"/>
    <x v="2872"/>
    <n v="45.826597999999997"/>
    <n v="-200.80428800000001"/>
    <n v="1.586023"/>
    <n v="45.822403000000001"/>
    <n v="-200.800095"/>
    <n v="1.5861559999999999"/>
    <n v="0.59318300000000002"/>
    <n v="1.34E-4"/>
  </r>
  <r>
    <n v="3570"/>
    <x v="14"/>
    <n v="-1"/>
    <s v="22-33-42-44-56-188-190-192"/>
    <x v="0"/>
    <x v="3420"/>
    <n v="-1"/>
    <n v="341.16399999999999"/>
    <n v="-1"/>
    <n v="0"/>
    <x v="3193"/>
    <x v="2873"/>
    <n v="45.800966000000003"/>
    <n v="-200.27100300000001"/>
    <n v="1.591108"/>
    <n v="45.810378999999998"/>
    <n v="-200.28233299999999"/>
    <n v="1.5902050000000001"/>
    <n v="1.4730220000000001"/>
    <n v="9.0200000000000002E-4"/>
  </r>
  <r>
    <n v="3571"/>
    <x v="14"/>
    <n v="-1"/>
    <s v="22-33-42-44-56-188-190-192"/>
    <x v="0"/>
    <x v="3421"/>
    <n v="-1"/>
    <n v="296.36900000000003"/>
    <n v="-1"/>
    <n v="0"/>
    <x v="3194"/>
    <x v="2874"/>
    <n v="45.795971000000002"/>
    <n v="-199.598421"/>
    <n v="1.5942730000000001"/>
    <n v="45.792853999999998"/>
    <n v="-199.60136399999999"/>
    <n v="1.5936980000000001"/>
    <n v="0.42868400000000001"/>
    <n v="5.7600000000000001E-4"/>
  </r>
  <r>
    <n v="3572"/>
    <x v="14"/>
    <n v="-1"/>
    <s v="22-33-42-44-56-188-190-192"/>
    <x v="0"/>
    <x v="3422"/>
    <n v="-1"/>
    <n v="470.28199999999998"/>
    <n v="-1"/>
    <n v="0"/>
    <x v="3195"/>
    <x v="2875"/>
    <n v="45.733426000000001"/>
    <n v="-199.057163"/>
    <n v="1.597712"/>
    <n v="45.778851000000003"/>
    <n v="-199.09762599999999"/>
    <n v="1.5950770000000001"/>
    <n v="6.083272"/>
    <n v="2.6350000000000002E-3"/>
  </r>
  <r>
    <n v="3573"/>
    <x v="14"/>
    <n v="-1"/>
    <s v="22-33-42-44-56-188-190-192"/>
    <x v="0"/>
    <x v="689"/>
    <n v="-1"/>
    <n v="348.44400000000002"/>
    <n v="-1"/>
    <n v="0"/>
    <x v="3196"/>
    <x v="2876"/>
    <n v="45.738903000000001"/>
    <n v="-198.584926"/>
    <n v="1.603405"/>
    <n v="45.757313000000003"/>
    <n v="-198.60055500000001"/>
    <n v="1.603804"/>
    <n v="2.4149859999999999"/>
    <n v="3.9899999999999999E-4"/>
  </r>
  <r>
    <n v="3574"/>
    <x v="14"/>
    <n v="-1"/>
    <s v="22-33-42-44-56-188-190-192"/>
    <x v="0"/>
    <x v="3423"/>
    <n v="-1"/>
    <n v="312.59100000000001"/>
    <n v="-1"/>
    <n v="0"/>
    <x v="3197"/>
    <x v="2877"/>
    <n v="45.720339000000003"/>
    <n v="-197.95127299999999"/>
    <n v="1.6211960000000001"/>
    <n v="45.713836999999998"/>
    <n v="-197.94761700000001"/>
    <n v="1.6210279999999999"/>
    <n v="0.746008"/>
    <n v="1.6899999999999999E-4"/>
  </r>
  <r>
    <n v="3575"/>
    <x v="14"/>
    <n v="-1"/>
    <s v="22-33-42-44-56-188-190-192"/>
    <x v="0"/>
    <x v="3424"/>
    <n v="-1"/>
    <n v="350.42200000000003"/>
    <n v="-1"/>
    <n v="0"/>
    <x v="3198"/>
    <x v="2878"/>
    <n v="45.673237"/>
    <n v="-197.45800399999999"/>
    <n v="1.6429320000000001"/>
    <n v="45.663822000000003"/>
    <n v="-197.46347"/>
    <n v="1.641465"/>
    <n v="1.0886769999999999"/>
    <n v="1.467E-3"/>
  </r>
  <r>
    <n v="3576"/>
    <x v="14"/>
    <n v="-1"/>
    <s v="22-33-42-44-56-188-190-192"/>
    <x v="0"/>
    <x v="3425"/>
    <n v="-1"/>
    <n v="310.90600000000001"/>
    <n v="-1"/>
    <n v="0"/>
    <x v="3199"/>
    <x v="2879"/>
    <n v="45.626384000000002"/>
    <n v="-196.98345900000001"/>
    <n v="1.662433"/>
    <n v="45.601089000000002"/>
    <n v="-196.96911600000001"/>
    <n v="1.6639219999999999"/>
    <n v="2.9077660000000001"/>
    <n v="1.4890000000000001E-3"/>
  </r>
  <r>
    <n v="3577"/>
    <x v="14"/>
    <n v="-1"/>
    <s v="22-33-42-44-56-188-190-192"/>
    <x v="0"/>
    <x v="3426"/>
    <n v="-1"/>
    <n v="375.34899999999999"/>
    <n v="-1"/>
    <n v="0"/>
    <x v="3200"/>
    <x v="2880"/>
    <n v="45.477241999999997"/>
    <n v="-196.26820000000001"/>
    <n v="1.697462"/>
    <n v="45.486972999999999"/>
    <n v="-196.271164"/>
    <n v="1.699508"/>
    <n v="1.0172490000000001"/>
    <n v="2.0460000000000001E-3"/>
  </r>
  <r>
    <n v="3578"/>
    <x v="14"/>
    <n v="-1"/>
    <s v="22-33-42-44-56-188-190-192"/>
    <x v="0"/>
    <x v="3427"/>
    <n v="-1"/>
    <n v="398.53100000000001"/>
    <n v="-1"/>
    <n v="0"/>
    <x v="3201"/>
    <x v="2881"/>
    <n v="45.380082999999999"/>
    <n v="-195.70849200000001"/>
    <n v="1.72682"/>
    <n v="45.377170999999997"/>
    <n v="-195.70704699999999"/>
    <n v="1.7269110000000001"/>
    <n v="0.32519399999999998"/>
    <n v="9.2E-5"/>
  </r>
  <r>
    <n v="3579"/>
    <x v="14"/>
    <n v="-1"/>
    <s v="22-33-42-44-56-188-190-192"/>
    <x v="0"/>
    <x v="3428"/>
    <n v="-1"/>
    <n v="382.01"/>
    <n v="-1"/>
    <n v="0"/>
    <x v="3202"/>
    <x v="2882"/>
    <n v="45.226751"/>
    <n v="-195.11821699999999"/>
    <n v="1.7672380000000001"/>
    <n v="45.228766999999998"/>
    <n v="-195.10749799999999"/>
    <n v="1.7684029999999999"/>
    <n v="1.090706"/>
    <n v="1.165E-3"/>
  </r>
  <r>
    <n v="3580"/>
    <x v="14"/>
    <n v="-1"/>
    <s v="22-33-42-44-56-188-190-192"/>
    <x v="0"/>
    <x v="3429"/>
    <n v="-1"/>
    <n v="292.50200000000001"/>
    <n v="-1"/>
    <n v="0"/>
    <x v="3203"/>
    <x v="2883"/>
    <n v="44.961705000000002"/>
    <n v="-194.259445"/>
    <n v="1.8295840000000001"/>
    <n v="44.970657000000003"/>
    <n v="-194.25753800000001"/>
    <n v="1.8309800000000001"/>
    <n v="0.91528399999999999"/>
    <n v="1.397E-3"/>
  </r>
  <r>
    <n v="3581"/>
    <x v="14"/>
    <n v="-1"/>
    <s v="22-33-42-44-56-188-190-192"/>
    <x v="0"/>
    <x v="3430"/>
    <n v="-1"/>
    <n v="322.91199999999998"/>
    <n v="-1"/>
    <n v="0"/>
    <x v="3204"/>
    <x v="2884"/>
    <n v="44.728129000000003"/>
    <n v="-193.58700200000001"/>
    <n v="1.881149"/>
    <n v="44.72625"/>
    <n v="-193.585556"/>
    <n v="1.8810819999999999"/>
    <n v="0.23710899999999999"/>
    <n v="6.7000000000000002E-5"/>
  </r>
  <r>
    <n v="3582"/>
    <x v="14"/>
    <n v="-1"/>
    <s v="22-33-42-44-56-188-190-192"/>
    <x v="0"/>
    <x v="3431"/>
    <n v="-1"/>
    <n v="486.55799999999999"/>
    <n v="-1"/>
    <n v="0"/>
    <x v="3205"/>
    <x v="2885"/>
    <n v="44.455364000000003"/>
    <n v="-192.907994"/>
    <n v="1.9356180000000001"/>
    <n v="44.438212999999998"/>
    <n v="-192.899902"/>
    <n v="1.9359280000000001"/>
    <n v="1.8963779999999999"/>
    <n v="3.1E-4"/>
  </r>
  <r>
    <n v="3583"/>
    <x v="15"/>
    <n v="-1"/>
    <s v="22-33-42-44-188-190-192"/>
    <x v="0"/>
    <x v="1892"/>
    <n v="-1"/>
    <n v="470.27499999999998"/>
    <n v="-1"/>
    <n v="0"/>
    <x v="3206"/>
    <x v="2886"/>
    <n v="43.98603"/>
    <n v="-192.01613900000001"/>
    <n v="2.0207440000000001"/>
    <n v="43.988430000000001"/>
    <n v="-192.01585399999999"/>
    <n v="2.0208759999999999"/>
    <n v="0.24168100000000001"/>
    <n v="1.3200000000000001E-4"/>
  </r>
  <r>
    <n v="3584"/>
    <x v="15"/>
    <n v="-1"/>
    <s v="22-33-42-44-188-190-192"/>
    <x v="0"/>
    <x v="3432"/>
    <n v="-1"/>
    <n v="406.84300000000002"/>
    <n v="-1"/>
    <n v="0"/>
    <x v="3207"/>
    <x v="2887"/>
    <n v="43.621884000000001"/>
    <n v="-191.403085"/>
    <n v="2.0921910000000001"/>
    <n v="43.604908000000002"/>
    <n v="-191.39898700000001"/>
    <n v="2.0922139999999998"/>
    <n v="1.7463470000000001"/>
    <n v="2.3E-5"/>
  </r>
  <r>
    <n v="3585"/>
    <x v="15"/>
    <n v="-1"/>
    <s v="22-33-42-44-188-190-192"/>
    <x v="0"/>
    <x v="3433"/>
    <n v="-1"/>
    <n v="455.77199999999999"/>
    <n v="-1"/>
    <n v="0"/>
    <x v="3208"/>
    <x v="2888"/>
    <n v="43.185470000000002"/>
    <n v="-190.83843899999999"/>
    <n v="2.1692010000000002"/>
    <n v="43.182532999999999"/>
    <n v="-190.825684"/>
    <n v="2.168288"/>
    <n v="1.308943"/>
    <n v="9.1200000000000005E-4"/>
  </r>
  <r>
    <n v="3586"/>
    <x v="15"/>
    <n v="-1"/>
    <s v="22-33-42-44-188-190-192"/>
    <x v="0"/>
    <x v="3434"/>
    <n v="-1"/>
    <n v="421.92700000000002"/>
    <n v="-1"/>
    <n v="0"/>
    <x v="3209"/>
    <x v="2889"/>
    <n v="42.553280000000001"/>
    <n v="-190.13286099999999"/>
    <n v="2.2716639999999999"/>
    <n v="42.553448000000003"/>
    <n v="-190.12271100000001"/>
    <n v="2.272602"/>
    <n v="1.0151479999999999"/>
    <n v="9.3800000000000003E-4"/>
  </r>
  <r>
    <n v="3587"/>
    <x v="15"/>
    <n v="-1"/>
    <s v="22-33-42-44-188-190-192"/>
    <x v="0"/>
    <x v="3435"/>
    <n v="-1"/>
    <n v="480.51900000000001"/>
    <n v="-1"/>
    <n v="0"/>
    <x v="3210"/>
    <x v="2890"/>
    <n v="42.070118000000001"/>
    <n v="-189.64648700000001"/>
    <n v="2.3558150000000002"/>
    <n v="42.025795000000002"/>
    <n v="-189.64372299999999"/>
    <n v="2.3565969999999998"/>
    <n v="4.4409200000000002"/>
    <n v="7.8200000000000003E-4"/>
  </r>
  <r>
    <n v="3588"/>
    <x v="15"/>
    <n v="-1"/>
    <s v="4-22-33-42-188-190-192"/>
    <x v="0"/>
    <x v="3436"/>
    <n v="-1"/>
    <n v="435.74099999999999"/>
    <n v="-1"/>
    <n v="0"/>
    <x v="3211"/>
    <x v="2891"/>
    <n v="41.451869000000002"/>
    <n v="-189.216767"/>
    <n v="2.4467469999999998"/>
    <n v="41.451842999999997"/>
    <n v="-189.20886200000001"/>
    <n v="2.4446639999999999"/>
    <n v="0.79047299999999998"/>
    <n v="2.0820000000000001E-3"/>
  </r>
  <r>
    <n v="3589"/>
    <x v="15"/>
    <n v="-1"/>
    <s v="4-22-33-42-188-190-192"/>
    <x v="0"/>
    <x v="3437"/>
    <n v="-1"/>
    <n v="586.98900000000003"/>
    <n v="-1"/>
    <n v="0"/>
    <x v="3212"/>
    <x v="2892"/>
    <n v="40.621518999999999"/>
    <n v="-188.70470900000001"/>
    <n v="2.5624889999999998"/>
    <n v="40.627116999999998"/>
    <n v="-188.705139"/>
    <n v="2.5621399999999999"/>
    <n v="0.561446"/>
    <n v="3.4900000000000003E-4"/>
  </r>
  <r>
    <n v="3590"/>
    <x v="15"/>
    <n v="-1"/>
    <s v="4-22-33-42-188-190-192"/>
    <x v="0"/>
    <x v="3438"/>
    <n v="-1"/>
    <n v="355.29399999999998"/>
    <n v="-1"/>
    <n v="0"/>
    <x v="3213"/>
    <x v="2893"/>
    <n v="39.963217"/>
    <n v="-188.376509"/>
    <n v="2.6516820000000001"/>
    <n v="39.974643999999998"/>
    <n v="-188.39334099999999"/>
    <n v="2.650369"/>
    <n v="2.034443"/>
    <n v="1.3129999999999999E-3"/>
  </r>
  <r>
    <n v="3591"/>
    <x v="15"/>
    <n v="-1"/>
    <s v="4-22-33-42-188-190-192"/>
    <x v="0"/>
    <x v="3439"/>
    <n v="-1"/>
    <n v="438.63"/>
    <n v="-1"/>
    <n v="0"/>
    <x v="3214"/>
    <x v="2894"/>
    <n v="39.282282000000002"/>
    <n v="-188.14497299999999"/>
    <n v="2.7382879999999998"/>
    <n v="39.301014000000002"/>
    <n v="-188.13682600000001"/>
    <n v="2.7360250000000002"/>
    <n v="2.0427240000000002"/>
    <n v="2.2620000000000001E-3"/>
  </r>
  <r>
    <n v="3592"/>
    <x v="15"/>
    <n v="-1"/>
    <s v="4-22-33-42-188-190-192"/>
    <x v="0"/>
    <x v="3440"/>
    <n v="-1"/>
    <n v="521.47500000000002"/>
    <n v="-1"/>
    <n v="0"/>
    <x v="3215"/>
    <x v="2895"/>
    <n v="38.401451000000002"/>
    <n v="-187.86736300000001"/>
    <n v="2.838063"/>
    <n v="38.376868999999999"/>
    <n v="-187.87354999999999"/>
    <n v="2.839086"/>
    <n v="2.5348820000000001"/>
    <n v="1.023E-3"/>
  </r>
  <r>
    <n v="3593"/>
    <x v="15"/>
    <n v="-1"/>
    <s v="4-22-33-42-188-190-192"/>
    <x v="0"/>
    <x v="3441"/>
    <n v="-1"/>
    <n v="488.637"/>
    <n v="-1"/>
    <n v="0"/>
    <x v="3216"/>
    <x v="2896"/>
    <n v="37.671543"/>
    <n v="-187.728713"/>
    <n v="2.9100160000000002"/>
    <n v="37.669162999999998"/>
    <n v="-187.73348999999999"/>
    <n v="2.9103949999999998"/>
    <n v="0.53369"/>
    <n v="3.79E-4"/>
  </r>
  <r>
    <n v="3594"/>
    <x v="14"/>
    <n v="-1"/>
    <s v="4-22-26-33-42-188-190-192"/>
    <x v="0"/>
    <x v="3442"/>
    <n v="-1"/>
    <n v="431.24599999999998"/>
    <n v="-1"/>
    <n v="0"/>
    <x v="1388"/>
    <x v="2897"/>
    <n v="36.717413000000001"/>
    <n v="-187.608136"/>
    <n v="2.9891990000000002"/>
    <n v="36.711371999999997"/>
    <n v="-187.606155"/>
    <n v="2.989992"/>
    <n v="0.63568999999999998"/>
    <n v="7.9299999999999998E-4"/>
  </r>
  <r>
    <n v="3595"/>
    <x v="13"/>
    <n v="-1"/>
    <s v="4-18-22-26-33-42-188-190-192"/>
    <x v="0"/>
    <x v="3443"/>
    <n v="-1"/>
    <n v="409.74900000000002"/>
    <n v="-1"/>
    <n v="0"/>
    <x v="3217"/>
    <x v="2898"/>
    <n v="35.985531000000002"/>
    <n v="-187.54568699999999"/>
    <n v="3.0375420000000002"/>
    <n v="35.986885000000001"/>
    <n v="-187.54547099999999"/>
    <n v="3.037366"/>
    <n v="0.137155"/>
    <n v="1.76E-4"/>
  </r>
  <r>
    <n v="3596"/>
    <x v="12"/>
    <n v="-1"/>
    <s v="4-18-22-26-33-42-57-188-190-192"/>
    <x v="0"/>
    <x v="3444"/>
    <n v="-1"/>
    <n v="416.71199999999999"/>
    <n v="-1"/>
    <n v="0"/>
    <x v="3218"/>
    <x v="2899"/>
    <n v="35.280679999999997"/>
    <n v="-187.491051"/>
    <n v="3.0735009999999998"/>
    <n v="35.260615999999999"/>
    <n v="-187.507462"/>
    <n v="3.0732409999999999"/>
    <n v="2.5920070000000002"/>
    <n v="2.5999999999999998E-4"/>
  </r>
  <r>
    <n v="3597"/>
    <x v="21"/>
    <n v="-1"/>
    <s v="1-4-18-22-26-33-42-57-188-190-192"/>
    <x v="0"/>
    <x v="3445"/>
    <n v="-1"/>
    <n v="499.47800000000001"/>
    <n v="-1"/>
    <n v="0"/>
    <x v="3219"/>
    <x v="2900"/>
    <n v="34.275680999999999"/>
    <n v="-187.49887000000001"/>
    <n v="3.106789"/>
    <n v="34.292828"/>
    <n v="-187.48071300000001"/>
    <n v="3.107138"/>
    <n v="2.4974120000000002"/>
    <n v="3.4900000000000003E-4"/>
  </r>
  <r>
    <n v="3598"/>
    <x v="21"/>
    <n v="-1"/>
    <s v="1-4-18-22-26-33-42-57-188-190-192"/>
    <x v="0"/>
    <x v="3446"/>
    <n v="-1"/>
    <n v="433.71199999999999"/>
    <n v="-1"/>
    <n v="0"/>
    <x v="3220"/>
    <x v="2901"/>
    <n v="33.569360000000003"/>
    <n v="-187.472151"/>
    <n v="3.1248680000000002"/>
    <n v="33.567894000000003"/>
    <n v="-187.473175"/>
    <n v="3.1249030000000002"/>
    <n v="0.178813"/>
    <n v="3.4999999999999997E-5"/>
  </r>
  <r>
    <n v="3599"/>
    <x v="12"/>
    <n v="-1"/>
    <s v="1-4-18-22-26-33-42-57-190-192"/>
    <x v="0"/>
    <x v="3447"/>
    <n v="-1"/>
    <n v="491.98899999999998"/>
    <n v="-1"/>
    <n v="0"/>
    <x v="3221"/>
    <x v="2902"/>
    <n v="32.606695000000002"/>
    <n v="-187.46741800000001"/>
    <n v="3.138538"/>
    <n v="32.601475000000001"/>
    <n v="-187.47241199999999"/>
    <n v="3.1386020000000001"/>
    <n v="0.72246999999999995"/>
    <n v="6.3999999999999997E-5"/>
  </r>
  <r>
    <n v="3600"/>
    <x v="12"/>
    <n v="-1"/>
    <s v="1-4-18-22-26-33-42-57-190-192"/>
    <x v="0"/>
    <x v="3448"/>
    <n v="-1"/>
    <n v="663.95500000000004"/>
    <n v="-1"/>
    <n v="0"/>
    <x v="3222"/>
    <x v="2061"/>
    <n v="31.889071999999999"/>
    <n v="-187.46213"/>
    <n v="-3.1398760000000001"/>
    <n v="31.876094999999999"/>
    <n v="-187.475067"/>
    <n v="-3.1398679999999999"/>
    <n v="1.8323959999999999"/>
    <n v="9.0000000000000002E-6"/>
  </r>
  <r>
    <n v="3601"/>
    <x v="21"/>
    <n v="-1"/>
    <s v="1-4-18-22-26-33-42-57-104-190-192"/>
    <x v="0"/>
    <x v="3449"/>
    <n v="-1"/>
    <n v="742.31200000000001"/>
    <n v="-1"/>
    <n v="0"/>
    <x v="3223"/>
    <x v="2903"/>
    <n v="31.189549"/>
    <n v="-187.46189100000001"/>
    <n v="-3.1390570000000002"/>
    <n v="31.150151999999999"/>
    <n v="-187.47938500000001"/>
    <n v="-3.136142"/>
    <n v="4.3106280000000003"/>
    <n v="2.9150000000000001E-3"/>
  </r>
  <r>
    <n v="3602"/>
    <x v="11"/>
    <n v="-1"/>
    <s v="1-4-18-22-26-33-42-57-104-183-190-192"/>
    <x v="0"/>
    <x v="3450"/>
    <n v="-1"/>
    <n v="662.68100000000004"/>
    <n v="-1"/>
    <n v="0"/>
    <x v="3224"/>
    <x v="2904"/>
    <n v="30.181236999999999"/>
    <n v="-187.502849"/>
    <n v="-3.1343679999999998"/>
    <n v="30.181835"/>
    <n v="-187.48730499999999"/>
    <n v="-3.1335130000000002"/>
    <n v="1.555572"/>
    <n v="8.5499999999999997E-4"/>
  </r>
  <r>
    <n v="3603"/>
    <x v="11"/>
    <n v="-1"/>
    <s v="1-4-18-22-26-33-42-57-104-183-190-192"/>
    <x v="0"/>
    <x v="3451"/>
    <n v="-1"/>
    <n v="644.745"/>
    <n v="-1"/>
    <n v="0"/>
    <x v="3225"/>
    <x v="2905"/>
    <n v="29.477201000000001"/>
    <n v="-187.472408"/>
    <n v="-3.13219"/>
    <n v="29.455729000000002"/>
    <n v="-187.494339"/>
    <n v="-3.1327759999999998"/>
    <n v="3.0692569999999999"/>
    <n v="5.8600000000000004E-4"/>
  </r>
  <r>
    <n v="3604"/>
    <x v="11"/>
    <n v="-1"/>
    <s v="1-4-18-22-26-33-42-57-104-183-190-192"/>
    <x v="0"/>
    <x v="3452"/>
    <n v="-1"/>
    <n v="529.50400000000002"/>
    <n v="-1"/>
    <n v="0"/>
    <x v="3226"/>
    <x v="2906"/>
    <n v="28.484489"/>
    <n v="-187.51130699999999"/>
    <n v="-3.1320350000000001"/>
    <n v="28.488009999999999"/>
    <n v="-187.504333"/>
    <n v="-3.1317110000000001"/>
    <n v="0.78123200000000004"/>
    <n v="3.2400000000000001E-4"/>
  </r>
  <r>
    <n v="3605"/>
    <x v="21"/>
    <n v="-1"/>
    <s v="1-4-18-22-26-33-42-57-104-183-190"/>
    <x v="0"/>
    <x v="3453"/>
    <n v="-1"/>
    <n v="567.15"/>
    <n v="-1"/>
    <n v="0"/>
    <x v="3227"/>
    <x v="2907"/>
    <n v="27.75357"/>
    <n v="-187.51413099999999"/>
    <n v="-3.1311390000000001"/>
    <n v="27.762412999999999"/>
    <n v="-187.51123000000001"/>
    <n v="-3.131424"/>
    <n v="0.93064899999999995"/>
    <n v="2.8499999999999999E-4"/>
  </r>
  <r>
    <n v="3606"/>
    <x v="21"/>
    <n v="-1"/>
    <s v="1-4-18-22-26-33-42-57-104-183-190"/>
    <x v="0"/>
    <x v="3454"/>
    <n v="-1"/>
    <n v="774.33699999999999"/>
    <n v="-1"/>
    <n v="0"/>
    <x v="3228"/>
    <x v="2908"/>
    <n v="26.787005000000001"/>
    <n v="-187.52456100000001"/>
    <n v="-3.133645"/>
    <n v="26.794909000000001"/>
    <n v="-187.51861600000001"/>
    <n v="-3.133089"/>
    <n v="0.98902500000000004"/>
    <n v="5.5500000000000005E-4"/>
  </r>
  <r>
    <n v="3607"/>
    <x v="21"/>
    <n v="-1"/>
    <s v="1-4-18-22-26-33-42-57-104-183-190"/>
    <x v="0"/>
    <x v="3455"/>
    <n v="-1"/>
    <n v="556.04700000000003"/>
    <n v="-1"/>
    <n v="0"/>
    <x v="1088"/>
    <x v="2909"/>
    <n v="26.030512000000002"/>
    <n v="-187.56219100000001"/>
    <n v="-3.1359309999999998"/>
    <n v="26.069126000000001"/>
    <n v="-187.523529"/>
    <n v="-3.1346699999999998"/>
    <n v="5.4642819999999999"/>
    <n v="1.261E-3"/>
  </r>
  <r>
    <n v="3608"/>
    <x v="21"/>
    <n v="-1"/>
    <s v="1-4-18-22-26-33-42-57-104-183-190"/>
    <x v="0"/>
    <x v="3456"/>
    <n v="-1"/>
    <n v="643.28800000000001"/>
    <n v="-1"/>
    <n v="0"/>
    <x v="3229"/>
    <x v="2910"/>
    <n v="25.339006999999999"/>
    <n v="-187.53002699999999"/>
    <n v="-3.135443"/>
    <n v="25.343226999999999"/>
    <n v="-187.527725"/>
    <n v="-3.1349860000000001"/>
    <n v="0.480707"/>
    <n v="4.57E-4"/>
  </r>
  <r>
    <n v="3609"/>
    <x v="21"/>
    <n v="-1"/>
    <s v="1-4-18-22-26-33-42-57-104-183-190"/>
    <x v="0"/>
    <x v="3457"/>
    <n v="-1"/>
    <n v="435.66899999999998"/>
    <n v="-1"/>
    <n v="0"/>
    <x v="3230"/>
    <x v="2911"/>
    <n v="24.378332"/>
    <n v="-187.53007299999999"/>
    <n v="-3.1351740000000001"/>
    <n v="24.375343000000001"/>
    <n v="-187.53303500000001"/>
    <n v="-3.1357110000000001"/>
    <n v="0.42084300000000002"/>
    <n v="5.3600000000000002E-4"/>
  </r>
  <r>
    <n v="3610"/>
    <x v="21"/>
    <n v="-1"/>
    <s v="1-4-18-22-26-33-42-57-104-183-190"/>
    <x v="0"/>
    <x v="3458"/>
    <n v="-1"/>
    <n v="472.08300000000003"/>
    <n v="-1"/>
    <n v="0"/>
    <x v="3231"/>
    <x v="2912"/>
    <n v="23.650977999999999"/>
    <n v="-187.529054"/>
    <n v="-3.1384479999999999"/>
    <n v="23.649536000000001"/>
    <n v="-187.53694200000001"/>
    <n v="-3.1365620000000001"/>
    <n v="0.80179900000000004"/>
    <n v="1.8860000000000001E-3"/>
  </r>
  <r>
    <n v="3611"/>
    <x v="21"/>
    <n v="-1"/>
    <s v="1-4-18-22-26-33-42-57-104-183-190"/>
    <x v="0"/>
    <x v="3459"/>
    <n v="-1"/>
    <n v="720.86400000000003"/>
    <n v="-1"/>
    <n v="0"/>
    <x v="3232"/>
    <x v="2913"/>
    <n v="22.924966000000001"/>
    <n v="-187.54047600000001"/>
    <n v="-3.136558"/>
    <n v="22.925270000000001"/>
    <n v="-187.54020700000001"/>
    <n v="-3.1364329999999998"/>
    <n v="4.0584000000000002E-2"/>
    <n v="1.25E-4"/>
  </r>
  <r>
    <n v="3612"/>
    <x v="21"/>
    <n v="-1"/>
    <s v="1-4-18-22-26-33-42-57-104-183-190"/>
    <x v="0"/>
    <x v="3460"/>
    <n v="-1"/>
    <n v="712.28499999999997"/>
    <n v="-1"/>
    <n v="0"/>
    <x v="3233"/>
    <x v="2914"/>
    <n v="21.971155"/>
    <n v="-187.54577"/>
    <n v="-3.1377459999999999"/>
    <n v="21.969145000000001"/>
    <n v="-187.54351800000001"/>
    <n v="-3.1375130000000002"/>
    <n v="0.30185600000000001"/>
    <n v="2.33E-4"/>
  </r>
  <r>
    <n v="3613"/>
    <x v="21"/>
    <n v="-1"/>
    <s v="1-4-18-22-26-33-42-57-104-183-190"/>
    <x v="0"/>
    <x v="3461"/>
    <n v="-1"/>
    <n v="710.39"/>
    <n v="-1"/>
    <n v="0"/>
    <x v="3234"/>
    <x v="2915"/>
    <n v="21.255105"/>
    <n v="-187.54769899999999"/>
    <n v="-3.1394639999999998"/>
    <n v="21.264037999999999"/>
    <n v="-187.545624"/>
    <n v="-3.1387200000000002"/>
    <n v="0.91711799999999999"/>
    <n v="7.45E-4"/>
  </r>
  <r>
    <n v="3614"/>
    <x v="21"/>
    <n v="-1"/>
    <s v="1-4-18-22-26-33-42-57-104-183-190"/>
    <x v="0"/>
    <x v="3462"/>
    <n v="-1"/>
    <n v="540.89200000000005"/>
    <n v="-1"/>
    <n v="0"/>
    <x v="3235"/>
    <x v="2916"/>
    <n v="20.353648"/>
    <n v="-187.53149999999999"/>
    <n v="-3.1413389999999999"/>
    <n v="20.341702000000002"/>
    <n v="-187.54779099999999"/>
    <n v="-3.13937"/>
    <n v="2.0201760000000002"/>
    <n v="1.9689999999999998E-3"/>
  </r>
  <r>
    <n v="3615"/>
    <x v="12"/>
    <n v="-1"/>
    <s v="1-4-18-22-26-33-57-104-183-190"/>
    <x v="0"/>
    <x v="3463"/>
    <n v="-1"/>
    <n v="695.75199999999995"/>
    <n v="-1"/>
    <n v="0"/>
    <x v="3236"/>
    <x v="2917"/>
    <n v="19.653573999999999"/>
    <n v="-187.54104599999999"/>
    <n v="-3.1369310000000001"/>
    <n v="19.661484000000002"/>
    <n v="-187.54899599999999"/>
    <n v="-3.139148"/>
    <n v="1.1214980000000001"/>
    <n v="2.2169999999999998E-3"/>
  </r>
  <r>
    <n v="3616"/>
    <x v="12"/>
    <n v="-1"/>
    <s v="1-4-18-26-33-57-104-183-186-190"/>
    <x v="0"/>
    <x v="3464"/>
    <n v="-1"/>
    <n v="553.17499999999995"/>
    <n v="-1"/>
    <n v="0"/>
    <x v="3237"/>
    <x v="2918"/>
    <n v="18.999846000000002"/>
    <n v="-187.53706"/>
    <n v="-3.1396470000000001"/>
    <n v="18.988913"/>
    <n v="-187.5504"/>
    <n v="-3.139907"/>
    <n v="1.72479"/>
    <n v="2.5900000000000001E-4"/>
  </r>
  <r>
    <n v="3617"/>
    <x v="12"/>
    <n v="-1"/>
    <s v="1-4-18-26-33-57-104-183-186-190"/>
    <x v="0"/>
    <x v="3465"/>
    <n v="-1"/>
    <n v="566.95299999999997"/>
    <n v="-1"/>
    <n v="0"/>
    <x v="3238"/>
    <x v="2919"/>
    <n v="18.102771000000001"/>
    <n v="-187.55501000000001"/>
    <n v="-3.1392929999999999"/>
    <n v="18.102018000000001"/>
    <n v="-187.551773"/>
    <n v="-3.1402160000000001"/>
    <n v="0.33236599999999999"/>
    <n v="9.2299999999999999E-4"/>
  </r>
  <r>
    <n v="3618"/>
    <x v="12"/>
    <n v="-1"/>
    <s v="1-4-18-26-33-57-104-183-186-190"/>
    <x v="0"/>
    <x v="3466"/>
    <n v="-1"/>
    <n v="668.28300000000002"/>
    <n v="-1"/>
    <n v="0"/>
    <x v="3239"/>
    <x v="2920"/>
    <n v="17.437609999999999"/>
    <n v="-187.56324599999999"/>
    <n v="-3.140485"/>
    <n v="17.444323000000001"/>
    <n v="-187.55230700000001"/>
    <n v="-3.14"/>
    <n v="1.283439"/>
    <n v="4.8500000000000003E-4"/>
  </r>
  <r>
    <n v="3619"/>
    <x v="12"/>
    <n v="-1"/>
    <s v="1-4-18-26-33-57-104-183-186-190"/>
    <x v="0"/>
    <x v="3467"/>
    <n v="-1"/>
    <n v="533.40099999999995"/>
    <n v="-1"/>
    <n v="0"/>
    <x v="3240"/>
    <x v="2921"/>
    <n v="16.557402"/>
    <n v="-187.57596699999999"/>
    <n v="-3.1409180000000001"/>
    <n v="16.578854"/>
    <n v="-187.55297899999999"/>
    <n v="-3.1403639999999999"/>
    <n v="3.1442800000000002"/>
    <n v="5.53E-4"/>
  </r>
  <r>
    <n v="3620"/>
    <x v="12"/>
    <n v="-1"/>
    <s v="1-4-18-26-33-57-104-183-186-190"/>
    <x v="0"/>
    <x v="3468"/>
    <n v="-1"/>
    <n v="743.45299999999997"/>
    <n v="-1"/>
    <n v="0"/>
    <x v="3241"/>
    <x v="2922"/>
    <n v="15.940649000000001"/>
    <n v="-187.55326700000001"/>
    <n v="-3.1409630000000002"/>
    <n v="15.939176"/>
    <n v="-187.55358899999999"/>
    <n v="-3.1410640000000001"/>
    <n v="0.150806"/>
    <n v="1.01E-4"/>
  </r>
  <r>
    <n v="3621"/>
    <x v="21"/>
    <n v="-1"/>
    <s v="1-4-18-26-33-57-75-104-183-186-190"/>
    <x v="0"/>
    <x v="3469"/>
    <n v="-1"/>
    <n v="841.18"/>
    <n v="-1"/>
    <n v="0"/>
    <x v="3242"/>
    <x v="2923"/>
    <n v="15.308707999999999"/>
    <n v="-187.553864"/>
    <n v="-3.1407069999999999"/>
    <n v="15.307646"/>
    <n v="-187.55381800000001"/>
    <n v="-3.1406239999999999"/>
    <n v="0.106294"/>
    <n v="8.2999999999999998E-5"/>
  </r>
  <r>
    <n v="3622"/>
    <x v="21"/>
    <n v="-1"/>
    <s v="1-4-18-26-33-57-75-104-183-186-190"/>
    <x v="0"/>
    <x v="3470"/>
    <n v="-1"/>
    <n v="665.755"/>
    <n v="-1"/>
    <n v="0"/>
    <x v="3243"/>
    <x v="2924"/>
    <n v="14.479976000000001"/>
    <n v="-187.55593200000001"/>
    <n v="-3.1405919999999998"/>
    <n v="14.477539999999999"/>
    <n v="-187.55422999999999"/>
    <n v="-3.1407579999999999"/>
    <n v="0.29714400000000002"/>
    <n v="1.66E-4"/>
  </r>
  <r>
    <n v="3623"/>
    <x v="21"/>
    <n v="-1"/>
    <s v="1-4-18-26-33-57-75-104-183-186-190"/>
    <x v="0"/>
    <x v="3471"/>
    <n v="-1"/>
    <n v="725.19"/>
    <n v="-1"/>
    <n v="0"/>
    <x v="3244"/>
    <x v="2925"/>
    <n v="13.837959"/>
    <n v="-187.57992200000001"/>
    <n v="-3.1413929999999999"/>
    <n v="13.863239"/>
    <n v="-187.554642"/>
    <n v="-3.1414080000000002"/>
    <n v="3.575129"/>
    <n v="1.5E-5"/>
  </r>
  <r>
    <n v="3624"/>
    <x v="11"/>
    <n v="-1"/>
    <s v="1-4-18-26-33-57-75-104-183-186-190-204"/>
    <x v="0"/>
    <x v="3472"/>
    <n v="-1"/>
    <n v="1331.1369999999999"/>
    <n v="-1"/>
    <n v="0"/>
    <x v="3245"/>
    <x v="2926"/>
    <n v="13.255723"/>
    <n v="-187.554959"/>
    <n v="-3.140946"/>
    <n v="13.255704"/>
    <n v="-187.554642"/>
    <n v="-3.1408740000000002"/>
    <n v="3.1830999999999998E-2"/>
    <n v="7.2000000000000002E-5"/>
  </r>
  <r>
    <n v="3625"/>
    <x v="11"/>
    <n v="-1"/>
    <s v="1-4-18-26-33-57-75-104-183-186-190-204"/>
    <x v="0"/>
    <x v="3473"/>
    <n v="-1"/>
    <n v="677.255"/>
    <n v="-1"/>
    <n v="0"/>
    <x v="3246"/>
    <x v="2927"/>
    <n v="12.459707"/>
    <n v="-187.55225799999999"/>
    <n v="-3.14106"/>
    <n v="12.456186000000001"/>
    <n v="-187.55488600000001"/>
    <n v="-3.1409820000000002"/>
    <n v="0.43932399999999999"/>
    <n v="7.7999999999999999E-5"/>
  </r>
  <r>
    <n v="3626"/>
    <x v="11"/>
    <n v="-1"/>
    <s v="1-4-18-26-33-57-75-104-183-186-190-204"/>
    <x v="0"/>
    <x v="3474"/>
    <n v="-1"/>
    <n v="779.13199999999995"/>
    <n v="-1"/>
    <n v="0"/>
    <x v="3247"/>
    <x v="2928"/>
    <n v="11.879187999999999"/>
    <n v="-187.540817"/>
    <n v="-3.1414019999999998"/>
    <n v="11.864630999999999"/>
    <n v="-187.55512999999999"/>
    <n v="3.141534"/>
    <n v="2.0415329999999998"/>
    <n v="1.3200000000000001E-4"/>
  </r>
  <r>
    <n v="3627"/>
    <x v="11"/>
    <n v="-1"/>
    <s v="1-4-18-26-33-57-75-104-183-186-190-204"/>
    <x v="0"/>
    <x v="3475"/>
    <n v="-1"/>
    <n v="825.66800000000001"/>
    <n v="-1"/>
    <n v="0"/>
    <x v="3248"/>
    <x v="2929"/>
    <n v="11.087845"/>
    <n v="-187.55558600000001"/>
    <n v="3.1411530000000001"/>
    <n v="11.086827"/>
    <n v="-187.55517599999999"/>
    <n v="3.1414360000000001"/>
    <n v="0.109779"/>
    <n v="2.8299999999999999E-4"/>
  </r>
  <r>
    <n v="3628"/>
    <x v="11"/>
    <n v="-1"/>
    <s v="1-4-18-26-33-57-75-104-183-186-190-204"/>
    <x v="0"/>
    <x v="3476"/>
    <n v="-1"/>
    <n v="968.91800000000001"/>
    <n v="-1"/>
    <n v="0"/>
    <x v="3249"/>
    <x v="2930"/>
    <n v="10.511252000000001"/>
    <n v="-187.55516600000001"/>
    <n v="-3.1412520000000002"/>
    <n v="10.511571"/>
    <n v="-187.554993"/>
    <n v="-3.1412450000000001"/>
    <n v="3.6291999999999998E-2"/>
    <n v="6.9999999999999999E-6"/>
  </r>
  <r>
    <n v="3629"/>
    <x v="11"/>
    <n v="-1"/>
    <s v="1-4-18-26-33-57-75-104-183-186-190-204"/>
    <x v="0"/>
    <x v="3477"/>
    <n v="-1"/>
    <n v="834.81500000000005"/>
    <n v="-1"/>
    <n v="0"/>
    <x v="3250"/>
    <x v="2931"/>
    <n v="9.7590020000000006"/>
    <n v="-187.55349699999999"/>
    <n v="3.1413820000000001"/>
    <n v="9.7550109999999997"/>
    <n v="-187.55496199999999"/>
    <n v="-3.1413199999999999"/>
    <n v="0.425176"/>
    <n v="6.2000000000000003E-5"/>
  </r>
  <r>
    <n v="3630"/>
    <x v="11"/>
    <n v="-1"/>
    <s v="1-4-18-26-33-57-75-104-183-186-190-204"/>
    <x v="0"/>
    <x v="3478"/>
    <n v="-1"/>
    <n v="513.28099999999995"/>
    <n v="-1"/>
    <n v="0"/>
    <x v="3251"/>
    <x v="2932"/>
    <n v="9.1818639999999991"/>
    <n v="-187.56813600000001"/>
    <n v="3.1408839999999998"/>
    <n v="9.1951970000000003"/>
    <n v="-187.55512999999999"/>
    <n v="3.1412309999999999"/>
    <n v="1.8626020000000001"/>
    <n v="3.48E-4"/>
  </r>
  <r>
    <n v="3631"/>
    <x v="22"/>
    <n v="-1"/>
    <s v="1-4-18-26-33-54-57-75-104-183-186-190-204"/>
    <x v="0"/>
    <x v="3479"/>
    <n v="-1"/>
    <n v="1007.647"/>
    <n v="-1"/>
    <n v="0"/>
    <x v="3252"/>
    <x v="2933"/>
    <n v="8.643357"/>
    <n v="-187.55861300000001"/>
    <n v="-3.1411470000000001"/>
    <n v="8.6417870000000008"/>
    <n v="-187.55482499999999"/>
    <n v="-3.1414049999999998"/>
    <n v="0.41005999999999998"/>
    <n v="2.5799999999999998E-4"/>
  </r>
  <r>
    <n v="3632"/>
    <x v="22"/>
    <n v="-1"/>
    <s v="1-4-18-26-33-54-57-75-104-183-186-190-204"/>
    <x v="0"/>
    <x v="3480"/>
    <n v="-1"/>
    <n v="693.06399999999996"/>
    <n v="-1"/>
    <n v="0"/>
    <x v="3253"/>
    <x v="2934"/>
    <n v="8.0881550000000004"/>
    <n v="-187.556253"/>
    <n v="3.1413199999999999"/>
    <n v="8.0947849999999999"/>
    <n v="-187.55573999999999"/>
    <n v="-3.141254"/>
    <n v="0.66499799999999998"/>
    <n v="6.6000000000000005E-5"/>
  </r>
  <r>
    <n v="3633"/>
    <x v="22"/>
    <n v="-1"/>
    <s v="1-4-18-26-33-54-57-75-104-183-186-190-204"/>
    <x v="0"/>
    <x v="3481"/>
    <n v="-1"/>
    <n v="545.28399999999999"/>
    <n v="-1"/>
    <n v="0"/>
    <x v="3254"/>
    <x v="1995"/>
    <n v="7.3706690000000004"/>
    <n v="-187.570492"/>
    <n v="-3.1342099999999999"/>
    <n v="7.375648"/>
    <n v="-187.565369"/>
    <n v="-3.1341209999999999"/>
    <n v="0.71439600000000003"/>
    <n v="9.0000000000000006E-5"/>
  </r>
  <r>
    <n v="3634"/>
    <x v="22"/>
    <n v="-1"/>
    <s v="1-4-18-26-33-54-57-75-104-183-186-190-204"/>
    <x v="0"/>
    <x v="3482"/>
    <n v="-1"/>
    <n v="641.77"/>
    <n v="-1"/>
    <n v="0"/>
    <x v="3255"/>
    <x v="2935"/>
    <n v="6.8443379999999996"/>
    <n v="-187.57634999999999"/>
    <n v="-3.1281310000000002"/>
    <n v="6.8435819999999996"/>
    <n v="-187.57548499999999"/>
    <n v="-3.128342"/>
    <n v="0.114814"/>
    <n v="2.1100000000000001E-4"/>
  </r>
  <r>
    <n v="3635"/>
    <x v="22"/>
    <n v="-1"/>
    <s v="1-4-18-26-33-54-57-75-104-183-186-190-204"/>
    <x v="0"/>
    <x v="3483"/>
    <n v="-1"/>
    <n v="550.37199999999996"/>
    <n v="-1"/>
    <n v="0"/>
    <x v="3256"/>
    <x v="2936"/>
    <n v="6.127936"/>
    <n v="-187.60099299999999"/>
    <n v="-3.1243300000000001"/>
    <n v="6.1436489999999999"/>
    <n v="-187.59144599999999"/>
    <n v="-3.1229939999999998"/>
    <n v="1.838551"/>
    <n v="1.3359999999999999E-3"/>
  </r>
  <r>
    <n v="3636"/>
    <x v="11"/>
    <n v="-1"/>
    <s v="1-4-18-26-33-54-57-75-104-183-186-204"/>
    <x v="0"/>
    <x v="3484"/>
    <n v="-1"/>
    <n v="514.82500000000005"/>
    <n v="-1"/>
    <n v="0"/>
    <x v="3257"/>
    <x v="2937"/>
    <n v="5.6170689999999999"/>
    <n v="-187.614631"/>
    <n v="-3.1203970000000001"/>
    <n v="5.6257919999999997"/>
    <n v="-187.60470599999999"/>
    <n v="-3.1206260000000001"/>
    <n v="1.3213490000000001"/>
    <n v="2.2900000000000001E-4"/>
  </r>
  <r>
    <n v="3637"/>
    <x v="22"/>
    <n v="-1"/>
    <s v="1-4-18-26-33-54-57-75-104-138-183-186-204"/>
    <x v="0"/>
    <x v="3485"/>
    <n v="-1"/>
    <n v="551.21900000000005"/>
    <n v="-1"/>
    <n v="0"/>
    <x v="3258"/>
    <x v="2938"/>
    <n v="4.9535280000000004"/>
    <n v="-187.613933"/>
    <n v="-3.1176180000000002"/>
    <n v="4.9447260000000002"/>
    <n v="-187.62301600000001"/>
    <n v="-3.1176529999999998"/>
    <n v="1.2647619999999999"/>
    <n v="3.4999999999999997E-5"/>
  </r>
  <r>
    <n v="3638"/>
    <x v="11"/>
    <n v="-1"/>
    <s v="1-4-18-26-33-54-75-104-138-183-186-204"/>
    <x v="0"/>
    <x v="3486"/>
    <n v="-1"/>
    <n v="625.05999999999995"/>
    <n v="-1"/>
    <n v="0"/>
    <x v="3259"/>
    <x v="2939"/>
    <n v="4.4470749999999999"/>
    <n v="-187.63403199999999"/>
    <n v="-3.114293"/>
    <n v="4.440893"/>
    <n v="-187.63708500000001"/>
    <n v="-3.1153529999999998"/>
    <n v="0.68950999999999996"/>
    <n v="1.06E-3"/>
  </r>
  <r>
    <n v="3639"/>
    <x v="11"/>
    <n v="-1"/>
    <s v="1-4-18-26-33-54-75-104-138-183-186-204"/>
    <x v="0"/>
    <x v="3487"/>
    <n v="-1"/>
    <n v="474.69900000000001"/>
    <n v="-1"/>
    <n v="0"/>
    <x v="3260"/>
    <x v="2940"/>
    <n v="3.7787359999999999"/>
    <n v="-187.652805"/>
    <n v="-3.1137769999999998"/>
    <n v="3.778159"/>
    <n v="-187.656464"/>
    <n v="-3.113658"/>
    <n v="0.37037100000000001"/>
    <n v="1.1900000000000001E-4"/>
  </r>
  <r>
    <n v="3640"/>
    <x v="11"/>
    <n v="-1"/>
    <s v="1-4-18-26-33-54-75-104-138-183-186-204"/>
    <x v="0"/>
    <x v="3488"/>
    <n v="-1"/>
    <n v="768.56799999999998"/>
    <n v="-1"/>
    <n v="0"/>
    <x v="3261"/>
    <x v="2941"/>
    <n v="3.2853370000000002"/>
    <n v="-187.669408"/>
    <n v="-3.113686"/>
    <n v="3.2875990000000002"/>
    <n v="-187.67141699999999"/>
    <n v="-3.1133160000000002"/>
    <n v="0.302504"/>
    <n v="3.6999999999999999E-4"/>
  </r>
  <r>
    <n v="3641"/>
    <x v="11"/>
    <n v="-1"/>
    <s v="1-4-18-26-33-54-75-104-138-183-186-204"/>
    <x v="0"/>
    <x v="3489"/>
    <n v="-1"/>
    <n v="561.95100000000002"/>
    <n v="-1"/>
    <n v="0"/>
    <x v="3262"/>
    <x v="2942"/>
    <n v="2.6285859999999999"/>
    <n v="-187.70370299999999"/>
    <n v="-3.1093329999999999"/>
    <n v="2.6387529999999999"/>
    <n v="-187.69502299999999"/>
    <n v="-3.1089709999999999"/>
    <n v="1.336876"/>
    <n v="3.6200000000000002E-4"/>
  </r>
  <r>
    <n v="3642"/>
    <x v="11"/>
    <n v="-1"/>
    <s v="1-4-18-26-33-54-75-104-138-183-186-204"/>
    <x v="0"/>
    <x v="3490"/>
    <n v="-1"/>
    <n v="575.51"/>
    <n v="-1"/>
    <n v="0"/>
    <x v="3263"/>
    <x v="2943"/>
    <n v="2.1416569999999999"/>
    <n v="-187.72464500000001"/>
    <n v="-3.095723"/>
    <n v="2.1417730000000001"/>
    <n v="-187.72637900000001"/>
    <n v="-3.0960719999999999"/>
    <n v="0.17383899999999999"/>
    <n v="3.4900000000000003E-4"/>
  </r>
  <r>
    <n v="3643"/>
    <x v="21"/>
    <n v="-1"/>
    <s v="1-4-18-26-54-75-104-138-183-186-204"/>
    <x v="0"/>
    <x v="3491"/>
    <n v="-1"/>
    <n v="717.56399999999996"/>
    <n v="-1"/>
    <n v="0"/>
    <x v="3264"/>
    <x v="2944"/>
    <n v="1.4584220000000001"/>
    <n v="-187.78600599999999"/>
    <n v="-3.0647669999999998"/>
    <n v="1.4395089999999999"/>
    <n v="-187.79946899999999"/>
    <n v="-3.0658270000000001"/>
    <n v="2.3214830000000002"/>
    <n v="1.06E-3"/>
  </r>
  <r>
    <n v="3644"/>
    <x v="21"/>
    <n v="-1"/>
    <s v="1-4-18-26-54-75-104-138-183-186-204"/>
    <x v="0"/>
    <x v="3492"/>
    <n v="-1"/>
    <n v="1123.8589999999999"/>
    <n v="-1"/>
    <n v="0"/>
    <x v="3265"/>
    <x v="2945"/>
    <n v="0.87307299999999999"/>
    <n v="-187.88459499999999"/>
    <n v="-3.0342739999999999"/>
    <n v="0.87254299999999996"/>
    <n v="-187.88327000000001"/>
    <n v="-3.0345019999999998"/>
    <n v="0.14271300000000001"/>
    <n v="2.2800000000000001E-4"/>
  </r>
  <r>
    <n v="3645"/>
    <x v="21"/>
    <n v="-1"/>
    <s v="1-4-18-26-54-75-104-138-183-186-204"/>
    <x v="0"/>
    <x v="3493"/>
    <n v="-1"/>
    <n v="530.77300000000002"/>
    <n v="-1"/>
    <n v="0"/>
    <x v="3266"/>
    <x v="2946"/>
    <n v="0.26189800000000002"/>
    <n v="-188.005233"/>
    <n v="-2.9944310000000001"/>
    <n v="0.26673200000000002"/>
    <n v="-188.00054900000001"/>
    <n v="-2.9943390000000001"/>
    <n v="0.67307600000000001"/>
    <n v="9.2E-5"/>
  </r>
  <r>
    <n v="3646"/>
    <x v="21"/>
    <n v="-1"/>
    <s v="1-4-18-26-54-75-104-138-183-186-204"/>
    <x v="0"/>
    <x v="3494"/>
    <n v="-1"/>
    <n v="360.94600000000003"/>
    <n v="-1"/>
    <n v="0"/>
    <x v="3267"/>
    <x v="2947"/>
    <n v="-0.5917"/>
    <n v="-188.21644699999999"/>
    <n v="-2.9310200000000002"/>
    <n v="-0.59299400000000002"/>
    <n v="-188.21601899999999"/>
    <n v="-2.9315790000000002"/>
    <n v="0.13624"/>
    <n v="5.5900000000000004E-4"/>
  </r>
  <r>
    <n v="3647"/>
    <x v="21"/>
    <n v="-1"/>
    <s v="1-4-18-26-54-75-104-138-183-186-204"/>
    <x v="0"/>
    <x v="3495"/>
    <n v="-1"/>
    <n v="405.71899999999999"/>
    <n v="-1"/>
    <n v="0"/>
    <x v="3268"/>
    <x v="2948"/>
    <n v="-1.2599590000000001"/>
    <n v="-188.422436"/>
    <n v="-2.8779919999999999"/>
    <n v="-1.272016"/>
    <n v="-188.43102999999999"/>
    <n v="-2.8768829999999999"/>
    <n v="1.4806060000000001"/>
    <n v="1.109E-3"/>
  </r>
  <r>
    <n v="3648"/>
    <x v="13"/>
    <n v="-1"/>
    <s v="18-26-54-75-104-138-183-186-204"/>
    <x v="0"/>
    <x v="3496"/>
    <n v="-1"/>
    <n v="818.71100000000001"/>
    <n v="-1"/>
    <n v="0"/>
    <x v="3269"/>
    <x v="2949"/>
    <n v="-2.2107079999999999"/>
    <n v="-188.83695700000001"/>
    <n v="-2.7909009999999999"/>
    <n v="-2.191881"/>
    <n v="-188.795975"/>
    <n v="-2.7910919999999999"/>
    <n v="4.5100369999999996"/>
    <n v="1.9100000000000001E-4"/>
  </r>
  <r>
    <n v="3649"/>
    <x v="13"/>
    <n v="-1"/>
    <s v="18-26-54-75-104-138-183-186-204"/>
    <x v="0"/>
    <x v="3497"/>
    <n v="-1"/>
    <n v="356.03800000000001"/>
    <n v="-1"/>
    <n v="0"/>
    <x v="3270"/>
    <x v="2950"/>
    <n v="-2.8641640000000002"/>
    <n v="-189.16123899999999"/>
    <n v="-2.7162280000000001"/>
    <n v="-2.8554719999999998"/>
    <n v="-189.125854"/>
    <n v="-2.7168600000000001"/>
    <n v="3.6436039999999998"/>
    <n v="6.3199999999999997E-4"/>
  </r>
  <r>
    <n v="3650"/>
    <x v="14"/>
    <n v="-1"/>
    <s v="26-54-75-104-138-183-186-204"/>
    <x v="0"/>
    <x v="3498"/>
    <n v="-1"/>
    <n v="358.58"/>
    <n v="-1"/>
    <n v="0"/>
    <x v="3271"/>
    <x v="2951"/>
    <n v="-3.667459"/>
    <n v="-189.629638"/>
    <n v="-2.6120239999999999"/>
    <n v="-3.6783009999999998"/>
    <n v="-189.631699"/>
    <n v="-2.6135839999999999"/>
    <n v="1.1035219999999999"/>
    <n v="1.56E-3"/>
  </r>
  <r>
    <n v="3651"/>
    <x v="14"/>
    <n v="-1"/>
    <s v="26-54-75-104-138-183-186-204"/>
    <x v="0"/>
    <x v="3499"/>
    <n v="-1"/>
    <n v="509.82499999999999"/>
    <n v="-1"/>
    <n v="0"/>
    <x v="3272"/>
    <x v="2952"/>
    <n v="-4.2373839999999996"/>
    <n v="-190.07955100000001"/>
    <n v="-2.5302859999999998"/>
    <n v="-4.2426849999999998"/>
    <n v="-190.061813"/>
    <n v="-2.5321150000000001"/>
    <n v="1.851254"/>
    <n v="1.83E-3"/>
  </r>
  <r>
    <n v="3652"/>
    <x v="13"/>
    <n v="-1"/>
    <s v="26-54-75-78-104-138-183-186-204"/>
    <x v="0"/>
    <x v="971"/>
    <n v="-1"/>
    <n v="378.12799999999999"/>
    <n v="-1"/>
    <n v="0"/>
    <x v="3273"/>
    <x v="2953"/>
    <n v="-4.9299790000000003"/>
    <n v="-190.71130400000001"/>
    <n v="-2.4210039999999999"/>
    <n v="-4.9325609999999998"/>
    <n v="-190.70675700000001"/>
    <n v="-2.4213339999999999"/>
    <n v="0.52290800000000004"/>
    <n v="3.3E-4"/>
  </r>
  <r>
    <n v="3653"/>
    <x v="13"/>
    <n v="-1"/>
    <s v="26-54-75-78-104-138-183-186-204"/>
    <x v="0"/>
    <x v="2863"/>
    <n v="-1"/>
    <n v="500.80200000000002"/>
    <n v="-1"/>
    <n v="0"/>
    <x v="3274"/>
    <x v="2954"/>
    <n v="-5.3997409999999997"/>
    <n v="-191.22759099999999"/>
    <n v="-2.3388010000000001"/>
    <n v="-5.4063049999999997"/>
    <n v="-191.24511699999999"/>
    <n v="-2.3377699999999999"/>
    <n v="1.871577"/>
    <n v="1.031E-3"/>
  </r>
  <r>
    <n v="3654"/>
    <x v="13"/>
    <n v="-1"/>
    <s v="26-54-75-78-104-138-183-186-204"/>
    <x v="0"/>
    <x v="3500"/>
    <n v="-1"/>
    <n v="440.36"/>
    <n v="-1"/>
    <n v="0"/>
    <x v="3275"/>
    <x v="2955"/>
    <n v="-5.8324800000000003"/>
    <n v="-191.82569899999999"/>
    <n v="-2.250089"/>
    <n v="-5.8323660000000004"/>
    <n v="-191.827911"/>
    <n v="-2.2500779999999998"/>
    <n v="0.221556"/>
    <n v="1.0000000000000001E-5"/>
  </r>
  <r>
    <n v="3655"/>
    <x v="13"/>
    <n v="-1"/>
    <s v="26-54-75-78-104-138-183-186-204"/>
    <x v="0"/>
    <x v="3501"/>
    <n v="-1"/>
    <n v="552.83900000000006"/>
    <n v="-1"/>
    <n v="0"/>
    <x v="3276"/>
    <x v="2956"/>
    <n v="-6.3131620000000002"/>
    <n v="-192.66816700000001"/>
    <n v="-2.1286619999999998"/>
    <n v="-6.3152629999999998"/>
    <n v="-192.66149899999999"/>
    <n v="-2.129"/>
    <n v="0.69913700000000001"/>
    <n v="3.3700000000000001E-4"/>
  </r>
  <r>
    <n v="3656"/>
    <x v="13"/>
    <n v="-1"/>
    <s v="26-54-75-78-104-138-183-186-204"/>
    <x v="0"/>
    <x v="3502"/>
    <n v="-1"/>
    <n v="817.37900000000002"/>
    <n v="-1"/>
    <n v="0"/>
    <x v="3277"/>
    <x v="2957"/>
    <n v="-6.6306630000000002"/>
    <n v="-193.31704099999999"/>
    <n v="-2.048009"/>
    <n v="-6.6237769999999996"/>
    <n v="-193.317947"/>
    <n v="-2.0484819999999999"/>
    <n v="0.69447999999999999"/>
    <n v="4.7399999999999997E-4"/>
  </r>
  <r>
    <n v="3657"/>
    <x v="13"/>
    <n v="-1"/>
    <s v="26-54-75-78-104-138-183-186-204"/>
    <x v="0"/>
    <x v="2170"/>
    <n v="-1"/>
    <n v="412.20100000000002"/>
    <n v="-1"/>
    <n v="0"/>
    <x v="3278"/>
    <x v="2958"/>
    <n v="-6.9393549999999999"/>
    <n v="-194.243818"/>
    <n v="-1.941376"/>
    <n v="-6.9487180000000004"/>
    <n v="-194.222488"/>
    <n v="-1.941378"/>
    <n v="2.3294220000000001"/>
    <n v="3.0000000000000001E-6"/>
  </r>
  <r>
    <n v="3658"/>
    <x v="13"/>
    <n v="-1"/>
    <s v="26-54-75-78-104-138-183-186-204"/>
    <x v="0"/>
    <x v="3503"/>
    <n v="-1"/>
    <n v="429.32799999999997"/>
    <n v="-1"/>
    <n v="0"/>
    <x v="3279"/>
    <x v="2959"/>
    <n v="-7.1223400000000003"/>
    <n v="-194.89934700000001"/>
    <n v="-1.868417"/>
    <n v="-7.131907"/>
    <n v="-194.918396"/>
    <n v="-1.866244"/>
    <n v="2.1316130000000002"/>
    <n v="2.173E-3"/>
  </r>
  <r>
    <n v="3659"/>
    <x v="13"/>
    <n v="-1"/>
    <s v="26-54-75-78-104-138-183-186-204"/>
    <x v="0"/>
    <x v="3504"/>
    <n v="-1"/>
    <n v="447.17899999999997"/>
    <n v="-1"/>
    <n v="0"/>
    <x v="3280"/>
    <x v="2960"/>
    <n v="-7.2714420000000004"/>
    <n v="-195.628389"/>
    <n v="-1.7974239999999999"/>
    <n v="-7.2712000000000003"/>
    <n v="-195.62661700000001"/>
    <n v="-1.7978719999999999"/>
    <n v="0.178789"/>
    <n v="4.4799999999999999E-4"/>
  </r>
  <r>
    <n v="3660"/>
    <x v="14"/>
    <n v="-1"/>
    <s v="26-75-78-104-138-183-186-204"/>
    <x v="0"/>
    <x v="3505"/>
    <n v="-1"/>
    <n v="299.38799999999998"/>
    <n v="-1"/>
    <n v="0"/>
    <x v="3281"/>
    <x v="2961"/>
    <n v="-7.40299"/>
    <n v="-196.58450999999999"/>
    <n v="-1.721671"/>
    <n v="-7.399025"/>
    <n v="-196.584991"/>
    <n v="-1.7212000000000001"/>
    <n v="0.39941500000000002"/>
    <n v="4.7100000000000001E-4"/>
  </r>
  <r>
    <n v="3661"/>
    <x v="14"/>
    <n v="-1"/>
    <s v="26-75-78-104-138-183-186-204"/>
    <x v="0"/>
    <x v="3506"/>
    <n v="-1"/>
    <n v="421.06"/>
    <n v="-1"/>
    <n v="0"/>
    <x v="2856"/>
    <x v="2962"/>
    <n v="-7.4654129999999999"/>
    <n v="-197.301852"/>
    <n v="-1.6736249999999999"/>
    <n v="-7.4582490000000004"/>
    <n v="-197.30952500000001"/>
    <n v="-1.674507"/>
    <n v="1.0497320000000001"/>
    <n v="8.8199999999999997E-4"/>
  </r>
  <r>
    <n v="3662"/>
    <x v="14"/>
    <n v="-1"/>
    <s v="26-75-78-104-138-183-186-204"/>
    <x v="0"/>
    <x v="3507"/>
    <n v="-1"/>
    <n v="325.77800000000002"/>
    <n v="-1"/>
    <n v="0"/>
    <x v="3282"/>
    <x v="2963"/>
    <n v="-7.4829160000000003"/>
    <n v="-198.02804599999999"/>
    <n v="-1.640333"/>
    <n v="-7.4964579999999996"/>
    <n v="-198.03564499999999"/>
    <n v="-1.638236"/>
    <n v="1.552767"/>
    <n v="2.0969999999999999E-3"/>
  </r>
  <r>
    <n v="3663"/>
    <x v="14"/>
    <n v="-1"/>
    <s v="26-75-78-104-138-183-186-204"/>
    <x v="0"/>
    <x v="3508"/>
    <n v="-1"/>
    <n v="326.935"/>
    <n v="-1"/>
    <n v="0"/>
    <x v="3283"/>
    <x v="2964"/>
    <n v="-7.5150959999999998"/>
    <n v="-199.01711800000001"/>
    <n v="-1.6030040000000001"/>
    <n v="-7.5236980000000004"/>
    <n v="-199.00344799999999"/>
    <n v="-1.6050979999999999"/>
    <n v="1.615097"/>
    <n v="2.0929999999999998E-3"/>
  </r>
  <r>
    <n v="3664"/>
    <x v="14"/>
    <n v="-1"/>
    <s v="26-75-78-104-138-183-186-204"/>
    <x v="0"/>
    <x v="3509"/>
    <n v="-1"/>
    <n v="338.74299999999999"/>
    <n v="-1"/>
    <n v="0"/>
    <x v="3284"/>
    <x v="2965"/>
    <n v="-7.5289950000000001"/>
    <n v="-199.730276"/>
    <n v="-1.5888340000000001"/>
    <n v="-7.5315560000000001"/>
    <n v="-199.72846999999999"/>
    <n v="-1.5887199999999999"/>
    <n v="0.31333899999999998"/>
    <n v="1.13E-4"/>
  </r>
  <r>
    <n v="3665"/>
    <x v="13"/>
    <n v="-1"/>
    <s v="1-26-75-78-104-138-183-186-204"/>
    <x v="0"/>
    <x v="3510"/>
    <n v="-1"/>
    <n v="324.97399999999999"/>
    <n v="-1"/>
    <n v="0"/>
    <x v="3285"/>
    <x v="2966"/>
    <n v="-7.5347419999999996"/>
    <n v="-200.45589000000001"/>
    <n v="-1.5774889999999999"/>
    <n v="-7.534313"/>
    <n v="-200.453262"/>
    <n v="-1.5777810000000001"/>
    <n v="0.26624399999999998"/>
    <n v="2.92E-4"/>
  </r>
  <r>
    <n v="3666"/>
    <x v="14"/>
    <n v="-1"/>
    <s v="1-75-78-104-138-183-186-204"/>
    <x v="0"/>
    <x v="3511"/>
    <n v="-1"/>
    <n v="317.62200000000001"/>
    <n v="-1"/>
    <n v="0"/>
    <x v="3286"/>
    <x v="2967"/>
    <n v="-7.538157"/>
    <n v="-201.41431800000001"/>
    <n v="-1.5704130000000001"/>
    <n v="-7.5326320000000004"/>
    <n v="-201.42030299999999"/>
    <n v="-1.5698909999999999"/>
    <n v="0.81458799999999998"/>
    <n v="5.22E-4"/>
  </r>
  <r>
    <n v="3667"/>
    <x v="14"/>
    <n v="-1"/>
    <s v="1-75-78-104-138-159-183-186"/>
    <x v="0"/>
    <x v="3512"/>
    <n v="-1"/>
    <n v="374.79199999999997"/>
    <n v="-1"/>
    <n v="0"/>
    <x v="3287"/>
    <x v="2968"/>
    <n v="-7.551965"/>
    <n v="-202.13626099999999"/>
    <n v="-1.56497"/>
    <n v="-7.5285849999999996"/>
    <n v="-202.14624000000001"/>
    <n v="-1.5668500000000001"/>
    <n v="2.542071"/>
    <n v="1.8810000000000001E-3"/>
  </r>
  <r>
    <n v="3668"/>
    <x v="14"/>
    <n v="-1"/>
    <s v="1-75-78-104-138-159-183-186"/>
    <x v="0"/>
    <x v="3513"/>
    <n v="-1"/>
    <n v="312.40899999999999"/>
    <n v="-1"/>
    <n v="0"/>
    <x v="3288"/>
    <x v="2969"/>
    <n v="-7.5176740000000004"/>
    <n v="-202.87916300000001"/>
    <n v="-1.562675"/>
    <n v="-7.5234079999999999"/>
    <n v="-202.87243699999999"/>
    <n v="-1.5640039999999999"/>
    <n v="0.88388500000000003"/>
    <n v="1.328E-3"/>
  </r>
  <r>
    <n v="3669"/>
    <x v="13"/>
    <n v="-1"/>
    <s v="1-13-75-78-104-138-159-183-186"/>
    <x v="0"/>
    <x v="3514"/>
    <n v="-1"/>
    <n v="341.58199999999999"/>
    <n v="-1"/>
    <n v="0"/>
    <x v="3289"/>
    <x v="2970"/>
    <n v="-7.5275249999999998"/>
    <n v="-203.82167100000001"/>
    <n v="-1.5634140000000001"/>
    <n v="-7.5148219999999997"/>
    <n v="-203.84060700000001"/>
    <n v="-1.5620000000000001"/>
    <n v="2.2801770000000001"/>
    <n v="1.413E-3"/>
  </r>
  <r>
    <n v="3670"/>
    <x v="12"/>
    <n v="-1"/>
    <s v="1-13-75-78-104-138-159-166-183-186"/>
    <x v="0"/>
    <x v="3515"/>
    <n v="-1"/>
    <n v="833.37800000000004"/>
    <n v="-1"/>
    <n v="0"/>
    <x v="3290"/>
    <x v="2971"/>
    <n v="-7.4961000000000002"/>
    <n v="-204.57496599999999"/>
    <n v="-1.5625929999999999"/>
    <n v="-7.507504"/>
    <n v="-204.56646699999999"/>
    <n v="-1.5615330000000001"/>
    <n v="1.422247"/>
    <n v="1.06E-3"/>
  </r>
  <r>
    <n v="3671"/>
    <x v="12"/>
    <n v="-1"/>
    <s v="1-13-75-78-104-138-159-166-183-186"/>
    <x v="0"/>
    <x v="3516"/>
    <n v="-1"/>
    <n v="651.49800000000005"/>
    <n v="-1"/>
    <n v="0"/>
    <x v="3291"/>
    <x v="2972"/>
    <n v="-7.4904380000000002"/>
    <n v="-205.301987"/>
    <n v="-1.561204"/>
    <n v="-7.500858"/>
    <n v="-205.29208399999999"/>
    <n v="-1.561042"/>
    <n v="1.4375290000000001"/>
    <n v="1.63E-4"/>
  </r>
  <r>
    <n v="3672"/>
    <x v="12"/>
    <n v="-1"/>
    <s v="1-13-75-78-104-138-151-159-166-186"/>
    <x v="0"/>
    <x v="3517"/>
    <n v="-1"/>
    <n v="556.48299999999995"/>
    <n v="-1"/>
    <n v="0"/>
    <x v="3292"/>
    <x v="2973"/>
    <n v="-7.5101930000000001"/>
    <n v="-206.25032200000001"/>
    <n v="-1.560514"/>
    <n v="-7.4935039999999997"/>
    <n v="-206.25958299999999"/>
    <n v="-1.562411"/>
    <n v="1.90862"/>
    <n v="1.897E-3"/>
  </r>
  <r>
    <n v="3673"/>
    <x v="12"/>
    <n v="-1"/>
    <s v="1-13-75-78-104-138-151-159-166-186"/>
    <x v="0"/>
    <x v="3518"/>
    <n v="-1"/>
    <n v="337.553"/>
    <n v="-1"/>
    <n v="0"/>
    <x v="1089"/>
    <x v="2974"/>
    <n v="-7.4920869999999997"/>
    <n v="-206.98147"/>
    <n v="-1.562494"/>
    <n v="-7.4884709999999997"/>
    <n v="-206.985321"/>
    <n v="-1.563831"/>
    <n v="0.52826200000000001"/>
    <n v="1.3370000000000001E-3"/>
  </r>
  <r>
    <n v="3674"/>
    <x v="21"/>
    <n v="-1"/>
    <s v="1-13-75-78-104-138-151-154-159-166-186"/>
    <x v="0"/>
    <x v="3519"/>
    <n v="-1"/>
    <n v="340.44499999999999"/>
    <n v="-1"/>
    <n v="0"/>
    <x v="3293"/>
    <x v="2975"/>
    <n v="-7.4790710000000002"/>
    <n v="-207.95717400000001"/>
    <n v="-1.565207"/>
    <n v="-7.4825400000000002"/>
    <n v="-207.95318599999999"/>
    <n v="-1.564711"/>
    <n v="0.52854299999999999"/>
    <n v="4.9600000000000002E-4"/>
  </r>
  <r>
    <n v="3675"/>
    <x v="21"/>
    <n v="-1"/>
    <s v="1-13-75-78-104-138-151-154-159-166-186"/>
    <x v="0"/>
    <x v="3520"/>
    <n v="-1"/>
    <n v="352.91300000000001"/>
    <n v="-1"/>
    <n v="0"/>
    <x v="3294"/>
    <x v="2976"/>
    <n v="-7.4845810000000004"/>
    <n v="-208.678223"/>
    <n v="-1.5635559999999999"/>
    <n v="-7.4785339999999998"/>
    <n v="-208.67915300000001"/>
    <n v="-1.5646420000000001"/>
    <n v="0.61183600000000005"/>
    <n v="1.0859999999999999E-3"/>
  </r>
  <r>
    <n v="3676"/>
    <x v="11"/>
    <n v="-1"/>
    <s v="1-13-75-78-87-104-138-151-154-159-166-186"/>
    <x v="0"/>
    <x v="3521"/>
    <n v="-1"/>
    <n v="392.33100000000002"/>
    <n v="-1"/>
    <n v="0"/>
    <x v="3295"/>
    <x v="2977"/>
    <n v="-7.4714980000000004"/>
    <n v="-209.40286599999999"/>
    <n v="-1.565145"/>
    <n v="-7.4743769999999996"/>
    <n v="-209.40501399999999"/>
    <n v="-1.565429"/>
    <n v="0.35921700000000001"/>
    <n v="2.8400000000000002E-4"/>
  </r>
  <r>
    <n v="3677"/>
    <x v="11"/>
    <n v="-1"/>
    <s v="13-75-78-87-104-138-147-151-154-159-166-186"/>
    <x v="0"/>
    <x v="3522"/>
    <n v="-1"/>
    <n v="414.02"/>
    <n v="-1"/>
    <n v="0"/>
    <x v="3296"/>
    <x v="2978"/>
    <n v="-7.454866"/>
    <n v="-210.37859499999999"/>
    <n v="-1.5669409999999999"/>
    <n v="-7.4695460000000002"/>
    <n v="-210.37274199999999"/>
    <n v="-1.5659670000000001"/>
    <n v="1.5804590000000001"/>
    <n v="9.7400000000000004E-4"/>
  </r>
  <r>
    <n v="3678"/>
    <x v="11"/>
    <n v="-1"/>
    <s v="13-75-78-87-104-138-147-151-154-159-166-186"/>
    <x v="0"/>
    <x v="3523"/>
    <n v="-1"/>
    <n v="401.21899999999999"/>
    <n v="-1"/>
    <n v="0"/>
    <x v="3297"/>
    <x v="2979"/>
    <n v="-7.4627660000000002"/>
    <n v="-211.10247100000001"/>
    <n v="-1.5663469999999999"/>
    <n v="-7.4669109999999996"/>
    <n v="-211.098557"/>
    <n v="-1.566249"/>
    <n v="0.57013999999999998"/>
    <n v="9.7999999999999997E-5"/>
  </r>
  <r>
    <n v="3679"/>
    <x v="22"/>
    <n v="-1"/>
    <s v="13-75-78-87-104-138-145-147-151-154-159-166-186"/>
    <x v="0"/>
    <x v="3524"/>
    <n v="-1"/>
    <n v="325.54500000000002"/>
    <n v="-1"/>
    <n v="0"/>
    <x v="3298"/>
    <x v="2980"/>
    <n v="-7.4635179999999997"/>
    <n v="-212.06633299999999"/>
    <n v="-1.567258"/>
    <n v="-7.4637890000000002"/>
    <n v="-212.066284"/>
    <n v="-1.5670999999999999"/>
    <n v="2.7505000000000002E-2"/>
    <n v="1.5799999999999999E-4"/>
  </r>
  <r>
    <n v="3680"/>
    <x v="22"/>
    <n v="-1"/>
    <s v="13-75-78-87-104-138-145-147-151-154-159-166-186"/>
    <x v="0"/>
    <x v="3525"/>
    <n v="-1"/>
    <n v="366.76600000000002"/>
    <n v="-1"/>
    <n v="0"/>
    <x v="3299"/>
    <x v="2981"/>
    <n v="-7.462961"/>
    <n v="-212.79094499999999"/>
    <n v="-1.5676570000000001"/>
    <n v="-7.4615770000000001"/>
    <n v="-212.79208399999999"/>
    <n v="-1.56803"/>
    <n v="0.179199"/>
    <n v="3.7300000000000001E-4"/>
  </r>
  <r>
    <n v="3681"/>
    <x v="11"/>
    <n v="-1"/>
    <s v="13-75-78-87-138-145-147-151-154-159-166-186"/>
    <x v="0"/>
    <x v="3526"/>
    <n v="-1"/>
    <n v="458.56799999999998"/>
    <n v="-1"/>
    <n v="0"/>
    <x v="3300"/>
    <x v="2982"/>
    <n v="-7.4431409999999998"/>
    <n v="-213.53517099999999"/>
    <n v="-1.5674570000000001"/>
    <n v="-7.4598639999999996"/>
    <n v="-213.51788300000001"/>
    <n v="-1.567842"/>
    <n v="2.4052419999999999"/>
    <n v="3.86E-4"/>
  </r>
  <r>
    <n v="3682"/>
    <x v="22"/>
    <n v="-1"/>
    <s v="13-75-78-87-138-145-147-150-151-154-159-166-186"/>
    <x v="0"/>
    <x v="3527"/>
    <n v="-1"/>
    <n v="467.81700000000001"/>
    <n v="-1"/>
    <n v="0"/>
    <x v="3301"/>
    <x v="2983"/>
    <n v="-7.4370919999999998"/>
    <n v="-214.50788800000001"/>
    <n v="-1.5689850000000001"/>
    <n v="-7.4575839999999998"/>
    <n v="-214.485626"/>
    <n v="-1.5681339999999999"/>
    <n v="3.0257239999999999"/>
    <n v="8.5099999999999998E-4"/>
  </r>
  <r>
    <n v="3683"/>
    <x v="11"/>
    <n v="-1"/>
    <s v="13-78-87-138-145-147-150-151-154-159-166-186"/>
    <x v="0"/>
    <x v="3528"/>
    <n v="-1"/>
    <n v="387.73399999999998"/>
    <n v="-1"/>
    <n v="0"/>
    <x v="3302"/>
    <x v="2984"/>
    <n v="-7.4597249999999997"/>
    <n v="-215.20786100000001"/>
    <n v="-1.5685929999999999"/>
    <n v="-7.4559199999999999"/>
    <n v="-215.21142599999999"/>
    <n v="-1.568864"/>
    <n v="0.52141599999999999"/>
    <n v="2.7099999999999997E-4"/>
  </r>
  <r>
    <n v="3684"/>
    <x v="10"/>
    <n v="-1"/>
    <s v="13-45-78-87-138-145-147-150-151-154-159-165-166-186"/>
    <x v="0"/>
    <x v="3529"/>
    <n v="-1"/>
    <n v="448.20100000000002"/>
    <n v="-1"/>
    <n v="0"/>
    <x v="3303"/>
    <x v="2985"/>
    <n v="-7.4549399999999997"/>
    <n v="-215.93761799999999"/>
    <n v="-1.568765"/>
    <n v="-7.4548810000000003"/>
    <n v="-215.93722500000001"/>
    <n v="-1.5687089999999999"/>
    <n v="3.9737000000000001E-2"/>
    <n v="5.5999999999999999E-5"/>
  </r>
  <r>
    <n v="3685"/>
    <x v="9"/>
    <n v="-1"/>
    <s v="13-45-78-87-94-138-145-147-150-151-154-159-165-166-186"/>
    <x v="0"/>
    <x v="3530"/>
    <n v="-1"/>
    <n v="462.46300000000002"/>
    <n v="-1"/>
    <n v="0"/>
    <x v="3304"/>
    <x v="2986"/>
    <n v="-7.447362"/>
    <n v="-216.90231900000001"/>
    <n v="-1.5680270000000001"/>
    <n v="-7.4534440000000002"/>
    <n v="-216.90495300000001"/>
    <n v="-1.5689949999999999"/>
    <n v="0.66283899999999996"/>
    <n v="9.6900000000000003E-4"/>
  </r>
  <r>
    <n v="3686"/>
    <x v="9"/>
    <n v="-1"/>
    <s v="13-45-78-87-94-138-145-147-150-151-154-159-165-166-186"/>
    <x v="0"/>
    <x v="3531"/>
    <n v="-1"/>
    <n v="294.517"/>
    <n v="-1"/>
    <n v="0"/>
    <x v="1401"/>
    <x v="2987"/>
    <n v="-7.4519380000000002"/>
    <n v="-217.63259500000001"/>
    <n v="-1.5703389999999999"/>
    <n v="-7.4523409999999997"/>
    <n v="-217.630753"/>
    <n v="-1.569663"/>
    <n v="0.188557"/>
    <n v="6.7599999999999995E-4"/>
  </r>
  <r>
    <n v="3687"/>
    <x v="0"/>
    <n v="-1"/>
    <s v="13-45-78-86-87-94-138-145-147-150-151-154-159-161-165-166-186"/>
    <x v="0"/>
    <x v="3532"/>
    <n v="-1"/>
    <n v="341.07799999999997"/>
    <n v="-1"/>
    <n v="0"/>
    <x v="3305"/>
    <x v="2988"/>
    <n v="-7.4528939999999997"/>
    <n v="-218.59693100000001"/>
    <n v="-1.569849"/>
    <n v="-7.4511849999999997"/>
    <n v="-218.59849500000001"/>
    <n v="-1.56982"/>
    <n v="0.231736"/>
    <n v="2.9E-5"/>
  </r>
  <r>
    <n v="3688"/>
    <x v="0"/>
    <n v="-1"/>
    <s v="13-45-78-86-87-94-138-145-147-150-151-154-159-161-165-166-186"/>
    <x v="0"/>
    <x v="3533"/>
    <n v="-1"/>
    <n v="527.85900000000004"/>
    <n v="-1"/>
    <n v="0"/>
    <x v="3306"/>
    <x v="2989"/>
    <n v="-7.4457389999999997"/>
    <n v="-219.32051000000001"/>
    <n v="-1.569742"/>
    <n v="-7.4505530000000002"/>
    <n v="-219.32429500000001"/>
    <n v="-1.5694189999999999"/>
    <n v="0.61238899999999996"/>
    <n v="3.2299999999999999E-4"/>
  </r>
  <r>
    <n v="3689"/>
    <x v="1"/>
    <n v="-1"/>
    <s v="13-45-78-86-87-94-138-145-147-150-151-154-159-160-161-165-166-186"/>
    <x v="0"/>
    <x v="3534"/>
    <n v="-1"/>
    <n v="652.14200000000005"/>
    <n v="-1"/>
    <n v="0"/>
    <x v="1238"/>
    <x v="2990"/>
    <n v="-7.4548269999999999"/>
    <n v="-220.04594599999999"/>
    <n v="-1.570222"/>
    <n v="-7.4496969999999996"/>
    <n v="-220.050095"/>
    <n v="-1.5700259999999999"/>
    <n v="0.65971500000000005"/>
    <n v="1.9599999999999999E-4"/>
  </r>
  <r>
    <n v="3690"/>
    <x v="2"/>
    <n v="-1"/>
    <s v="13-15-45-78-86-87-94-138-145-147-150-151-154-159-160-161-165-166-186"/>
    <x v="0"/>
    <x v="3535"/>
    <n v="-1"/>
    <n v="340.78199999999998"/>
    <n v="-1"/>
    <n v="0"/>
    <x v="1325"/>
    <x v="2991"/>
    <n v="-7.4476110000000002"/>
    <n v="-221.01889700000001"/>
    <n v="-1.5701860000000001"/>
    <n v="-7.4488620000000001"/>
    <n v="-221.017822"/>
    <n v="-1.5701510000000001"/>
    <n v="0.164878"/>
    <n v="3.4E-5"/>
  </r>
  <r>
    <n v="3691"/>
    <x v="2"/>
    <n v="-1"/>
    <s v="13-15-45-78-86-87-94-138-145-147-150-151-154-159-160-161-165-166-186"/>
    <x v="0"/>
    <x v="3536"/>
    <n v="-1"/>
    <n v="453.61500000000001"/>
    <n v="-1"/>
    <n v="0"/>
    <x v="652"/>
    <x v="2992"/>
    <n v="-7.4533430000000003"/>
    <n v="-221.73971"/>
    <n v="-1.5694600000000001"/>
    <n v="-7.4484719999999998"/>
    <n v="-221.74362199999999"/>
    <n v="-1.5697479999999999"/>
    <n v="0.62471100000000002"/>
    <n v="2.8800000000000001E-4"/>
  </r>
  <r>
    <n v="3692"/>
    <x v="3"/>
    <n v="-1"/>
    <s v="13-15-45-78-86-87-94-138-145-147-150-151-154-159-160-161-163-165-166-186"/>
    <x v="0"/>
    <x v="3537"/>
    <n v="-1"/>
    <n v="436.69499999999999"/>
    <n v="-1"/>
    <n v="0"/>
    <x v="652"/>
    <x v="2993"/>
    <n v="-7.448658"/>
    <n v="-222.46764400000001"/>
    <n v="-1.5700719999999999"/>
    <n v="-7.4478400000000002"/>
    <n v="-222.46942100000001"/>
    <n v="-1.570343"/>
    <n v="0.19567799999999999"/>
    <n v="2.7099999999999997E-4"/>
  </r>
  <r>
    <n v="3693"/>
    <x v="3"/>
    <n v="-1"/>
    <s v="13-15-45-78-86-87-94-138-145-147-150-151-154-159-160-161-163-165-166-186"/>
    <x v="0"/>
    <x v="3538"/>
    <n v="-1"/>
    <n v="399.786"/>
    <n v="-1"/>
    <n v="0"/>
    <x v="1323"/>
    <x v="2994"/>
    <n v="-7.4390520000000002"/>
    <n v="-223.45402000000001"/>
    <n v="-1.569067"/>
    <n v="-7.4472969999999998"/>
    <n v="-223.437164"/>
    <n v="-1.5704549999999999"/>
    <n v="1.8764160000000001"/>
    <n v="1.387E-3"/>
  </r>
  <r>
    <n v="3694"/>
    <x v="4"/>
    <n v="-1"/>
    <s v="13-15-45-78-86-87-94-138-145-147-150-151-152-154-159-160-161-163-165-166-186"/>
    <x v="0"/>
    <x v="3539"/>
    <n v="-1"/>
    <n v="499.73899999999998"/>
    <n v="-1"/>
    <n v="0"/>
    <x v="806"/>
    <x v="2995"/>
    <n v="-7.4448759999999998"/>
    <n v="-224.16672"/>
    <n v="-1.5696669999999999"/>
    <n v="-7.4470229999999997"/>
    <n v="-224.16296399999999"/>
    <n v="-1.5699639999999999"/>
    <n v="0.43260500000000002"/>
    <n v="2.9700000000000001E-4"/>
  </r>
  <r>
    <n v="3695"/>
    <x v="5"/>
    <n v="-1"/>
    <s v="13-15-45-78-86-87-94-138-145-147-150-151-152-154-159-160-161-163-165-166-172-186"/>
    <x v="0"/>
    <x v="3540"/>
    <n v="-1"/>
    <n v="505.47300000000001"/>
    <n v="-1"/>
    <n v="0"/>
    <x v="3307"/>
    <x v="2996"/>
    <n v="-7.435162"/>
    <n v="-225.14633799999999"/>
    <n v="-1.5717110000000001"/>
    <n v="-7.4464980000000001"/>
    <n v="-225.13069200000001"/>
    <n v="-1.570001"/>
    <n v="1.9322029999999999"/>
    <n v="1.7099999999999999E-3"/>
  </r>
  <r>
    <n v="3696"/>
    <x v="6"/>
    <n v="-1"/>
    <s v="13-15-45-78-86-87-92-94-138-145-147-150-151-152-154-159-160-161-163-165-166-172-173-186"/>
    <x v="0"/>
    <x v="3541"/>
    <n v="-1"/>
    <n v="415.51"/>
    <n v="-1"/>
    <n v="0"/>
    <x v="811"/>
    <x v="2997"/>
    <n v="-7.4456509999999998"/>
    <n v="-225.857201"/>
    <n v="-1.5706089999999999"/>
    <n v="-7.4460139999999999"/>
    <n v="-225.856506"/>
    <n v="-1.5705560000000001"/>
    <n v="7.8356999999999996E-2"/>
    <n v="5.3000000000000001E-5"/>
  </r>
  <r>
    <n v="3697"/>
    <x v="6"/>
    <n v="-1"/>
    <s v="13-15-28-45-78-86-87-92-94-138-145-147-150-151-152-154-159-160-161-163-165-166-172-173"/>
    <x v="0"/>
    <x v="3542"/>
    <n v="-1"/>
    <n v="472.78300000000002"/>
    <n v="-1"/>
    <n v="0"/>
    <x v="720"/>
    <x v="2998"/>
    <n v="-7.4403600000000001"/>
    <n v="-226.58707000000001"/>
    <n v="-1.570794"/>
    <n v="-7.4458500000000001"/>
    <n v="-226.58230599999999"/>
    <n v="-1.5700890000000001"/>
    <n v="0.72689499999999996"/>
    <n v="7.0500000000000001E-4"/>
  </r>
  <r>
    <n v="3698"/>
    <x v="6"/>
    <n v="-1"/>
    <s v="13-15-28-45-78-86-87-92-94-138-145-147-150-151-152-154-159-160-161-163-165-166-172-173"/>
    <x v="0"/>
    <x v="3543"/>
    <n v="-1"/>
    <n v="380.40600000000001"/>
    <n v="-1"/>
    <n v="0"/>
    <x v="3308"/>
    <x v="2999"/>
    <n v="-7.4395499999999997"/>
    <n v="-227.55464599999999"/>
    <n v="-1.570516"/>
    <n v="-7.4454909999999996"/>
    <n v="-227.55003400000001"/>
    <n v="-1.5701620000000001"/>
    <n v="0.75220900000000002"/>
    <n v="3.5500000000000001E-4"/>
  </r>
  <r>
    <n v="3699"/>
    <x v="6"/>
    <n v="-1"/>
    <s v="13-15-28-45-78-86-87-92-94-138-145-147-150-151-152-154-159-160-161-163-165-166-172-173"/>
    <x v="0"/>
    <x v="3544"/>
    <n v="-1"/>
    <n v="554.23800000000006"/>
    <n v="-1"/>
    <n v="0"/>
    <x v="797"/>
    <x v="2848"/>
    <n v="-7.4449860000000001"/>
    <n v="-228.275882"/>
    <n v="-1.5706899999999999"/>
    <n v="-7.4450839999999996"/>
    <n v="-228.27583300000001"/>
    <n v="-1.570692"/>
    <n v="1.0968E-2"/>
    <n v="1.9999999999999999E-6"/>
  </r>
  <r>
    <n v="3700"/>
    <x v="6"/>
    <n v="-1"/>
    <s v="13-15-28-45-78-86-87-92-94-138-145-147-150-151-152-154-159-160-161-163-165-166-172-173"/>
    <x v="0"/>
    <x v="3545"/>
    <n v="-1"/>
    <n v="391.45499999999998"/>
    <n v="-1"/>
    <n v="0"/>
    <x v="802"/>
    <x v="3000"/>
    <n v="-7.4557669999999998"/>
    <n v="-229.228511"/>
    <n v="-1.569261"/>
    <n v="-7.4447729999999996"/>
    <n v="-229.24357599999999"/>
    <n v="-1.570724"/>
    <n v="1.864981"/>
    <n v="1.4630000000000001E-3"/>
  </r>
  <r>
    <n v="3701"/>
    <x v="6"/>
    <n v="-1"/>
    <s v="13-15-28-45-78-86-87-92-94-138-145-147-150-151-152-154-159-160-161-163-165-166-172-173"/>
    <x v="0"/>
    <x v="2489"/>
    <n v="-1"/>
    <n v="506.12099999999998"/>
    <n v="-1"/>
    <n v="0"/>
    <x v="806"/>
    <x v="3001"/>
    <n v="-7.4442349999999999"/>
    <n v="-229.96906899999999"/>
    <n v="-1.5700160000000001"/>
    <n v="-7.4447320000000001"/>
    <n v="-229.96937600000001"/>
    <n v="-1.570257"/>
    <n v="5.8387000000000001E-2"/>
    <n v="2.41E-4"/>
  </r>
  <r>
    <n v="3702"/>
    <x v="6"/>
    <n v="-1"/>
    <s v="13-15-28-45-78-86-87-92-94-138-145-147-150-151-152-154-159-160-161-163-165-166-172-173"/>
    <x v="0"/>
    <x v="3546"/>
    <n v="-1"/>
    <n v="446.52300000000002"/>
    <n v="-1"/>
    <n v="0"/>
    <x v="816"/>
    <x v="3002"/>
    <n v="-7.4400690000000003"/>
    <n v="-230.69623899999999"/>
    <n v="-1.5702959999999999"/>
    <n v="-7.4443659999999996"/>
    <n v="-230.69517500000001"/>
    <n v="-1.5707549999999999"/>
    <n v="0.44265300000000002"/>
    <n v="4.5899999999999999E-4"/>
  </r>
  <r>
    <n v="3703"/>
    <x v="6"/>
    <n v="-1"/>
    <s v="13-15-28-45-78-86-87-92-94-138-145-147-150-151-152-154-159-160-161-163-165-166-172-173"/>
    <x v="0"/>
    <x v="3547"/>
    <n v="-1"/>
    <n v="608.28300000000002"/>
    <n v="-1"/>
    <n v="0"/>
    <x v="1326"/>
    <x v="1479"/>
    <n v="-7.4375289999999996"/>
    <n v="-231.66682800000001"/>
    <n v="-1.570508"/>
    <n v="-7.4441410000000001"/>
    <n v="-231.662903"/>
    <n v="-1.5707960000000001"/>
    <n v="0.76887399999999995"/>
    <n v="2.8800000000000001E-4"/>
  </r>
  <r>
    <n v="3704"/>
    <x v="6"/>
    <n v="-1"/>
    <s v="13-15-28-45-78-86-87-92-94-138-145-147-150-151-152-154-159-160-161-163-165-166-172-173"/>
    <x v="0"/>
    <x v="3548"/>
    <n v="-1"/>
    <n v="650.08699999999999"/>
    <n v="-1"/>
    <n v="0"/>
    <x v="1328"/>
    <x v="3003"/>
    <n v="-7.4412089999999997"/>
    <n v="-232.392934"/>
    <n v="-1.5700799999999999"/>
    <n v="-7.4441179999999996"/>
    <n v="-232.38870199999999"/>
    <n v="-1.570298"/>
    <n v="0.51349500000000003"/>
    <n v="2.1900000000000001E-4"/>
  </r>
  <r>
    <n v="3705"/>
    <x v="7"/>
    <n v="-1"/>
    <s v="13-15-28-45-78-86-87-92-94-145-147-150-151-152-154-159-160-161-163-165-166-172-173"/>
    <x v="0"/>
    <x v="3549"/>
    <n v="-1"/>
    <n v="345.95699999999999"/>
    <n v="-1"/>
    <n v="0"/>
    <x v="1327"/>
    <x v="3004"/>
    <n v="-7.4504210000000004"/>
    <n v="-233.35344499999999"/>
    <n v="-1.5720670000000001"/>
    <n v="-7.4438709999999997"/>
    <n v="-233.35644500000001"/>
    <n v="-1.5703009999999999"/>
    <n v="0.72040400000000004"/>
    <n v="1.766E-3"/>
  </r>
  <r>
    <n v="3706"/>
    <x v="7"/>
    <n v="-1"/>
    <s v="13-15-28-45-78-86-87-92-94-145-147-150-151-152-154-159-160-161-163-165-166-172-173"/>
    <x v="0"/>
    <x v="3550"/>
    <n v="-1"/>
    <n v="432.90899999999999"/>
    <n v="-1"/>
    <n v="0"/>
    <x v="1328"/>
    <x v="3005"/>
    <n v="-7.4473560000000001"/>
    <n v="-234.07778400000001"/>
    <n v="-1.570246"/>
    <n v="-7.4435130000000003"/>
    <n v="-234.082245"/>
    <n v="-1.570783"/>
    <n v="0.58877100000000004"/>
    <n v="5.3700000000000004E-4"/>
  </r>
  <r>
    <n v="3707"/>
    <x v="7"/>
    <n v="-1"/>
    <s v="13-15-28-45-78-86-87-92-94-145-147-150-151-152-154-159-160-161-163-165-166-172-173"/>
    <x v="0"/>
    <x v="3551"/>
    <n v="-1"/>
    <n v="437.16"/>
    <n v="-1"/>
    <n v="0"/>
    <x v="1328"/>
    <x v="3006"/>
    <n v="-7.4436600000000004"/>
    <n v="-234.80796799999999"/>
    <n v="-1.570249"/>
    <n v="-7.4434899999999997"/>
    <n v="-234.808044"/>
    <n v="-1.570292"/>
    <n v="1.8669000000000002E-2"/>
    <n v="4.3000000000000002E-5"/>
  </r>
  <r>
    <n v="3708"/>
    <x v="7"/>
    <n v="-1"/>
    <s v="13-15-28-45-78-86-87-92-94-145-147-150-151-152-154-159-160-161-163-165-166-172-173"/>
    <x v="0"/>
    <x v="3552"/>
    <n v="-1"/>
    <n v="450.58199999999999"/>
    <n v="-1"/>
    <n v="0"/>
    <x v="803"/>
    <x v="3007"/>
    <n v="-7.4385500000000002"/>
    <n v="-235.78212099999999"/>
    <n v="-1.570792"/>
    <n v="-7.4432369999999999"/>
    <n v="-235.77577199999999"/>
    <n v="-1.5702910000000001"/>
    <n v="0.78917199999999998"/>
    <n v="5.0100000000000003E-4"/>
  </r>
  <r>
    <n v="3709"/>
    <x v="7"/>
    <n v="-1"/>
    <s v="13-15-28-45-78-86-87-92-94-145-147-150-151-152-154-159-160-161-163-165-166-172-173"/>
    <x v="0"/>
    <x v="3553"/>
    <n v="-1"/>
    <n v="590.93799999999999"/>
    <n v="-1"/>
    <n v="0"/>
    <x v="1321"/>
    <x v="2844"/>
    <n v="-7.4423719999999998"/>
    <n v="-236.499494"/>
    <n v="-1.570619"/>
    <n v="-7.4428830000000001"/>
    <n v="-236.50157200000001"/>
    <n v="-1.570781"/>
    <n v="0.21395400000000001"/>
    <n v="1.6200000000000001E-4"/>
  </r>
  <r>
    <n v="3710"/>
    <x v="5"/>
    <n v="-1"/>
    <s v="15-28-45-78-86-87-92-94-145-147-150-151-152-154-159-160-161-163-165-166-172-173"/>
    <x v="0"/>
    <x v="3554"/>
    <n v="-1"/>
    <n v="408.66300000000001"/>
    <n v="-1"/>
    <n v="0"/>
    <x v="3307"/>
    <x v="753"/>
    <n v="-7.4404649999999997"/>
    <n v="-237.472959"/>
    <n v="-1.5699890000000001"/>
    <n v="-7.4426300000000003"/>
    <n v="-237.46931499999999"/>
    <n v="-1.570781"/>
    <n v="0.42389100000000002"/>
    <n v="7.9100000000000004E-4"/>
  </r>
  <r>
    <n v="3711"/>
    <x v="4"/>
    <n v="-1"/>
    <s v="28-45-78-86-87-92-94-145-147-150-151-152-154-159-160-161-163-165-166-172-173"/>
    <x v="0"/>
    <x v="3555"/>
    <n v="-1"/>
    <n v="1018.855"/>
    <n v="-1"/>
    <n v="0"/>
    <x v="3308"/>
    <x v="3008"/>
    <n v="-7.441649"/>
    <n v="-238.210711"/>
    <n v="-1.571164"/>
    <n v="-7.442596"/>
    <n v="-238.19511399999999"/>
    <n v="-1.5702849999999999"/>
    <n v="1.5625640000000001"/>
    <n v="8.7900000000000001E-4"/>
  </r>
  <r>
    <n v="3712"/>
    <x v="4"/>
    <n v="-1"/>
    <s v="28-45-78-86-87-92-94-145-147-150-151-152-154-159-160-161-163-165-166-172-173"/>
    <x v="0"/>
    <x v="3556"/>
    <n v="-1"/>
    <n v="497.00400000000002"/>
    <n v="-1"/>
    <n v="0"/>
    <x v="806"/>
    <x v="3009"/>
    <n v="-7.4424380000000001"/>
    <n v="-238.92282700000001"/>
    <n v="-1.5711660000000001"/>
    <n v="-7.4422420000000002"/>
    <n v="-238.92091400000001"/>
    <n v="-1.570778"/>
    <n v="0.19232199999999999"/>
    <n v="3.88E-4"/>
  </r>
  <r>
    <n v="3713"/>
    <x v="4"/>
    <n v="-1"/>
    <s v="28-45-78-86-87-92-94-145-147-150-151-152-154-159-160-161-163-165-166-172-173"/>
    <x v="0"/>
    <x v="3557"/>
    <n v="-1"/>
    <n v="374.29899999999998"/>
    <n v="-1"/>
    <n v="0"/>
    <x v="648"/>
    <x v="3010"/>
    <n v="-7.4353210000000001"/>
    <n v="-239.88289900000001"/>
    <n v="-1.569294"/>
    <n v="-7.4420210000000004"/>
    <n v="-239.88864100000001"/>
    <n v="-1.5708059999999999"/>
    <n v="0.88237600000000005"/>
    <n v="1.5120000000000001E-3"/>
  </r>
  <r>
    <n v="3714"/>
    <x v="4"/>
    <n v="-1"/>
    <s v="28-45-55-86-87-92-94-145-147-150-151-152-154-159-160-161-163-165-166-172-173"/>
    <x v="0"/>
    <x v="3558"/>
    <n v="-1"/>
    <n v="379.76"/>
    <n v="-1"/>
    <n v="0"/>
    <x v="797"/>
    <x v="3011"/>
    <n v="-7.4341549999999996"/>
    <n v="-240.61581100000001"/>
    <n v="-1.569145"/>
    <n v="-7.4420409999999997"/>
    <n v="-240.614441"/>
    <n v="-1.570338"/>
    <n v="0.80047400000000002"/>
    <n v="1.193E-3"/>
  </r>
  <r>
    <n v="3715"/>
    <x v="4"/>
    <n v="-1"/>
    <s v="28-45-55-86-87-92-94-145-147-150-151-152-154-159-160-161-163-165-166-172-173"/>
    <x v="0"/>
    <x v="3559"/>
    <n v="-1"/>
    <n v="678.505"/>
    <n v="-1"/>
    <n v="0"/>
    <x v="805"/>
    <x v="3012"/>
    <n v="-7.4410509999999999"/>
    <n v="-241.58005600000001"/>
    <n v="-1.569998"/>
    <n v="-7.4417989999999996"/>
    <n v="-241.58218400000001"/>
    <n v="-1.570311"/>
    <n v="0.225551"/>
    <n v="3.1300000000000002E-4"/>
  </r>
  <r>
    <n v="3716"/>
    <x v="4"/>
    <n v="-1"/>
    <s v="28-45-55-86-87-92-94-145-147-150-151-152-154-159-160-161-163-165-166-172-173"/>
    <x v="0"/>
    <x v="3560"/>
    <n v="-1"/>
    <n v="467.50099999999998"/>
    <n v="-1"/>
    <n v="0"/>
    <x v="798"/>
    <x v="3013"/>
    <n v="-7.4346969999999999"/>
    <n v="-242.315673"/>
    <n v="-1.570927"/>
    <n v="-7.4414530000000001"/>
    <n v="-242.30798300000001"/>
    <n v="-1.5707960000000001"/>
    <n v="1.0236209999999999"/>
    <n v="1.3100000000000001E-4"/>
  </r>
  <r>
    <n v="3717"/>
    <x v="4"/>
    <n v="-1"/>
    <s v="28-45-55-86-87-92-94-145-147-150-151-152-154-159-160-161-163-165-166-172-173"/>
    <x v="0"/>
    <x v="3561"/>
    <n v="-1"/>
    <n v="435.67599999999999"/>
    <n v="-1"/>
    <n v="0"/>
    <x v="798"/>
    <x v="3014"/>
    <n v="-7.4431560000000001"/>
    <n v="-243.268404"/>
    <n v="-1.569949"/>
    <n v="-7.4412159999999998"/>
    <n v="-243.275711"/>
    <n v="-1.570794"/>
    <n v="0.756023"/>
    <n v="8.4500000000000005E-4"/>
  </r>
  <r>
    <n v="3718"/>
    <x v="4"/>
    <n v="-1"/>
    <s v="28-45-55-86-87-92-94-145-147-150-151-152-154-159-160-161-163-165-166-172-173"/>
    <x v="0"/>
    <x v="3562"/>
    <n v="-1"/>
    <n v="559.33100000000002"/>
    <n v="-1"/>
    <n v="0"/>
    <x v="720"/>
    <x v="3015"/>
    <n v="-7.423076"/>
    <n v="-243.99624600000001"/>
    <n v="-1.568449"/>
    <n v="-7.44123"/>
    <n v="-244.00151099999999"/>
    <n v="-1.57033"/>
    <n v="1.8902129999999999"/>
    <n v="1.8810000000000001E-3"/>
  </r>
  <r>
    <n v="3719"/>
    <x v="4"/>
    <n v="-1"/>
    <s v="28-45-55-86-87-92-94-145-147-150-151-152-154-159-160-161-163-165-166-172-173"/>
    <x v="0"/>
    <x v="3563"/>
    <n v="-1"/>
    <n v="539.49699999999996"/>
    <n v="-1"/>
    <n v="0"/>
    <x v="3308"/>
    <x v="3016"/>
    <n v="-7.4404219999999999"/>
    <n v="-244.97045199999999"/>
    <n v="-1.57036"/>
    <n v="-7.4410360000000004"/>
    <n v="-244.96925400000001"/>
    <n v="-1.5703370000000001"/>
    <n v="0.13464599999999999"/>
    <n v="2.3E-5"/>
  </r>
  <r>
    <n v="3720"/>
    <x v="3"/>
    <n v="-1"/>
    <s v="28-45-55-86-87-92-145-147-150-151-152-154-159-160-161-163-165-166-172-173"/>
    <x v="0"/>
    <x v="3564"/>
    <n v="-1"/>
    <n v="479.58600000000001"/>
    <n v="-1"/>
    <n v="0"/>
    <x v="806"/>
    <x v="3017"/>
    <n v="-7.440099"/>
    <n v="-245.69762399999999"/>
    <n v="-1.5708260000000001"/>
    <n v="-7.4405539999999997"/>
    <n v="-245.695053"/>
    <n v="-1.570695"/>
    <n v="0.26105400000000001"/>
    <n v="1.3200000000000001E-4"/>
  </r>
  <r>
    <n v="3721"/>
    <x v="3"/>
    <n v="-1"/>
    <s v="28-45-55-86-87-92-145-147-150-151-152-154-159-160-161-163-165-166-172-173"/>
    <x v="0"/>
    <x v="3565"/>
    <n v="-1"/>
    <n v="404.12"/>
    <n v="-1"/>
    <n v="0"/>
    <x v="801"/>
    <x v="3018"/>
    <n v="-7.4527710000000003"/>
    <n v="-246.41545400000001"/>
    <n v="-1.570451"/>
    <n v="-7.4403280000000001"/>
    <n v="-246.42085299999999"/>
    <n v="-1.5700810000000001"/>
    <n v="1.356366"/>
    <n v="3.7100000000000002E-4"/>
  </r>
  <r>
    <n v="3722"/>
    <x v="3"/>
    <n v="-1"/>
    <s v="28-45-55-86-87-92-145-147-150-151-152-154-159-160-161-163-165-166-172-173"/>
    <x v="0"/>
    <x v="3566"/>
    <n v="-1"/>
    <n v="376.69"/>
    <n v="-1"/>
    <n v="0"/>
    <x v="1329"/>
    <x v="3019"/>
    <n v="-7.4398569999999999"/>
    <n v="-247.38780800000001"/>
    <n v="-1.569823"/>
    <n v="-7.4396909999999998"/>
    <n v="-247.38859600000001"/>
    <n v="-1.5699270000000001"/>
    <n v="8.0481999999999998E-2"/>
    <n v="1.0399999999999999E-4"/>
  </r>
  <r>
    <n v="3723"/>
    <x v="3"/>
    <n v="-1"/>
    <s v="28-45-55-86-87-92-145-147-150-151-152-154-159-160-161-163-165-166-172-173"/>
    <x v="0"/>
    <x v="3567"/>
    <n v="-1"/>
    <n v="310.733"/>
    <n v="-1"/>
    <n v="0"/>
    <x v="3309"/>
    <x v="3020"/>
    <n v="-7.4411690000000004"/>
    <n v="-248.11187899999999"/>
    <n v="-1.5703210000000001"/>
    <n v="-7.4390039999999997"/>
    <n v="-248.114395"/>
    <n v="-1.570346"/>
    <n v="0.331903"/>
    <n v="2.5000000000000001E-5"/>
  </r>
  <r>
    <n v="3724"/>
    <x v="3"/>
    <n v="-1"/>
    <s v="28-45-55-86-87-92-145-147-150-151-152-154-159-160-161-163-165-166-172-173"/>
    <x v="0"/>
    <x v="1345"/>
    <n v="-1"/>
    <n v="372.30200000000002"/>
    <n v="-1"/>
    <n v="0"/>
    <x v="1320"/>
    <x v="3021"/>
    <n v="-7.4343079999999997"/>
    <n v="-249.07945599999999"/>
    <n v="-1.569652"/>
    <n v="-7.438313"/>
    <n v="-249.082123"/>
    <n v="-1.5703240000000001"/>
    <n v="0.48117199999999999"/>
    <n v="6.7199999999999996E-4"/>
  </r>
  <r>
    <n v="3725"/>
    <x v="3"/>
    <n v="-1"/>
    <s v="28-45-55-86-87-92-145-147-150-151-152-154-159-160-161-163-165-166-172-173"/>
    <x v="0"/>
    <x v="3568"/>
    <n v="-1"/>
    <n v="410.94400000000002"/>
    <n v="-1"/>
    <n v="0"/>
    <x v="806"/>
    <x v="1282"/>
    <n v="-7.4310729999999996"/>
    <n v="-249.821495"/>
    <n v="-1.570505"/>
    <n v="-7.4379010000000001"/>
    <n v="-249.80792199999999"/>
    <n v="-1.569785"/>
    <n v="1.5193890000000001"/>
    <n v="7.2099999999999996E-4"/>
  </r>
  <r>
    <n v="3726"/>
    <x v="3"/>
    <n v="-1"/>
    <s v="24-28-45-55-86-87-92-145-147-150-151-152-154-160-161-163-165-166-172-173"/>
    <x v="0"/>
    <x v="3569"/>
    <n v="-1"/>
    <n v="474.11500000000001"/>
    <n v="-1"/>
    <n v="0"/>
    <x v="3310"/>
    <x v="3022"/>
    <n v="-7.4345929999999996"/>
    <n v="-250.77470700000001"/>
    <n v="-1.5694859999999999"/>
    <n v="-7.4370159999999998"/>
    <n v="-250.775665"/>
    <n v="-1.5696680000000001"/>
    <n v="0.26062400000000002"/>
    <n v="1.8100000000000001E-4"/>
  </r>
  <r>
    <n v="3727"/>
    <x v="3"/>
    <n v="-1"/>
    <s v="24-28-45-55-86-87-92-145-147-150-151-152-154-160-161-163-165-166-172-173"/>
    <x v="0"/>
    <x v="3570"/>
    <n v="-1"/>
    <n v="420.49400000000003"/>
    <n v="-1"/>
    <n v="0"/>
    <x v="802"/>
    <x v="3023"/>
    <n v="-7.4372199999999999"/>
    <n v="-251.49812299999999"/>
    <n v="-1.570659"/>
    <n v="-7.4361079999999999"/>
    <n v="-251.501465"/>
    <n v="-1.5700620000000001"/>
    <n v="0.35221400000000003"/>
    <n v="5.9699999999999998E-4"/>
  </r>
  <r>
    <n v="3728"/>
    <x v="2"/>
    <n v="-1"/>
    <s v="24-28-45-55-86-87-92-145-147-150-151-152-154-160-161-163-165-172-173"/>
    <x v="0"/>
    <x v="2767"/>
    <n v="-1"/>
    <n v="384.48700000000002"/>
    <n v="-1"/>
    <n v="0"/>
    <x v="3311"/>
    <x v="3024"/>
    <n v="-7.4355700000000002"/>
    <n v="-252.22622200000001"/>
    <n v="-1.5693729999999999"/>
    <n v="-7.4354300000000002"/>
    <n v="-252.22726399999999"/>
    <n v="-1.5694570000000001"/>
    <n v="0.10517899999999999"/>
    <n v="8.2999999999999998E-5"/>
  </r>
  <r>
    <n v="3729"/>
    <x v="1"/>
    <n v="-1"/>
    <s v="24-28-45-55-86-92-145-147-150-151-152-154-160-161-163-165-172-173"/>
    <x v="0"/>
    <x v="3571"/>
    <n v="-1"/>
    <n v="623.58000000000004"/>
    <n v="-1"/>
    <n v="0"/>
    <x v="1327"/>
    <x v="1264"/>
    <n v="-7.4334230000000003"/>
    <n v="-253.198781"/>
    <n v="-1.5694939999999999"/>
    <n v="-7.434253"/>
    <n v="-253.19499200000001"/>
    <n v="-1.5693539999999999"/>
    <n v="0.38791500000000001"/>
    <n v="1.3999999999999999E-4"/>
  </r>
  <r>
    <n v="3730"/>
    <x v="1"/>
    <n v="-1"/>
    <s v="24-28-45-55-86-92-145-147-150-151-152-154-160-161-163-165-172-173"/>
    <x v="0"/>
    <x v="3572"/>
    <n v="-1"/>
    <n v="440.589"/>
    <n v="-1"/>
    <n v="0"/>
    <x v="1326"/>
    <x v="3025"/>
    <n v="-7.4463489999999997"/>
    <n v="-253.910864"/>
    <n v="-1.570481"/>
    <n v="-7.43323"/>
    <n v="-253.92079200000001"/>
    <n v="-1.569844"/>
    <n v="1.645103"/>
    <n v="6.38E-4"/>
  </r>
  <r>
    <n v="3731"/>
    <x v="8"/>
    <n v="-1"/>
    <s v="24-28-45-55-86-145-147-150-152-154-160-161-163-165-172-173"/>
    <x v="0"/>
    <x v="3573"/>
    <n v="-1"/>
    <n v="355.97500000000002"/>
    <n v="-1"/>
    <n v="0"/>
    <x v="813"/>
    <x v="3026"/>
    <n v="-7.4402330000000001"/>
    <n v="-254.883139"/>
    <n v="-1.5699909999999999"/>
    <n v="-7.4320750000000002"/>
    <n v="-254.88853499999999"/>
    <n v="-1.569842"/>
    <n v="0.97811000000000003"/>
    <n v="1.4899999999999999E-4"/>
  </r>
  <r>
    <n v="3732"/>
    <x v="8"/>
    <n v="-1"/>
    <s v="24-28-45-55-86-145-147-150-152-154-160-161-163-165-172-173"/>
    <x v="0"/>
    <x v="3574"/>
    <n v="-1"/>
    <n v="481.26499999999999"/>
    <n v="-1"/>
    <n v="0"/>
    <x v="889"/>
    <x v="3027"/>
    <n v="-7.4395490000000004"/>
    <n v="-255.60877500000001"/>
    <n v="-1.569191"/>
    <n v="-7.4313529999999997"/>
    <n v="-255.61433400000001"/>
    <n v="-1.5693360000000001"/>
    <n v="0.99035499999999999"/>
    <n v="1.46E-4"/>
  </r>
  <r>
    <n v="3733"/>
    <x v="9"/>
    <n v="-1"/>
    <s v="24-28-45-55-86-145-147-150-152-160-161-163-165-172-173"/>
    <x v="0"/>
    <x v="3575"/>
    <n v="-1"/>
    <n v="480.59899999999999"/>
    <n v="-1"/>
    <n v="0"/>
    <x v="889"/>
    <x v="832"/>
    <n v="-7.4290659999999997"/>
    <n v="-256.34155800000002"/>
    <n v="-1.5695030000000001"/>
    <n v="-7.4302539999999997"/>
    <n v="-256.34011800000002"/>
    <n v="-1.5697810000000001"/>
    <n v="0.18671099999999999"/>
    <n v="2.7799999999999998E-4"/>
  </r>
  <r>
    <n v="3734"/>
    <x v="9"/>
    <n v="-1"/>
    <s v="24-28-45-55-86-145-147-150-152-160-161-163-165-172-173"/>
    <x v="0"/>
    <x v="3576"/>
    <n v="-1"/>
    <n v="355.23899999999998"/>
    <n v="-1"/>
    <n v="0"/>
    <x v="805"/>
    <x v="3028"/>
    <n v="-7.4321159999999997"/>
    <n v="-257.30315999999999"/>
    <n v="-1.5699620000000001"/>
    <n v="-7.4289750000000003"/>
    <n v="-257.307861"/>
    <n v="-1.569728"/>
    <n v="0.56541600000000003"/>
    <n v="2.34E-4"/>
  </r>
  <r>
    <n v="3735"/>
    <x v="9"/>
    <n v="-1"/>
    <s v="24-28-45-55-86-145-147-150-152-160-161-163-165-172-173"/>
    <x v="0"/>
    <x v="3577"/>
    <n v="-1"/>
    <n v="292.94099999999997"/>
    <n v="-1"/>
    <n v="0"/>
    <x v="3302"/>
    <x v="3029"/>
    <n v="-7.4415979999999999"/>
    <n v="-258.02010000000001"/>
    <n v="-1.5692459999999999"/>
    <n v="-7.4281569999999997"/>
    <n v="-258.033661"/>
    <n v="-1.5692090000000001"/>
    <n v="1.9093"/>
    <n v="3.6999999999999998E-5"/>
  </r>
  <r>
    <n v="3736"/>
    <x v="10"/>
    <n v="-1"/>
    <s v="24-28-45-55-86-145-150-152-160-161-163-165-172-173"/>
    <x v="0"/>
    <x v="3578"/>
    <n v="-1"/>
    <n v="452.40100000000001"/>
    <n v="-1"/>
    <n v="0"/>
    <x v="797"/>
    <x v="3030"/>
    <n v="-7.4158900000000001"/>
    <n v="-258.76115099999998"/>
    <n v="-1.568786"/>
    <n v="-7.4270149999999999"/>
    <n v="-258.75945999999999"/>
    <n v="-1.5696909999999999"/>
    <n v="1.125272"/>
    <n v="9.0399999999999996E-4"/>
  </r>
  <r>
    <n v="3737"/>
    <x v="9"/>
    <n v="-1"/>
    <s v="24-25-28-45-55-86-145-150-152-160-161-163-165-172-173"/>
    <x v="0"/>
    <x v="3579"/>
    <n v="-1"/>
    <n v="458.995"/>
    <n v="-1"/>
    <n v="0"/>
    <x v="810"/>
    <x v="3031"/>
    <n v="-7.4230850000000004"/>
    <n v="-259.73042099999998"/>
    <n v="-1.569563"/>
    <n v="-7.4255820000000003"/>
    <n v="-259.72720299999997"/>
    <n v="-1.569596"/>
    <n v="0.40729599999999999"/>
    <n v="3.3000000000000003E-5"/>
  </r>
  <r>
    <n v="3738"/>
    <x v="10"/>
    <n v="-1"/>
    <s v="24-25-45-55-85-86-150-152-160-161-163-165-172-173"/>
    <x v="0"/>
    <x v="3580"/>
    <n v="-1"/>
    <n v="445.69299999999998"/>
    <n v="-1"/>
    <n v="0"/>
    <x v="806"/>
    <x v="3032"/>
    <n v="-7.3991030000000002"/>
    <n v="-260.47329200000001"/>
    <n v="-1.5699479999999999"/>
    <n v="-7.4246220000000003"/>
    <n v="-260.45300300000002"/>
    <n v="-1.5690360000000001"/>
    <n v="3.2601680000000002"/>
    <n v="9.1100000000000003E-4"/>
  </r>
  <r>
    <n v="3739"/>
    <x v="10"/>
    <n v="-1"/>
    <s v="24-25-45-55-85-86-150-152-160-161-163-165-172-173"/>
    <x v="0"/>
    <x v="3581"/>
    <n v="-1"/>
    <n v="828.36199999999997"/>
    <n v="-1"/>
    <n v="0"/>
    <x v="810"/>
    <x v="3033"/>
    <n v="-7.4058479999999998"/>
    <n v="-261.17309799999998"/>
    <n v="-1.5685899999999999"/>
    <n v="-7.4233209999999996"/>
    <n v="-261.17880200000002"/>
    <n v="-1.5694900000000001"/>
    <n v="1.8380030000000001"/>
    <n v="8.9999999999999998E-4"/>
  </r>
  <r>
    <n v="3740"/>
    <x v="11"/>
    <n v="-1"/>
    <s v="24-25-45-55-85-152-160-161-163-165-172-173"/>
    <x v="0"/>
    <x v="3582"/>
    <n v="-1"/>
    <n v="545.28599999999994"/>
    <n v="-1"/>
    <n v="0"/>
    <x v="1323"/>
    <x v="3034"/>
    <n v="-7.4215390000000001"/>
    <n v="-262.14571699999999"/>
    <n v="-1.5694490000000001"/>
    <n v="-7.4218409999999997"/>
    <n v="-262.146545"/>
    <n v="-1.569499"/>
    <n v="8.8127999999999998E-2"/>
    <n v="5.0000000000000002E-5"/>
  </r>
  <r>
    <n v="3741"/>
    <x v="11"/>
    <n v="-1"/>
    <s v="24-25-45-55-85-152-160-161-163-165-172-173"/>
    <x v="0"/>
    <x v="3583"/>
    <n v="-1"/>
    <n v="404.178"/>
    <n v="-1"/>
    <n v="0"/>
    <x v="3311"/>
    <x v="3035"/>
    <n v="-7.4093270000000002"/>
    <n v="-262.88386000000003"/>
    <n v="-1.56887"/>
    <n v="-7.4208259999999999"/>
    <n v="-262.872345"/>
    <n v="-1.568962"/>
    <n v="1.6273740000000001"/>
    <n v="9.2E-5"/>
  </r>
  <r>
    <n v="3742"/>
    <x v="11"/>
    <n v="-1"/>
    <s v="24-25-45-55-85-152-160-161-163-165-172-173"/>
    <x v="0"/>
    <x v="3584"/>
    <n v="-1"/>
    <n v="480.44"/>
    <n v="-1"/>
    <n v="0"/>
    <x v="3312"/>
    <x v="3036"/>
    <n v="-7.4143660000000002"/>
    <n v="-263.84714600000001"/>
    <n v="-1.5688169999999999"/>
    <n v="-7.41927"/>
    <n v="-263.840057"/>
    <n v="-1.5689470000000001"/>
    <n v="0.86195600000000006"/>
    <n v="1.3100000000000001E-4"/>
  </r>
  <r>
    <n v="3743"/>
    <x v="12"/>
    <n v="-1"/>
    <s v="24-25-55-85-152-160-161-163-172-173"/>
    <x v="0"/>
    <x v="3585"/>
    <n v="-1"/>
    <n v="357.73500000000001"/>
    <n v="-1"/>
    <n v="0"/>
    <x v="811"/>
    <x v="3037"/>
    <n v="-7.4155629999999997"/>
    <n v="-264.56640399999998"/>
    <n v="-1.5698110000000001"/>
    <n v="-7.4179440000000003"/>
    <n v="-264.56588699999998"/>
    <n v="-1.569439"/>
    <n v="0.24360899999999999"/>
    <n v="3.7100000000000002E-4"/>
  </r>
  <r>
    <n v="3744"/>
    <x v="12"/>
    <n v="-1"/>
    <s v="24-25-55-85-152-160-161-163-172-173"/>
    <x v="0"/>
    <x v="3586"/>
    <n v="-1"/>
    <n v="405.14600000000002"/>
    <n v="-1"/>
    <n v="0"/>
    <x v="798"/>
    <x v="3038"/>
    <n v="-7.4335009999999997"/>
    <n v="-265.51565099999999"/>
    <n v="-1.5693550000000001"/>
    <n v="-7.4163870000000003"/>
    <n v="-265.53359999999998"/>
    <n v="-1.569434"/>
    <n v="2.4800230000000001"/>
    <n v="7.8999999999999996E-5"/>
  </r>
  <r>
    <n v="3745"/>
    <x v="13"/>
    <n v="-1"/>
    <s v="24-25-55-85-152-160-163-172-173"/>
    <x v="0"/>
    <x v="3587"/>
    <n v="-1"/>
    <n v="475.58199999999999"/>
    <n v="-1"/>
    <n v="0"/>
    <x v="648"/>
    <x v="3039"/>
    <n v="-7.4336650000000004"/>
    <n v="-266.24240400000002"/>
    <n v="-1.568713"/>
    <n v="-7.4153909999999996"/>
    <n v="-266.25939899999997"/>
    <n v="-1.568946"/>
    <n v="2.4955759999999998"/>
    <n v="2.33E-4"/>
  </r>
  <r>
    <n v="3746"/>
    <x v="13"/>
    <n v="-1"/>
    <s v="24-25-55-85-152-160-163-172-173"/>
    <x v="0"/>
    <x v="3588"/>
    <n v="-1"/>
    <n v="361.79700000000003"/>
    <n v="-1"/>
    <n v="0"/>
    <x v="797"/>
    <x v="3040"/>
    <n v="-7.4456449999999998"/>
    <n v="-267.19525499999997"/>
    <n v="-1.5692900000000001"/>
    <n v="-7.413843"/>
    <n v="-267.22714200000001"/>
    <n v="-1.5689550000000001"/>
    <n v="4.5035129999999999"/>
    <n v="3.3599999999999998E-4"/>
  </r>
  <r>
    <n v="3747"/>
    <x v="14"/>
    <n v="-1"/>
    <s v="25-55-85-152-160-163-172-173"/>
    <x v="0"/>
    <x v="3589"/>
    <n v="-1"/>
    <n v="416.553"/>
    <n v="-1"/>
    <n v="0"/>
    <x v="889"/>
    <x v="3041"/>
    <n v="-7.4116359999999997"/>
    <n v="-267.95750199999998"/>
    <n v="-1.569671"/>
    <n v="-7.412528"/>
    <n v="-267.95294200000001"/>
    <n v="-1.5694520000000001"/>
    <n v="0.46463599999999999"/>
    <n v="2.1900000000000001E-4"/>
  </r>
  <r>
    <n v="3748"/>
    <x v="15"/>
    <n v="-1"/>
    <s v="25-55-85-152-163-172-173"/>
    <x v="0"/>
    <x v="3590"/>
    <n v="-1"/>
    <n v="442.28800000000001"/>
    <n v="-1"/>
    <n v="0"/>
    <x v="798"/>
    <x v="628"/>
    <n v="-7.4171950000000004"/>
    <n v="-268.92471799999998"/>
    <n v="-1.5685039999999999"/>
    <n v="-7.41099"/>
    <n v="-268.92068499999999"/>
    <n v="-1.5694539999999999"/>
    <n v="0.74005600000000005"/>
    <n v="9.5E-4"/>
  </r>
  <r>
    <n v="3749"/>
    <x v="15"/>
    <n v="-1"/>
    <s v="25-55-85-152-163-172-173"/>
    <x v="0"/>
    <x v="3591"/>
    <n v="-1"/>
    <n v="585.69200000000001"/>
    <n v="-1"/>
    <n v="0"/>
    <x v="1324"/>
    <x v="3042"/>
    <n v="-7.4085539999999996"/>
    <n v="-269.64450099999999"/>
    <n v="-1.570459"/>
    <n v="-7.4100460000000004"/>
    <n v="-269.64648399999999"/>
    <n v="-1.5690010000000001"/>
    <n v="0.24815400000000001"/>
    <n v="1.4580000000000001E-3"/>
  </r>
  <r>
    <n v="3750"/>
    <x v="19"/>
    <n v="-1"/>
    <s v="25-55-85-152-172-173"/>
    <x v="0"/>
    <x v="3592"/>
    <n v="-1"/>
    <n v="474.375"/>
    <n v="-1"/>
    <n v="0"/>
    <x v="1323"/>
    <x v="3043"/>
    <n v="-7.4233650000000004"/>
    <n v="-270.59088500000001"/>
    <n v="-1.5666899999999999"/>
    <n v="-7.4085609999999997"/>
    <n v="-270.61422700000003"/>
    <n v="-1.569015"/>
    <n v="2.7640859999999998"/>
    <n v="2.3240000000000001E-3"/>
  </r>
  <r>
    <n v="3751"/>
    <x v="16"/>
    <n v="-1"/>
    <s v="25-55-85-152-172"/>
    <x v="0"/>
    <x v="3593"/>
    <n v="-1"/>
    <n v="425.95400000000001"/>
    <n v="-1"/>
    <n v="0"/>
    <x v="1326"/>
    <x v="3044"/>
    <n v="-7.3718240000000002"/>
    <n v="-271.376755"/>
    <n v="-1.5696619999999999"/>
    <n v="-7.4072509999999996"/>
    <n v="-271.34002700000002"/>
    <n v="-1.56948"/>
    <n v="5.1029859999999996"/>
    <n v="1.8200000000000001E-4"/>
  </r>
  <r>
    <n v="3752"/>
    <x v="18"/>
    <n v="-1"/>
    <s v="25-55-85-152"/>
    <x v="0"/>
    <x v="3594"/>
    <n v="-1"/>
    <n v="458.23700000000002"/>
    <n v="-1"/>
    <n v="0"/>
    <x v="648"/>
    <x v="3045"/>
    <n v="-7.4105439999999998"/>
    <n v="-272.06660799999997"/>
    <n v="-1.5675619999999999"/>
    <n v="-7.4062739999999998"/>
    <n v="-272.06582600000002"/>
    <n v="-1.56898"/>
    <n v="0.43408000000000002"/>
    <n v="1.418E-3"/>
  </r>
  <r>
    <n v="3753"/>
    <x v="17"/>
    <n v="-1"/>
    <s v="25-55-85"/>
    <x v="0"/>
    <x v="3595"/>
    <n v="-1"/>
    <n v="414.73399999999998"/>
    <n v="-1"/>
    <n v="0"/>
    <x v="807"/>
    <x v="3046"/>
    <n v="-7.3910710000000002"/>
    <n v="-273.01946400000003"/>
    <n v="-1.57256"/>
    <n v="-7.404712"/>
    <n v="-273.03353900000002"/>
    <n v="-1.568946"/>
    <n v="1.9600169999999999"/>
    <n v="3.6129999999999999E-3"/>
  </r>
  <r>
    <n v="3754"/>
    <x v="17"/>
    <n v="-1"/>
    <s v="25-55-85"/>
    <x v="0"/>
    <x v="3596"/>
    <n v="-1"/>
    <n v="414.78300000000002"/>
    <n v="-1"/>
    <n v="0"/>
    <x v="803"/>
    <x v="3047"/>
    <n v="-7.4891550000000002"/>
    <n v="-273.71439400000003"/>
    <n v="-1.5651390000000001"/>
    <n v="-7.4033949999999997"/>
    <n v="-273.75933800000001"/>
    <n v="-1.5694459999999999"/>
    <n v="9.6823300000000003"/>
    <n v="4.3070000000000001E-3"/>
  </r>
  <r>
    <n v="3755"/>
    <x v="17"/>
    <n v="-1"/>
    <s v="25-55-85"/>
    <x v="0"/>
    <x v="3597"/>
    <n v="-1"/>
    <n v="312.87099999999998"/>
    <n v="-1"/>
    <n v="0"/>
    <x v="1328"/>
    <x v="3048"/>
    <n v="-7.4505590000000002"/>
    <n v="-274.76376599999998"/>
    <n v="-1.558962"/>
    <n v="-7.4019180000000002"/>
    <n v="-274.727081"/>
    <n v="-1.5694950000000001"/>
    <n v="6.0923600000000002"/>
    <n v="1.0533000000000001E-2"/>
  </r>
  <r>
    <n v="3756"/>
    <x v="17"/>
    <n v="-1"/>
    <s v="25-55-85"/>
    <x v="0"/>
    <x v="3598"/>
    <n v="-1"/>
    <n v="310.238"/>
    <n v="-1"/>
    <n v="0"/>
    <x v="3313"/>
    <x v="3049"/>
    <n v="-7.3711399999999996"/>
    <n v="-275.43431199999998"/>
    <n v="-1.5759909999999999"/>
    <n v="-7.4009390000000002"/>
    <n v="-275.45288099999999"/>
    <n v="-1.5689949999999999"/>
    <n v="3.5111089999999998"/>
    <n v="6.9959999999999996E-3"/>
  </r>
  <r>
    <n v="3757"/>
    <x v="17"/>
    <n v="-1"/>
    <s v="25-55-85"/>
    <x v="0"/>
    <x v="3599"/>
    <n v="-1"/>
    <n v="372.87099999999998"/>
    <n v="-1"/>
    <n v="0"/>
    <x v="805"/>
    <x v="3050"/>
    <n v="-7.3555729999999997"/>
    <n v="-276.44874199999998"/>
    <n v="-1.5637000000000001"/>
    <n v="-7.3994850000000003"/>
    <n v="-276.42062399999998"/>
    <n v="-1.5690310000000001"/>
    <n v="5.214245"/>
    <n v="5.3309999999999998E-3"/>
  </r>
  <r>
    <n v="3758"/>
    <x v="17"/>
    <n v="-1"/>
    <s v="25-55-85"/>
    <x v="0"/>
    <x v="3600"/>
    <n v="-1"/>
    <n v="426.137"/>
    <n v="-1"/>
    <n v="0"/>
    <x v="794"/>
    <x v="3051"/>
    <n v="-7.412369"/>
    <n v="-277.12509"/>
    <n v="-1.570335"/>
    <n v="-7.3982200000000002"/>
    <n v="-277.14642300000003"/>
    <n v="-1.5695250000000001"/>
    <n v="2.5599029999999998"/>
    <n v="8.1099999999999998E-4"/>
  </r>
  <r>
    <n v="3759"/>
    <x v="17"/>
    <n v="-1"/>
    <s v="25-55-85"/>
    <x v="0"/>
    <x v="3601"/>
    <n v="-1"/>
    <n v="467.774"/>
    <n v="-1"/>
    <n v="0"/>
    <x v="1326"/>
    <x v="3052"/>
    <n v="-7.3801110000000003"/>
    <n v="-277.81818800000002"/>
    <n v="-1.5793280000000001"/>
    <n v="-7.397316"/>
    <n v="-277.87222300000002"/>
    <n v="-1.569062"/>
    <n v="5.6707140000000003"/>
    <n v="1.0266000000000001E-2"/>
  </r>
  <r>
    <n v="3760"/>
    <x v="17"/>
    <n v="-1"/>
    <s v="25-55-85"/>
    <x v="0"/>
    <x v="3602"/>
    <n v="-1"/>
    <n v="468.53899999999999"/>
    <n v="-1"/>
    <n v="0"/>
    <x v="3312"/>
    <x v="3035"/>
    <n v="-7.4034990000000001"/>
    <n v="-278.85207600000001"/>
    <n v="-1.562087"/>
    <n v="-7.3958139999999997"/>
    <n v="-278.839966"/>
    <n v="-1.569018"/>
    <n v="1.4342539999999999"/>
    <n v="6.9300000000000004E-3"/>
  </r>
  <r>
    <n v="3761"/>
    <x v="17"/>
    <n v="-1"/>
    <s v="25-55-85"/>
    <x v="0"/>
    <x v="3603"/>
    <n v="-1"/>
    <n v="443.93700000000001"/>
    <n v="-1"/>
    <n v="0"/>
    <x v="720"/>
    <x v="3053"/>
    <n v="-7.4199869999999999"/>
    <n v="-279.53191299999997"/>
    <n v="-1.571623"/>
    <n v="-7.3944970000000003"/>
    <n v="-279.565765"/>
    <n v="-1.5694729999999999"/>
    <n v="4.2375769999999999"/>
    <n v="2.1510000000000001E-3"/>
  </r>
  <r>
    <n v="3762"/>
    <x v="18"/>
    <n v="-1"/>
    <s v="25-55-84-85"/>
    <x v="0"/>
    <x v="3604"/>
    <n v="-1"/>
    <n v="498.255"/>
    <n v="-1"/>
    <n v="0"/>
    <x v="720"/>
    <x v="3054"/>
    <n v="-7.3917320000000002"/>
    <n v="-280.53500300000002"/>
    <n v="-1.569401"/>
    <n v="-7.3930059999999997"/>
    <n v="-280.533478"/>
    <n v="-1.5694900000000001"/>
    <n v="0.198766"/>
    <n v="8.8999999999999995E-5"/>
  </r>
  <r>
    <n v="3763"/>
    <x v="18"/>
    <n v="-1"/>
    <s v="25-55-84-85"/>
    <x v="0"/>
    <x v="3605"/>
    <n v="-1"/>
    <n v="329.95400000000001"/>
    <n v="-1"/>
    <n v="0"/>
    <x v="807"/>
    <x v="3055"/>
    <n v="-7.3861049999999997"/>
    <n v="-281.29528299999998"/>
    <n v="-1.5663400000000001"/>
    <n v="-7.39201"/>
    <n v="-281.259277"/>
    <n v="-1.568973"/>
    <n v="3.6487039999999999"/>
    <n v="2.6329999999999999E-3"/>
  </r>
  <r>
    <n v="3764"/>
    <x v="18"/>
    <n v="-1"/>
    <s v="25-55-84-85"/>
    <x v="0"/>
    <x v="3606"/>
    <n v="-1"/>
    <n v="365.39800000000002"/>
    <n v="-1"/>
    <n v="0"/>
    <x v="805"/>
    <x v="3056"/>
    <n v="-7.3702069999999997"/>
    <n v="-282.23175900000001"/>
    <n v="-1.5674399999999999"/>
    <n v="-7.3904360000000002"/>
    <n v="-282.22701999999998"/>
    <n v="-1.5689360000000001"/>
    <n v="2.0776620000000001"/>
    <n v="1.4959999999999999E-3"/>
  </r>
  <r>
    <n v="3765"/>
    <x v="16"/>
    <n v="-1"/>
    <s v="10-25-55-84-85"/>
    <x v="0"/>
    <x v="3607"/>
    <n v="-1"/>
    <n v="298.80399999999997"/>
    <n v="-1"/>
    <n v="0"/>
    <x v="803"/>
    <x v="3057"/>
    <n v="-7.3962500000000002"/>
    <n v="-282.94689199999999"/>
    <n v="-1.56874"/>
    <n v="-7.3890669999999998"/>
    <n v="-282.95281999999997"/>
    <n v="-1.5693969999999999"/>
    <n v="0.93137000000000003"/>
    <n v="6.5700000000000003E-4"/>
  </r>
  <r>
    <n v="3766"/>
    <x v="16"/>
    <n v="-1"/>
    <s v="10-25-55-84-85"/>
    <x v="0"/>
    <x v="3608"/>
    <n v="-1"/>
    <n v="376.25799999999998"/>
    <n v="-1"/>
    <n v="0"/>
    <x v="807"/>
    <x v="1466"/>
    <n v="-7.4002910000000002"/>
    <n v="-283.91467499999999"/>
    <n v="-1.571966"/>
    <n v="-7.3875440000000001"/>
    <n v="-283.92056300000002"/>
    <n v="-1.569447"/>
    <n v="1.4041509999999999"/>
    <n v="2.519E-3"/>
  </r>
  <r>
    <n v="3767"/>
    <x v="16"/>
    <n v="-1"/>
    <s v="10-25-55-84-85"/>
    <x v="0"/>
    <x v="3609"/>
    <n v="-1"/>
    <n v="414.06400000000002"/>
    <n v="-1"/>
    <n v="0"/>
    <x v="648"/>
    <x v="3058"/>
    <n v="-7.3699599999999998"/>
    <n v="-284.66005999999999"/>
    <n v="-1.5642160000000001"/>
    <n v="-7.3865780000000001"/>
    <n v="-284.64636200000001"/>
    <n v="-1.568981"/>
    <n v="2.1535310000000001"/>
    <n v="4.7660000000000003E-3"/>
  </r>
  <r>
    <n v="3768"/>
    <x v="16"/>
    <n v="-1"/>
    <s v="10-25-55-84-85"/>
    <x v="0"/>
    <x v="3610"/>
    <n v="-1"/>
    <n v="423.654"/>
    <n v="-1"/>
    <n v="0"/>
    <x v="1326"/>
    <x v="3059"/>
    <n v="-7.387645"/>
    <n v="-285.617816"/>
    <n v="-1.571814"/>
    <n v="-7.3850610000000003"/>
    <n v="-285.614105"/>
    <n v="-1.568986"/>
    <n v="0.45220700000000003"/>
    <n v="2.8279999999999998E-3"/>
  </r>
  <r>
    <n v="3769"/>
    <x v="16"/>
    <n v="-1"/>
    <s v="10-25-55-84-85"/>
    <x v="0"/>
    <x v="3611"/>
    <n v="-1"/>
    <n v="412.63200000000001"/>
    <n v="-1"/>
    <n v="0"/>
    <x v="813"/>
    <x v="3060"/>
    <n v="-7.3767959999999997"/>
    <n v="-286.34697199999999"/>
    <n v="-1.5691170000000001"/>
    <n v="-7.3837590000000004"/>
    <n v="-286.33990499999999"/>
    <n v="-1.5694760000000001"/>
    <n v="0.99215799999999998"/>
    <n v="3.59E-4"/>
  </r>
  <r>
    <n v="3770"/>
    <x v="16"/>
    <n v="-1"/>
    <s v="10-25-55-84-85"/>
    <x v="0"/>
    <x v="3612"/>
    <n v="-1"/>
    <n v="479.416"/>
    <n v="-1"/>
    <n v="0"/>
    <x v="809"/>
    <x v="3061"/>
    <n v="-7.3886510000000003"/>
    <n v="-287.047617"/>
    <n v="-1.5647070000000001"/>
    <n v="-7.3827870000000004"/>
    <n v="-287.06570399999998"/>
    <n v="-1.568986"/>
    <n v="1.901357"/>
    <n v="4.2789999999999998E-3"/>
  </r>
  <r>
    <n v="3771"/>
    <x v="18"/>
    <n v="-1"/>
    <s v="10-25-84-85"/>
    <x v="0"/>
    <x v="1723"/>
    <n v="-1"/>
    <n v="412.29700000000003"/>
    <n v="-1"/>
    <n v="0"/>
    <x v="1328"/>
    <x v="3007"/>
    <n v="-7.3687899999999997"/>
    <n v="-288.04774500000002"/>
    <n v="-1.5668599999999999"/>
    <n v="-7.3812720000000001"/>
    <n v="-288.03341699999999"/>
    <n v="-1.5689850000000001"/>
    <n v="1.9002250000000001"/>
    <n v="2.1259999999999999E-3"/>
  </r>
  <r>
    <n v="3772"/>
    <x v="18"/>
    <n v="-1"/>
    <s v="10-25-84-85"/>
    <x v="0"/>
    <x v="3613"/>
    <n v="-1"/>
    <n v="403.435"/>
    <n v="-1"/>
    <n v="0"/>
    <x v="1323"/>
    <x v="3061"/>
    <n v="-7.3852390000000003"/>
    <n v="-288.98025200000001"/>
    <n v="-1.5710850000000001"/>
    <n v="-7.3797550000000003"/>
    <n v="-289.00116000000003"/>
    <n v="-1.5689850000000001"/>
    <n v="2.161511"/>
    <n v="2.0999999999999999E-3"/>
  </r>
  <r>
    <n v="3773"/>
    <x v="18"/>
    <n v="-1"/>
    <s v="10-25-84-85"/>
    <x v="0"/>
    <x v="3614"/>
    <n v="-1"/>
    <n v="401.904"/>
    <n v="-1"/>
    <n v="0"/>
    <x v="889"/>
    <x v="3062"/>
    <n v="-7.373475"/>
    <n v="-289.732215"/>
    <n v="-1.570209"/>
    <n v="-7.3784229999999997"/>
    <n v="-289.72695900000002"/>
    <n v="-1.569448"/>
    <n v="0.72185500000000002"/>
    <n v="7.6099999999999996E-4"/>
  </r>
  <r>
    <n v="3774"/>
    <x v="18"/>
    <n v="-1"/>
    <s v="10-25-84-85"/>
    <x v="0"/>
    <x v="3615"/>
    <n v="-1"/>
    <n v="366.91699999999997"/>
    <n v="-1"/>
    <n v="0"/>
    <x v="3314"/>
    <x v="3063"/>
    <n v="-7.3508009999999997"/>
    <n v="-290.70628900000003"/>
    <n v="-1.5627690000000001"/>
    <n v="-7.3685900000000002"/>
    <n v="-290.68743899999998"/>
    <n v="-1.56298"/>
    <n v="2.5918990000000002"/>
    <n v="2.1100000000000001E-4"/>
  </r>
  <r>
    <n v="3775"/>
    <x v="18"/>
    <n v="-1"/>
    <s v="10-25-84-85"/>
    <x v="0"/>
    <x v="3616"/>
    <n v="-1"/>
    <n v="326.36700000000002"/>
    <n v="-1"/>
    <n v="0"/>
    <x v="3315"/>
    <x v="3064"/>
    <n v="-7.3179069999999999"/>
    <n v="-291.41073299999999"/>
    <n v="-1.5584249999999999"/>
    <n v="-7.3570080000000004"/>
    <n v="-291.38992300000001"/>
    <n v="-1.5569550000000001"/>
    <n v="4.4293269999999998"/>
    <n v="1.47E-3"/>
  </r>
  <r>
    <n v="3776"/>
    <x v="18"/>
    <n v="-1"/>
    <s v="10-25-84-85"/>
    <x v="0"/>
    <x v="3617"/>
    <n v="-1"/>
    <n v="400.08800000000002"/>
    <n v="-1"/>
    <n v="0"/>
    <x v="3316"/>
    <x v="3065"/>
    <n v="-7.3983869999999996"/>
    <n v="-292.25376699999998"/>
    <n v="-1.5537529999999999"/>
    <n v="-7.3381949999999998"/>
    <n v="-292.30038500000001"/>
    <n v="-1.551461"/>
    <n v="7.6133439999999997"/>
    <n v="2.2929999999999999E-3"/>
  </r>
  <r>
    <n v="3777"/>
    <x v="18"/>
    <n v="-1"/>
    <s v="10-25-84-85"/>
    <x v="0"/>
    <x v="3618"/>
    <n v="-1"/>
    <n v="397.83499999999998"/>
    <n v="-1"/>
    <n v="0"/>
    <x v="3317"/>
    <x v="3066"/>
    <n v="-7.3262349999999996"/>
    <n v="-293.00777900000003"/>
    <n v="-1.5470250000000001"/>
    <n v="-7.3222709999999998"/>
    <n v="-292.97277800000001"/>
    <n v="-1.5491680000000001"/>
    <n v="3.5224600000000001"/>
    <n v="2.1429999999999999E-3"/>
  </r>
  <r>
    <n v="3778"/>
    <x v="18"/>
    <n v="-1"/>
    <s v="10-79-84-85"/>
    <x v="0"/>
    <x v="3619"/>
    <n v="-1"/>
    <n v="335.15499999999997"/>
    <n v="-1"/>
    <n v="0"/>
    <x v="3318"/>
    <x v="3067"/>
    <n v="-7.3191470000000001"/>
    <n v="-293.82216099999999"/>
    <n v="-1.548449"/>
    <n v="-7.2994479999999999"/>
    <n v="-293.87484699999999"/>
    <n v="-1.546581"/>
    <n v="5.624911"/>
    <n v="1.8680000000000001E-3"/>
  </r>
  <r>
    <n v="3779"/>
    <x v="17"/>
    <n v="-1"/>
    <s v="79-84-85"/>
    <x v="0"/>
    <x v="3620"/>
    <n v="-1"/>
    <n v="351.67700000000002"/>
    <n v="-1"/>
    <n v="0"/>
    <x v="3319"/>
    <x v="3068"/>
    <n v="-7.3026520000000001"/>
    <n v="-294.57480500000003"/>
    <n v="-1.5420370000000001"/>
    <n v="-7.2813239999999997"/>
    <n v="-294.56173699999999"/>
    <n v="-1.544724"/>
    <n v="2.5012560000000001"/>
    <n v="2.6870000000000002E-3"/>
  </r>
  <r>
    <n v="3780"/>
    <x v="17"/>
    <n v="-1"/>
    <s v="79-84-85"/>
    <x v="0"/>
    <x v="3621"/>
    <n v="-1"/>
    <n v="321.34500000000003"/>
    <n v="-1"/>
    <n v="0"/>
    <x v="3320"/>
    <x v="3069"/>
    <n v="-7.1983879999999996"/>
    <n v="-295.50458099999997"/>
    <n v="-1.5336559999999999"/>
    <n v="-7.2473549999999998"/>
    <n v="-295.48498499999999"/>
    <n v="-1.5361830000000001"/>
    <n v="5.2742760000000004"/>
    <n v="2.5270000000000002E-3"/>
  </r>
  <r>
    <n v="3781"/>
    <x v="17"/>
    <n v="-1"/>
    <s v="79-84-85"/>
    <x v="0"/>
    <x v="3622"/>
    <n v="-1"/>
    <n v="958.06100000000004"/>
    <n v="-1"/>
    <n v="0"/>
    <x v="3321"/>
    <x v="3070"/>
    <n v="-7.3320059999999998"/>
    <n v="-296.10848099999998"/>
    <n v="-1.5184169999999999"/>
    <n v="-7.2076010000000004"/>
    <n v="-296.17636099999999"/>
    <n v="-1.5229760000000001"/>
    <n v="14.171962000000001"/>
    <n v="4.5589999999999997E-3"/>
  </r>
  <r>
    <n v="3782"/>
    <x v="17"/>
    <n v="-1"/>
    <s v="79-84-85"/>
    <x v="0"/>
    <x v="3623"/>
    <n v="-1"/>
    <n v="489.98700000000002"/>
    <n v="-1"/>
    <n v="0"/>
    <x v="3322"/>
    <x v="3071"/>
    <n v="-7.1930699999999996"/>
    <n v="-297.08754699999997"/>
    <n v="-1.48346"/>
    <n v="-7.1223890000000001"/>
    <n v="-297.09017899999998"/>
    <n v="-1.4900500000000001"/>
    <n v="7.0730130000000004"/>
    <n v="6.5900000000000004E-3"/>
  </r>
  <r>
    <n v="3783"/>
    <x v="17"/>
    <n v="-1"/>
    <s v="79-84-85"/>
    <x v="0"/>
    <x v="1207"/>
    <n v="-1"/>
    <n v="282.95499999999998"/>
    <n v="-1"/>
    <n v="0"/>
    <x v="3323"/>
    <x v="3072"/>
    <n v="-7.0584619999999996"/>
    <n v="-297.74395299999998"/>
    <n v="-1.4537770000000001"/>
    <n v="-7.0258859999999999"/>
    <n v="-297.77093500000001"/>
    <n v="-1.4536819999999999"/>
    <n v="4.2299420000000003"/>
    <n v="9.6000000000000002E-5"/>
  </r>
  <r>
    <n v="3784"/>
    <x v="17"/>
    <n v="-1"/>
    <s v="79-84-85"/>
    <x v="0"/>
    <x v="3624"/>
    <n v="-1"/>
    <n v="424.91300000000001"/>
    <n v="-1"/>
    <n v="0"/>
    <x v="3324"/>
    <x v="3073"/>
    <n v="-6.8583509999999999"/>
    <n v="-298.66995900000001"/>
    <n v="-1.3917889999999999"/>
    <n v="-6.8373819999999998"/>
    <n v="-298.69146699999999"/>
    <n v="-1.3910389999999999"/>
    <n v="3.003879"/>
    <n v="7.5100000000000004E-4"/>
  </r>
  <r>
    <n v="3785"/>
    <x v="17"/>
    <n v="-1"/>
    <s v="79-84-85"/>
    <x v="0"/>
    <x v="3625"/>
    <n v="-1"/>
    <n v="498.00799999999998"/>
    <n v="-1"/>
    <n v="0"/>
    <x v="3325"/>
    <x v="3074"/>
    <n v="-6.6867609999999997"/>
    <n v="-299.36651799999999"/>
    <n v="-1.331691"/>
    <n v="-6.6389560000000003"/>
    <n v="-299.39215100000001"/>
    <n v="-1.3318859999999999"/>
    <n v="5.4243519999999998"/>
    <n v="1.95E-4"/>
  </r>
  <r>
    <n v="3786"/>
    <x v="17"/>
    <n v="-1"/>
    <s v="79-84-85"/>
    <x v="0"/>
    <x v="3626"/>
    <n v="-1"/>
    <n v="481.697"/>
    <n v="-1"/>
    <n v="0"/>
    <x v="3326"/>
    <x v="3075"/>
    <n v="-6.284713"/>
    <n v="-300.31283300000001"/>
    <n v="-1.240872"/>
    <n v="-6.3013490000000001"/>
    <n v="-300.31399499999998"/>
    <n v="-1.24383"/>
    <n v="1.6676599999999999"/>
    <n v="2.9580000000000001E-3"/>
  </r>
  <r>
    <n v="3787"/>
    <x v="17"/>
    <n v="-1"/>
    <s v="79-84-85"/>
    <x v="0"/>
    <x v="3627"/>
    <n v="-1"/>
    <n v="421.221"/>
    <n v="-1"/>
    <n v="0"/>
    <x v="3327"/>
    <x v="3076"/>
    <n v="-6.1041030000000003"/>
    <n v="-300.94509299999999"/>
    <n v="-1.1677360000000001"/>
    <n v="-5.99587"/>
    <n v="-300.97634900000003"/>
    <n v="-1.1727510000000001"/>
    <n v="11.265587"/>
    <n v="5.0150000000000004E-3"/>
  </r>
  <r>
    <n v="3788"/>
    <x v="17"/>
    <n v="-1"/>
    <s v="79-84-85"/>
    <x v="0"/>
    <x v="3628"/>
    <n v="-1"/>
    <n v="447.32400000000001"/>
    <n v="-1"/>
    <n v="0"/>
    <x v="3328"/>
    <x v="3077"/>
    <n v="-5.5464760000000002"/>
    <n v="-301.79449"/>
    <n v="-1.072201"/>
    <n v="-5.5173059999999996"/>
    <n v="-301.80493200000001"/>
    <n v="-1.0718909999999999"/>
    <n v="3.0981990000000001"/>
    <n v="3.1100000000000002E-4"/>
  </r>
  <r>
    <n v="3789"/>
    <x v="17"/>
    <n v="-1"/>
    <s v="79-84-85"/>
    <x v="0"/>
    <x v="30"/>
    <n v="-1"/>
    <n v="428.22800000000001"/>
    <n v="-1"/>
    <n v="0"/>
    <x v="3329"/>
    <x v="3078"/>
    <n v="-5.1140090000000002"/>
    <n v="-302.38964499999997"/>
    <n v="-0.99028099999999997"/>
    <n v="-5.1059419999999998"/>
    <n v="-302.38754299999999"/>
    <n v="-0.99592899999999995"/>
    <n v="0.83359099999999997"/>
    <n v="5.6480000000000002E-3"/>
  </r>
  <r>
    <n v="3790"/>
    <x v="17"/>
    <n v="-1"/>
    <s v="79-84-85"/>
    <x v="0"/>
    <x v="3629"/>
    <n v="-1"/>
    <n v="301.57900000000001"/>
    <n v="-1"/>
    <n v="0"/>
    <x v="3330"/>
    <x v="3079"/>
    <n v="-4.5173040000000002"/>
    <n v="-303.11438199999998"/>
    <n v="-0.89335600000000004"/>
    <n v="-4.4890829999999999"/>
    <n v="-303.11788899999999"/>
    <n v="-0.89635900000000002"/>
    <n v="2.8438159999999999"/>
    <n v="3.0019999999999999E-3"/>
  </r>
  <r>
    <n v="3791"/>
    <x v="17"/>
    <n v="-1"/>
    <s v="79-84-85"/>
    <x v="0"/>
    <x v="3630"/>
    <n v="-1"/>
    <n v="390.83699999999999"/>
    <n v="-1"/>
    <n v="0"/>
    <x v="3331"/>
    <x v="3080"/>
    <n v="-3.940153"/>
    <n v="-303.61704200000003"/>
    <n v="-0.81804200000000005"/>
    <n v="-3.9759790000000002"/>
    <n v="-303.62548800000002"/>
    <n v="-0.81976599999999999"/>
    <n v="3.6808109999999998"/>
    <n v="1.7240000000000001E-3"/>
  </r>
  <r>
    <n v="3792"/>
    <x v="17"/>
    <n v="-1"/>
    <s v="79-84-85"/>
    <x v="0"/>
    <x v="3631"/>
    <n v="-1"/>
    <n v="339.84899999999999"/>
    <n v="-1"/>
    <n v="0"/>
    <x v="3332"/>
    <x v="3081"/>
    <n v="-3.2221280000000001"/>
    <n v="-304.24597799999998"/>
    <n v="-0.72158900000000004"/>
    <n v="-3.2344499999999998"/>
    <n v="-304.244415"/>
    <n v="-0.72043599999999997"/>
    <n v="1.2421230000000001"/>
    <n v="1.1529999999999999E-3"/>
  </r>
  <r>
    <n v="3793"/>
    <x v="17"/>
    <n v="-1"/>
    <s v="79-84-85"/>
    <x v="0"/>
    <x v="3632"/>
    <n v="-1"/>
    <n v="413.09899999999999"/>
    <n v="-1"/>
    <n v="0"/>
    <x v="3333"/>
    <x v="3082"/>
    <n v="-2.6432720000000001"/>
    <n v="-304.66353099999998"/>
    <n v="-0.64559299999999997"/>
    <n v="-2.641213"/>
    <n v="-304.65811200000002"/>
    <n v="-0.64635500000000001"/>
    <n v="0.57973799999999998"/>
    <n v="7.6199999999999998E-4"/>
  </r>
  <r>
    <n v="3794"/>
    <x v="17"/>
    <n v="-1"/>
    <s v="79-84-85"/>
    <x v="0"/>
    <x v="3202"/>
    <n v="-1"/>
    <n v="376.36399999999998"/>
    <n v="-1"/>
    <n v="0"/>
    <x v="3334"/>
    <x v="3083"/>
    <n v="-2.0015179999999999"/>
    <n v="-305.00925599999999"/>
    <n v="-0.574519"/>
    <n v="-2.0213239999999999"/>
    <n v="-305.02743500000003"/>
    <n v="-0.57329699999999995"/>
    <n v="2.6884269999999999"/>
    <n v="1.222E-3"/>
  </r>
  <r>
    <n v="3795"/>
    <x v="17"/>
    <n v="-1"/>
    <s v="79-84-85"/>
    <x v="0"/>
    <x v="3633"/>
    <n v="-1"/>
    <n v="401.02300000000002"/>
    <n v="-1"/>
    <n v="0"/>
    <x v="3335"/>
    <x v="3084"/>
    <n v="-1.1654629999999999"/>
    <n v="-305.46699599999999"/>
    <n v="-0.48766300000000001"/>
    <n v="-1.161267"/>
    <n v="-305.46224999999998"/>
    <n v="-0.48796"/>
    <n v="0.63353000000000004"/>
    <n v="2.9799999999999998E-4"/>
  </r>
  <r>
    <n v="3796"/>
    <x v="18"/>
    <n v="-1"/>
    <s v="10-79-84-85"/>
    <x v="0"/>
    <x v="3634"/>
    <n v="-1"/>
    <n v="372.03199999999998"/>
    <n v="-1"/>
    <n v="0"/>
    <x v="3336"/>
    <x v="3085"/>
    <n v="-0.44315399999999999"/>
    <n v="-305.70762999999999"/>
    <n v="-0.42272100000000001"/>
    <n v="-0.493952"/>
    <n v="-305.734802"/>
    <n v="-0.42168099999999997"/>
    <n v="5.7608980000000001"/>
    <n v="1.041E-3"/>
  </r>
  <r>
    <n v="3797"/>
    <x v="18"/>
    <n v="-1"/>
    <s v="10-79-84-85"/>
    <x v="0"/>
    <x v="3635"/>
    <n v="-1"/>
    <n v="341.43900000000002"/>
    <n v="-1"/>
    <n v="0"/>
    <x v="3337"/>
    <x v="3086"/>
    <n v="0.214723"/>
    <n v="-305.94963899999999"/>
    <n v="-0.35473399999999999"/>
    <n v="0.18995300000000001"/>
    <n v="-305.96142600000002"/>
    <n v="-0.35410999999999998"/>
    <n v="2.7431860000000001"/>
    <n v="6.2299999999999996E-4"/>
  </r>
  <r>
    <n v="3798"/>
    <x v="18"/>
    <n v="-1"/>
    <s v="10-79-84-85"/>
    <x v="0"/>
    <x v="3636"/>
    <n v="-1"/>
    <n v="300.16899999999998"/>
    <n v="-1"/>
    <n v="0"/>
    <x v="3338"/>
    <x v="3087"/>
    <n v="1.129434"/>
    <n v="-306.18579199999999"/>
    <n v="-0.26765099999999997"/>
    <n v="1.124017"/>
    <n v="-306.19760100000002"/>
    <n v="-0.26928600000000003"/>
    <n v="1.2992630000000001"/>
    <n v="1.635E-3"/>
  </r>
  <r>
    <n v="3799"/>
    <x v="18"/>
    <n v="-1"/>
    <s v="10-79-84-85"/>
    <x v="0"/>
    <x v="3637"/>
    <n v="-1"/>
    <n v="247.38200000000001"/>
    <n v="-1"/>
    <n v="0"/>
    <x v="3339"/>
    <x v="3088"/>
    <n v="1.8282259999999999"/>
    <n v="-306.33611100000002"/>
    <n v="-0.21210000000000001"/>
    <n v="1.836792"/>
    <n v="-306.32943699999998"/>
    <n v="-0.21152699999999999"/>
    <n v="1.0858810000000001"/>
    <n v="5.7300000000000005E-4"/>
  </r>
  <r>
    <n v="3800"/>
    <x v="18"/>
    <n v="-1"/>
    <s v="10-79-84-85"/>
    <x v="0"/>
    <x v="3638"/>
    <n v="-1"/>
    <n v="359.24400000000003"/>
    <n v="-1"/>
    <n v="0"/>
    <x v="3340"/>
    <x v="3089"/>
    <n v="2.5588090000000001"/>
    <n v="-306.421155"/>
    <n v="-0.156913"/>
    <n v="2.555628"/>
    <n v="-306.42202800000001"/>
    <n v="-0.15523700000000001"/>
    <n v="0.32982800000000001"/>
    <n v="1.676E-3"/>
  </r>
  <r>
    <n v="3801"/>
    <x v="16"/>
    <n v="-1"/>
    <s v="10-40-79-84-85"/>
    <x v="0"/>
    <x v="3639"/>
    <n v="-1"/>
    <n v="327.57"/>
    <n v="-1"/>
    <n v="0"/>
    <x v="3341"/>
    <x v="3090"/>
    <n v="3.4928050000000002"/>
    <n v="-306.50345499999997"/>
    <n v="-9.8518999999999995E-2"/>
    <n v="3.5205350000000002"/>
    <n v="-306.50381499999997"/>
    <n v="-9.7588999999999995E-2"/>
    <n v="2.773269"/>
    <n v="9.3000000000000005E-4"/>
  </r>
  <r>
    <n v="3802"/>
    <x v="18"/>
    <n v="-1"/>
    <s v="10-40-79-84"/>
    <x v="0"/>
    <x v="3640"/>
    <n v="-1"/>
    <n v="429.72"/>
    <n v="-1"/>
    <n v="0"/>
    <x v="3342"/>
    <x v="3091"/>
    <n v="4.2408539999999997"/>
    <n v="-306.54641099999998"/>
    <n v="-6.9899000000000003E-2"/>
    <n v="4.2461070000000003"/>
    <n v="-306.54287699999998"/>
    <n v="-6.7209000000000005E-2"/>
    <n v="0.633104"/>
    <n v="2.6900000000000001E-3"/>
  </r>
  <r>
    <n v="3803"/>
    <x v="18"/>
    <n v="-1"/>
    <s v="10-40-79-84"/>
    <x v="0"/>
    <x v="3641"/>
    <n v="-1"/>
    <n v="421.07"/>
    <n v="-1"/>
    <n v="0"/>
    <x v="3343"/>
    <x v="3092"/>
    <n v="5.2684249999999997"/>
    <n v="-306.51962200000003"/>
    <n v="-4.0647999999999997E-2"/>
    <n v="5.2133830000000003"/>
    <n v="-306.57446299999998"/>
    <n v="-3.8495000000000001E-2"/>
    <n v="7.7699210000000001"/>
    <n v="2.153E-3"/>
  </r>
  <r>
    <n v="3804"/>
    <x v="18"/>
    <n v="-1"/>
    <s v="10-40-79-84"/>
    <x v="0"/>
    <x v="3642"/>
    <n v="-1"/>
    <n v="501.971"/>
    <n v="-1"/>
    <n v="0"/>
    <x v="3344"/>
    <x v="3093"/>
    <n v="5.9331129999999996"/>
    <n v="-306.60371199999997"/>
    <n v="-2.0663999999999998E-2"/>
    <n v="5.9384490000000003"/>
    <n v="-306.58779900000002"/>
    <n v="-2.3538E-2"/>
    <n v="1.678358"/>
    <n v="2.8739999999999998E-3"/>
  </r>
  <r>
    <n v="3805"/>
    <x v="18"/>
    <n v="-1"/>
    <s v="10-40-79-84"/>
    <x v="0"/>
    <x v="3643"/>
    <n v="-1"/>
    <n v="337.43200000000002"/>
    <n v="-1"/>
    <n v="0"/>
    <x v="3345"/>
    <x v="3094"/>
    <n v="6.6579170000000003"/>
    <n v="-306.604961"/>
    <n v="-1.4538000000000001E-2"/>
    <n v="6.6635650000000002"/>
    <n v="-306.59478799999999"/>
    <n v="-1.3991E-2"/>
    <n v="1.1635819999999999"/>
    <n v="5.4699999999999996E-4"/>
  </r>
  <r>
    <n v="3806"/>
    <x v="16"/>
    <n v="-1"/>
    <s v="10-40-79-84-209"/>
    <x v="0"/>
    <x v="3644"/>
    <n v="-1"/>
    <n v="301.18200000000002"/>
    <n v="-1"/>
    <n v="0"/>
    <x v="3346"/>
    <x v="3095"/>
    <n v="7.6739660000000001"/>
    <n v="-306.55066799999997"/>
    <n v="-5.8300000000000001E-3"/>
    <n v="7.6309230000000001"/>
    <n v="-306.59817500000003"/>
    <n v="-5.2890000000000003E-3"/>
    <n v="6.4106860000000001"/>
    <n v="5.4100000000000003E-4"/>
  </r>
  <r>
    <n v="3807"/>
    <x v="16"/>
    <n v="-1"/>
    <s v="10-40-79-84-209"/>
    <x v="0"/>
    <x v="3645"/>
    <n v="-1"/>
    <n v="231.608"/>
    <n v="-1"/>
    <n v="0"/>
    <x v="3347"/>
    <x v="3096"/>
    <n v="8.2949520000000003"/>
    <n v="-306.67849799999999"/>
    <n v="9.01E-4"/>
    <n v="8.3568809999999996"/>
    <n v="-306.59783900000002"/>
    <n v="-5.9199999999999997E-4"/>
    <n v="10.169066000000001"/>
    <n v="3.0899999999999998E-4"/>
  </r>
  <r>
    <n v="3808"/>
    <x v="16"/>
    <n v="-1"/>
    <s v="10-40-79-84-209"/>
    <x v="0"/>
    <x v="3646"/>
    <n v="-1"/>
    <n v="305.01400000000001"/>
    <n v="-1"/>
    <n v="0"/>
    <x v="3348"/>
    <x v="3097"/>
    <n v="9.1179919999999992"/>
    <n v="-306.55610999999999"/>
    <n v="1.2620000000000001E-3"/>
    <n v="9.0830029999999997"/>
    <n v="-306.59539799999999"/>
    <n v="1.8240000000000001E-3"/>
    <n v="5.261012"/>
    <n v="5.62E-4"/>
  </r>
  <r>
    <n v="3809"/>
    <x v="19"/>
    <n v="-1"/>
    <s v="10-40-79-84-103-209"/>
    <x v="0"/>
    <x v="3647"/>
    <n v="-1"/>
    <n v="287.06299999999999"/>
    <n v="-1"/>
    <n v="0"/>
    <x v="3349"/>
    <x v="3098"/>
    <n v="10.046739000000001"/>
    <n v="-306.56660900000003"/>
    <n v="2.9650000000000002E-3"/>
    <n v="10.051026999999999"/>
    <n v="-306.59063700000002"/>
    <n v="4.2259999999999997E-3"/>
    <n v="2.4407540000000001"/>
    <n v="1.261E-3"/>
  </r>
  <r>
    <n v="3810"/>
    <x v="19"/>
    <n v="-1"/>
    <s v="10-40-79-84-103-209"/>
    <x v="0"/>
    <x v="3648"/>
    <n v="-1"/>
    <n v="371.48"/>
    <n v="-1"/>
    <n v="0"/>
    <x v="3350"/>
    <x v="3099"/>
    <n v="10.776242999999999"/>
    <n v="-306.589023"/>
    <n v="3.212E-3"/>
    <n v="10.776838"/>
    <n v="-306.58734099999998"/>
    <n v="5.0819999999999997E-3"/>
    <n v="0.17838599999999999"/>
    <n v="1.8699999999999999E-3"/>
  </r>
  <r>
    <n v="3811"/>
    <x v="19"/>
    <n v="-1"/>
    <s v="10-40-79-84-103-209"/>
    <x v="0"/>
    <x v="3649"/>
    <n v="-1"/>
    <n v="512.65599999999995"/>
    <n v="-1"/>
    <n v="0"/>
    <x v="3351"/>
    <x v="3100"/>
    <n v="11.501701000000001"/>
    <n v="-306.58506399999999"/>
    <n v="4.3600000000000002E-3"/>
    <n v="11.502535"/>
    <n v="-306.58386200000001"/>
    <n v="4.548E-3"/>
    <n v="0.14624699999999999"/>
    <n v="1.8799999999999999E-4"/>
  </r>
  <r>
    <n v="3812"/>
    <x v="19"/>
    <n v="-1"/>
    <s v="10-40-79-84-103-209"/>
    <x v="0"/>
    <x v="3650"/>
    <n v="-1"/>
    <n v="363.64"/>
    <n v="-1"/>
    <n v="0"/>
    <x v="3352"/>
    <x v="3101"/>
    <n v="12.230603"/>
    <n v="-306.57959199999999"/>
    <n v="4.9659999999999999E-3"/>
    <n v="12.228229000000001"/>
    <n v="-306.58075000000002"/>
    <n v="4.8939999999999999E-3"/>
    <n v="0.26415300000000003"/>
    <n v="7.2000000000000002E-5"/>
  </r>
  <r>
    <n v="3813"/>
    <x v="19"/>
    <n v="-1"/>
    <s v="10-40-79-84-103-209"/>
    <x v="0"/>
    <x v="3651"/>
    <n v="-1"/>
    <n v="367.69600000000003"/>
    <n v="-1"/>
    <n v="0"/>
    <x v="2579"/>
    <x v="3102"/>
    <n v="12.958557000000001"/>
    <n v="-306.56967700000001"/>
    <n v="3.7759999999999998E-3"/>
    <n v="12.953991"/>
    <n v="-306.57736199999999"/>
    <n v="4.2459999999999998E-3"/>
    <n v="0.89395400000000003"/>
    <n v="4.7100000000000001E-4"/>
  </r>
  <r>
    <n v="3814"/>
    <x v="19"/>
    <n v="-1"/>
    <s v="10-40-79-84-103-209"/>
    <x v="0"/>
    <x v="3652"/>
    <n v="-1"/>
    <n v="402.947"/>
    <n v="-1"/>
    <n v="0"/>
    <x v="3353"/>
    <x v="3103"/>
    <n v="13.939444"/>
    <n v="-306.568398"/>
    <n v="2.8869999999999998E-3"/>
    <n v="13.921794999999999"/>
    <n v="-306.573151"/>
    <n v="4.1019999999999997E-3"/>
    <n v="1.8277509999999999"/>
    <n v="1.2149999999999999E-3"/>
  </r>
  <r>
    <n v="3815"/>
    <x v="19"/>
    <n v="-1"/>
    <s v="10-40-79-84-103-209"/>
    <x v="0"/>
    <x v="3653"/>
    <n v="-1"/>
    <n v="691.67600000000004"/>
    <n v="-1"/>
    <n v="0"/>
    <x v="3354"/>
    <x v="3104"/>
    <n v="14.644244"/>
    <n v="-306.573374"/>
    <n v="4.5900000000000003E-3"/>
    <n v="14.647684"/>
    <n v="-306.570221"/>
    <n v="4.5259999999999996E-3"/>
    <n v="0.46662999999999999"/>
    <n v="6.3999999999999997E-5"/>
  </r>
  <r>
    <n v="3816"/>
    <x v="19"/>
    <n v="-1"/>
    <s v="10-40-79-84-103-209"/>
    <x v="0"/>
    <x v="3654"/>
    <n v="-1"/>
    <n v="284.03899999999999"/>
    <n v="-1"/>
    <n v="0"/>
    <x v="1088"/>
    <x v="3105"/>
    <n v="15.374795000000001"/>
    <n v="-306.56748800000003"/>
    <n v="3.8600000000000001E-3"/>
    <n v="15.373549000000001"/>
    <n v="-306.567474"/>
    <n v="3.62E-3"/>
    <n v="0.124678"/>
    <n v="2.4000000000000001E-4"/>
  </r>
  <r>
    <n v="3817"/>
    <x v="19"/>
    <n v="-1"/>
    <s v="10-40-79-84-103-209"/>
    <x v="0"/>
    <x v="3655"/>
    <n v="-1"/>
    <n v="364.70400000000001"/>
    <n v="-1"/>
    <n v="0"/>
    <x v="3355"/>
    <x v="3106"/>
    <n v="16.331693999999999"/>
    <n v="-306.570471"/>
    <n v="4.8349999999999999E-3"/>
    <n v="16.341308999999999"/>
    <n v="-306.56445300000001"/>
    <n v="2.9979999999999998E-3"/>
    <n v="1.134314"/>
    <n v="1.8370000000000001E-3"/>
  </r>
  <r>
    <n v="3818"/>
    <x v="19"/>
    <n v="-1"/>
    <s v="10-40-79-84-103-209"/>
    <x v="0"/>
    <x v="3656"/>
    <n v="-1"/>
    <n v="417.32799999999997"/>
    <n v="-1"/>
    <n v="0"/>
    <x v="3356"/>
    <x v="3107"/>
    <n v="17.056084999999999"/>
    <n v="-306.58145500000001"/>
    <n v="1.322E-3"/>
    <n v="17.066566000000002"/>
    <n v="-306.56268299999999"/>
    <n v="3.1319999999999998E-3"/>
    <n v="2.1499700000000002"/>
    <n v="1.81E-3"/>
  </r>
  <r>
    <n v="3819"/>
    <x v="19"/>
    <n v="-1"/>
    <s v="10-40-79-84-103-209"/>
    <x v="0"/>
    <x v="3657"/>
    <n v="-1"/>
    <n v="264.11700000000002"/>
    <n v="-1"/>
    <n v="0"/>
    <x v="3357"/>
    <x v="3108"/>
    <n v="17.748719000000001"/>
    <n v="-306.60474399999998"/>
    <n v="1.8029999999999999E-3"/>
    <n v="17.788049999999998"/>
    <n v="-306.560699"/>
    <n v="2.3630000000000001E-3"/>
    <n v="5.9049329999999998"/>
    <n v="5.6099999999999998E-4"/>
  </r>
  <r>
    <n v="3820"/>
    <x v="19"/>
    <n v="-1"/>
    <s v="10-40-79-84-103-209"/>
    <x v="0"/>
    <x v="3658"/>
    <n v="-1"/>
    <n v="826.56899999999996"/>
    <n v="-1"/>
    <n v="0"/>
    <x v="3358"/>
    <x v="3109"/>
    <n v="18.503769999999999"/>
    <n v="-306.55497800000001"/>
    <n v="1.036E-3"/>
    <n v="18.501259000000001"/>
    <n v="-306.559235"/>
    <n v="2.6800000000000001E-3"/>
    <n v="0.49420700000000001"/>
    <n v="1.6440000000000001E-3"/>
  </r>
  <r>
    <n v="3821"/>
    <x v="19"/>
    <n v="-1"/>
    <s v="10-40-79-84-103-209"/>
    <x v="0"/>
    <x v="3659"/>
    <n v="-1"/>
    <n v="366.73700000000002"/>
    <n v="-1"/>
    <n v="0"/>
    <x v="3359"/>
    <x v="3110"/>
    <n v="19.446028999999999"/>
    <n v="-306.54783099999997"/>
    <n v="2.8059999999999999E-3"/>
    <n v="19.434750000000001"/>
    <n v="-306.55706800000002"/>
    <n v="2.562E-3"/>
    <n v="1.457919"/>
    <n v="2.4399999999999999E-4"/>
  </r>
  <r>
    <n v="3822"/>
    <x v="16"/>
    <n v="-1"/>
    <s v="10-40-79-103-209"/>
    <x v="0"/>
    <x v="3660"/>
    <n v="-1"/>
    <n v="636.322"/>
    <n v="-1"/>
    <n v="0"/>
    <x v="3360"/>
    <x v="3111"/>
    <n v="20.115116"/>
    <n v="-306.56941"/>
    <n v="9.9299999999999996E-4"/>
    <n v="20.121870000000001"/>
    <n v="-306.55551100000002"/>
    <n v="1.869E-3"/>
    <n v="1.545258"/>
    <n v="8.7600000000000004E-4"/>
  </r>
  <r>
    <n v="3823"/>
    <x v="16"/>
    <n v="-1"/>
    <s v="10-40-79-103-209"/>
    <x v="0"/>
    <x v="3661"/>
    <n v="-1"/>
    <n v="412.00299999999999"/>
    <n v="-1"/>
    <n v="0"/>
    <x v="3361"/>
    <x v="3112"/>
    <n v="20.804479000000001"/>
    <n v="-306.53191700000002"/>
    <n v="1.2999999999999999E-4"/>
    <n v="20.799855999999998"/>
    <n v="-306.55447400000003"/>
    <n v="2.183E-3"/>
    <n v="2.3025989999999998"/>
    <n v="2.052E-3"/>
  </r>
  <r>
    <n v="3824"/>
    <x v="19"/>
    <n v="-1"/>
    <s v="10-40-79-103-181-209"/>
    <x v="0"/>
    <x v="3662"/>
    <n v="-1"/>
    <n v="391.62099999999998"/>
    <n v="-1"/>
    <n v="0"/>
    <x v="3362"/>
    <x v="3113"/>
    <n v="21.698630000000001"/>
    <n v="-306.57307900000001"/>
    <n v="5.0699999999999999E-3"/>
    <n v="21.692838999999999"/>
    <n v="-306.55297899999999"/>
    <n v="1.9559999999999998E-3"/>
    <n v="2.0918049999999999"/>
    <n v="3.1129999999999999E-3"/>
  </r>
  <r>
    <n v="3825"/>
    <x v="19"/>
    <n v="-1"/>
    <s v="10-40-79-103-181-209"/>
    <x v="0"/>
    <x v="3663"/>
    <n v="-1"/>
    <n v="311.45699999999999"/>
    <n v="-1"/>
    <n v="0"/>
    <x v="3363"/>
    <x v="3114"/>
    <n v="22.366994999999999"/>
    <n v="-306.49938300000002"/>
    <n v="-1.111E-3"/>
    <n v="22.355333000000002"/>
    <n v="-306.55187999999998"/>
    <n v="1.2819999999999999E-3"/>
    <n v="5.377707"/>
    <n v="1.7100000000000001E-4"/>
  </r>
  <r>
    <n v="3826"/>
    <x v="19"/>
    <n v="-1"/>
    <s v="10-40-79-103-181-209"/>
    <x v="0"/>
    <x v="1996"/>
    <n v="-1"/>
    <n v="335.24299999999999"/>
    <n v="-1"/>
    <n v="0"/>
    <x v="3364"/>
    <x v="3115"/>
    <n v="23.035222000000001"/>
    <n v="-306.55961500000001"/>
    <n v="4.6230000000000004E-3"/>
    <n v="23.011196000000002"/>
    <n v="-306.55111699999998"/>
    <n v="1.7160000000000001E-3"/>
    <n v="2.5484689999999999"/>
    <n v="2.9069999999999999E-3"/>
  </r>
  <r>
    <n v="3827"/>
    <x v="15"/>
    <n v="-1"/>
    <s v="10-40-48-79-103-181-209"/>
    <x v="0"/>
    <x v="3664"/>
    <n v="-1"/>
    <n v="553.51400000000001"/>
    <n v="-1"/>
    <n v="0"/>
    <x v="3365"/>
    <x v="3116"/>
    <n v="23.875001000000001"/>
    <n v="-306.563309"/>
    <n v="2.594E-3"/>
    <n v="23.873888000000001"/>
    <n v="-306.54992700000003"/>
    <n v="1.6850000000000001E-3"/>
    <n v="1.342841"/>
    <n v="9.1E-4"/>
  </r>
  <r>
    <n v="3828"/>
    <x v="15"/>
    <n v="-1"/>
    <s v="10-40-48-79-103-181-209"/>
    <x v="0"/>
    <x v="3665"/>
    <n v="-1"/>
    <n v="647.755"/>
    <n v="-1"/>
    <n v="0"/>
    <x v="3366"/>
    <x v="3117"/>
    <n v="24.512416000000002"/>
    <n v="-306.55057299999999"/>
    <n v="1.255E-3"/>
    <n v="24.511391"/>
    <n v="-306.54885899999999"/>
    <n v="1.0839999999999999E-3"/>
    <n v="0.19975799999999999"/>
    <n v="1.7100000000000001E-4"/>
  </r>
  <r>
    <n v="3829"/>
    <x v="15"/>
    <n v="-1"/>
    <s v="10-40-48-79-103-181-209"/>
    <x v="0"/>
    <x v="3666"/>
    <n v="-1"/>
    <n v="254.39500000000001"/>
    <n v="-1"/>
    <n v="0"/>
    <x v="3367"/>
    <x v="3118"/>
    <n v="25.131879999999999"/>
    <n v="-306.54955200000001"/>
    <n v="6.2100000000000002E-4"/>
    <n v="25.140820000000001"/>
    <n v="-306.548248"/>
    <n v="1.5740000000000001E-3"/>
    <n v="0.90342199999999995"/>
    <n v="9.5299999999999996E-4"/>
  </r>
  <r>
    <n v="3830"/>
    <x v="15"/>
    <n v="-1"/>
    <s v="10-40-48-79-103-181-209"/>
    <x v="0"/>
    <x v="3667"/>
    <n v="-1"/>
    <n v="347.40300000000002"/>
    <n v="-1"/>
    <n v="0"/>
    <x v="3368"/>
    <x v="3119"/>
    <n v="25.801831"/>
    <n v="-306.49093399999998"/>
    <n v="-6.02E-4"/>
    <n v="25.762651000000002"/>
    <n v="-306.54736300000002"/>
    <n v="9.2000000000000003E-4"/>
    <n v="6.8697059999999999"/>
    <n v="3.1799999999999998E-4"/>
  </r>
  <r>
    <n v="3831"/>
    <x v="15"/>
    <n v="-1"/>
    <s v="10-40-48-79-103-181-209"/>
    <x v="0"/>
    <x v="3668"/>
    <n v="-1"/>
    <n v="368.86799999999999"/>
    <n v="-1"/>
    <n v="0"/>
    <x v="3369"/>
    <x v="3120"/>
    <n v="26.388748"/>
    <n v="-306.52495900000002"/>
    <n v="2.2209999999999999E-3"/>
    <n v="26.377409"/>
    <n v="-306.546875"/>
    <n v="1.418E-3"/>
    <n v="2.4676"/>
    <n v="8.03E-4"/>
  </r>
  <r>
    <n v="3832"/>
    <x v="14"/>
    <n v="-1"/>
    <s v="0-10-40-48-79-103-181-209"/>
    <x v="0"/>
    <x v="3669"/>
    <n v="-1"/>
    <n v="332.67399999999998"/>
    <n v="-1"/>
    <n v="0"/>
    <x v="3370"/>
    <x v="3121"/>
    <n v="27.142088000000001"/>
    <n v="-306.55831999999998"/>
    <n v="-1.9109999999999999E-3"/>
    <n v="27.186563"/>
    <n v="-306.546021"/>
    <n v="1.359E-3"/>
    <n v="4.6144879999999997"/>
    <n v="5.5199999999999997E-4"/>
  </r>
  <r>
    <n v="3833"/>
    <x v="14"/>
    <n v="-1"/>
    <s v="0-10-40-48-79-103-181-209"/>
    <x v="0"/>
    <x v="3670"/>
    <n v="-1"/>
    <n v="413.32299999999998"/>
    <n v="-1"/>
    <n v="0"/>
    <x v="3371"/>
    <x v="3122"/>
    <n v="27.785328"/>
    <n v="-306.54504900000001"/>
    <n v="5.3300000000000005E-4"/>
    <n v="27.785533999999998"/>
    <n v="-306.54522700000001"/>
    <n v="7.4399999999999998E-4"/>
    <n v="2.7206999999999999E-2"/>
    <n v="2.12E-4"/>
  </r>
  <r>
    <n v="3834"/>
    <x v="13"/>
    <n v="-1"/>
    <s v="0-10-40-48-79-103-108-181-209"/>
    <x v="0"/>
    <x v="3671"/>
    <n v="-1"/>
    <n v="391.04"/>
    <n v="-1"/>
    <n v="0"/>
    <x v="3372"/>
    <x v="3123"/>
    <n v="28.361982999999999"/>
    <n v="-306.54350599999998"/>
    <n v="-1.1640000000000001E-3"/>
    <n v="28.377565000000001"/>
    <n v="-306.54486100000003"/>
    <n v="1.2719999999999999E-3"/>
    <n v="1.5640829999999999"/>
    <n v="1.08E-4"/>
  </r>
  <r>
    <n v="3835"/>
    <x v="13"/>
    <n v="-1"/>
    <s v="0-10-40-48-79-103-108-181-209"/>
    <x v="0"/>
    <x v="3672"/>
    <n v="-1"/>
    <n v="322.73599999999999"/>
    <n v="-1"/>
    <n v="0"/>
    <x v="3373"/>
    <x v="1448"/>
    <n v="29.171838000000001"/>
    <n v="-306.55399599999998"/>
    <n v="5.7169999999999999E-3"/>
    <n v="29.156009999999998"/>
    <n v="-306.544128"/>
    <n v="1.25E-3"/>
    <n v="1.865221"/>
    <n v="4.4669999999999996E-3"/>
  </r>
  <r>
    <n v="3836"/>
    <x v="13"/>
    <n v="-1"/>
    <s v="0-10-40-48-79-103-108-181-209"/>
    <x v="0"/>
    <x v="3673"/>
    <n v="-1"/>
    <n v="285.113"/>
    <n v="-1"/>
    <n v="0"/>
    <x v="3374"/>
    <x v="3124"/>
    <n v="29.724038"/>
    <n v="-306.55504100000002"/>
    <n v="1.029E-3"/>
    <n v="29.731732999999998"/>
    <n v="-306.54339599999997"/>
    <n v="6.4599999999999998E-4"/>
    <n v="1.3957710000000001"/>
    <n v="3.8299999999999999E-4"/>
  </r>
  <r>
    <n v="3837"/>
    <x v="13"/>
    <n v="-1"/>
    <s v="0-10-40-48-79-103-108-181-209"/>
    <x v="0"/>
    <x v="3674"/>
    <n v="-1"/>
    <n v="286.70600000000002"/>
    <n v="-1"/>
    <n v="0"/>
    <x v="3375"/>
    <x v="3125"/>
    <n v="30.302399999999999"/>
    <n v="-306.54145899999997"/>
    <n v="1.0200000000000001E-3"/>
    <n v="30.300702999999999"/>
    <n v="-306.543091"/>
    <n v="1.1980000000000001E-3"/>
    <n v="0.235453"/>
    <n v="1.7799999999999999E-4"/>
  </r>
  <r>
    <n v="3838"/>
    <x v="13"/>
    <n v="-1"/>
    <s v="0-10-40-48-79-103-108-181-209"/>
    <x v="0"/>
    <x v="3675"/>
    <n v="-1"/>
    <n v="314.17399999999998"/>
    <n v="-1"/>
    <n v="0"/>
    <x v="3376"/>
    <x v="3126"/>
    <n v="31.047687"/>
    <n v="-306.54341299999999"/>
    <n v="3.79E-4"/>
    <n v="31.049143000000001"/>
    <n v="-306.542419"/>
    <n v="1.1770000000000001E-3"/>
    <n v="0.176233"/>
    <n v="7.9699999999999997E-4"/>
  </r>
  <r>
    <n v="3839"/>
    <x v="13"/>
    <n v="-1"/>
    <s v="0-10-40-48-79-103-108-181-209"/>
    <x v="0"/>
    <x v="3295"/>
    <n v="-1"/>
    <n v="544.12300000000005"/>
    <n v="-1"/>
    <n v="0"/>
    <x v="3377"/>
    <x v="3127"/>
    <n v="31.609615000000002"/>
    <n v="-306.49129799999997"/>
    <n v="-1.722E-3"/>
    <n v="31.602985"/>
    <n v="-306.541718"/>
    <n v="5.9800000000000001E-4"/>
    <n v="5.0853149999999996"/>
    <n v="1.124E-3"/>
  </r>
  <r>
    <n v="3840"/>
    <x v="12"/>
    <n v="-1"/>
    <s v="0-10-40-48-79-103-108-181-203-209"/>
    <x v="0"/>
    <x v="3676"/>
    <n v="-1"/>
    <n v="337.08600000000001"/>
    <n v="-1"/>
    <n v="0"/>
    <x v="3378"/>
    <x v="3128"/>
    <n v="32.328341999999999"/>
    <n v="-306.54364600000002"/>
    <n v="4.6999999999999997E-5"/>
    <n v="32.331535000000002"/>
    <n v="-306.54116800000003"/>
    <n v="5.3700000000000004E-4"/>
    <n v="0.40420699999999998"/>
    <n v="4.8999999999999998E-4"/>
  </r>
  <r>
    <n v="3841"/>
    <x v="12"/>
    <n v="-1"/>
    <s v="0-10-40-48-79-103-108-181-203-209"/>
    <x v="0"/>
    <x v="3677"/>
    <n v="-1"/>
    <n v="263.89100000000002"/>
    <n v="-1"/>
    <n v="0"/>
    <x v="3379"/>
    <x v="3129"/>
    <n v="32.869574"/>
    <n v="-306.54177299999998"/>
    <n v="7.2199999999999999E-4"/>
    <n v="32.870525000000001"/>
    <n v="-306.54098499999998"/>
    <n v="1.122E-3"/>
    <n v="0.123501"/>
    <n v="4.0000000000000002E-4"/>
  </r>
  <r>
    <n v="3842"/>
    <x v="12"/>
    <n v="-1"/>
    <s v="0-10-40-48-79-103-108-181-203-209"/>
    <x v="0"/>
    <x v="3678"/>
    <n v="-1"/>
    <n v="292.93299999999999"/>
    <n v="-1"/>
    <n v="0"/>
    <x v="3380"/>
    <x v="3130"/>
    <n v="33.402019000000003"/>
    <n v="-306.54176100000001"/>
    <n v="3.2400000000000001E-4"/>
    <n v="33.403198000000003"/>
    <n v="-306.54037499999998"/>
    <n v="4.8899999999999996E-4"/>
    <n v="0.182"/>
    <n v="1.65E-4"/>
  </r>
  <r>
    <n v="3843"/>
    <x v="13"/>
    <n v="-1"/>
    <s v="0-40-48-79-103-108-181-203-209"/>
    <x v="0"/>
    <x v="3679"/>
    <n v="-1"/>
    <n v="301.39600000000002"/>
    <n v="-1"/>
    <n v="0"/>
    <x v="3381"/>
    <x v="3131"/>
    <n v="34.101008"/>
    <n v="-306.536496"/>
    <n v="-2.6899999999999998E-4"/>
    <n v="34.103748000000003"/>
    <n v="-306.53985599999999"/>
    <n v="4.4999999999999999E-4"/>
    <n v="0.43354700000000002"/>
    <n v="1.8100000000000001E-4"/>
  </r>
  <r>
    <n v="3844"/>
    <x v="13"/>
    <n v="-1"/>
    <s v="0-40-48-79-103-108-181-203-209"/>
    <x v="0"/>
    <x v="3680"/>
    <n v="-1"/>
    <n v="371.214"/>
    <n v="-1"/>
    <n v="0"/>
    <x v="3382"/>
    <x v="3132"/>
    <n v="34.605108000000001"/>
    <n v="-306.55296099999998"/>
    <n v="2.826E-3"/>
    <n v="34.622044000000002"/>
    <n v="-306.53970299999997"/>
    <n v="1.023E-3"/>
    <n v="2.1507700000000001"/>
    <n v="1.8029999999999999E-3"/>
  </r>
  <r>
    <n v="3845"/>
    <x v="13"/>
    <n v="-1"/>
    <s v="0-40-48-79-103-108-181-203-209"/>
    <x v="0"/>
    <x v="1184"/>
    <n v="-1"/>
    <n v="379.9"/>
    <n v="-1"/>
    <n v="0"/>
    <x v="3383"/>
    <x v="3133"/>
    <n v="35.128946999999997"/>
    <n v="-306.54532499999999"/>
    <n v="7.2999999999999996E-4"/>
    <n v="35.135147000000003"/>
    <n v="-306.539154"/>
    <n v="3.9100000000000002E-4"/>
    <n v="0.87479300000000004"/>
    <n v="3.39E-4"/>
  </r>
  <r>
    <n v="3846"/>
    <x v="13"/>
    <n v="-1"/>
    <s v="0-40-48-79-103-108-181-203-209"/>
    <x v="0"/>
    <x v="3681"/>
    <n v="-1"/>
    <n v="384.53500000000003"/>
    <n v="-1"/>
    <n v="0"/>
    <x v="3384"/>
    <x v="3134"/>
    <n v="35.822828000000001"/>
    <n v="-306.55314299999998"/>
    <n v="5.2310000000000004E-3"/>
    <n v="35.828792999999997"/>
    <n v="-306.53869600000002"/>
    <n v="4.0099999999999999E-4"/>
    <n v="1.562961"/>
    <n v="4.8300000000000001E-3"/>
  </r>
  <r>
    <n v="3847"/>
    <x v="13"/>
    <n v="-1"/>
    <s v="0-40-48-79-103-108-181-203-209"/>
    <x v="0"/>
    <x v="3682"/>
    <n v="-1"/>
    <n v="266.66000000000003"/>
    <n v="-1"/>
    <n v="0"/>
    <x v="3385"/>
    <x v="3135"/>
    <n v="36.385917999999997"/>
    <n v="-306.53012799999999"/>
    <n v="1.776E-3"/>
    <n v="36.376759"/>
    <n v="-306.53851300000002"/>
    <n v="9.1600000000000004E-4"/>
    <n v="1.2417579999999999"/>
    <n v="8.5899999999999995E-4"/>
  </r>
  <r>
    <n v="3848"/>
    <x v="14"/>
    <n v="-1"/>
    <s v="0-40-48-103-108-181-203-209"/>
    <x v="0"/>
    <x v="3683"/>
    <n v="-1"/>
    <n v="346.44299999999998"/>
    <n v="-1"/>
    <n v="0"/>
    <x v="3386"/>
    <x v="3136"/>
    <n v="36.976826000000003"/>
    <n v="-306.557256"/>
    <n v="1.9250000000000001E-3"/>
    <n v="36.960068"/>
    <n v="-306.53799400000003"/>
    <n v="4.3899999999999999E-4"/>
    <n v="2.5531619999999999"/>
    <n v="1.4859999999999999E-3"/>
  </r>
  <r>
    <n v="3849"/>
    <x v="14"/>
    <n v="-1"/>
    <s v="0-40-48-103-108-181-203-209"/>
    <x v="0"/>
    <x v="3684"/>
    <n v="-1"/>
    <n v="333.33499999999998"/>
    <n v="-1"/>
    <n v="0"/>
    <x v="3387"/>
    <x v="3137"/>
    <n v="37.820121"/>
    <n v="-306.56506000000002"/>
    <n v="3.2560000000000002E-3"/>
    <n v="37.801361"/>
    <n v="-306.53738399999997"/>
    <n v="4.8700000000000002E-4"/>
    <n v="3.3434759999999999"/>
    <n v="2.7690000000000002E-3"/>
  </r>
  <r>
    <n v="3850"/>
    <x v="14"/>
    <n v="-1"/>
    <s v="0-40-48-103-108-181-203-209"/>
    <x v="0"/>
    <x v="3685"/>
    <n v="-1"/>
    <n v="381.48899999999998"/>
    <n v="-1"/>
    <n v="0"/>
    <x v="3388"/>
    <x v="3138"/>
    <n v="38.480542"/>
    <n v="-306.54581300000001"/>
    <n v="3.0360000000000001E-3"/>
    <n v="38.482815000000002"/>
    <n v="-306.53701799999999"/>
    <n v="9.3400000000000004E-4"/>
    <n v="0.90845500000000001"/>
    <n v="2.1029999999999998E-3"/>
  </r>
  <r>
    <n v="3851"/>
    <x v="14"/>
    <n v="-1"/>
    <s v="0-40-48-103-108-181-203-209"/>
    <x v="0"/>
    <x v="3686"/>
    <n v="-1"/>
    <n v="311.68700000000001"/>
    <n v="-1"/>
    <n v="0"/>
    <x v="3389"/>
    <x v="3139"/>
    <n v="39.204068999999997"/>
    <n v="-306.539016"/>
    <n v="4.84E-4"/>
    <n v="39.206977999999999"/>
    <n v="-306.53634599999998"/>
    <n v="5.3200000000000003E-4"/>
    <n v="0.39483699999999999"/>
    <n v="4.8000000000000001E-5"/>
  </r>
  <r>
    <n v="3852"/>
    <x v="14"/>
    <n v="-1"/>
    <s v="0-40-48-103-108-181-203-209"/>
    <x v="0"/>
    <x v="3687"/>
    <n v="-1"/>
    <n v="379.12400000000002"/>
    <n v="-1"/>
    <n v="0"/>
    <x v="3390"/>
    <x v="3140"/>
    <n v="40.211205"/>
    <n v="-306.53373699999997"/>
    <n v="6.7900000000000002E-4"/>
    <n v="40.209235999999997"/>
    <n v="-306.53564499999999"/>
    <n v="4.8299999999999998E-4"/>
    <n v="0.27419300000000002"/>
    <n v="1.9699999999999999E-4"/>
  </r>
  <r>
    <n v="3853"/>
    <x v="14"/>
    <n v="-1"/>
    <s v="0-40-48-103-108-181-203-209"/>
    <x v="0"/>
    <x v="3688"/>
    <n v="-1"/>
    <n v="396.41"/>
    <n v="-1"/>
    <n v="0"/>
    <x v="3391"/>
    <x v="3141"/>
    <n v="40.986939"/>
    <n v="-306.50558899999999"/>
    <n v="8.7900000000000001E-4"/>
    <n v="40.957649000000004"/>
    <n v="-306.53527800000001"/>
    <n v="9.1699999999999995E-4"/>
    <n v="4.1705050000000004"/>
    <n v="3.6999999999999998E-5"/>
  </r>
  <r>
    <n v="3854"/>
    <x v="14"/>
    <n v="-1"/>
    <s v="0-40-48-103-108-181-203-209"/>
    <x v="0"/>
    <x v="3689"/>
    <n v="-1"/>
    <n v="413.27800000000002"/>
    <n v="-1"/>
    <n v="0"/>
    <x v="3392"/>
    <x v="3142"/>
    <n v="41.678888999999998"/>
    <n v="-306.52888100000001"/>
    <n v="-1.2980000000000001E-3"/>
    <n v="41.691586000000001"/>
    <n v="-306.53460699999999"/>
    <n v="3.86E-4"/>
    <n v="1.3928210000000001"/>
    <n v="9.1200000000000005E-4"/>
  </r>
  <r>
    <n v="3855"/>
    <x v="14"/>
    <n v="-1"/>
    <s v="0-40-48-103-108-181-203-209"/>
    <x v="0"/>
    <x v="3690"/>
    <n v="-1"/>
    <n v="320.673"/>
    <n v="-1"/>
    <n v="0"/>
    <x v="3393"/>
    <x v="3143"/>
    <n v="42.641829999999999"/>
    <n v="-306.542486"/>
    <n v="3.3700000000000001E-4"/>
    <n v="42.649836999999998"/>
    <n v="-306.53411899999998"/>
    <n v="3.01E-4"/>
    <n v="1.158158"/>
    <n v="3.6000000000000001E-5"/>
  </r>
  <r>
    <n v="3856"/>
    <x v="14"/>
    <n v="-1"/>
    <s v="0-40-48-103-108-181-203-209"/>
    <x v="0"/>
    <x v="3691"/>
    <n v="-1"/>
    <n v="345.52499999999998"/>
    <n v="-1"/>
    <n v="0"/>
    <x v="3394"/>
    <x v="3046"/>
    <n v="43.357849000000002"/>
    <n v="-306.53760299999999"/>
    <n v="2.0799999999999998E-3"/>
    <n v="43.363681999999997"/>
    <n v="-306.53387500000002"/>
    <n v="8.1499999999999997E-4"/>
    <n v="0.69222600000000001"/>
    <n v="1.2650000000000001E-3"/>
  </r>
  <r>
    <n v="3857"/>
    <x v="14"/>
    <n v="-1"/>
    <s v="0-40-48-103-108-181-203-209"/>
    <x v="0"/>
    <x v="3692"/>
    <n v="-1"/>
    <n v="267.35599999999999"/>
    <n v="-1"/>
    <n v="0"/>
    <x v="3395"/>
    <x v="3144"/>
    <n v="44.321036999999997"/>
    <n v="-306.53801800000002"/>
    <n v="5.2800000000000004E-4"/>
    <n v="44.323647000000001"/>
    <n v="-306.53338600000001"/>
    <n v="8.3600000000000005E-4"/>
    <n v="0.53158899999999998"/>
    <n v="3.0800000000000001E-4"/>
  </r>
  <r>
    <n v="3858"/>
    <x v="13"/>
    <n v="-1"/>
    <s v="0-34-40-48-103-108-181-203-209"/>
    <x v="0"/>
    <x v="3693"/>
    <n v="-1"/>
    <n v="472.81200000000001"/>
    <n v="-1"/>
    <n v="0"/>
    <x v="3396"/>
    <x v="3145"/>
    <n v="45.062092"/>
    <n v="-306.52886999999998"/>
    <n v="2.3890000000000001E-3"/>
    <n v="45.051879999999997"/>
    <n v="-306.53277600000001"/>
    <n v="3.6200000000000002E-4"/>
    <n v="1.0933040000000001"/>
    <n v="2.0270000000000002E-3"/>
  </r>
  <r>
    <n v="3859"/>
    <x v="13"/>
    <n v="-1"/>
    <s v="0-34-40-48-103-108-181-203-209"/>
    <x v="0"/>
    <x v="3694"/>
    <n v="-1"/>
    <n v="384.108"/>
    <n v="-1"/>
    <n v="0"/>
    <x v="3397"/>
    <x v="3146"/>
    <n v="45.793416000000001"/>
    <n v="-306.51859200000001"/>
    <n v="-2.447E-3"/>
    <n v="45.783271999999997"/>
    <n v="-306.53256199999998"/>
    <n v="7.8100000000000001E-4"/>
    <n v="1.726512"/>
    <n v="1.6659999999999999E-3"/>
  </r>
  <r>
    <n v="3860"/>
    <x v="13"/>
    <n v="-1"/>
    <s v="0-34-40-48-103-108-181-203-209"/>
    <x v="0"/>
    <x v="3695"/>
    <n v="-1"/>
    <n v="283.39499999999998"/>
    <n v="-1"/>
    <n v="0"/>
    <x v="3398"/>
    <x v="3147"/>
    <n v="46.759233000000002"/>
    <n v="-306.52510999999998"/>
    <n v="-6.7999999999999999E-5"/>
    <n v="46.756233000000002"/>
    <n v="-306.53225700000002"/>
    <n v="6.4700000000000001E-4"/>
    <n v="0.775115"/>
    <n v="5.7899999999999998E-4"/>
  </r>
  <r>
    <n v="3861"/>
    <x v="13"/>
    <n v="-1"/>
    <s v="0-34-40-48-103-108-181-203-209"/>
    <x v="0"/>
    <x v="3696"/>
    <n v="-1"/>
    <n v="365.32799999999997"/>
    <n v="-1"/>
    <n v="0"/>
    <x v="3399"/>
    <x v="3148"/>
    <n v="47.471902"/>
    <n v="-306.53501199999999"/>
    <n v="-5.6999999999999998E-4"/>
    <n v="47.482151000000002"/>
    <n v="-306.53189099999997"/>
    <n v="7.4999999999999993E-5"/>
    <n v="1.071342"/>
    <n v="4.95E-4"/>
  </r>
  <r>
    <n v="3862"/>
    <x v="13"/>
    <n v="-1"/>
    <s v="0-34-40-48-103-108-181-203-209"/>
    <x v="0"/>
    <x v="3697"/>
    <n v="-1"/>
    <n v="325.65300000000002"/>
    <n v="-1"/>
    <n v="0"/>
    <x v="3400"/>
    <x v="3149"/>
    <n v="48.199840999999999"/>
    <n v="-306.54107399999998"/>
    <n v="1.9689999999999998E-3"/>
    <n v="48.205803000000003"/>
    <n v="-306.53185999999999"/>
    <n v="5.2999999999999998E-4"/>
    <n v="1.0974349999999999"/>
    <n v="1.4400000000000001E-3"/>
  </r>
  <r>
    <n v="3863"/>
    <x v="13"/>
    <n v="-1"/>
    <s v="0-34-40-48-103-108-181-203-209"/>
    <x v="0"/>
    <x v="3698"/>
    <n v="-1"/>
    <n v="261.10399999999998"/>
    <n v="-1"/>
    <n v="0"/>
    <x v="3401"/>
    <x v="3150"/>
    <n v="49.158862999999997"/>
    <n v="-306.54406599999999"/>
    <n v="1.8209999999999999E-3"/>
    <n v="49.170551000000003"/>
    <n v="-306.53161599999999"/>
    <n v="4.6000000000000001E-4"/>
    <n v="1.7076389999999999"/>
    <n v="1.361E-3"/>
  </r>
  <r>
    <n v="3864"/>
    <x v="12"/>
    <n v="-1"/>
    <s v="0-34-40-48-102-103-108-181-203-209"/>
    <x v="0"/>
    <x v="3699"/>
    <n v="-1"/>
    <n v="362.233"/>
    <n v="-1"/>
    <n v="0"/>
    <x v="3402"/>
    <x v="3151"/>
    <n v="49.907884000000003"/>
    <n v="-306.52281099999999"/>
    <n v="-1.534E-3"/>
    <n v="49.895699"/>
    <n v="-306.53131100000002"/>
    <n v="-6.2000000000000003E-5"/>
    <n v="1.485716"/>
    <n v="1.472E-3"/>
  </r>
  <r>
    <n v="3865"/>
    <x v="12"/>
    <n v="-1"/>
    <s v="0-34-40-48-102-103-108-181-203-209"/>
    <x v="0"/>
    <x v="949"/>
    <n v="-1"/>
    <n v="287.02999999999997"/>
    <n v="-1"/>
    <n v="0"/>
    <x v="3403"/>
    <x v="3152"/>
    <n v="50.619242"/>
    <n v="-306.53425299999998"/>
    <n v="4.0200000000000001E-4"/>
    <n v="50.622208000000001"/>
    <n v="-306.53146400000003"/>
    <n v="3.3100000000000002E-4"/>
    <n v="0.40714899999999998"/>
    <n v="6.9999999999999994E-5"/>
  </r>
  <r>
    <n v="3866"/>
    <x v="13"/>
    <n v="-1"/>
    <s v="0-34-48-102-103-108-181-203-209"/>
    <x v="0"/>
    <x v="3700"/>
    <n v="-1"/>
    <n v="386.22199999999998"/>
    <n v="-1"/>
    <n v="0"/>
    <x v="3404"/>
    <x v="3153"/>
    <n v="51.603127999999998"/>
    <n v="-306.524362"/>
    <n v="-7.0299999999999996E-4"/>
    <n v="51.594954999999999"/>
    <n v="-306.53161599999999"/>
    <n v="1.4200000000000001E-4"/>
    <n v="1.092724"/>
    <n v="5.5999999999999995E-4"/>
  </r>
  <r>
    <n v="3867"/>
    <x v="13"/>
    <n v="-1"/>
    <s v="0-34-48-102-103-108-181-203-209"/>
    <x v="0"/>
    <x v="3701"/>
    <n v="-1"/>
    <n v="324.49099999999999"/>
    <n v="-1"/>
    <n v="0"/>
    <x v="3405"/>
    <x v="3154"/>
    <n v="52.344987000000003"/>
    <n v="-306.53103199999998"/>
    <n v="-1.542E-3"/>
    <n v="52.342289000000001"/>
    <n v="-306.53161599999999"/>
    <n v="-3.7599999999999998E-4"/>
    <n v="0.27607900000000002"/>
    <n v="1.1659999999999999E-3"/>
  </r>
  <r>
    <n v="3868"/>
    <x v="13"/>
    <n v="-1"/>
    <s v="0-34-48-102-103-108-181-203-209"/>
    <x v="0"/>
    <x v="3702"/>
    <n v="-1"/>
    <n v="431.16300000000001"/>
    <n v="-1"/>
    <n v="0"/>
    <x v="3406"/>
    <x v="3155"/>
    <n v="53.400196000000001"/>
    <n v="-306.51513299999999"/>
    <n v="7.67E-4"/>
    <n v="53.385838"/>
    <n v="-306.53185999999999"/>
    <n v="-3.6200000000000002E-4"/>
    <n v="2.2044990000000002"/>
    <n v="4.0499999999999998E-4"/>
  </r>
  <r>
    <n v="3869"/>
    <x v="13"/>
    <n v="-1"/>
    <s v="0-34-48-102-103-108-181-203-209"/>
    <x v="0"/>
    <x v="3703"/>
    <n v="-1"/>
    <n v="264.83"/>
    <n v="-1"/>
    <n v="0"/>
    <x v="3407"/>
    <x v="3156"/>
    <n v="54.216842"/>
    <n v="-306.52993300000003"/>
    <n v="2.0000000000000001E-4"/>
    <n v="54.212513000000001"/>
    <n v="-306.53216600000002"/>
    <n v="-6.2000000000000003E-5"/>
    <n v="0.48706100000000002"/>
    <n v="1.3799999999999999E-4"/>
  </r>
  <r>
    <n v="3870"/>
    <x v="13"/>
    <n v="-1"/>
    <s v="0-34-48-102-103-108-181-203-209"/>
    <x v="0"/>
    <x v="3704"/>
    <n v="-1"/>
    <n v="378.55900000000003"/>
    <n v="-1"/>
    <n v="0"/>
    <x v="3408"/>
    <x v="3157"/>
    <n v="55.084674"/>
    <n v="-306.52928800000001"/>
    <n v="-5.6999999999999998E-4"/>
    <n v="55.080871999999999"/>
    <n v="-306.53234900000001"/>
    <n v="-3.8900000000000002E-4"/>
    <n v="0.488147"/>
    <n v="1.8100000000000001E-4"/>
  </r>
  <r>
    <n v="3871"/>
    <x v="13"/>
    <n v="-1"/>
    <s v="0-34-48-102-103-108-181-203-209"/>
    <x v="0"/>
    <x v="3705"/>
    <n v="-1"/>
    <n v="278.37200000000001"/>
    <n v="-1"/>
    <n v="0"/>
    <x v="3409"/>
    <x v="3158"/>
    <n v="56.322496999999998"/>
    <n v="-306.51539700000001"/>
    <n v="4.75E-4"/>
    <n v="56.307144000000001"/>
    <n v="-306.53283699999997"/>
    <n v="-3.86E-4"/>
    <n v="2.323483"/>
    <n v="8.8999999999999995E-5"/>
  </r>
  <r>
    <n v="3872"/>
    <x v="15"/>
    <n v="-1"/>
    <s v="0-34-48-102-103-108-203"/>
    <x v="0"/>
    <x v="1349"/>
    <n v="-1"/>
    <n v="383.20299999999997"/>
    <n v="-1"/>
    <n v="0"/>
    <x v="3410"/>
    <x v="3159"/>
    <n v="57.282378000000001"/>
    <n v="-306.52282200000002"/>
    <n v="6.1799999999999995E-4"/>
    <n v="57.277206"/>
    <n v="-306.53320300000001"/>
    <n v="-2.63E-4"/>
    <n v="1.159856"/>
    <n v="3.5500000000000001E-4"/>
  </r>
  <r>
    <n v="3873"/>
    <x v="19"/>
    <n v="-1"/>
    <s v="0-34-48-102-108-203"/>
    <x v="0"/>
    <x v="3706"/>
    <n v="-1"/>
    <n v="298.06299999999999"/>
    <n v="-1"/>
    <n v="0"/>
    <x v="3411"/>
    <x v="3160"/>
    <n v="58.638108000000003"/>
    <n v="-306.52925199999999"/>
    <n v="-8.4400000000000002E-4"/>
    <n v="58.635536000000002"/>
    <n v="-306.533661"/>
    <n v="-2.92E-4"/>
    <n v="0.51046199999999997"/>
    <n v="5.5199999999999997E-4"/>
  </r>
  <r>
    <n v="3874"/>
    <x v="19"/>
    <n v="-1"/>
    <s v="0-34-48-102-108-203"/>
    <x v="0"/>
    <x v="3347"/>
    <n v="-1"/>
    <n v="384.173"/>
    <n v="-1"/>
    <n v="0"/>
    <x v="3412"/>
    <x v="3161"/>
    <n v="59.779252999999997"/>
    <n v="-306.45742000000001"/>
    <n v="1.364E-3"/>
    <n v="59.701241000000003"/>
    <n v="-306.53402699999998"/>
    <n v="-3.2499999999999999E-4"/>
    <n v="10.933721"/>
    <n v="1.039E-3"/>
  </r>
  <r>
    <n v="3875"/>
    <x v="19"/>
    <n v="-1"/>
    <s v="0-34-48-102-108-203"/>
    <x v="0"/>
    <x v="3707"/>
    <n v="-1"/>
    <n v="290.23399999999998"/>
    <n v="-1"/>
    <n v="0"/>
    <x v="3413"/>
    <x v="3162"/>
    <n v="60.787581000000003"/>
    <n v="-306.54645499999998"/>
    <n v="-6.6299999999999996E-4"/>
    <n v="60.805774999999997"/>
    <n v="-306.53436299999998"/>
    <n v="-3.1E-4"/>
    <n v="2.1845469999999998"/>
    <n v="3.5300000000000002E-4"/>
  </r>
  <r>
    <n v="3876"/>
    <x v="15"/>
    <n v="-1"/>
    <s v="0-34-48-50-102-108-203"/>
    <x v="0"/>
    <x v="3708"/>
    <n v="-1"/>
    <n v="278.49799999999999"/>
    <n v="-1"/>
    <n v="0"/>
    <x v="3414"/>
    <x v="3163"/>
    <n v="62.334040000000002"/>
    <n v="-306.52331800000002"/>
    <n v="-1.4400000000000001E-3"/>
    <n v="62.337215"/>
    <n v="-306.53482100000002"/>
    <n v="-2.9100000000000003E-4"/>
    <n v="1.1932590000000001"/>
    <n v="1.1490000000000001E-3"/>
  </r>
  <r>
    <n v="3877"/>
    <x v="15"/>
    <n v="-1"/>
    <s v="0-34-48-50-102-108-203"/>
    <x v="0"/>
    <x v="3709"/>
    <n v="-1"/>
    <n v="346.709"/>
    <n v="-1"/>
    <n v="0"/>
    <x v="3415"/>
    <x v="461"/>
    <n v="63.516136000000003"/>
    <n v="-306.53391599999998"/>
    <n v="1.201E-3"/>
    <n v="63.528973000000001"/>
    <n v="-306.53518700000001"/>
    <n v="-2.5999999999999998E-4"/>
    <n v="1.2899320000000001"/>
    <n v="9.41E-4"/>
  </r>
  <r>
    <n v="3878"/>
    <x v="15"/>
    <n v="-1"/>
    <s v="0-34-48-50-102-108-203"/>
    <x v="0"/>
    <x v="3710"/>
    <n v="-1"/>
    <n v="363.38200000000001"/>
    <n v="-1"/>
    <n v="0"/>
    <x v="3416"/>
    <x v="2083"/>
    <n v="65.180090000000007"/>
    <n v="-306.530192"/>
    <n v="-2.7399999999999999E-4"/>
    <n v="65.174560999999997"/>
    <n v="-306.53564499999999"/>
    <n v="-3.0200000000000002E-4"/>
    <n v="0.77657699999999996"/>
    <n v="2.6999999999999999E-5"/>
  </r>
  <r>
    <n v="3879"/>
    <x v="15"/>
    <n v="-1"/>
    <s v="0-34-48-50-102-108-203"/>
    <x v="0"/>
    <x v="3035"/>
    <n v="-1"/>
    <n v="284.15800000000002"/>
    <n v="-1"/>
    <n v="0"/>
    <x v="3417"/>
    <x v="3164"/>
    <n v="66.448769999999996"/>
    <n v="-306.53389499999997"/>
    <n v="-9.7E-5"/>
    <n v="66.450660999999997"/>
    <n v="-306.53601099999997"/>
    <n v="-3.0699999999999998E-4"/>
    <n v="0.28373199999999998"/>
    <n v="2.1000000000000001E-4"/>
  </r>
  <r>
    <n v="3880"/>
    <x v="15"/>
    <n v="-1"/>
    <s v="0-34-48-50-102-108-203"/>
    <x v="0"/>
    <x v="3711"/>
    <n v="-1"/>
    <n v="369.14299999999997"/>
    <n v="-1"/>
    <n v="0"/>
    <x v="3418"/>
    <x v="3165"/>
    <n v="67.757440000000003"/>
    <n v="-306.54467099999999"/>
    <n v="4.84E-4"/>
    <n v="67.762282999999996"/>
    <n v="-306.536407"/>
    <n v="-3.28E-4"/>
    <n v="0.95784400000000003"/>
    <n v="1.56E-4"/>
  </r>
  <r>
    <n v="3881"/>
    <x v="19"/>
    <n v="-1"/>
    <s v="34-48-50-102-108-203"/>
    <x v="0"/>
    <x v="3712"/>
    <n v="-1"/>
    <n v="268.14600000000002"/>
    <n v="-1"/>
    <n v="0"/>
    <x v="3419"/>
    <x v="3166"/>
    <n v="69.559804999999997"/>
    <n v="-306.53224899999998"/>
    <n v="-2.2300000000000002E-3"/>
    <n v="69.565735000000004"/>
    <n v="-306.53710899999999"/>
    <n v="-3.6400000000000001E-4"/>
    <n v="0.76673199999999997"/>
    <n v="1.866E-3"/>
  </r>
  <r>
    <n v="3882"/>
    <x v="19"/>
    <n v="-1"/>
    <s v="34-48-50-102-108-203"/>
    <x v="0"/>
    <x v="3713"/>
    <n v="-1"/>
    <n v="351.29"/>
    <n v="-1"/>
    <n v="0"/>
    <x v="3420"/>
    <x v="3167"/>
    <n v="70.986980000000003"/>
    <n v="-306.50446699999998"/>
    <n v="3.0600000000000001E-4"/>
    <n v="70.958855"/>
    <n v="-306.53753699999999"/>
    <n v="-3.2200000000000002E-4"/>
    <n v="4.3412350000000002"/>
    <n v="1.5999999999999999E-5"/>
  </r>
  <r>
    <n v="3883"/>
    <x v="19"/>
    <n v="-1"/>
    <s v="34-48-50-102-108-203"/>
    <x v="0"/>
    <x v="3714"/>
    <n v="-1"/>
    <n v="409.86200000000002"/>
    <n v="-1"/>
    <n v="0"/>
    <x v="3421"/>
    <x v="3168"/>
    <n v="72.426316999999997"/>
    <n v="-306.49626899999998"/>
    <n v="-3.4900000000000003E-4"/>
    <n v="72.384383999999997"/>
    <n v="-306.53808600000002"/>
    <n v="-3.3E-4"/>
    <n v="5.9220179999999996"/>
    <n v="2.0000000000000002E-5"/>
  </r>
  <r>
    <n v="3884"/>
    <x v="16"/>
    <n v="-1"/>
    <s v="34-50-102-108-203"/>
    <x v="0"/>
    <x v="3715"/>
    <n v="-1"/>
    <n v="298.798"/>
    <n v="-1"/>
    <n v="0"/>
    <x v="3422"/>
    <x v="1738"/>
    <n v="74.323718"/>
    <n v="-306.536609"/>
    <n v="-1.856E-3"/>
    <n v="74.315567000000001"/>
    <n v="-306.53875699999998"/>
    <n v="-3.6200000000000002E-4"/>
    <n v="0.84298300000000004"/>
    <n v="1.4940000000000001E-3"/>
  </r>
  <r>
    <n v="3885"/>
    <x v="16"/>
    <n v="-1"/>
    <s v="34-50-102-108-203"/>
    <x v="0"/>
    <x v="3716"/>
    <n v="-1"/>
    <n v="368.47199999999998"/>
    <n v="-1"/>
    <n v="0"/>
    <x v="3423"/>
    <x v="207"/>
    <n v="75.769718999999995"/>
    <n v="-306.53580799999997"/>
    <n v="-6.3000000000000003E-4"/>
    <n v="75.767380000000003"/>
    <n v="-306.53927599999997"/>
    <n v="-3.68E-4"/>
    <n v="0.41837099999999999"/>
    <n v="2.63E-4"/>
  </r>
  <r>
    <n v="3886"/>
    <x v="16"/>
    <n v="-1"/>
    <s v="34-50-102-108-203"/>
    <x v="0"/>
    <x v="3717"/>
    <n v="-1"/>
    <n v="289.91800000000001"/>
    <n v="-1"/>
    <n v="0"/>
    <x v="3424"/>
    <x v="2423"/>
    <n v="77.644837999999993"/>
    <n v="-306.58899100000002"/>
    <n v="-2.826E-3"/>
    <n v="77.691283999999996"/>
    <n v="-306.53997800000002"/>
    <n v="-3.5E-4"/>
    <n v="6.752453"/>
    <n v="2.4759999999999999E-3"/>
  </r>
  <r>
    <n v="3887"/>
    <x v="18"/>
    <n v="-1"/>
    <s v="34-50-102-203"/>
    <x v="0"/>
    <x v="3718"/>
    <n v="-1"/>
    <n v="432.04899999999998"/>
    <n v="-1"/>
    <n v="0"/>
    <x v="3425"/>
    <x v="50"/>
    <n v="79.110625999999996"/>
    <n v="-306.55113299999999"/>
    <n v="-2.578E-3"/>
    <n v="79.124488999999997"/>
    <n v="-306.54049700000002"/>
    <n v="-3.1700000000000001E-4"/>
    <n v="1.7472840000000001"/>
    <n v="2.261E-3"/>
  </r>
  <r>
    <n v="3888"/>
    <x v="17"/>
    <n v="-1"/>
    <s v="34-50-102"/>
    <x v="0"/>
    <x v="3719"/>
    <n v="-1"/>
    <n v="435.46300000000002"/>
    <n v="-1"/>
    <n v="0"/>
    <x v="3426"/>
    <x v="3169"/>
    <n v="80.556565000000006"/>
    <n v="-306.53429299999999"/>
    <n v="-1.212E-3"/>
    <n v="80.553184999999999"/>
    <n v="-306.54101600000001"/>
    <n v="-3.5500000000000001E-4"/>
    <n v="0.75251100000000004"/>
    <n v="8.5700000000000001E-4"/>
  </r>
  <r>
    <n v="3889"/>
    <x v="17"/>
    <n v="-1"/>
    <s v="34-50-102"/>
    <x v="0"/>
    <x v="3720"/>
    <n v="-1"/>
    <n v="282.66399999999999"/>
    <n v="-1"/>
    <n v="0"/>
    <x v="3427"/>
    <x v="3170"/>
    <n v="82.455409000000003"/>
    <n v="-306.54078700000002"/>
    <n v="-2.1700000000000001E-3"/>
    <n v="82.457642000000007"/>
    <n v="-306.541718"/>
    <n v="-3.68E-4"/>
    <n v="0.241867"/>
    <n v="1.802E-3"/>
  </r>
  <r>
    <n v="3890"/>
    <x v="18"/>
    <n v="-1"/>
    <s v="34-50-60-102"/>
    <x v="0"/>
    <x v="3721"/>
    <n v="-1"/>
    <n v="415.76799999999997"/>
    <n v="-1"/>
    <n v="0"/>
    <x v="3428"/>
    <x v="314"/>
    <n v="83.891722999999999"/>
    <n v="-306.53886799999998"/>
    <n v="-7.3399999999999995E-4"/>
    <n v="83.888321000000005"/>
    <n v="-306.542236"/>
    <n v="-3.6999999999999999E-4"/>
    <n v="0.47879899999999997"/>
    <n v="3.6400000000000001E-4"/>
  </r>
  <r>
    <n v="3891"/>
    <x v="18"/>
    <n v="-1"/>
    <s v="34-50-60-102"/>
    <x v="0"/>
    <x v="3722"/>
    <n v="-1"/>
    <n v="410.94499999999999"/>
    <n v="-1"/>
    <n v="0"/>
    <x v="3429"/>
    <x v="3171"/>
    <n v="85.796188999999998"/>
    <n v="-306.54458699999998"/>
    <n v="6.4499999999999996E-4"/>
    <n v="85.799087999999998"/>
    <n v="-306.54287699999998"/>
    <n v="-3.0200000000000002E-4"/>
    <n v="0.33649200000000001"/>
    <n v="3.4400000000000001E-4"/>
  </r>
  <r>
    <n v="3892"/>
    <x v="18"/>
    <n v="-1"/>
    <s v="34-50-60-102"/>
    <x v="0"/>
    <x v="2190"/>
    <n v="-1"/>
    <n v="281.24099999999999"/>
    <n v="-1"/>
    <n v="0"/>
    <x v="3430"/>
    <x v="3172"/>
    <n v="87.215091000000001"/>
    <n v="-306.56480199999999"/>
    <n v="-7.8999999999999996E-5"/>
    <n v="87.233299000000002"/>
    <n v="-306.54330399999998"/>
    <n v="-2.9300000000000002E-4"/>
    <n v="2.8172890000000002"/>
    <n v="2.14E-4"/>
  </r>
  <r>
    <n v="3893"/>
    <x v="18"/>
    <n v="-1"/>
    <s v="34-50-60-102"/>
    <x v="0"/>
    <x v="3723"/>
    <n v="-1"/>
    <n v="325.25200000000001"/>
    <n v="-1"/>
    <n v="0"/>
    <x v="3431"/>
    <x v="3173"/>
    <n v="89.144431999999995"/>
    <n v="-306.54566"/>
    <n v="-2.8499999999999999E-4"/>
    <n v="89.145409000000001"/>
    <n v="-306.54400600000002"/>
    <n v="-3.21E-4"/>
    <n v="0.192023"/>
    <n v="3.6000000000000001E-5"/>
  </r>
  <r>
    <n v="3894"/>
    <x v="18"/>
    <n v="-1"/>
    <s v="34-50-60-102"/>
    <x v="0"/>
    <x v="3724"/>
    <n v="-1"/>
    <n v="315.11799999999999"/>
    <n v="-1"/>
    <n v="0"/>
    <x v="3432"/>
    <x v="2110"/>
    <n v="90.599790999999996"/>
    <n v="-306.52366599999999"/>
    <n v="-3.48E-4"/>
    <n v="90.578818999999996"/>
    <n v="-306.54449499999998"/>
    <n v="-3.5599999999999998E-4"/>
    <n v="2.9557910000000001"/>
    <n v="7.9999999999999996E-6"/>
  </r>
  <r>
    <n v="3895"/>
    <x v="18"/>
    <n v="-1"/>
    <s v="34-50-60-102"/>
    <x v="0"/>
    <x v="3725"/>
    <n v="-1"/>
    <n v="323.649"/>
    <n v="-1"/>
    <n v="0"/>
    <x v="3433"/>
    <x v="3174"/>
    <n v="92.474523000000005"/>
    <n v="-306.535414"/>
    <n v="2.7889999999999998E-3"/>
    <n v="92.489304000000004"/>
    <n v="-306.54513500000002"/>
    <n v="-3.2899999999999997E-4"/>
    <n v="1.769102"/>
    <n v="2.4589999999999998E-3"/>
  </r>
  <r>
    <n v="3896"/>
    <x v="17"/>
    <n v="-1"/>
    <s v="50-60-102"/>
    <x v="0"/>
    <x v="1001"/>
    <n v="-1"/>
    <n v="391.11599999999999"/>
    <n v="-1"/>
    <n v="0"/>
    <x v="3434"/>
    <x v="3175"/>
    <n v="93.934574999999995"/>
    <n v="-306.57499799999999"/>
    <n v="1.8270000000000001E-3"/>
    <n v="93.921943999999996"/>
    <n v="-306.54568499999999"/>
    <n v="-3.1100000000000002E-4"/>
    <n v="3.1918359999999999"/>
    <n v="1.516E-3"/>
  </r>
  <r>
    <n v="3897"/>
    <x v="17"/>
    <n v="-1"/>
    <s v="50-60-102"/>
    <x v="0"/>
    <x v="3726"/>
    <n v="-1"/>
    <n v="335.61500000000001"/>
    <n v="-1"/>
    <n v="0"/>
    <x v="3435"/>
    <x v="3176"/>
    <n v="95.348089000000002"/>
    <n v="-306.54906399999999"/>
    <n v="1.4120000000000001E-3"/>
    <n v="95.354668000000004"/>
    <n v="-306.54611199999999"/>
    <n v="-2.6699999999999998E-4"/>
    <n v="0.72101700000000002"/>
    <n v="1.145E-3"/>
  </r>
  <r>
    <n v="3898"/>
    <x v="17"/>
    <n v="-1"/>
    <s v="50-60-102"/>
    <x v="0"/>
    <x v="3727"/>
    <n v="-1"/>
    <n v="273.47300000000001"/>
    <n v="-1"/>
    <n v="0"/>
    <x v="3436"/>
    <x v="3177"/>
    <n v="97.268845999999996"/>
    <n v="-306.52225299999998"/>
    <n v="-1.6490000000000001E-3"/>
    <n v="97.265181999999996"/>
    <n v="-306.54656999999997"/>
    <n v="-2.41E-4"/>
    <n v="2.4590920000000001"/>
    <n v="1.408E-3"/>
  </r>
  <r>
    <n v="3899"/>
    <x v="20"/>
    <n v="-1"/>
    <s v="50-60"/>
    <x v="0"/>
    <x v="3728"/>
    <n v="-1"/>
    <n v="259.22399999999999"/>
    <n v="-1"/>
    <n v="0"/>
    <x v="3437"/>
    <x v="3178"/>
    <n v="98.686425999999997"/>
    <n v="-306.57065799999998"/>
    <n v="-1.2160000000000001E-3"/>
    <n v="98.698218999999995"/>
    <n v="-306.54699699999998"/>
    <n v="-2.8400000000000002E-4"/>
    <n v="2.64371"/>
    <n v="9.3199999999999999E-4"/>
  </r>
  <r>
    <n v="3900"/>
    <x v="20"/>
    <n v="-1"/>
    <s v="50-60"/>
    <x v="0"/>
    <x v="3729"/>
    <n v="-1"/>
    <n v="419.49299999999999"/>
    <n v="-1"/>
    <n v="0"/>
    <x v="3438"/>
    <x v="2511"/>
    <n v="100.16780900000001"/>
    <n v="-306.57250599999998"/>
    <n v="-4.751E-3"/>
    <n v="100.13127900000001"/>
    <n v="-306.54733299999998"/>
    <n v="-2.9700000000000001E-4"/>
    <n v="4.4363700000000001"/>
    <n v="4.4549999999999998E-3"/>
  </r>
  <r>
    <n v="3901"/>
    <x v="20"/>
    <n v="-1"/>
    <s v="50-60"/>
    <x v="0"/>
    <x v="3730"/>
    <n v="-1"/>
    <n v="376.18200000000002"/>
    <n v="-1"/>
    <n v="0"/>
    <x v="3439"/>
    <x v="3179"/>
    <n v="102.012852"/>
    <n v="-306.58128399999998"/>
    <n v="3.6400000000000001E-4"/>
    <n v="102.042023"/>
    <n v="-306.54785199999998"/>
    <n v="-3.2200000000000002E-4"/>
    <n v="4.4369880000000004"/>
    <n v="4.1999999999999998E-5"/>
  </r>
  <r>
    <n v="3902"/>
    <x v="17"/>
    <n v="-1"/>
    <s v="50-52-60"/>
    <x v="0"/>
    <x v="454"/>
    <n v="-1"/>
    <n v="368.46899999999999"/>
    <n v="-1"/>
    <n v="0"/>
    <x v="3440"/>
    <x v="3180"/>
    <n v="103.477058"/>
    <n v="-306.54599100000001"/>
    <n v="-3.5500000000000001E-4"/>
    <n v="103.475014"/>
    <n v="-306.54840100000001"/>
    <n v="-3.7399999999999998E-4"/>
    <n v="0.31602200000000003"/>
    <n v="1.9000000000000001E-5"/>
  </r>
  <r>
    <n v="3903"/>
    <x v="17"/>
    <n v="-1"/>
    <s v="50-52-60"/>
    <x v="0"/>
    <x v="2892"/>
    <n v="-1"/>
    <n v="299.548"/>
    <n v="-1"/>
    <n v="0"/>
    <x v="3441"/>
    <x v="3181"/>
    <n v="105.41677900000001"/>
    <n v="-306.54575199999999"/>
    <n v="-2.6210000000000001E-3"/>
    <n v="105.385643"/>
    <n v="-306.54904199999999"/>
    <n v="-3.5E-4"/>
    <n v="3.1309580000000001"/>
    <n v="2.271E-3"/>
  </r>
  <r>
    <n v="3904"/>
    <x v="17"/>
    <n v="-1"/>
    <s v="50-52-60"/>
    <x v="0"/>
    <x v="3731"/>
    <n v="-1"/>
    <n v="419.596"/>
    <n v="-1"/>
    <n v="0"/>
    <x v="3442"/>
    <x v="3182"/>
    <n v="106.800145"/>
    <n v="-306.55658499999998"/>
    <n v="-2.0439999999999998E-3"/>
    <n v="106.818611"/>
    <n v="-306.54956099999998"/>
    <n v="-3.3799999999999998E-4"/>
    <n v="1.9757480000000001"/>
    <n v="1.7060000000000001E-3"/>
  </r>
  <r>
    <n v="3905"/>
    <x v="17"/>
    <n v="-1"/>
    <s v="50-52-60"/>
    <x v="0"/>
    <x v="3732"/>
    <n v="-1"/>
    <n v="310.14400000000001"/>
    <n v="-1"/>
    <n v="0"/>
    <x v="3443"/>
    <x v="3183"/>
    <n v="108.721777"/>
    <n v="-306.50810200000001"/>
    <n v="-5.3160000000000004E-3"/>
    <n v="108.72923299999999"/>
    <n v="-306.55026199999998"/>
    <n v="-4.1300000000000001E-4"/>
    <n v="4.2815099999999999"/>
    <n v="4.9030000000000002E-3"/>
  </r>
  <r>
    <n v="3906"/>
    <x v="17"/>
    <n v="-1"/>
    <s v="50-52-60"/>
    <x v="0"/>
    <x v="3733"/>
    <n v="-1"/>
    <n v="337.49400000000003"/>
    <n v="-1"/>
    <n v="0"/>
    <x v="3444"/>
    <x v="3184"/>
    <n v="110.19763"/>
    <n v="-306.550861"/>
    <n v="-2.9139999999999999E-3"/>
    <n v="110.162201"/>
    <n v="-306.55075099999999"/>
    <n v="-3.4400000000000001E-4"/>
    <n v="3.542961"/>
    <n v="2.5690000000000001E-3"/>
  </r>
  <r>
    <n v="3907"/>
    <x v="20"/>
    <n v="-1"/>
    <s v="52-60"/>
    <x v="0"/>
    <x v="3734"/>
    <n v="-1"/>
    <n v="261.923"/>
    <n v="-1"/>
    <n v="0"/>
    <x v="3445"/>
    <x v="3185"/>
    <n v="112.206277"/>
    <n v="-306.43447400000002"/>
    <n v="3.552E-3"/>
    <n v="112.07283"/>
    <n v="-306.55145299999998"/>
    <n v="-3.39E-4"/>
    <n v="17.745985999999998"/>
    <n v="3.2130000000000001E-3"/>
  </r>
  <r>
    <n v="3908"/>
    <x v="20"/>
    <n v="-1"/>
    <s v="52-60"/>
    <x v="0"/>
    <x v="3735"/>
    <n v="-1"/>
    <n v="427.12099999999998"/>
    <n v="-1"/>
    <n v="0"/>
    <x v="3446"/>
    <x v="3186"/>
    <n v="113.541697"/>
    <n v="-306.57689099999999"/>
    <n v="1.5741000000000002E-2"/>
    <n v="113.505798"/>
    <n v="-306.55197099999998"/>
    <n v="-3.3399999999999999E-4"/>
    <n v="4.3699630000000003"/>
    <n v="1.5407000000000001E-2"/>
  </r>
  <r>
    <n v="3909"/>
    <x v="20"/>
    <n v="-1"/>
    <s v="52-60"/>
    <x v="0"/>
    <x v="3736"/>
    <n v="-1"/>
    <n v="330"/>
    <n v="-1"/>
    <n v="0"/>
    <x v="3447"/>
    <x v="193"/>
    <n v="114.91492599999999"/>
    <n v="-306.55409800000001"/>
    <n v="-1.107E-2"/>
    <n v="114.938766"/>
    <n v="-306.55246"/>
    <n v="-3.6000000000000002E-4"/>
    <n v="2.3896320000000002"/>
    <n v="1.0710000000000001E-2"/>
  </r>
  <r>
    <n v="3910"/>
    <x v="20"/>
    <n v="-1"/>
    <s v="52-60"/>
    <x v="0"/>
    <x v="3737"/>
    <n v="-1"/>
    <n v="316.30900000000003"/>
    <n v="-1"/>
    <n v="0"/>
    <x v="3448"/>
    <x v="3187"/>
    <n v="116.83438200000001"/>
    <n v="-306.575918"/>
    <n v="-5.9589999999999999E-3"/>
    <n v="116.849388"/>
    <n v="-306.55310100000003"/>
    <n v="-3.0899999999999998E-4"/>
    <n v="2.730966"/>
    <n v="5.6499999999999996E-3"/>
  </r>
  <r>
    <n v="3911"/>
    <x v="20"/>
    <n v="-1"/>
    <s v="52-60"/>
    <x v="0"/>
    <x v="3738"/>
    <n v="-1"/>
    <n v="435.91500000000002"/>
    <n v="-1"/>
    <n v="0"/>
    <x v="3449"/>
    <x v="3188"/>
    <n v="118.280238"/>
    <n v="-306.621104"/>
    <n v="1.0732E-2"/>
    <n v="118.282364"/>
    <n v="-306.55346700000001"/>
    <n v="-2.5700000000000001E-4"/>
    <n v="6.7670709999999996"/>
    <n v="1.0475999999999999E-2"/>
  </r>
  <r>
    <n v="3912"/>
    <x v="20"/>
    <n v="-1"/>
    <s v="52-60"/>
    <x v="0"/>
    <x v="3739"/>
    <n v="-1"/>
    <n v="315.30099999999999"/>
    <n v="-1"/>
    <n v="0"/>
    <x v="3448"/>
    <x v="2578"/>
    <n v="120.254831"/>
    <n v="-306.48480599999999"/>
    <n v="1.6429999999999999E-3"/>
    <n v="120.192986"/>
    <n v="-306.55392499999999"/>
    <n v="-2.3900000000000001E-4"/>
    <n v="9.2748539999999995"/>
    <n v="1.4040000000000001E-3"/>
  </r>
  <r>
    <n v="3913"/>
    <x v="20"/>
    <n v="-1"/>
    <s v="52-60"/>
    <x v="0"/>
    <x v="3740"/>
    <n v="-1"/>
    <n v="250.03200000000001"/>
    <n v="-1"/>
    <n v="0"/>
    <x v="3450"/>
    <x v="303"/>
    <n v="121.68346200000001"/>
    <n v="-306.46395799999999"/>
    <n v="-1.2192E-2"/>
    <n v="121.625023"/>
    <n v="-306.55429099999998"/>
    <n v="-2.3499999999999999E-4"/>
    <n v="10.758832999999999"/>
    <n v="1.1956E-2"/>
  </r>
  <r>
    <n v="3914"/>
    <x v="17"/>
    <n v="-1"/>
    <s v="47-52-60"/>
    <x v="0"/>
    <x v="3741"/>
    <n v="-1"/>
    <n v="277.29700000000003"/>
    <n v="-1"/>
    <n v="0"/>
    <x v="3451"/>
    <x v="0"/>
    <n v="123.562229"/>
    <n v="-306.49951199999998"/>
    <n v="-6.4140000000000004E-3"/>
    <n v="123.520523"/>
    <n v="-306.55474900000002"/>
    <n v="-2.34E-4"/>
    <n v="6.921252"/>
    <n v="6.1789999999999996E-3"/>
  </r>
  <r>
    <n v="3915"/>
    <x v="17"/>
    <n v="-1"/>
    <s v="47-52-60"/>
    <x v="0"/>
    <x v="3742"/>
    <n v="-1"/>
    <n v="343.673"/>
    <n v="-1"/>
    <n v="0"/>
    <x v="3452"/>
    <x v="474"/>
    <n v="124.922516"/>
    <n v="-306.54377299999999"/>
    <n v="4.2900000000000002E-4"/>
    <n v="124.91870900000001"/>
    <n v="-306.555115"/>
    <n v="-2.3499999999999999E-4"/>
    <n v="1.19635"/>
    <n v="1.94E-4"/>
  </r>
  <r>
    <n v="3916"/>
    <x v="17"/>
    <n v="-1"/>
    <s v="47-52-60"/>
    <x v="0"/>
    <x v="3743"/>
    <n v="-1"/>
    <n v="315.14400000000001"/>
    <n v="-1"/>
    <n v="0"/>
    <x v="3453"/>
    <x v="3189"/>
    <n v="126.271241"/>
    <n v="-306.56200999999999"/>
    <n v="6.4359999999999999E-3"/>
    <n v="126.289314"/>
    <n v="-306.55545000000001"/>
    <n v="-2.5599999999999999E-4"/>
    <n v="1.9226920000000001"/>
    <n v="6.1809999999999999E-3"/>
  </r>
  <r>
    <n v="3917"/>
    <x v="17"/>
    <n v="-1"/>
    <s v="47-52-60"/>
    <x v="0"/>
    <x v="3744"/>
    <n v="-1"/>
    <n v="398.04700000000003"/>
    <n v="-1"/>
    <n v="0"/>
    <x v="3454"/>
    <x v="3190"/>
    <n v="128.08695499999999"/>
    <n v="-306.53967"/>
    <n v="-4.3300000000000001E-4"/>
    <n v="128.071381"/>
    <n v="-306.55590799999999"/>
    <n v="-2.9300000000000002E-4"/>
    <n v="2.2499630000000002"/>
    <n v="1.3999999999999999E-4"/>
  </r>
  <r>
    <n v="3918"/>
    <x v="18"/>
    <n v="-1"/>
    <s v="47-52-60-111"/>
    <x v="0"/>
    <x v="3745"/>
    <n v="-1"/>
    <n v="507.565"/>
    <n v="-1"/>
    <n v="0"/>
    <x v="3455"/>
    <x v="3170"/>
    <n v="129.38504"/>
    <n v="-306.56456900000001"/>
    <n v="5.3899999999999998E-4"/>
    <n v="129.37645000000001"/>
    <n v="-306.55627399999997"/>
    <n v="-2.9999999999999997E-4"/>
    <n v="1.1940820000000001"/>
    <n v="2.3900000000000001E-4"/>
  </r>
  <r>
    <n v="3919"/>
    <x v="18"/>
    <n v="-1"/>
    <s v="47-52-60-111"/>
    <x v="0"/>
    <x v="3746"/>
    <n v="-1"/>
    <n v="246.00700000000001"/>
    <n v="-1"/>
    <n v="0"/>
    <x v="3456"/>
    <x v="2400"/>
    <n v="131.109095"/>
    <n v="-306.533118"/>
    <n v="-9.6299999999999999E-4"/>
    <n v="131.080231"/>
    <n v="-306.556915"/>
    <n v="-3.8999999999999999E-4"/>
    <n v="3.7409279999999998"/>
    <n v="5.7200000000000003E-4"/>
  </r>
  <r>
    <n v="3920"/>
    <x v="17"/>
    <n v="-1"/>
    <s v="47-52-111"/>
    <x v="0"/>
    <x v="3747"/>
    <n v="-1"/>
    <n v="367.67"/>
    <n v="-1"/>
    <n v="0"/>
    <x v="3457"/>
    <x v="3191"/>
    <n v="132.29510500000001"/>
    <n v="-306.63541199999997"/>
    <n v="-6.4349999999999997E-3"/>
    <n v="132.33358799999999"/>
    <n v="-306.557434"/>
    <n v="-4.17E-4"/>
    <n v="8.6956620000000004"/>
    <n v="6.0179999999999999E-3"/>
  </r>
  <r>
    <n v="3921"/>
    <x v="17"/>
    <n v="-1"/>
    <s v="47-52-111"/>
    <x v="0"/>
    <x v="3748"/>
    <n v="-1"/>
    <n v="377.73500000000001"/>
    <n v="-1"/>
    <n v="0"/>
    <x v="3458"/>
    <x v="3192"/>
    <n v="133.97365099999999"/>
    <n v="-306.55451799999997"/>
    <n v="-3.3599999999999998E-4"/>
    <n v="133.973389"/>
    <n v="-306.55779999999999"/>
    <n v="-1.6799999999999999E-4"/>
    <n v="0.32930799999999999"/>
    <n v="1.6799999999999999E-4"/>
  </r>
  <r>
    <n v="3922"/>
    <x v="17"/>
    <n v="-1"/>
    <s v="47-52-111"/>
    <x v="0"/>
    <x v="3749"/>
    <n v="-1"/>
    <n v="430.83699999999999"/>
    <n v="-1"/>
    <n v="0"/>
    <x v="3459"/>
    <x v="3193"/>
    <n v="135.18101799999999"/>
    <n v="-306.545816"/>
    <n v="-1.3619999999999999E-3"/>
    <n v="135.17950400000001"/>
    <n v="-306.55764799999997"/>
    <n v="1.8699999999999999E-4"/>
    <n v="1.1928270000000001"/>
    <n v="1.175E-3"/>
  </r>
  <r>
    <n v="3923"/>
    <x v="18"/>
    <n v="-1"/>
    <s v="47-52-107-111"/>
    <x v="0"/>
    <x v="3750"/>
    <n v="-1"/>
    <n v="862.13300000000004"/>
    <n v="-1"/>
    <n v="0"/>
    <x v="3460"/>
    <x v="3194"/>
    <n v="136.38745399999999"/>
    <n v="-306.52905099999998"/>
    <n v="1.0449999999999999E-3"/>
    <n v="136.36488299999999"/>
    <n v="-306.55721999999997"/>
    <n v="4.3199999999999998E-4"/>
    <n v="3.6096849999999998"/>
    <n v="6.1300000000000005E-4"/>
  </r>
  <r>
    <n v="3924"/>
    <x v="18"/>
    <n v="-1"/>
    <s v="47-52-107-111"/>
    <x v="0"/>
    <x v="3751"/>
    <n v="-1"/>
    <n v="620.32799999999997"/>
    <n v="-1"/>
    <n v="0"/>
    <x v="3461"/>
    <x v="3195"/>
    <n v="137.93007700000001"/>
    <n v="-306.58572099999998"/>
    <n v="3.7959999999999999E-3"/>
    <n v="137.91317699999999"/>
    <n v="-306.55654900000002"/>
    <n v="5.2700000000000002E-4"/>
    <n v="3.3713549999999999"/>
    <n v="3.2690000000000002E-3"/>
  </r>
  <r>
    <n v="3925"/>
    <x v="18"/>
    <n v="-1"/>
    <s v="47-52-107-111"/>
    <x v="0"/>
    <x v="3752"/>
    <n v="-1"/>
    <n v="412.14100000000002"/>
    <n v="-1"/>
    <n v="0"/>
    <x v="3462"/>
    <x v="3196"/>
    <n v="139.088751"/>
    <n v="-306.61227400000001"/>
    <n v="8.6840000000000007E-3"/>
    <n v="139.05067399999999"/>
    <n v="-306.55578600000001"/>
    <n v="6.8000000000000005E-4"/>
    <n v="6.8122819999999997"/>
    <n v="8.0029999999999997E-3"/>
  </r>
  <r>
    <n v="3926"/>
    <x v="18"/>
    <n v="-1"/>
    <s v="47-52-107-111"/>
    <x v="0"/>
    <x v="3753"/>
    <n v="-1"/>
    <n v="405.80099999999999"/>
    <n v="-1"/>
    <n v="0"/>
    <x v="3463"/>
    <x v="3197"/>
    <n v="140.53950399999999"/>
    <n v="-306.55693300000001"/>
    <n v="5.4900000000000001E-4"/>
    <n v="140.53666699999999"/>
    <n v="-306.55462599999998"/>
    <n v="8.7200000000000005E-4"/>
    <n v="0.36565799999999998"/>
    <n v="3.2400000000000001E-4"/>
  </r>
  <r>
    <n v="3927"/>
    <x v="18"/>
    <n v="-1"/>
    <s v="47-52-107-111"/>
    <x v="0"/>
    <x v="3754"/>
    <n v="-1"/>
    <n v="606.86699999999996"/>
    <n v="-1"/>
    <n v="0"/>
    <x v="3464"/>
    <x v="3198"/>
    <n v="141.62179800000001"/>
    <n v="-306.580915"/>
    <n v="2.8839999999999998E-3"/>
    <n v="141.62892199999999"/>
    <n v="-306.55355800000001"/>
    <n v="9.1200000000000005E-4"/>
    <n v="2.8268870000000001"/>
    <n v="1.9719999999999998E-3"/>
  </r>
  <r>
    <n v="3928"/>
    <x v="18"/>
    <n v="-1"/>
    <s v="47-52-107-111"/>
    <x v="0"/>
    <x v="3755"/>
    <n v="-1"/>
    <n v="356.91300000000001"/>
    <n v="-1"/>
    <n v="0"/>
    <x v="3465"/>
    <x v="3199"/>
    <n v="142.690586"/>
    <n v="-306.52842600000002"/>
    <n v="-2.3869999999999998E-3"/>
    <n v="142.70254499999999"/>
    <n v="-306.55242900000002"/>
    <n v="1.255E-3"/>
    <n v="2.6817829999999998"/>
    <n v="1.132E-3"/>
  </r>
  <r>
    <n v="3929"/>
    <x v="19"/>
    <n v="-1"/>
    <s v="36-47-52-83-107-111"/>
    <x v="0"/>
    <x v="3756"/>
    <n v="-1"/>
    <n v="277.96699999999998"/>
    <n v="-1"/>
    <n v="0"/>
    <x v="3466"/>
    <x v="3200"/>
    <n v="144.093842"/>
    <n v="-306.58486199999999"/>
    <n v="8.8999999999999995E-5"/>
    <n v="144.105469"/>
    <n v="-306.55068999999997"/>
    <n v="1.4040000000000001E-3"/>
    <n v="3.6095830000000002"/>
    <n v="1.3159999999999999E-3"/>
  </r>
  <r>
    <n v="3930"/>
    <x v="19"/>
    <n v="-1"/>
    <s v="36-47-52-83-107-111"/>
    <x v="0"/>
    <x v="3757"/>
    <n v="-1"/>
    <n v="348.09699999999998"/>
    <n v="-1"/>
    <n v="0"/>
    <x v="3467"/>
    <x v="3201"/>
    <n v="145.11576500000001"/>
    <n v="-306.56769000000003"/>
    <n v="9.4899999999999997E-4"/>
    <n v="145.13627600000001"/>
    <n v="-306.549286"/>
    <n v="1.165E-3"/>
    <n v="2.7557369999999999"/>
    <n v="2.1599999999999999E-4"/>
  </r>
  <r>
    <n v="3931"/>
    <x v="19"/>
    <n v="-1"/>
    <s v="36-47-52-83-107-111"/>
    <x v="0"/>
    <x v="3758"/>
    <n v="-1"/>
    <n v="416.459"/>
    <n v="-1"/>
    <n v="0"/>
    <x v="3468"/>
    <x v="3202"/>
    <n v="146.47321099999999"/>
    <n v="-306.54020400000002"/>
    <n v="-1.4899999999999999E-4"/>
    <n v="146.482651"/>
    <n v="-306.54763800000001"/>
    <n v="1.1460000000000001E-3"/>
    <n v="1.2015659999999999"/>
    <n v="9.9700000000000006E-4"/>
  </r>
  <r>
    <n v="3932"/>
    <x v="19"/>
    <n v="-1"/>
    <s v="36-47-52-83-107-111"/>
    <x v="0"/>
    <x v="3759"/>
    <n v="-1"/>
    <n v="336.09100000000001"/>
    <n v="-1"/>
    <n v="0"/>
    <x v="3469"/>
    <x v="3203"/>
    <n v="147.457829"/>
    <n v="-306.559798"/>
    <n v="1.3699999999999999E-3"/>
    <n v="147.47186300000001"/>
    <n v="-306.54650900000001"/>
    <n v="1.4239999999999999E-3"/>
    <n v="1.9327700000000001"/>
    <n v="5.3000000000000001E-5"/>
  </r>
  <r>
    <n v="3933"/>
    <x v="19"/>
    <n v="-1"/>
    <s v="36-47-52-83-107-111"/>
    <x v="0"/>
    <x v="3760"/>
    <n v="-1"/>
    <n v="231.251"/>
    <n v="-1"/>
    <n v="0"/>
    <x v="3470"/>
    <x v="3204"/>
    <n v="148.70653300000001"/>
    <n v="-306.60868199999999"/>
    <n v="1.828E-3"/>
    <n v="148.76416"/>
    <n v="-306.54482999999999"/>
    <n v="1.457E-3"/>
    <n v="8.6011389999999999"/>
    <n v="3.7100000000000002E-4"/>
  </r>
  <r>
    <n v="3934"/>
    <x v="19"/>
    <n v="-1"/>
    <s v="36-47-52-83-107-111"/>
    <x v="0"/>
    <x v="3761"/>
    <n v="-1"/>
    <n v="617.04700000000003"/>
    <n v="-1"/>
    <n v="0"/>
    <x v="3471"/>
    <x v="3205"/>
    <n v="149.737683"/>
    <n v="-306.521998"/>
    <n v="1.658E-3"/>
    <n v="149.71383700000001"/>
    <n v="-306.54345699999999"/>
    <n v="1.181E-3"/>
    <n v="3.2080310000000001"/>
    <n v="4.7800000000000002E-4"/>
  </r>
  <r>
    <n v="3935"/>
    <x v="19"/>
    <n v="-1"/>
    <s v="36-47-52-83-107-111"/>
    <x v="0"/>
    <x v="3762"/>
    <n v="-1"/>
    <n v="347.75299999999999"/>
    <n v="-1"/>
    <n v="0"/>
    <x v="3472"/>
    <x v="3206"/>
    <n v="150.67721599999999"/>
    <n v="-306.51575800000001"/>
    <n v="2.202E-3"/>
    <n v="150.64707899999999"/>
    <n v="-306.542328"/>
    <n v="1.547E-3"/>
    <n v="4.0176679999999996"/>
    <n v="6.5399999999999996E-4"/>
  </r>
  <r>
    <n v="3936"/>
    <x v="19"/>
    <n v="-1"/>
    <s v="36-47-52-83-107-111"/>
    <x v="0"/>
    <x v="3763"/>
    <n v="-1"/>
    <n v="380.16899999999998"/>
    <n v="-1"/>
    <n v="0"/>
    <x v="3473"/>
    <x v="3207"/>
    <n v="151.851921"/>
    <n v="-306.55347399999999"/>
    <n v="2.049E-3"/>
    <n v="151.86627200000001"/>
    <n v="-306.54055799999998"/>
    <n v="1.6299999999999999E-3"/>
    <n v="1.930736"/>
    <n v="4.1800000000000002E-4"/>
  </r>
  <r>
    <n v="3937"/>
    <x v="16"/>
    <n v="-1"/>
    <s v="36-47-83-107-111"/>
    <x v="0"/>
    <x v="3764"/>
    <n v="-1"/>
    <n v="428.57299999999998"/>
    <n v="-1"/>
    <n v="0"/>
    <x v="3474"/>
    <x v="3208"/>
    <n v="152.77538200000001"/>
    <n v="-306.50944399999997"/>
    <n v="-1.083E-3"/>
    <n v="152.76216099999999"/>
    <n v="-306.539062"/>
    <n v="1.291E-3"/>
    <n v="3.2435589999999999"/>
    <n v="2.0799999999999999E-4"/>
  </r>
  <r>
    <n v="3938"/>
    <x v="16"/>
    <n v="-1"/>
    <s v="36-47-83-107-111"/>
    <x v="0"/>
    <x v="3765"/>
    <n v="-1"/>
    <n v="277.07900000000001"/>
    <n v="-1"/>
    <n v="0"/>
    <x v="3475"/>
    <x v="3209"/>
    <n v="153.92227099999999"/>
    <n v="-306.53962100000001"/>
    <n v="-2.5999999999999998E-4"/>
    <n v="153.93240399999999"/>
    <n v="-306.537262"/>
    <n v="1.3079999999999999E-3"/>
    <n v="1.0403560000000001"/>
    <n v="1.0480000000000001E-3"/>
  </r>
  <r>
    <n v="3939"/>
    <x v="16"/>
    <n v="-1"/>
    <s v="36-47-83-107-111"/>
    <x v="0"/>
    <x v="3766"/>
    <n v="-1"/>
    <n v="387.62799999999999"/>
    <n v="-1"/>
    <n v="0"/>
    <x v="3476"/>
    <x v="3210"/>
    <n v="154.812432"/>
    <n v="-306.519294"/>
    <n v="2.362E-3"/>
    <n v="154.792282"/>
    <n v="-306.53613300000001"/>
    <n v="1.655E-3"/>
    <n v="2.6259169999999998"/>
    <n v="7.0699999999999995E-4"/>
  </r>
  <r>
    <n v="3940"/>
    <x v="16"/>
    <n v="-1"/>
    <s v="36-47-83-107-111"/>
    <x v="0"/>
    <x v="3767"/>
    <n v="-1"/>
    <n v="482.05599999999998"/>
    <n v="-1"/>
    <n v="0"/>
    <x v="3477"/>
    <x v="3211"/>
    <n v="155.63399200000001"/>
    <n v="-306.54138599999999"/>
    <n v="2.3410000000000002E-3"/>
    <n v="155.63720699999999"/>
    <n v="-306.53482100000002"/>
    <n v="1.1900000000000001E-3"/>
    <n v="0.73102699999999998"/>
    <n v="1.15E-3"/>
  </r>
  <r>
    <n v="3941"/>
    <x v="16"/>
    <n v="-1"/>
    <s v="36-47-83-107-111"/>
    <x v="0"/>
    <x v="3768"/>
    <n v="-1"/>
    <n v="328.79399999999998"/>
    <n v="-1"/>
    <n v="0"/>
    <x v="3478"/>
    <x v="3212"/>
    <n v="156.77161100000001"/>
    <n v="-306.51202599999999"/>
    <n v="3.019E-3"/>
    <n v="156.74092099999999"/>
    <n v="-306.53320300000001"/>
    <n v="1.17E-3"/>
    <n v="3.72878"/>
    <n v="1.848E-3"/>
  </r>
  <r>
    <n v="3942"/>
    <x v="16"/>
    <n v="-1"/>
    <s v="36-47-83-107-111"/>
    <x v="0"/>
    <x v="3769"/>
    <n v="-1"/>
    <n v="314.97899999999998"/>
    <n v="-1"/>
    <n v="0"/>
    <x v="3479"/>
    <x v="3213"/>
    <n v="157.54180700000001"/>
    <n v="-306.53530599999999"/>
    <n v="-3.2299999999999998E-3"/>
    <n v="157.55192600000001"/>
    <n v="-306.53231799999998"/>
    <n v="1.606E-3"/>
    <n v="1.0550250000000001"/>
    <n v="1.624E-3"/>
  </r>
  <r>
    <n v="3943"/>
    <x v="19"/>
    <n v="-1"/>
    <s v="6-36-47-83-107-111"/>
    <x v="0"/>
    <x v="3770"/>
    <n v="-1"/>
    <n v="294.26499999999999"/>
    <n v="-1"/>
    <n v="0"/>
    <x v="3480"/>
    <x v="3214"/>
    <n v="158.60593800000001"/>
    <n v="-306.53722599999998"/>
    <n v="5.189E-3"/>
    <n v="158.61248800000001"/>
    <n v="-306.530914"/>
    <n v="1.6100000000000001E-3"/>
    <n v="0.909613"/>
    <n v="3.5790000000000001E-3"/>
  </r>
  <r>
    <n v="3944"/>
    <x v="19"/>
    <n v="-1"/>
    <s v="6-36-47-83-107-111"/>
    <x v="0"/>
    <x v="1706"/>
    <n v="-1"/>
    <n v="586.45500000000004"/>
    <n v="-1"/>
    <n v="0"/>
    <x v="3481"/>
    <x v="3215"/>
    <n v="159.387002"/>
    <n v="-306.53242899999998"/>
    <n v="3.7100000000000002E-4"/>
    <n v="159.40318300000001"/>
    <n v="-306.52969400000001"/>
    <n v="1.1150000000000001E-3"/>
    <n v="1.6410419999999999"/>
    <n v="7.4399999999999998E-4"/>
  </r>
  <r>
    <n v="3945"/>
    <x v="19"/>
    <n v="-1"/>
    <s v="6-36-47-83-107-111"/>
    <x v="0"/>
    <x v="3771"/>
    <n v="-1"/>
    <n v="466.83699999999999"/>
    <n v="-1"/>
    <n v="0"/>
    <x v="3482"/>
    <x v="1358"/>
    <n v="160.164784"/>
    <n v="-306.55385699999999"/>
    <n v="-6.8900000000000005E-4"/>
    <n v="160.189651"/>
    <n v="-306.52874800000001"/>
    <n v="1.637E-3"/>
    <n v="3.533941"/>
    <n v="9.4799999999999995E-4"/>
  </r>
  <r>
    <n v="3946"/>
    <x v="19"/>
    <n v="-1"/>
    <s v="6-36-47-83-107-111"/>
    <x v="0"/>
    <x v="1802"/>
    <n v="-1"/>
    <n v="255.96100000000001"/>
    <n v="-1"/>
    <n v="0"/>
    <x v="3483"/>
    <x v="3216"/>
    <n v="161.17701500000001"/>
    <n v="-306.55496599999998"/>
    <n v="4.5199999999999998E-4"/>
    <n v="161.205872"/>
    <n v="-306.52734400000003"/>
    <n v="1.606E-3"/>
    <n v="3.9946320000000002"/>
    <n v="1.1540000000000001E-3"/>
  </r>
  <r>
    <n v="3947"/>
    <x v="19"/>
    <n v="-1"/>
    <s v="6-36-47-83-107-111"/>
    <x v="0"/>
    <x v="3772"/>
    <n v="-1"/>
    <n v="399.34899999999999"/>
    <n v="-1"/>
    <n v="0"/>
    <x v="3484"/>
    <x v="3217"/>
    <n v="162.150521"/>
    <n v="-306.554349"/>
    <n v="3.1510000000000002E-3"/>
    <n v="162.18119799999999"/>
    <n v="-306.52593999999999"/>
    <n v="1.6149999999999999E-3"/>
    <n v="4.1810710000000002"/>
    <n v="1.536E-3"/>
  </r>
  <r>
    <n v="3948"/>
    <x v="19"/>
    <n v="-1"/>
    <s v="6-36-47-83-107-111"/>
    <x v="0"/>
    <x v="3773"/>
    <n v="-1"/>
    <n v="418.90100000000001"/>
    <n v="-1"/>
    <n v="0"/>
    <x v="3485"/>
    <x v="3218"/>
    <n v="162.84801400000001"/>
    <n v="-306.55150300000003"/>
    <n v="-1.4890000000000001E-3"/>
    <n v="162.89338699999999"/>
    <n v="-306.52474999999998"/>
    <n v="1.1130000000000001E-3"/>
    <n v="5.2673050000000003"/>
    <n v="3.7599999999999998E-4"/>
  </r>
  <r>
    <n v="3949"/>
    <x v="19"/>
    <n v="-1"/>
    <s v="6-36-47-83-107-111"/>
    <x v="0"/>
    <x v="3774"/>
    <n v="-1"/>
    <n v="310.959"/>
    <n v="-1"/>
    <n v="0"/>
    <x v="3486"/>
    <x v="3219"/>
    <n v="163.84292300000001"/>
    <n v="-306.53217000000001"/>
    <n v="-1.1000000000000001E-3"/>
    <n v="163.84004200000001"/>
    <n v="-306.52337599999998"/>
    <n v="1.1689999999999999E-3"/>
    <n v="0.92536300000000005"/>
    <n v="6.8999999999999997E-5"/>
  </r>
  <r>
    <n v="3950"/>
    <x v="19"/>
    <n v="-1"/>
    <s v="6-36-47-83-107-111"/>
    <x v="0"/>
    <x v="3775"/>
    <n v="-1"/>
    <n v="283.673"/>
    <n v="-1"/>
    <n v="0"/>
    <x v="3487"/>
    <x v="3220"/>
    <n v="164.57198500000001"/>
    <n v="-306.51194099999998"/>
    <n v="1.761E-3"/>
    <n v="164.56047100000001"/>
    <n v="-306.52255200000002"/>
    <n v="1.6310000000000001E-3"/>
    <n v="1.565814"/>
    <n v="1.2999999999999999E-4"/>
  </r>
  <r>
    <n v="3951"/>
    <x v="19"/>
    <n v="-1"/>
    <s v="6-36-47-83-107-111"/>
    <x v="0"/>
    <x v="3776"/>
    <n v="-1"/>
    <n v="314.03199999999998"/>
    <n v="-1"/>
    <n v="0"/>
    <x v="3488"/>
    <x v="3221"/>
    <n v="165.54503099999999"/>
    <n v="-306.51333199999999"/>
    <n v="1.1509999999999999E-3"/>
    <n v="165.53523300000001"/>
    <n v="-306.52130099999999"/>
    <n v="1.5790000000000001E-3"/>
    <n v="1.2630140000000001"/>
    <n v="4.28E-4"/>
  </r>
  <r>
    <n v="3952"/>
    <x v="19"/>
    <n v="-1"/>
    <s v="6-36-47-83-107-111"/>
    <x v="0"/>
    <x v="3777"/>
    <n v="-1"/>
    <n v="333.49099999999999"/>
    <n v="-1"/>
    <n v="0"/>
    <x v="3489"/>
    <x v="3222"/>
    <n v="166.271964"/>
    <n v="-306.52006999999998"/>
    <n v="4.35E-4"/>
    <n v="166.26890599999999"/>
    <n v="-306.52023300000002"/>
    <n v="1.0560000000000001E-3"/>
    <n v="0.30629800000000001"/>
    <n v="6.2100000000000002E-4"/>
  </r>
  <r>
    <n v="3953"/>
    <x v="19"/>
    <n v="-1"/>
    <s v="6-36-47-83-107-111"/>
    <x v="0"/>
    <x v="3778"/>
    <n v="-1"/>
    <n v="307.49299999999999"/>
    <n v="-1"/>
    <n v="0"/>
    <x v="3490"/>
    <x v="3223"/>
    <n v="167.24351799999999"/>
    <n v="-306.51769100000001"/>
    <n v="5.6099999999999998E-4"/>
    <n v="167.24134799999999"/>
    <n v="-306.51901199999998"/>
    <n v="1.0679999999999999E-3"/>
    <n v="0.25408500000000001"/>
    <n v="5.0699999999999996E-4"/>
  </r>
  <r>
    <n v="3954"/>
    <x v="19"/>
    <n v="-1"/>
    <s v="6-36-47-83-107-111"/>
    <x v="0"/>
    <x v="3779"/>
    <n v="-1"/>
    <n v="318.81599999999997"/>
    <n v="-1"/>
    <n v="0"/>
    <x v="3491"/>
    <x v="3224"/>
    <n v="167.943893"/>
    <n v="-306.53823399999999"/>
    <n v="-8.0999999999999996E-4"/>
    <n v="167.965485"/>
    <n v="-306.51828"/>
    <n v="1.557E-3"/>
    <n v="2.940045"/>
    <n v="7.4600000000000003E-4"/>
  </r>
  <r>
    <n v="3955"/>
    <x v="19"/>
    <n v="-1"/>
    <s v="6-36-47-83-107-111"/>
    <x v="0"/>
    <x v="3780"/>
    <n v="-1"/>
    <n v="246.137"/>
    <n v="-1"/>
    <n v="0"/>
    <x v="3492"/>
    <x v="3225"/>
    <n v="168.89778899999999"/>
    <n v="-306.53564799999998"/>
    <n v="4.5960000000000003E-3"/>
    <n v="168.92851300000001"/>
    <n v="-306.51696800000002"/>
    <n v="1.586E-3"/>
    <n v="3.59571"/>
    <n v="3.0109999999999998E-3"/>
  </r>
  <r>
    <n v="3956"/>
    <x v="19"/>
    <n v="-1"/>
    <s v="6-36-47-83-107-111"/>
    <x v="0"/>
    <x v="3781"/>
    <n v="-1"/>
    <n v="304.98700000000002"/>
    <n v="-1"/>
    <n v="0"/>
    <x v="3493"/>
    <x v="3226"/>
    <n v="169.66904700000001"/>
    <n v="-306.50343600000002"/>
    <n v="-3.8999999999999999E-4"/>
    <n v="169.65209999999999"/>
    <n v="-306.51580799999999"/>
    <n v="1.098E-3"/>
    <n v="2.098252"/>
    <n v="7.0699999999999995E-4"/>
  </r>
  <r>
    <n v="3957"/>
    <x v="16"/>
    <n v="-1"/>
    <s v="6-36-83-107-111"/>
    <x v="0"/>
    <x v="3782"/>
    <n v="-1"/>
    <n v="290.11599999999999"/>
    <n v="-1"/>
    <n v="0"/>
    <x v="3494"/>
    <x v="3227"/>
    <n v="170.61771400000001"/>
    <n v="-306.507271"/>
    <n v="3.0300000000000001E-3"/>
    <n v="170.620316"/>
    <n v="-306.51443499999999"/>
    <n v="1.1789999999999999E-3"/>
    <n v="0.76218900000000001"/>
    <n v="1.851E-3"/>
  </r>
  <r>
    <n v="3958"/>
    <x v="18"/>
    <n v="-1"/>
    <s v="6-36-107-111"/>
    <x v="0"/>
    <x v="3783"/>
    <n v="-1"/>
    <n v="242.32"/>
    <n v="-1"/>
    <n v="0"/>
    <x v="3495"/>
    <x v="635"/>
    <n v="171.27983800000001"/>
    <n v="-306.581121"/>
    <n v="1.766E-3"/>
    <n v="171.34779399999999"/>
    <n v="-306.51355000000001"/>
    <n v="1.683E-3"/>
    <n v="9.5832870000000003"/>
    <n v="8.3999999999999995E-5"/>
  </r>
  <r>
    <n v="3959"/>
    <x v="18"/>
    <n v="-1"/>
    <s v="6-36-107-111"/>
    <x v="0"/>
    <x v="3784"/>
    <n v="-1"/>
    <n v="398.38"/>
    <n v="-1"/>
    <n v="0"/>
    <x v="3496"/>
    <x v="2730"/>
    <n v="172.31677199999999"/>
    <n v="-306.51755800000001"/>
    <n v="1.0549999999999999E-3"/>
    <n v="172.31723"/>
    <n v="-306.51214599999997"/>
    <n v="1.688E-3"/>
    <n v="0.543157"/>
    <n v="6.3299999999999999E-4"/>
  </r>
  <r>
    <n v="3960"/>
    <x v="18"/>
    <n v="-1"/>
    <s v="6-36-107-111"/>
    <x v="0"/>
    <x v="3785"/>
    <n v="-1"/>
    <n v="303.70299999999997"/>
    <n v="-1"/>
    <n v="0"/>
    <x v="3497"/>
    <x v="3228"/>
    <n v="173.05114599999999"/>
    <n v="-306.51454799999999"/>
    <n v="-8.5300000000000003E-4"/>
    <n v="173.04307600000001"/>
    <n v="-306.51052900000002"/>
    <n v="1.575E-3"/>
    <n v="0.90154800000000002"/>
    <n v="7.2199999999999999E-4"/>
  </r>
  <r>
    <n v="3961"/>
    <x v="18"/>
    <n v="-1"/>
    <s v="6-36-107-111"/>
    <x v="0"/>
    <x v="3786"/>
    <n v="-1"/>
    <n v="377.202"/>
    <n v="-1"/>
    <n v="0"/>
    <x v="3498"/>
    <x v="3229"/>
    <n v="173.96991199999999"/>
    <n v="-306.54648500000002"/>
    <n v="4.3179999999999998E-3"/>
    <n v="174.009872"/>
    <n v="-306.504456"/>
    <n v="4.8770000000000003E-3"/>
    <n v="5.7993569999999997"/>
    <n v="5.5900000000000004E-4"/>
  </r>
  <r>
    <n v="3962"/>
    <x v="18"/>
    <n v="-1"/>
    <s v="6-36-107-111"/>
    <x v="0"/>
    <x v="3787"/>
    <n v="-1"/>
    <n v="277.197"/>
    <n v="-1"/>
    <n v="0"/>
    <x v="3499"/>
    <x v="3230"/>
    <n v="174.75559699999999"/>
    <n v="-306.47708799999998"/>
    <n v="7.5050000000000004E-3"/>
    <n v="174.73500100000001"/>
    <n v="-306.49841300000003"/>
    <n v="7.6579999999999999E-3"/>
    <n v="2.9647589999999999"/>
    <n v="1.5300000000000001E-4"/>
  </r>
  <r>
    <n v="3963"/>
    <x v="18"/>
    <n v="-1"/>
    <s v="6-36-107-111"/>
    <x v="0"/>
    <x v="3788"/>
    <n v="-1"/>
    <n v="403.92200000000003"/>
    <n v="-1"/>
    <n v="0"/>
    <x v="3500"/>
    <x v="3231"/>
    <n v="175.73896999999999"/>
    <n v="-306.49927000000002"/>
    <n v="1.7829000000000001E-2"/>
    <n v="175.70253"/>
    <n v="-306.48861699999998"/>
    <n v="9.8530000000000006E-3"/>
    <n v="3.7965559999999998"/>
    <n v="7.9760000000000005E-3"/>
  </r>
  <r>
    <n v="3964"/>
    <x v="18"/>
    <n v="-1"/>
    <s v="6-36-107-111"/>
    <x v="0"/>
    <x v="3789"/>
    <n v="-1"/>
    <n v="358.79599999999999"/>
    <n v="-1"/>
    <n v="0"/>
    <x v="3501"/>
    <x v="3232"/>
    <n v="176.42686599999999"/>
    <n v="-306.48745200000002"/>
    <n v="1.0149E-2"/>
    <n v="176.42863500000001"/>
    <n v="-306.48037699999998"/>
    <n v="1.0463E-2"/>
    <n v="0.72926000000000002"/>
    <n v="3.1399999999999999E-4"/>
  </r>
  <r>
    <n v="3965"/>
    <x v="14"/>
    <n v="-1"/>
    <s v="6-36-41-107-155-164-170-171"/>
    <x v="0"/>
    <x v="3790"/>
    <n v="-1"/>
    <n v="306.34100000000001"/>
    <n v="-1"/>
    <n v="0"/>
    <x v="3502"/>
    <x v="3233"/>
    <n v="177.403133"/>
    <n v="-306.47206499999999"/>
    <n v="1.0234E-2"/>
    <n v="177.39679000000001"/>
    <n v="-306.46887199999998"/>
    <n v="1.1447000000000001E-2"/>
    <n v="0.71014200000000005"/>
    <n v="1.212E-3"/>
  </r>
  <r>
    <n v="3966"/>
    <x v="13"/>
    <n v="-1"/>
    <s v="6-36-41-107-144-155-164-170-171"/>
    <x v="0"/>
    <x v="3791"/>
    <n v="-1"/>
    <n v="427.66500000000002"/>
    <n v="-1"/>
    <n v="0"/>
    <x v="3503"/>
    <x v="3234"/>
    <n v="178.11237700000001"/>
    <n v="-306.46574900000002"/>
    <n v="1.3372E-2"/>
    <n v="178.122589"/>
    <n v="-306.45886200000001"/>
    <n v="1.3535999999999999E-2"/>
    <n v="1.231703"/>
    <n v="1.64E-4"/>
  </r>
  <r>
    <n v="3967"/>
    <x v="11"/>
    <n v="-1"/>
    <s v="6-36-41-100-107-144-155-158-162-164-170-171"/>
    <x v="0"/>
    <x v="3792"/>
    <n v="-1"/>
    <n v="407.315"/>
    <n v="-1"/>
    <n v="0"/>
    <x v="3504"/>
    <x v="3235"/>
    <n v="179.08042599999999"/>
    <n v="-306.43496900000002"/>
    <n v="4.3075000000000002E-2"/>
    <n v="179.085724"/>
    <n v="-306.40957600000002"/>
    <n v="4.2262000000000001E-2"/>
    <n v="2.5939019999999999"/>
    <n v="8.1300000000000003E-4"/>
  </r>
  <r>
    <n v="3968"/>
    <x v="22"/>
    <n v="-1"/>
    <s v="6-36-41-100-107-142-144-155-158-162-164-170-171"/>
    <x v="0"/>
    <x v="3793"/>
    <n v="-1"/>
    <n v="378.31799999999998"/>
    <n v="-1"/>
    <n v="0"/>
    <x v="3505"/>
    <x v="3236"/>
    <n v="179.805789"/>
    <n v="-306.36178999999998"/>
    <n v="6.7443000000000003E-2"/>
    <n v="179.80685399999999"/>
    <n v="-306.34909099999999"/>
    <n v="6.8246000000000001E-2"/>
    <n v="1.2743800000000001"/>
    <n v="8.03E-4"/>
  </r>
  <r>
    <n v="3969"/>
    <x v="22"/>
    <n v="-1"/>
    <s v="6-36-41-100-107-142-144-155-158-162-164-170-171"/>
    <x v="0"/>
    <x v="3794"/>
    <n v="-1"/>
    <n v="368.12299999999999"/>
    <n v="-1"/>
    <n v="0"/>
    <x v="3506"/>
    <x v="3237"/>
    <n v="180.77296100000001"/>
    <n v="-306.20676900000001"/>
    <n v="9.4522999999999996E-2"/>
    <n v="180.76959199999999"/>
    <n v="-306.24902300000002"/>
    <n v="9.6187999999999996E-2"/>
    <n v="4.2388120000000002"/>
    <n v="1.665E-3"/>
  </r>
  <r>
    <n v="3970"/>
    <x v="10"/>
    <n v="-1"/>
    <s v="6-36-41-100-107-140-142-144-155-158-162-164-170-171"/>
    <x v="0"/>
    <x v="3795"/>
    <n v="-1"/>
    <n v="437.72899999999998"/>
    <n v="-1"/>
    <n v="0"/>
    <x v="3507"/>
    <x v="3238"/>
    <n v="181.493754"/>
    <n v="-306.16042900000002"/>
    <n v="0.11167199999999999"/>
    <n v="181.49179100000001"/>
    <n v="-306.16342200000003"/>
    <n v="0.111777"/>
    <n v="0.35790499999999997"/>
    <n v="1.05E-4"/>
  </r>
  <r>
    <n v="3971"/>
    <x v="8"/>
    <n v="-1"/>
    <s v="6-36-41-76-100-107-140-142-144-146-155-158-162-164-170-171"/>
    <x v="0"/>
    <x v="3119"/>
    <n v="-1"/>
    <n v="509.67700000000002"/>
    <n v="-1"/>
    <n v="0"/>
    <x v="3508"/>
    <x v="3239"/>
    <n v="182.45796000000001"/>
    <n v="-306.033142"/>
    <n v="0.12582299999999999"/>
    <n v="182.45301799999999"/>
    <n v="-306.03912400000002"/>
    <n v="0.126028"/>
    <n v="0.77589900000000001"/>
    <n v="2.05E-4"/>
  </r>
  <r>
    <n v="3972"/>
    <x v="0"/>
    <n v="-1"/>
    <s v="6-36-41-76-100-107-140-142-144-146-153-155-158-162-164-170-171"/>
    <x v="0"/>
    <x v="3796"/>
    <n v="-1"/>
    <n v="411.25099999999998"/>
    <n v="-1"/>
    <n v="0"/>
    <x v="3509"/>
    <x v="3240"/>
    <n v="183.16259099999999"/>
    <n v="-305.90572700000001"/>
    <n v="0.14191300000000001"/>
    <n v="183.16931199999999"/>
    <n v="-305.92877199999998"/>
    <n v="0.14318400000000001"/>
    <n v="2.4005079999999999"/>
    <n v="1.271E-3"/>
  </r>
  <r>
    <n v="3973"/>
    <x v="0"/>
    <n v="-1"/>
    <s v="6-36-41-76-100-107-140-142-144-146-153-155-158-162-164-170-171"/>
    <x v="0"/>
    <x v="3797"/>
    <n v="-1"/>
    <n v="723.21699999999998"/>
    <n v="-1"/>
    <n v="0"/>
    <x v="3510"/>
    <x v="3241"/>
    <n v="184.11816999999999"/>
    <n v="-305.75088599999998"/>
    <n v="0.17954500000000001"/>
    <n v="184.115341"/>
    <n v="-305.74520899999999"/>
    <n v="0.18098800000000001"/>
    <n v="0.63431000000000004"/>
    <n v="1.4430000000000001E-3"/>
  </r>
  <r>
    <n v="3974"/>
    <x v="0"/>
    <n v="-1"/>
    <s v="6-36-41-76-100-107-140-142-144-146-153-155-158-162-164-170-171"/>
    <x v="0"/>
    <x v="3798"/>
    <n v="-1"/>
    <n v="332.702"/>
    <n v="-1"/>
    <n v="0"/>
    <x v="3511"/>
    <x v="3242"/>
    <n v="184.80091100000001"/>
    <n v="-305.57674900000001"/>
    <n v="0.21973200000000001"/>
    <n v="184.81605500000001"/>
    <n v="-305.57208300000002"/>
    <n v="0.22057599999999999"/>
    <n v="1.584681"/>
    <n v="8.4400000000000002E-4"/>
  </r>
  <r>
    <n v="3975"/>
    <x v="8"/>
    <n v="-1"/>
    <s v="6-36-41-76-100-140-142-144-146-153-155-158-162-164-170-171"/>
    <x v="0"/>
    <x v="3799"/>
    <n v="-1"/>
    <n v="761.60900000000004"/>
    <n v="-1"/>
    <n v="0"/>
    <x v="3512"/>
    <x v="3243"/>
    <n v="185.734916"/>
    <n v="-305.28304000000003"/>
    <n v="0.28152500000000003"/>
    <n v="185.73674"/>
    <n v="-305.28884900000003"/>
    <n v="0.28177200000000002"/>
    <n v="0.60886700000000005"/>
    <n v="2.4800000000000001E-4"/>
  </r>
  <r>
    <n v="3976"/>
    <x v="0"/>
    <n v="-1"/>
    <s v="6-36-41-76-77-100-140-142-144-146-153-155-158-162-164-170-171"/>
    <x v="0"/>
    <x v="3800"/>
    <n v="-1"/>
    <n v="419.79300000000001"/>
    <n v="-1"/>
    <n v="0"/>
    <x v="3513"/>
    <x v="3244"/>
    <n v="186.64069000000001"/>
    <n v="-304.94383399999998"/>
    <n v="0.34701799999999999"/>
    <n v="186.638992"/>
    <n v="-304.94549599999999"/>
    <n v="0.34696399999999999"/>
    <n v="0.23751700000000001"/>
    <n v="5.3999999999999998E-5"/>
  </r>
  <r>
    <n v="3977"/>
    <x v="0"/>
    <n v="-1"/>
    <s v="6-36-41-76-77-100-140-142-144-146-153-155-158-162-164-170-171"/>
    <x v="0"/>
    <x v="3801"/>
    <n v="-1"/>
    <n v="1026.2049999999999"/>
    <n v="-1"/>
    <n v="0"/>
    <x v="3514"/>
    <x v="3245"/>
    <n v="187.29303400000001"/>
    <n v="-304.63766399999997"/>
    <n v="0.39899000000000001"/>
    <n v="187.29763800000001"/>
    <n v="-304.64572099999998"/>
    <n v="0.39966800000000002"/>
    <n v="0.92800499999999997"/>
    <n v="6.78E-4"/>
  </r>
  <r>
    <n v="3978"/>
    <x v="0"/>
    <n v="-1"/>
    <s v="6-36-41-76-77-100-140-142-144-146-153-155-158-162-164-170-171"/>
    <x v="0"/>
    <x v="3802"/>
    <n v="-1"/>
    <n v="347.80399999999997"/>
    <n v="-1"/>
    <n v="0"/>
    <x v="3515"/>
    <x v="3246"/>
    <n v="188.13710399999999"/>
    <n v="-304.17237399999999"/>
    <n v="0.48357299999999998"/>
    <n v="188.13713100000001"/>
    <n v="-304.17938199999998"/>
    <n v="0.48380800000000002"/>
    <n v="0.70084900000000006"/>
    <n v="2.3499999999999999E-4"/>
  </r>
  <r>
    <n v="3979"/>
    <x v="0"/>
    <n v="-1"/>
    <s v="6-36-41-76-77-100-140-142-144-146-153-155-158-162-164-170-171"/>
    <x v="0"/>
    <x v="3803"/>
    <n v="-1"/>
    <n v="588.60500000000002"/>
    <n v="-1"/>
    <n v="0"/>
    <x v="3516"/>
    <x v="3247"/>
    <n v="188.736682"/>
    <n v="-303.78430900000001"/>
    <n v="0.549122"/>
    <n v="188.73838799999999"/>
    <n v="-303.78234900000001"/>
    <n v="0.54954800000000004"/>
    <n v="0.25991500000000001"/>
    <n v="4.2700000000000002E-4"/>
  </r>
  <r>
    <n v="3980"/>
    <x v="0"/>
    <n v="-1"/>
    <s v="6-36-41-76-77-100-140-142-144-146-153-155-158-162-164-170-171"/>
    <x v="0"/>
    <x v="3804"/>
    <n v="-1"/>
    <n v="340.10599999999999"/>
    <n v="-1"/>
    <n v="0"/>
    <x v="3517"/>
    <x v="3248"/>
    <n v="189.499684"/>
    <n v="-303.20383299999997"/>
    <n v="0.62279300000000004"/>
    <n v="189.512283"/>
    <n v="-303.203033"/>
    <n v="0.62392499999999995"/>
    <n v="1.262451"/>
    <n v="1.132E-3"/>
  </r>
  <r>
    <n v="3981"/>
    <x v="0"/>
    <n v="-1"/>
    <s v="6-36-41-76-77-100-140-142-144-146-153-155-158-162-164-170-171"/>
    <x v="0"/>
    <x v="3805"/>
    <n v="-1"/>
    <n v="503.7"/>
    <n v="-1"/>
    <n v="0"/>
    <x v="3518"/>
    <x v="3249"/>
    <n v="190.06732400000001"/>
    <n v="-302.72744299999999"/>
    <n v="0.67720499999999995"/>
    <n v="190.06565900000001"/>
    <n v="-302.73345899999998"/>
    <n v="0.677091"/>
    <n v="0.624255"/>
    <n v="1.1400000000000001E-4"/>
  </r>
  <r>
    <n v="3982"/>
    <x v="0"/>
    <n v="-1"/>
    <s v="6-36-41-76-77-100-140-142-144-146-153-155-158-162-164-170-171"/>
    <x v="0"/>
    <x v="3806"/>
    <n v="-1"/>
    <n v="393.60899999999998"/>
    <n v="-1"/>
    <n v="0"/>
    <x v="3519"/>
    <x v="3250"/>
    <n v="190.580386"/>
    <n v="-302.228047"/>
    <n v="0.73416199999999998"/>
    <n v="190.588043"/>
    <n v="-302.23382600000002"/>
    <n v="0.73508700000000005"/>
    <n v="0.95928199999999997"/>
    <n v="9.2599999999999996E-4"/>
  </r>
  <r>
    <n v="3983"/>
    <x v="0"/>
    <n v="-1"/>
    <s v="6-36-41-76-77-100-140-142-144-146-153-155-158-162-164-170-171"/>
    <x v="0"/>
    <x v="3807"/>
    <n v="-1"/>
    <n v="433.58"/>
    <n v="-1"/>
    <n v="0"/>
    <x v="3520"/>
    <x v="3251"/>
    <n v="191.224853"/>
    <n v="-301.51618300000001"/>
    <n v="0.82878099999999999"/>
    <n v="191.21774300000001"/>
    <n v="-301.51403800000003"/>
    <n v="0.82736799999999999"/>
    <n v="0.74270100000000006"/>
    <n v="1.4139999999999999E-3"/>
  </r>
  <r>
    <n v="3984"/>
    <x v="0"/>
    <n v="-1"/>
    <s v="6-36-41-76-77-100-140-142-144-146-153-155-158-162-164-170-171"/>
    <x v="0"/>
    <x v="3808"/>
    <n v="-1"/>
    <n v="422.59300000000002"/>
    <n v="-1"/>
    <n v="0"/>
    <x v="3521"/>
    <x v="3252"/>
    <n v="191.647075"/>
    <n v="-300.95056099999999"/>
    <n v="0.89881800000000001"/>
    <n v="191.64411899999999"/>
    <n v="-300.935699"/>
    <n v="0.89761899999999994"/>
    <n v="1.5152870000000001"/>
    <n v="1.199E-3"/>
  </r>
  <r>
    <n v="3985"/>
    <x v="8"/>
    <n v="-1"/>
    <s v="6-41-76-77-100-140-142-144-146-153-155-158-162-164-170-171"/>
    <x v="0"/>
    <x v="3809"/>
    <n v="-1"/>
    <n v="426.435"/>
    <n v="-1"/>
    <n v="0"/>
    <x v="3522"/>
    <x v="3253"/>
    <n v="192.153257"/>
    <n v="-300.12137799999999"/>
    <n v="0.98932799999999999"/>
    <n v="192.15342699999999"/>
    <n v="-300.11785900000001"/>
    <n v="0.98887700000000001"/>
    <n v="0.352352"/>
    <n v="4.5100000000000001E-4"/>
  </r>
  <r>
    <n v="3986"/>
    <x v="8"/>
    <n v="-1"/>
    <s v="6-41-76-77-100-140-142-144-146-153-155-158-162-164-170-171"/>
    <x v="0"/>
    <x v="3810"/>
    <n v="-1"/>
    <n v="846.24"/>
    <n v="-1"/>
    <n v="0"/>
    <x v="3523"/>
    <x v="3254"/>
    <n v="192.496556"/>
    <n v="-299.49716799999999"/>
    <n v="1.0566580000000001"/>
    <n v="192.49086"/>
    <n v="-299.47579999999999"/>
    <n v="1.0546469999999999"/>
    <n v="2.2114280000000002"/>
    <n v="2.0110000000000002E-3"/>
  </r>
  <r>
    <n v="3987"/>
    <x v="8"/>
    <n v="-1"/>
    <s v="6-41-76-77-100-140-142-144-146-153-155-158-162-164-170-171"/>
    <x v="0"/>
    <x v="1916"/>
    <n v="-1"/>
    <n v="312.125"/>
    <n v="-1"/>
    <n v="0"/>
    <x v="3524"/>
    <x v="3255"/>
    <n v="192.87314699999999"/>
    <n v="-298.60860500000001"/>
    <n v="1.1444449999999999"/>
    <n v="192.87034600000001"/>
    <n v="-298.589294"/>
    <n v="1.1439509999999999"/>
    <n v="1.9512719999999999"/>
    <n v="4.9399999999999997E-4"/>
  </r>
  <r>
    <n v="3988"/>
    <x v="8"/>
    <n v="-1"/>
    <s v="6-41-76-77-100-140-142-144-146-153-155-158-162-164-170-171"/>
    <x v="0"/>
    <x v="3811"/>
    <n v="-1"/>
    <n v="403.69299999999998"/>
    <n v="-1"/>
    <n v="0"/>
    <x v="3525"/>
    <x v="3256"/>
    <n v="193.10165599999999"/>
    <n v="-297.90910600000001"/>
    <n v="1.2105680000000001"/>
    <n v="193.102127"/>
    <n v="-297.90597500000001"/>
    <n v="1.2099800000000001"/>
    <n v="0.31656800000000002"/>
    <n v="5.8799999999999998E-4"/>
  </r>
  <r>
    <n v="3989"/>
    <x v="8"/>
    <n v="-1"/>
    <s v="6-41-76-77-100-140-142-144-146-153-155-158-162-164-170-171"/>
    <x v="0"/>
    <x v="3812"/>
    <n v="-1"/>
    <n v="1217.354"/>
    <n v="-1"/>
    <n v="0"/>
    <x v="3526"/>
    <x v="3257"/>
    <n v="193.28158400000001"/>
    <n v="-297.21493199999998"/>
    <n v="1.282497"/>
    <n v="193.28181499999999"/>
    <n v="-297.21026599999999"/>
    <n v="1.281882"/>
    <n v="0.46713500000000002"/>
    <n v="6.1399999999999996E-4"/>
  </r>
  <r>
    <n v="3990"/>
    <x v="8"/>
    <n v="-1"/>
    <s v="6-41-76-77-100-140-142-144-146-153-155-158-162-164-170-171"/>
    <x v="0"/>
    <x v="3813"/>
    <n v="-1"/>
    <n v="453.49099999999999"/>
    <n v="-1"/>
    <n v="0"/>
    <x v="3527"/>
    <x v="3258"/>
    <n v="193.41555199999999"/>
    <n v="-296.509478"/>
    <n v="1.3523609999999999"/>
    <n v="193.41119399999999"/>
    <n v="-296.50262500000002"/>
    <n v="1.352355"/>
    <n v="0.812168"/>
    <n v="6.0000000000000002E-6"/>
  </r>
  <r>
    <n v="3991"/>
    <x v="8"/>
    <n v="-1"/>
    <s v="6-41-76-77-100-140-142-144-146-153-155-158-162-164-170-171"/>
    <x v="0"/>
    <x v="3814"/>
    <n v="-1"/>
    <n v="512.61400000000003"/>
    <n v="-1"/>
    <n v="0"/>
    <x v="3528"/>
    <x v="3259"/>
    <n v="193.52696499999999"/>
    <n v="-295.53516000000002"/>
    <n v="1.428018"/>
    <n v="193.53166200000001"/>
    <n v="-295.542328"/>
    <n v="1.4271450000000001"/>
    <n v="0.85699199999999998"/>
    <n v="8.7299999999999997E-4"/>
  </r>
  <r>
    <n v="3992"/>
    <x v="0"/>
    <n v="-1"/>
    <s v="6-39-41-76-77-100-140-142-144-146-153-155-158-162-164-170-171"/>
    <x v="0"/>
    <x v="659"/>
    <n v="-1"/>
    <n v="523.69600000000003"/>
    <n v="-1"/>
    <n v="0"/>
    <x v="3529"/>
    <x v="3260"/>
    <n v="193.59105"/>
    <n v="-294.80850700000002"/>
    <n v="1.4680470000000001"/>
    <n v="193.59356700000001"/>
    <n v="-294.81555200000003"/>
    <n v="1.4685109999999999"/>
    <n v="0.748058"/>
    <n v="4.6500000000000003E-4"/>
  </r>
  <r>
    <n v="3993"/>
    <x v="0"/>
    <n v="-1"/>
    <s v="6-39-41-76-77-100-140-142-144-146-153-155-158-162-164-170-171"/>
    <x v="0"/>
    <x v="3815"/>
    <n v="-1"/>
    <n v="419.03199999999998"/>
    <n v="-1"/>
    <n v="0"/>
    <x v="3530"/>
    <x v="3261"/>
    <n v="193.63528600000001"/>
    <n v="-294.08645999999999"/>
    <n v="1.499017"/>
    <n v="193.636169"/>
    <n v="-294.08813500000002"/>
    <n v="1.4990870000000001"/>
    <n v="0.189355"/>
    <n v="6.9999999999999994E-5"/>
  </r>
  <r>
    <n v="3994"/>
    <x v="0"/>
    <n v="-1"/>
    <s v="6-39-41-76-77-100-140-142-144-146-153-155-158-162-164-170-171"/>
    <x v="0"/>
    <x v="3816"/>
    <n v="-1"/>
    <n v="321.87099999999998"/>
    <n v="-1"/>
    <n v="0"/>
    <x v="3531"/>
    <x v="3262"/>
    <n v="193.66924800000001"/>
    <n v="-293.13538499999999"/>
    <n v="1.529512"/>
    <n v="193.67124899999999"/>
    <n v="-293.12094100000002"/>
    <n v="1.5286409999999999"/>
    <n v="1.458189"/>
    <n v="8.7200000000000005E-4"/>
  </r>
  <r>
    <n v="3995"/>
    <x v="0"/>
    <n v="-1"/>
    <s v="6-39-41-76-77-100-140-142-144-146-153-155-158-162-164-170-171"/>
    <x v="0"/>
    <x v="3817"/>
    <n v="-1"/>
    <n v="366.09899999999999"/>
    <n v="-1"/>
    <n v="0"/>
    <x v="3532"/>
    <x v="3263"/>
    <n v="193.68165300000001"/>
    <n v="-292.39189199999998"/>
    <n v="1.54396"/>
    <n v="193.68689000000001"/>
    <n v="-292.397156"/>
    <n v="1.543898"/>
    <n v="0.74248400000000003"/>
    <n v="6.2000000000000003E-5"/>
  </r>
  <r>
    <n v="3996"/>
    <x v="0"/>
    <n v="-1"/>
    <s v="6-39-41-76-77-100-140-142-144-146-153-155-158-162-164-170-171"/>
    <x v="0"/>
    <x v="3818"/>
    <n v="-1"/>
    <n v="495.98899999999998"/>
    <n v="-1"/>
    <n v="0"/>
    <x v="3533"/>
    <x v="3264"/>
    <n v="193.699502"/>
    <n v="-291.66697099999999"/>
    <n v="1.553315"/>
    <n v="193.69612100000001"/>
    <n v="-291.67321800000002"/>
    <n v="1.553668"/>
    <n v="0.71029399999999998"/>
    <n v="3.5300000000000002E-4"/>
  </r>
  <r>
    <n v="3997"/>
    <x v="1"/>
    <n v="-1"/>
    <s v="6-39-41-76-77-100-140-142-144-146-153-155-156-158-162-164-170-171"/>
    <x v="0"/>
    <x v="3819"/>
    <n v="-1"/>
    <n v="416.553"/>
    <n v="-1"/>
    <n v="0"/>
    <x v="3534"/>
    <x v="3265"/>
    <n v="193.703033"/>
    <n v="-290.94924700000001"/>
    <n v="1.5611870000000001"/>
    <n v="193.70138499999999"/>
    <n v="-290.94827299999997"/>
    <n v="1.56128"/>
    <n v="0.191444"/>
    <n v="9.2999999999999997E-5"/>
  </r>
  <r>
    <n v="3998"/>
    <x v="1"/>
    <n v="-1"/>
    <s v="6-39-41-76-77-100-140-142-144-146-153-155-156-158-162-164-170-171"/>
    <x v="0"/>
    <x v="3820"/>
    <n v="-1"/>
    <n v="422.56700000000001"/>
    <n v="-1"/>
    <n v="0"/>
    <x v="3535"/>
    <x v="3266"/>
    <n v="193.70153199999999"/>
    <n v="-289.97776099999999"/>
    <n v="1.567901"/>
    <n v="193.70372"/>
    <n v="-289.97994999999997"/>
    <n v="1.567528"/>
    <n v="0.30948999999999999"/>
    <n v="3.7300000000000001E-4"/>
  </r>
  <r>
    <n v="3999"/>
    <x v="1"/>
    <n v="-1"/>
    <s v="6-39-41-76-77-100-140-142-144-146-153-155-156-158-162-164-170-171"/>
    <x v="0"/>
    <x v="3821"/>
    <n v="-1"/>
    <n v="359.90800000000002"/>
    <n v="-1"/>
    <n v="0"/>
    <x v="3536"/>
    <x v="3267"/>
    <n v="193.708214"/>
    <n v="-289.26617900000002"/>
    <n v="1.5705610000000001"/>
    <n v="193.70320100000001"/>
    <n v="-289.25323500000002"/>
    <n v="1.569987"/>
    <n v="1.3880939999999999"/>
    <n v="5.7399999999999997E-4"/>
  </r>
  <r>
    <n v="4000"/>
    <x v="1"/>
    <n v="-1"/>
    <s v="6-39-41-76-77-100-140-142-144-146-153-155-156-158-162-164-170-171"/>
    <x v="0"/>
    <x v="3822"/>
    <n v="-1"/>
    <n v="377.75799999999998"/>
    <n v="-1"/>
    <n v="0"/>
    <x v="3537"/>
    <x v="3268"/>
    <n v="193.70478399999999"/>
    <n v="-288.52720900000003"/>
    <n v="1.571529"/>
    <n v="193.70253"/>
    <n v="-288.526794"/>
    <n v="1.5718700000000001"/>
    <n v="0.229158"/>
    <n v="3.4099999999999999E-4"/>
  </r>
  <r>
    <n v="4001"/>
    <x v="1"/>
    <n v="-1"/>
    <s v="6-39-41-76-77-100-140-142-144-146-153-155-156-158-162-164-170-171"/>
    <x v="0"/>
    <x v="3823"/>
    <n v="-1"/>
    <n v="450.65699999999998"/>
    <n v="-1"/>
    <n v="0"/>
    <x v="3538"/>
    <x v="3269"/>
    <n v="193.692273"/>
    <n v="-287.564233"/>
    <n v="1.573672"/>
    <n v="193.700851"/>
    <n v="-287.55908199999999"/>
    <n v="1.5727370000000001"/>
    <n v="1.000588"/>
    <n v="9.3499999999999996E-4"/>
  </r>
  <r>
    <n v="4002"/>
    <x v="1"/>
    <n v="-1"/>
    <s v="6-39-41-76-77-100-140-142-144-146-153-155-156-158-162-164-170-171"/>
    <x v="0"/>
    <x v="3824"/>
    <n v="-1"/>
    <n v="392.98500000000001"/>
    <n v="-1"/>
    <n v="0"/>
    <x v="3539"/>
    <x v="3270"/>
    <n v="193.707685"/>
    <n v="-286.825738"/>
    <n v="1.5714109999999999"/>
    <n v="193.69914199999999"/>
    <n v="-286.83364899999998"/>
    <n v="1.5725830000000001"/>
    <n v="1.164223"/>
    <n v="1.1720000000000001E-3"/>
  </r>
  <r>
    <n v="4003"/>
    <x v="1"/>
    <n v="-1"/>
    <s v="6-39-41-76-77-100-140-142-144-146-153-155-156-158-162-164-170-171"/>
    <x v="0"/>
    <x v="3825"/>
    <n v="-1"/>
    <n v="350.642"/>
    <n v="-1"/>
    <n v="0"/>
    <x v="3540"/>
    <x v="3271"/>
    <n v="193.69905800000001"/>
    <n v="-286.10100699999998"/>
    <n v="1.5721339999999999"/>
    <n v="193.697586"/>
    <n v="-286.10815400000001"/>
    <n v="1.5733280000000001"/>
    <n v="0.72971200000000003"/>
    <n v="1.194E-3"/>
  </r>
  <r>
    <n v="4004"/>
    <x v="8"/>
    <n v="-1"/>
    <s v="6-39-41-77-100-140-142-144-146-153-155-156-158-162-164-170"/>
    <x v="0"/>
    <x v="3826"/>
    <n v="-1"/>
    <n v="481.87299999999999"/>
    <n v="-1"/>
    <n v="0"/>
    <x v="1305"/>
    <x v="3272"/>
    <n v="193.70069000000001"/>
    <n v="-285.39259399999997"/>
    <n v="1.5733060000000001"/>
    <n v="193.695694"/>
    <n v="-285.38244600000002"/>
    <n v="1.572927"/>
    <n v="1.1311230000000001"/>
    <n v="3.79E-4"/>
  </r>
  <r>
    <n v="4005"/>
    <x v="0"/>
    <n v="-1"/>
    <s v="6-39-41-77-95-100-140-142-144-146-153-155-156-158-162-164-170"/>
    <x v="0"/>
    <x v="3827"/>
    <n v="-1"/>
    <n v="415.73899999999998"/>
    <n v="-1"/>
    <n v="0"/>
    <x v="3541"/>
    <x v="3273"/>
    <n v="193.68822499999999"/>
    <n v="-284.40912500000002"/>
    <n v="1.5730029999999999"/>
    <n v="193.693298"/>
    <n v="-284.41455100000002"/>
    <n v="1.5730280000000001"/>
    <n v="0.74280500000000005"/>
    <n v="2.5000000000000001E-5"/>
  </r>
  <r>
    <n v="4006"/>
    <x v="0"/>
    <n v="-1"/>
    <s v="6-39-41-77-95-100-140-142-144-146-153-155-156-158-162-164-170"/>
    <x v="0"/>
    <x v="3828"/>
    <n v="-1"/>
    <n v="620.71799999999996"/>
    <n v="-1"/>
    <n v="0"/>
    <x v="3542"/>
    <x v="3274"/>
    <n v="193.70279600000001"/>
    <n v="-283.68529899999999"/>
    <n v="1.5727910000000001"/>
    <n v="193.692001"/>
    <n v="-283.68856799999998"/>
    <n v="1.5732360000000001"/>
    <n v="1.1278820000000001"/>
    <n v="4.4499999999999997E-4"/>
  </r>
  <r>
    <n v="4007"/>
    <x v="0"/>
    <n v="-1"/>
    <s v="6-32-39-41-77-95-100-140-142-144-146-153-155-156-158-162-164"/>
    <x v="0"/>
    <x v="3829"/>
    <n v="-1"/>
    <n v="397.709"/>
    <n v="-1"/>
    <n v="0"/>
    <x v="3543"/>
    <x v="3275"/>
    <n v="193.69851"/>
    <n v="-282.71842400000003"/>
    <n v="1.5722400000000001"/>
    <n v="193.69053600000001"/>
    <n v="-282.72067299999998"/>
    <n v="1.57274"/>
    <n v="0.82846799999999998"/>
    <n v="5.0000000000000001E-4"/>
  </r>
  <r>
    <n v="4008"/>
    <x v="0"/>
    <n v="-1"/>
    <s v="6-32-39-41-77-95-100-140-142-144-146-153-155-156-158-162-164"/>
    <x v="0"/>
    <x v="3830"/>
    <n v="-1"/>
    <n v="453.64100000000002"/>
    <n v="-1"/>
    <n v="0"/>
    <x v="3544"/>
    <x v="3276"/>
    <n v="193.68926200000001"/>
    <n v="-281.994439"/>
    <n v="1.5722510000000001"/>
    <n v="193.68942300000001"/>
    <n v="-281.99487299999998"/>
    <n v="1.5719730000000001"/>
    <n v="4.6281999999999997E-2"/>
    <n v="2.7799999999999998E-4"/>
  </r>
  <r>
    <n v="4009"/>
    <x v="0"/>
    <n v="-1"/>
    <s v="6-32-39-41-77-95-100-119-140-142-144-146-153-155-156-158-162"/>
    <x v="0"/>
    <x v="3831"/>
    <n v="-1"/>
    <n v="395.827"/>
    <n v="-1"/>
    <n v="0"/>
    <x v="3545"/>
    <x v="3277"/>
    <n v="193.67265"/>
    <n v="-281.26706200000001"/>
    <n v="1.573528"/>
    <n v="193.68876599999999"/>
    <n v="-281.26907299999999"/>
    <n v="1.5722560000000001"/>
    <n v="1.624133"/>
    <n v="1.2719999999999999E-3"/>
  </r>
  <r>
    <n v="4010"/>
    <x v="0"/>
    <n v="-1"/>
    <s v="6-32-39-41-77-95-100-119-140-142-144-146-153-155-156-158-162"/>
    <x v="0"/>
    <x v="3832"/>
    <n v="-1"/>
    <n v="397.37200000000001"/>
    <n v="-1"/>
    <n v="0"/>
    <x v="3546"/>
    <x v="3278"/>
    <n v="193.68848800000001"/>
    <n v="-280.54387100000002"/>
    <n v="1.5715749999999999"/>
    <n v="193.687927"/>
    <n v="-280.543274"/>
    <n v="1.5715730000000001"/>
    <n v="8.1894999999999996E-2"/>
    <n v="1.9999999999999999E-6"/>
  </r>
  <r>
    <n v="4011"/>
    <x v="0"/>
    <n v="-1"/>
    <s v="6-32-39-41-77-95-100-119-140-142-144-146-153-155-156-158-162"/>
    <x v="0"/>
    <x v="3833"/>
    <n v="-1"/>
    <n v="403.39299999999997"/>
    <n v="-1"/>
    <n v="0"/>
    <x v="3547"/>
    <x v="3279"/>
    <n v="193.691047"/>
    <n v="-279.57548800000001"/>
    <n v="1.571688"/>
    <n v="193.687073"/>
    <n v="-279.57553100000001"/>
    <n v="1.5714520000000001"/>
    <n v="0.39749299999999999"/>
    <n v="2.3599999999999999E-4"/>
  </r>
  <r>
    <n v="4012"/>
    <x v="8"/>
    <n v="-1"/>
    <s v="6-32-39-41-77-95-100-119-140-142-144-146-153-156-158-162"/>
    <x v="0"/>
    <x v="3834"/>
    <n v="-1"/>
    <n v="551.04"/>
    <n v="-1"/>
    <n v="0"/>
    <x v="3548"/>
    <x v="3280"/>
    <n v="193.68061700000001"/>
    <n v="-278.84576499999997"/>
    <n v="1.5719019999999999"/>
    <n v="193.68675200000001"/>
    <n v="-278.84973100000002"/>
    <n v="1.5717559999999999"/>
    <n v="0.73056100000000002"/>
    <n v="1.46E-4"/>
  </r>
  <r>
    <n v="4013"/>
    <x v="8"/>
    <n v="-1"/>
    <s v="6-32-39-41-77-95-100-119-140-142-144-146-153-156-158-162"/>
    <x v="0"/>
    <x v="3835"/>
    <n v="-1"/>
    <n v="509.279"/>
    <n v="-1"/>
    <n v="0"/>
    <x v="3549"/>
    <x v="3281"/>
    <n v="193.686555"/>
    <n v="-278.12767300000002"/>
    <n v="1.570549"/>
    <n v="193.68632500000001"/>
    <n v="-278.12393200000002"/>
    <n v="1.5710500000000001"/>
    <n v="0.37485400000000002"/>
    <n v="5.0100000000000003E-4"/>
  </r>
  <r>
    <n v="4014"/>
    <x v="8"/>
    <n v="-1"/>
    <s v="6-32-39-41-77-95-96-100-119-140-142-146-153-156-158-162"/>
    <x v="0"/>
    <x v="3836"/>
    <n v="-1"/>
    <n v="504.762"/>
    <n v="-1"/>
    <n v="0"/>
    <x v="3550"/>
    <x v="3282"/>
    <n v="193.67021099999999"/>
    <n v="-277.15763800000002"/>
    <n v="1.571456"/>
    <n v="193.68609599999999"/>
    <n v="-277.15621900000002"/>
    <n v="1.570859"/>
    <n v="1.594813"/>
    <n v="5.9599999999999996E-4"/>
  </r>
  <r>
    <n v="4015"/>
    <x v="9"/>
    <n v="-1"/>
    <s v="32-39-41-77-95-96-100-119-140-142-146-153-156-158-162"/>
    <x v="0"/>
    <x v="3837"/>
    <n v="-1"/>
    <n v="435.50200000000001"/>
    <n v="-1"/>
    <n v="0"/>
    <x v="3551"/>
    <x v="3283"/>
    <n v="193.68249"/>
    <n v="-276.42644300000001"/>
    <n v="1.571285"/>
    <n v="193.68614199999999"/>
    <n v="-276.43038899999999"/>
    <n v="1.571229"/>
    <n v="0.53763499999999997"/>
    <n v="5.7000000000000003E-5"/>
  </r>
  <r>
    <n v="4016"/>
    <x v="9"/>
    <n v="-1"/>
    <s v="32-39-41-77-95-96-100-119-140-142-146-153-156-158-162"/>
    <x v="0"/>
    <x v="3838"/>
    <n v="-1"/>
    <n v="293.74799999999999"/>
    <n v="-1"/>
    <n v="0"/>
    <x v="3552"/>
    <x v="3284"/>
    <n v="193.69442100000001"/>
    <n v="-275.71295099999998"/>
    <n v="1.5703279999999999"/>
    <n v="193.68597399999999"/>
    <n v="-275.70459"/>
    <n v="1.570613"/>
    <n v="1.188515"/>
    <n v="2.8499999999999999E-4"/>
  </r>
  <r>
    <n v="4017"/>
    <x v="9"/>
    <n v="-1"/>
    <s v="32-39-41-77-95-96-100-119-140-142-146-153-156-162-201"/>
    <x v="0"/>
    <x v="3839"/>
    <n v="-1"/>
    <n v="278.65199999999999"/>
    <n v="-1"/>
    <n v="0"/>
    <x v="3553"/>
    <x v="3285"/>
    <n v="193.69760199999999"/>
    <n v="-274.75103899999999"/>
    <n v="1.5700130000000001"/>
    <n v="193.68598900000001"/>
    <n v="-274.73687699999999"/>
    <n v="1.5705089999999999"/>
    <n v="1.8313900000000001"/>
    <n v="4.9600000000000002E-4"/>
  </r>
  <r>
    <n v="4018"/>
    <x v="9"/>
    <n v="-1"/>
    <s v="32-39-41-77-95-96-100-119-140-142-146-153-156-162-201"/>
    <x v="0"/>
    <x v="3840"/>
    <n v="-1"/>
    <n v="449.11900000000003"/>
    <n v="-1"/>
    <n v="0"/>
    <x v="3554"/>
    <x v="3286"/>
    <n v="193.68627599999999"/>
    <n v="-274.01094699999999"/>
    <n v="1.571091"/>
    <n v="193.68627900000001"/>
    <n v="-274.011078"/>
    <n v="1.5709230000000001"/>
    <n v="1.3073E-2"/>
    <n v="1.6799999999999999E-4"/>
  </r>
  <r>
    <n v="4019"/>
    <x v="10"/>
    <n v="-1"/>
    <s v="32-39-41-77-95-96-100-119-140-142-146-153-156-201"/>
    <x v="0"/>
    <x v="3841"/>
    <n v="-1"/>
    <n v="489.68700000000001"/>
    <n v="-1"/>
    <n v="0"/>
    <x v="3555"/>
    <x v="3287"/>
    <n v="193.685585"/>
    <n v="-273.29129699999999"/>
    <n v="1.5699399999999999"/>
    <n v="193.68627900000001"/>
    <n v="-273.28527800000001"/>
    <n v="1.570335"/>
    <n v="0.60589999999999999"/>
    <n v="3.9500000000000001E-4"/>
  </r>
  <r>
    <n v="4020"/>
    <x v="10"/>
    <n v="-1"/>
    <s v="32-39-41-77-95-96-100-119-140-142-146-153-156-201"/>
    <x v="0"/>
    <x v="3842"/>
    <n v="-1"/>
    <n v="351.36799999999999"/>
    <n v="-1"/>
    <n v="0"/>
    <x v="1314"/>
    <x v="3288"/>
    <n v="193.69223199999999"/>
    <n v="-272.32027900000003"/>
    <n v="1.5711090000000001"/>
    <n v="193.68663000000001"/>
    <n v="-272.31753500000002"/>
    <n v="1.5702240000000001"/>
    <n v="0.62378"/>
    <n v="8.8599999999999996E-4"/>
  </r>
  <r>
    <n v="4021"/>
    <x v="10"/>
    <n v="-1"/>
    <s v="32-39-41-77-95-96-100-119-140-142-146-153-156-201"/>
    <x v="0"/>
    <x v="3843"/>
    <n v="-1"/>
    <n v="337.17099999999999"/>
    <n v="-1"/>
    <n v="0"/>
    <x v="1329"/>
    <x v="3289"/>
    <n v="193.672"/>
    <n v="-271.59176000000002"/>
    <n v="1.571145"/>
    <n v="193.687119"/>
    <n v="-271.59173600000003"/>
    <n v="1.570648"/>
    <n v="1.5118590000000001"/>
    <n v="4.9700000000000005E-4"/>
  </r>
  <r>
    <n v="4022"/>
    <x v="22"/>
    <n v="-1"/>
    <s v="32-39-41-77-95-96-100-119-140-146-153-156-201"/>
    <x v="0"/>
    <x v="3844"/>
    <n v="-1"/>
    <n v="384.21100000000001"/>
    <n v="-1"/>
    <n v="0"/>
    <x v="3556"/>
    <x v="3290"/>
    <n v="193.68334200000001"/>
    <n v="-270.85697800000003"/>
    <n v="1.5697399999999999"/>
    <n v="193.68730199999999"/>
    <n v="-270.86593599999998"/>
    <n v="1.5701099999999999"/>
    <n v="0.97942300000000004"/>
    <n v="3.6900000000000002E-4"/>
  </r>
  <r>
    <n v="4023"/>
    <x v="11"/>
    <n v="-1"/>
    <s v="32-39-41-95-96-100-119-140-146-153-156-201"/>
    <x v="0"/>
    <x v="3845"/>
    <n v="-1"/>
    <n v="402.548"/>
    <n v="-1"/>
    <n v="0"/>
    <x v="814"/>
    <x v="3291"/>
    <n v="193.68341699999999"/>
    <n v="-269.89604300000002"/>
    <n v="1.5699369999999999"/>
    <n v="193.68772899999999"/>
    <n v="-269.89819299999999"/>
    <n v="1.5701259999999999"/>
    <n v="0.48181099999999999"/>
    <n v="1.8900000000000001E-4"/>
  </r>
  <r>
    <n v="4024"/>
    <x v="21"/>
    <n v="-1"/>
    <s v="32-39-41-95-96-100-119-146-153-156-201"/>
    <x v="0"/>
    <x v="3846"/>
    <n v="-1"/>
    <n v="369.29899999999998"/>
    <n v="-1"/>
    <n v="0"/>
    <x v="805"/>
    <x v="813"/>
    <n v="193.68498600000001"/>
    <n v="-269.16711400000003"/>
    <n v="1.5707739999999999"/>
    <n v="193.688232"/>
    <n v="-269.172394"/>
    <n v="1.5706249999999999"/>
    <n v="0.61978"/>
    <n v="1.4899999999999999E-4"/>
  </r>
  <r>
    <n v="4025"/>
    <x v="21"/>
    <n v="-1"/>
    <s v="32-39-41-95-96-100-119-146-153-156-201"/>
    <x v="0"/>
    <x v="3847"/>
    <n v="-1"/>
    <n v="443.56599999999997"/>
    <n v="-1"/>
    <n v="0"/>
    <x v="3557"/>
    <x v="3292"/>
    <n v="193.688637"/>
    <n v="-268.45238699999999"/>
    <n v="1.5683229999999999"/>
    <n v="193.68843100000001"/>
    <n v="-268.446594"/>
    <n v="1.570084"/>
    <n v="0.57960199999999995"/>
    <n v="1.761E-3"/>
  </r>
  <r>
    <n v="4026"/>
    <x v="21"/>
    <n v="-1"/>
    <s v="32-39-41-95-96-100-119-146-153-156-201"/>
    <x v="0"/>
    <x v="3848"/>
    <n v="-1"/>
    <n v="304.45999999999998"/>
    <n v="-1"/>
    <n v="0"/>
    <x v="1326"/>
    <x v="3293"/>
    <n v="193.68147500000001"/>
    <n v="-267.71662600000002"/>
    <n v="1.569348"/>
    <n v="193.688965"/>
    <n v="-267.72079500000001"/>
    <n v="1.5705370000000001"/>
    <n v="0.85717200000000005"/>
    <n v="1.188E-3"/>
  </r>
  <r>
    <n v="4027"/>
    <x v="12"/>
    <n v="-1"/>
    <s v="32-39-41-95-96-100-119-153-156-201"/>
    <x v="0"/>
    <x v="3849"/>
    <n v="-1"/>
    <n v="325.58"/>
    <n v="-1"/>
    <n v="0"/>
    <x v="3558"/>
    <x v="3294"/>
    <n v="193.67707100000001"/>
    <n v="-266.73789900000003"/>
    <n v="1.568209"/>
    <n v="193.68942300000001"/>
    <n v="-266.75408900000002"/>
    <n v="1.5705560000000001"/>
    <n v="2.0363829999999998"/>
    <n v="2.3470000000000001E-3"/>
  </r>
  <r>
    <n v="4028"/>
    <x v="13"/>
    <n v="-1"/>
    <s v="32-39-41-95-96-100-119-156-201"/>
    <x v="0"/>
    <x v="3850"/>
    <n v="-1"/>
    <n v="374.32100000000003"/>
    <n v="-1"/>
    <n v="0"/>
    <x v="3559"/>
    <x v="3295"/>
    <n v="193.696023"/>
    <n v="-266.04342600000001"/>
    <n v="1.570265"/>
    <n v="193.68962099999999"/>
    <n v="-266.03420999999997"/>
    <n v="1.57006"/>
    <n v="1.122144"/>
    <n v="2.05E-4"/>
  </r>
  <r>
    <n v="4029"/>
    <x v="13"/>
    <n v="-1"/>
    <s v="32-39-41-95-96-100-119-156-201"/>
    <x v="0"/>
    <x v="3851"/>
    <n v="-1"/>
    <n v="425.75599999999997"/>
    <n v="-1"/>
    <n v="0"/>
    <x v="3560"/>
    <x v="3296"/>
    <n v="193.688592"/>
    <n v="-265.32646999999997"/>
    <n v="1.5689850000000001"/>
    <n v="193.69014000000001"/>
    <n v="-265.32363900000001"/>
    <n v="1.570568"/>
    <n v="0.32266600000000001"/>
    <n v="1.583E-3"/>
  </r>
  <r>
    <n v="4030"/>
    <x v="14"/>
    <n v="-1"/>
    <s v="32-39-95-96-100-119-156-201"/>
    <x v="0"/>
    <x v="3852"/>
    <n v="-1"/>
    <n v="331.97300000000001"/>
    <n v="-1"/>
    <n v="0"/>
    <x v="3561"/>
    <x v="3297"/>
    <n v="193.682075"/>
    <n v="-264.39198900000002"/>
    <n v="1.5689219999999999"/>
    <n v="193.69064299999999"/>
    <n v="-264.39398199999999"/>
    <n v="1.5705199999999999"/>
    <n v="0.87973800000000002"/>
    <n v="1.598E-3"/>
  </r>
  <r>
    <n v="4031"/>
    <x v="14"/>
    <n v="-1"/>
    <s v="32-39-95-96-100-119-156-201"/>
    <x v="0"/>
    <x v="3853"/>
    <n v="-1"/>
    <n v="443.56200000000001"/>
    <n v="-1"/>
    <n v="0"/>
    <x v="3562"/>
    <x v="3298"/>
    <n v="193.71006399999999"/>
    <n v="-263.72324300000002"/>
    <n v="1.571528"/>
    <n v="193.690842"/>
    <n v="-263.70938100000001"/>
    <n v="1.5699780000000001"/>
    <n v="2.3698950000000001"/>
    <n v="1.5499999999999999E-3"/>
  </r>
  <r>
    <n v="4032"/>
    <x v="13"/>
    <n v="-1"/>
    <s v="32-39-95-96-100-119-156-196-201"/>
    <x v="0"/>
    <x v="3854"/>
    <n v="-1"/>
    <n v="350.69499999999999"/>
    <n v="-1"/>
    <n v="0"/>
    <x v="3563"/>
    <x v="3299"/>
    <n v="193.68869100000001"/>
    <n v="-263.02891499999998"/>
    <n v="1.571113"/>
    <n v="193.69137599999999"/>
    <n v="-263.03338600000001"/>
    <n v="1.5704800000000001"/>
    <n v="0.52154599999999995"/>
    <n v="6.3299999999999999E-4"/>
  </r>
  <r>
    <n v="4033"/>
    <x v="13"/>
    <n v="-1"/>
    <s v="32-39-95-96-100-119-156-196-201"/>
    <x v="0"/>
    <x v="3131"/>
    <n v="-1"/>
    <n v="358.178"/>
    <n v="-1"/>
    <n v="0"/>
    <x v="3564"/>
    <x v="3300"/>
    <n v="193.70269300000001"/>
    <n v="-262.15297099999998"/>
    <n v="1.56999"/>
    <n v="193.692047"/>
    <n v="-262.14245599999998"/>
    <n v="1.570398"/>
    <n v="1.496283"/>
    <n v="4.08E-4"/>
  </r>
  <r>
    <n v="4034"/>
    <x v="13"/>
    <n v="-1"/>
    <s v="32-39-95-96-100-119-156-196-201"/>
    <x v="0"/>
    <x v="937"/>
    <n v="-1"/>
    <n v="478.22199999999998"/>
    <n v="-1"/>
    <n v="0"/>
    <x v="3565"/>
    <x v="3301"/>
    <n v="193.702561"/>
    <n v="-261.48519299999998"/>
    <n v="1.568235"/>
    <n v="193.69227599999999"/>
    <n v="-261.481537"/>
    <n v="1.5698719999999999"/>
    <n v="1.091537"/>
    <n v="1.637E-3"/>
  </r>
  <r>
    <n v="4035"/>
    <x v="13"/>
    <n v="-1"/>
    <s v="32-39-95-96-100-119-156-196-201"/>
    <x v="0"/>
    <x v="2148"/>
    <n v="-1"/>
    <n v="359.39100000000002"/>
    <n v="-1"/>
    <n v="0"/>
    <x v="3566"/>
    <x v="3302"/>
    <n v="193.68933200000001"/>
    <n v="-260.82622900000001"/>
    <n v="1.5701689999999999"/>
    <n v="193.69288599999999"/>
    <n v="-260.82745399999999"/>
    <n v="1.5704279999999999"/>
    <n v="0.37592300000000001"/>
    <n v="2.5900000000000001E-4"/>
  </r>
  <r>
    <n v="4036"/>
    <x v="12"/>
    <n v="-1"/>
    <s v="17-32-39-95-96-100-119-156-196-201"/>
    <x v="0"/>
    <x v="3855"/>
    <n v="-1"/>
    <n v="457.25400000000002"/>
    <n v="-1"/>
    <n v="0"/>
    <x v="3567"/>
    <x v="3303"/>
    <n v="193.68567300000001"/>
    <n v="-260.17528700000003"/>
    <n v="1.5696049999999999"/>
    <n v="193.69317599999999"/>
    <n v="-260.18112200000002"/>
    <n v="1.5698449999999999"/>
    <n v="0.95049799999999995"/>
    <n v="2.4000000000000001E-4"/>
  </r>
  <r>
    <n v="4037"/>
    <x v="21"/>
    <n v="-1"/>
    <s v="17-32-39-59-95-96-100-119-156-196-201"/>
    <x v="0"/>
    <x v="3856"/>
    <n v="-1"/>
    <n v="431.2"/>
    <n v="-1"/>
    <n v="0"/>
    <x v="3568"/>
    <x v="3304"/>
    <n v="193.69623300000001"/>
    <n v="-259.33471100000003"/>
    <n v="1.569852"/>
    <n v="193.69386299999999"/>
    <n v="-259.33200099999999"/>
    <n v="1.569812"/>
    <n v="0.36002000000000001"/>
    <n v="4.0000000000000003E-5"/>
  </r>
  <r>
    <n v="4038"/>
    <x v="12"/>
    <n v="-1"/>
    <s v="17-32-39-59-95-96-119-156-196-201"/>
    <x v="0"/>
    <x v="1373"/>
    <n v="-1"/>
    <n v="449.43599999999998"/>
    <n v="-1"/>
    <n v="0"/>
    <x v="3569"/>
    <x v="3305"/>
    <n v="193.69874200000001"/>
    <n v="-258.70674700000001"/>
    <n v="1.5690999999999999"/>
    <n v="193.69442699999999"/>
    <n v="-258.70455900000002"/>
    <n v="1.5704070000000001"/>
    <n v="0.483765"/>
    <n v="1.307E-3"/>
  </r>
  <r>
    <n v="4039"/>
    <x v="12"/>
    <n v="-1"/>
    <s v="17-32-39-59-95-96-119-156-196-201"/>
    <x v="0"/>
    <x v="3857"/>
    <n v="-1"/>
    <n v="369.09100000000001"/>
    <n v="-1"/>
    <n v="0"/>
    <x v="3570"/>
    <x v="3306"/>
    <n v="193.69453100000001"/>
    <n v="-258.08261499999998"/>
    <n v="1.5698920000000001"/>
    <n v="193.694717"/>
    <n v="-258.08450299999998"/>
    <n v="1.569825"/>
    <n v="0.189776"/>
    <n v="6.7000000000000002E-5"/>
  </r>
  <r>
    <n v="4040"/>
    <x v="12"/>
    <n v="-1"/>
    <s v="17-32-39-59-95-96-119-156-196-201"/>
    <x v="0"/>
    <x v="3858"/>
    <n v="-1"/>
    <n v="304.77499999999998"/>
    <n v="-1"/>
    <n v="0"/>
    <x v="3571"/>
    <x v="3307"/>
    <n v="193.69091399999999"/>
    <n v="-257.26477599999998"/>
    <n v="1.569628"/>
    <n v="193.695267"/>
    <n v="-257.26858499999997"/>
    <n v="1.5698110000000001"/>
    <n v="0.57844200000000001"/>
    <n v="1.84E-4"/>
  </r>
  <r>
    <n v="4041"/>
    <x v="12"/>
    <n v="-1"/>
    <s v="17-32-39-59-95-96-119-156-196-201"/>
    <x v="0"/>
    <x v="3859"/>
    <n v="-1"/>
    <n v="265.98899999999998"/>
    <n v="-1"/>
    <n v="0"/>
    <x v="3572"/>
    <x v="3308"/>
    <n v="193.69745499999999"/>
    <n v="-256.66604000000001"/>
    <n v="1.5704210000000001"/>
    <n v="193.695831"/>
    <n v="-256.66451999999998"/>
    <n v="1.570395"/>
    <n v="0.22236700000000001"/>
    <n v="2.5999999999999998E-5"/>
  </r>
  <r>
    <n v="4042"/>
    <x v="12"/>
    <n v="-1"/>
    <s v="17-32-39-59-95-96-119-156-196-201"/>
    <x v="0"/>
    <x v="3860"/>
    <n v="-1"/>
    <n v="309.63200000000001"/>
    <n v="-1"/>
    <n v="0"/>
    <x v="3573"/>
    <x v="3309"/>
    <n v="193.68965"/>
    <n v="-256.06203799999997"/>
    <n v="1.5697829999999999"/>
    <n v="193.69601399999999"/>
    <n v="-256.06723"/>
    <n v="1.569858"/>
    <n v="0.821353"/>
    <n v="7.4999999999999993E-5"/>
  </r>
  <r>
    <n v="4043"/>
    <x v="12"/>
    <n v="-1"/>
    <s v="17-32-39-59-95-96-119-156-196-201"/>
    <x v="0"/>
    <x v="3861"/>
    <n v="-1"/>
    <n v="450.17599999999999"/>
    <n v="-1"/>
    <n v="0"/>
    <x v="3574"/>
    <x v="3310"/>
    <n v="193.679024"/>
    <n v="-255.457311"/>
    <n v="1.569312"/>
    <n v="193.69657900000001"/>
    <n v="-255.476944"/>
    <n v="1.5704720000000001"/>
    <n v="2.633661"/>
    <n v="1.16E-3"/>
  </r>
  <r>
    <n v="4044"/>
    <x v="12"/>
    <n v="-1"/>
    <s v="17-32-39-59-95-96-119-156-196-201"/>
    <x v="0"/>
    <x v="3862"/>
    <n v="-1"/>
    <n v="313.37200000000001"/>
    <n v="-1"/>
    <n v="0"/>
    <x v="3575"/>
    <x v="3311"/>
    <n v="193.69213500000001"/>
    <n v="-254.702078"/>
    <n v="1.5716049999999999"/>
    <n v="193.69702100000001"/>
    <n v="-254.70083600000001"/>
    <n v="1.570486"/>
    <n v="0.50422199999999995"/>
    <n v="1.119E-3"/>
  </r>
  <r>
    <n v="4045"/>
    <x v="12"/>
    <n v="-1"/>
    <s v="17-32-39-59-95-96-119-156-196-201"/>
    <x v="0"/>
    <x v="3863"/>
    <n v="-1"/>
    <n v="487.77600000000001"/>
    <n v="-1"/>
    <n v="0"/>
    <x v="3576"/>
    <x v="3312"/>
    <n v="193.68512899999999"/>
    <n v="-254.115341"/>
    <n v="1.5696479999999999"/>
    <n v="193.69712799999999"/>
    <n v="-254.12683100000001"/>
    <n v="1.56995"/>
    <n v="1.661392"/>
    <n v="3.0200000000000002E-4"/>
  </r>
  <r>
    <n v="4046"/>
    <x v="12"/>
    <n v="-1"/>
    <s v="17-32-39-59-95-96-119-156-196-201"/>
    <x v="0"/>
    <x v="3864"/>
    <n v="-1"/>
    <n v="468.964"/>
    <n v="-1"/>
    <n v="0"/>
    <x v="3577"/>
    <x v="3313"/>
    <n v="193.69567699999999"/>
    <n v="-253.55464799999999"/>
    <n v="1.570163"/>
    <n v="193.69750999999999"/>
    <n v="-253.55950899999999"/>
    <n v="1.5706450000000001"/>
    <n v="0.51954599999999995"/>
    <n v="4.8200000000000001E-4"/>
  </r>
  <r>
    <n v="4047"/>
    <x v="12"/>
    <n v="-1"/>
    <s v="17-32-39-59-95-96-119-156-196-201"/>
    <x v="0"/>
    <x v="3865"/>
    <n v="-1"/>
    <n v="481.58199999999999"/>
    <n v="-1"/>
    <n v="0"/>
    <x v="3578"/>
    <x v="3314"/>
    <n v="193.695807"/>
    <n v="-252.81330700000001"/>
    <n v="1.56897"/>
    <n v="193.69764699999999"/>
    <n v="-252.81321700000001"/>
    <n v="1.5707850000000001"/>
    <n v="0.184198"/>
    <n v="1.815E-3"/>
  </r>
  <r>
    <n v="4048"/>
    <x v="12"/>
    <n v="-1"/>
    <s v="17-32-39-59-95-96-119-156-196-201"/>
    <x v="0"/>
    <x v="3395"/>
    <n v="-1"/>
    <n v="414.97399999999999"/>
    <n v="-1"/>
    <n v="0"/>
    <x v="3579"/>
    <x v="3315"/>
    <n v="193.68732700000001"/>
    <n v="-252.26197099999999"/>
    <n v="1.5718749999999999"/>
    <n v="193.69754"/>
    <n v="-252.26091"/>
    <n v="1.5702510000000001"/>
    <n v="1.0268679999999999"/>
    <n v="1.6230000000000001E-3"/>
  </r>
  <r>
    <n v="4049"/>
    <x v="12"/>
    <n v="-1"/>
    <s v="17-32-39-59-95-96-119-156-196-201"/>
    <x v="0"/>
    <x v="3866"/>
    <n v="-1"/>
    <n v="309.01900000000001"/>
    <n v="-1"/>
    <n v="0"/>
    <x v="3580"/>
    <x v="3316"/>
    <n v="193.68989099999999"/>
    <n v="-251.529122"/>
    <n v="1.5704009999999999"/>
    <n v="193.69757100000001"/>
    <n v="-251.53450000000001"/>
    <n v="1.570327"/>
    <n v="0.93760399999999999"/>
    <n v="7.4999999999999993E-5"/>
  </r>
  <r>
    <n v="4050"/>
    <x v="12"/>
    <n v="-1"/>
    <s v="17-32-39-59-95-96-119-156-196-201"/>
    <x v="0"/>
    <x v="3867"/>
    <n v="-1"/>
    <n v="397.41699999999997"/>
    <n v="-1"/>
    <n v="0"/>
    <x v="3581"/>
    <x v="3317"/>
    <n v="193.68978300000001"/>
    <n v="-250.98583300000001"/>
    <n v="1.571771"/>
    <n v="193.69778400000001"/>
    <n v="-250.99714700000001"/>
    <n v="1.5709690000000001"/>
    <n v="1.3857429999999999"/>
    <n v="8.0099999999999995E-4"/>
  </r>
  <r>
    <n v="4051"/>
    <x v="12"/>
    <n v="-1"/>
    <s v="17-32-39-59-95-96-119-156-196-201"/>
    <x v="0"/>
    <x v="429"/>
    <n v="-1"/>
    <n v="377.11599999999999"/>
    <n v="-1"/>
    <n v="0"/>
    <x v="3582"/>
    <x v="3318"/>
    <n v="193.72406799999999"/>
    <n v="-250.492073"/>
    <n v="1.5704199999999999"/>
    <n v="193.697586"/>
    <n v="-250.466049"/>
    <n v="1.5703670000000001"/>
    <n v="3.7128999999999999"/>
    <n v="5.3000000000000001E-5"/>
  </r>
  <r>
    <n v="4052"/>
    <x v="12"/>
    <n v="-1"/>
    <s v="17-32-39-59-95-96-156-196-199-201"/>
    <x v="0"/>
    <x v="3868"/>
    <n v="-1"/>
    <n v="319.48200000000003"/>
    <n v="-1"/>
    <n v="0"/>
    <x v="3583"/>
    <x v="3319"/>
    <n v="193.69641200000001"/>
    <n v="-249.76444100000001"/>
    <n v="1.5695939999999999"/>
    <n v="193.697586"/>
    <n v="-249.76753199999999"/>
    <n v="1.5703670000000001"/>
    <n v="0.33065699999999998"/>
    <n v="7.7300000000000003E-4"/>
  </r>
  <r>
    <n v="4053"/>
    <x v="12"/>
    <n v="-1"/>
    <s v="17-32-39-59-95-96-156-196-199-201"/>
    <x v="0"/>
    <x v="3869"/>
    <n v="-1"/>
    <n v="406.36500000000001"/>
    <n v="-1"/>
    <n v="0"/>
    <x v="3584"/>
    <x v="3320"/>
    <n v="193.696943"/>
    <n v="-249.250067"/>
    <n v="1.5708759999999999"/>
    <n v="193.69781499999999"/>
    <n v="-249.250732"/>
    <n v="1.5709839999999999"/>
    <n v="0.10967499999999999"/>
    <n v="1.08E-4"/>
  </r>
  <r>
    <n v="4054"/>
    <x v="12"/>
    <n v="-1"/>
    <s v="17-32-39-59-95-96-156-196-199-201"/>
    <x v="0"/>
    <x v="1255"/>
    <n v="-1"/>
    <n v="462.90100000000001"/>
    <n v="-1"/>
    <n v="0"/>
    <x v="3585"/>
    <x v="3321"/>
    <n v="193.695705"/>
    <n v="-248.73952800000001"/>
    <n v="1.570487"/>
    <n v="193.697586"/>
    <n v="-248.73989900000001"/>
    <n v="1.5703659999999999"/>
    <n v="0.191686"/>
    <n v="1.21E-4"/>
  </r>
  <r>
    <n v="4055"/>
    <x v="12"/>
    <n v="-1"/>
    <s v="17-32-39-59-95-96-156-196-199-201"/>
    <x v="0"/>
    <x v="3870"/>
    <n v="-1"/>
    <n v="413.911"/>
    <n v="-1"/>
    <n v="0"/>
    <x v="3586"/>
    <x v="3322"/>
    <n v="193.69007300000001"/>
    <n v="-248.05713900000001"/>
    <n v="1.5692120000000001"/>
    <n v="193.697586"/>
    <n v="-248.067902"/>
    <n v="1.5703659999999999"/>
    <n v="1.3125530000000001"/>
    <n v="1.1540000000000001E-3"/>
  </r>
  <r>
    <n v="4056"/>
    <x v="12"/>
    <n v="-1"/>
    <s v="17-32-39-59-95-96-156-196-199-201"/>
    <x v="0"/>
    <x v="3871"/>
    <n v="-1"/>
    <n v="353.233"/>
    <n v="-1"/>
    <n v="0"/>
    <x v="3587"/>
    <x v="3323"/>
    <n v="193.693648"/>
    <n v="-247.56268299999999"/>
    <n v="1.571089"/>
    <n v="193.69778400000001"/>
    <n v="-247.568253"/>
    <n v="1.5709770000000001"/>
    <n v="0.69376000000000004"/>
    <n v="1.12E-4"/>
  </r>
  <r>
    <n v="4057"/>
    <x v="13"/>
    <n v="-1"/>
    <s v="17-32-59-95-96-156-196-199-201"/>
    <x v="0"/>
    <x v="3872"/>
    <n v="-1"/>
    <n v="338.245"/>
    <n v="-1"/>
    <n v="0"/>
    <x v="3588"/>
    <x v="3324"/>
    <n v="193.706625"/>
    <n v="-246.89659599999999"/>
    <n v="1.5707469999999999"/>
    <n v="193.69778400000001"/>
    <n v="-246.883926"/>
    <n v="1.570983"/>
    <n v="1.5449409999999999"/>
    <n v="2.3599999999999999E-4"/>
  </r>
  <r>
    <n v="4058"/>
    <x v="13"/>
    <n v="-1"/>
    <s v="17-32-59-95-96-156-196-199-201"/>
    <x v="0"/>
    <x v="3873"/>
    <n v="-1"/>
    <n v="450.69400000000002"/>
    <n v="-1"/>
    <n v="0"/>
    <x v="3589"/>
    <x v="3325"/>
    <n v="193.697114"/>
    <n v="-246.35954000000001"/>
    <n v="1.569437"/>
    <n v="193.697632"/>
    <n v="-246.33789100000001"/>
    <n v="1.5704979999999999"/>
    <n v="2.1655329999999999"/>
    <n v="1.0610000000000001E-3"/>
  </r>
  <r>
    <n v="4059"/>
    <x v="13"/>
    <n v="-1"/>
    <s v="17-32-59-95-96-156-196-199-201"/>
    <x v="0"/>
    <x v="3874"/>
    <n v="-1"/>
    <n v="413.51299999999998"/>
    <n v="-1"/>
    <n v="0"/>
    <x v="3590"/>
    <x v="3326"/>
    <n v="193.699657"/>
    <n v="-245.75440900000001"/>
    <n v="1.5706960000000001"/>
    <n v="193.697845"/>
    <n v="-245.75427199999999"/>
    <n v="1.5709550000000001"/>
    <n v="0.18171599999999999"/>
    <n v="2.5900000000000001E-4"/>
  </r>
  <r>
    <n v="4060"/>
    <x v="13"/>
    <n v="-1"/>
    <s v="17-32-59-95-96-156-196-199-201"/>
    <x v="0"/>
    <x v="3875"/>
    <n v="-1"/>
    <n v="430.38600000000002"/>
    <n v="-1"/>
    <n v="0"/>
    <x v="3591"/>
    <x v="3327"/>
    <n v="193.697509"/>
    <n v="-244.90878599999999"/>
    <n v="1.5711440000000001"/>
    <n v="193.697845"/>
    <n v="-244.910797"/>
    <n v="1.5709310000000001"/>
    <n v="0.20388899999999999"/>
    <n v="2.14E-4"/>
  </r>
  <r>
    <n v="4061"/>
    <x v="13"/>
    <n v="-1"/>
    <s v="17-32-59-95-96-156-196-199-201"/>
    <x v="0"/>
    <x v="3876"/>
    <n v="-1"/>
    <n v="374.71"/>
    <n v="-1"/>
    <n v="0"/>
    <x v="3592"/>
    <x v="3328"/>
    <n v="193.691135"/>
    <n v="-244.21713399999999"/>
    <n v="1.5708500000000001"/>
    <n v="193.69770800000001"/>
    <n v="-244.22714199999999"/>
    <n v="1.5705549999999999"/>
    <n v="1.1973279999999999"/>
    <n v="2.9500000000000001E-4"/>
  </r>
  <r>
    <n v="4062"/>
    <x v="13"/>
    <n v="-1"/>
    <s v="17-32-59-95-96-156-196-199-201"/>
    <x v="0"/>
    <x v="3877"/>
    <n v="-1"/>
    <n v="320.649"/>
    <n v="-1"/>
    <n v="0"/>
    <x v="3593"/>
    <x v="3329"/>
    <n v="193.70583199999999"/>
    <n v="-243.50874899999999"/>
    <n v="1.5709420000000001"/>
    <n v="193.697845"/>
    <n v="-243.500946"/>
    <n v="1.5709759999999999"/>
    <n v="1.116595"/>
    <n v="3.4999999999999997E-5"/>
  </r>
  <r>
    <n v="4063"/>
    <x v="13"/>
    <n v="-1"/>
    <s v="17-32-59-72-95-96-196-199-201"/>
    <x v="0"/>
    <x v="3878"/>
    <n v="-1"/>
    <n v="454.19400000000002"/>
    <n v="-1"/>
    <n v="0"/>
    <x v="3594"/>
    <x v="3330"/>
    <n v="193.678708"/>
    <n v="-242.739452"/>
    <n v="1.5725309999999999"/>
    <n v="193.69770800000001"/>
    <n v="-242.74954199999999"/>
    <n v="1.57056"/>
    <n v="2.1513429999999998"/>
    <n v="1.9710000000000001E-3"/>
  </r>
  <r>
    <n v="4064"/>
    <x v="13"/>
    <n v="-1"/>
    <s v="17-32-59-72-95-96-196-199-201"/>
    <x v="0"/>
    <x v="3879"/>
    <n v="-1"/>
    <n v="349.82600000000002"/>
    <n v="-1"/>
    <n v="0"/>
    <x v="3595"/>
    <x v="3331"/>
    <n v="193.72209000000001"/>
    <n v="-241.76459199999999"/>
    <n v="1.5687580000000001"/>
    <n v="193.697632"/>
    <n v="-241.750519"/>
    <n v="1.570632"/>
    <n v="2.8218299999999998"/>
    <n v="1.8749999999999999E-3"/>
  </r>
  <r>
    <n v="4065"/>
    <x v="13"/>
    <n v="-1"/>
    <s v="17-32-59-72-95-96-196-199-201"/>
    <x v="0"/>
    <x v="3880"/>
    <n v="-1"/>
    <n v="449.61500000000001"/>
    <n v="-1"/>
    <n v="0"/>
    <x v="3596"/>
    <x v="3332"/>
    <n v="193.694726"/>
    <n v="-241.012641"/>
    <n v="1.571671"/>
    <n v="193.69764699999999"/>
    <n v="-241.017517"/>
    <n v="1.5711710000000001"/>
    <n v="0.56842499999999996"/>
    <n v="5.0000000000000001E-4"/>
  </r>
  <r>
    <n v="4066"/>
    <x v="13"/>
    <n v="-1"/>
    <s v="17-32-59-72-95-96-196-199-201"/>
    <x v="0"/>
    <x v="3881"/>
    <n v="-1"/>
    <n v="309.82"/>
    <n v="-1"/>
    <n v="0"/>
    <x v="3597"/>
    <x v="3333"/>
    <n v="193.69716199999999"/>
    <n v="-240.29620399999999"/>
    <n v="1.570038"/>
    <n v="193.697418"/>
    <n v="-240.29808"/>
    <n v="1.570662"/>
    <n v="0.18938099999999999"/>
    <n v="6.2399999999999999E-4"/>
  </r>
  <r>
    <n v="4067"/>
    <x v="13"/>
    <n v="-1"/>
    <s v="17-32-59-72-95-96-196-199-201"/>
    <x v="0"/>
    <x v="3882"/>
    <n v="-1"/>
    <n v="389.584"/>
    <n v="-1"/>
    <n v="0"/>
    <x v="3598"/>
    <x v="3334"/>
    <n v="193.68632299999999"/>
    <n v="-239.57569000000001"/>
    <n v="1.570838"/>
    <n v="193.69750999999999"/>
    <n v="-239.584305"/>
    <n v="1.571153"/>
    <n v="1.4119330000000001"/>
    <n v="3.1500000000000001E-4"/>
  </r>
  <r>
    <n v="4068"/>
    <x v="13"/>
    <n v="-1"/>
    <s v="17-32-59-72-95-96-196-199-201"/>
    <x v="0"/>
    <x v="3883"/>
    <n v="-1"/>
    <n v="270.78300000000002"/>
    <n v="-1"/>
    <n v="0"/>
    <x v="3599"/>
    <x v="3335"/>
    <n v="193.70313200000001"/>
    <n v="-238.63249999999999"/>
    <n v="1.570975"/>
    <n v="193.697464"/>
    <n v="-238.62695299999999"/>
    <n v="1.5711189999999999"/>
    <n v="0.79305199999999998"/>
    <n v="1.44E-4"/>
  </r>
  <r>
    <n v="4069"/>
    <x v="13"/>
    <n v="-1"/>
    <s v="17-32-59-72-95-96-196-199-201"/>
    <x v="0"/>
    <x v="164"/>
    <n v="-1"/>
    <n v="473.92500000000001"/>
    <n v="-1"/>
    <n v="0"/>
    <x v="3600"/>
    <x v="3336"/>
    <n v="193.70267899999999"/>
    <n v="-237.91395900000001"/>
    <n v="1.5698460000000001"/>
    <n v="193.69712799999999"/>
    <n v="-237.90039100000001"/>
    <n v="1.570694"/>
    <n v="1.466038"/>
    <n v="8.4800000000000001E-4"/>
  </r>
  <r>
    <n v="4070"/>
    <x v="13"/>
    <n v="-1"/>
    <s v="17-32-59-72-95-96-196-199-201"/>
    <x v="0"/>
    <x v="3884"/>
    <n v="-1"/>
    <n v="357.07"/>
    <n v="-1"/>
    <n v="0"/>
    <x v="3601"/>
    <x v="3337"/>
    <n v="193.68385599999999"/>
    <n v="-237.158297"/>
    <n v="1.572014"/>
    <n v="193.69714400000001"/>
    <n v="-237.169388"/>
    <n v="1.5712410000000001"/>
    <n v="1.730799"/>
    <n v="7.7300000000000003E-4"/>
  </r>
  <r>
    <n v="4071"/>
    <x v="13"/>
    <n v="-1"/>
    <s v="17-32-59-72-95-96-196-199-201"/>
    <x v="0"/>
    <x v="3885"/>
    <n v="-1"/>
    <n v="480.87400000000002"/>
    <n v="-1"/>
    <n v="0"/>
    <x v="3602"/>
    <x v="3338"/>
    <n v="193.69216499999999"/>
    <n v="-236.19595200000001"/>
    <n v="1.5717719999999999"/>
    <n v="193.69693000000001"/>
    <n v="-236.19544999999999"/>
    <n v="1.5712649999999999"/>
    <n v="0.47915799999999997"/>
    <n v="5.0699999999999996E-4"/>
  </r>
  <r>
    <n v="4072"/>
    <x v="13"/>
    <n v="-1"/>
    <s v="17-32-59-72-95-96-196-199-201"/>
    <x v="0"/>
    <x v="3886"/>
    <n v="-1"/>
    <n v="462.18900000000002"/>
    <n v="-1"/>
    <n v="0"/>
    <x v="2859"/>
    <x v="1356"/>
    <n v="193.696663"/>
    <n v="-235.474842"/>
    <n v="1.5699970000000001"/>
    <n v="193.696609"/>
    <n v="-235.46864299999999"/>
    <n v="1.5707420000000001"/>
    <n v="0.61988500000000002"/>
    <n v="7.45E-4"/>
  </r>
  <r>
    <n v="4073"/>
    <x v="14"/>
    <n v="-1"/>
    <s v="17-32-59-72-96-196-199-201"/>
    <x v="0"/>
    <x v="3887"/>
    <n v="-1"/>
    <n v="379.23500000000001"/>
    <n v="-1"/>
    <n v="0"/>
    <x v="3603"/>
    <x v="3339"/>
    <n v="193.71119999999999"/>
    <n v="-234.76447200000001"/>
    <n v="1.571915"/>
    <n v="193.696609"/>
    <n v="-234.744553"/>
    <n v="1.571251"/>
    <n v="2.46916"/>
    <n v="6.6500000000000001E-4"/>
  </r>
  <r>
    <n v="4074"/>
    <x v="14"/>
    <n v="-1"/>
    <s v="17-32-59-72-96-196-199-201"/>
    <x v="0"/>
    <x v="3888"/>
    <n v="-1"/>
    <n v="316.43200000000002"/>
    <n v="-1"/>
    <n v="0"/>
    <x v="3604"/>
    <x v="3340"/>
    <n v="193.698916"/>
    <n v="-233.78306799999999"/>
    <n v="1.571107"/>
    <n v="193.69635"/>
    <n v="-233.78005999999999"/>
    <n v="1.571321"/>
    <n v="0.395368"/>
    <n v="2.14E-4"/>
  </r>
  <r>
    <n v="4075"/>
    <x v="15"/>
    <n v="-1"/>
    <s v="17-59-72-96-196-199-201"/>
    <x v="0"/>
    <x v="3889"/>
    <n v="-1"/>
    <n v="403.42700000000002"/>
    <n v="-1"/>
    <n v="0"/>
    <x v="3605"/>
    <x v="1266"/>
    <n v="193.70888600000001"/>
    <n v="-233.062568"/>
    <n v="1.568541"/>
    <n v="193.69593800000001"/>
    <n v="-233.055283"/>
    <n v="1.57087"/>
    <n v="1.485635"/>
    <n v="2.3289999999999999E-3"/>
  </r>
  <r>
    <n v="4076"/>
    <x v="15"/>
    <n v="-1"/>
    <s v="17-59-72-96-196-199-201"/>
    <x v="0"/>
    <x v="3890"/>
    <n v="-1"/>
    <n v="389.57100000000003"/>
    <n v="-1"/>
    <n v="0"/>
    <x v="3606"/>
    <x v="3341"/>
    <n v="193.68729999999999"/>
    <n v="-232.316731"/>
    <n v="1.5703069999999999"/>
    <n v="193.695877"/>
    <n v="-232.329071"/>
    <n v="1.571385"/>
    <n v="1.502831"/>
    <n v="1.078E-3"/>
  </r>
  <r>
    <n v="4077"/>
    <x v="15"/>
    <n v="-1"/>
    <s v="17-59-72-96-196-199-201"/>
    <x v="0"/>
    <x v="3891"/>
    <n v="-1"/>
    <n v="288.42899999999997"/>
    <n v="-1"/>
    <n v="0"/>
    <x v="3607"/>
    <x v="3342"/>
    <n v="193.70240899999999"/>
    <n v="-231.36194900000001"/>
    <n v="1.5705469999999999"/>
    <n v="193.695618"/>
    <n v="-231.359756"/>
    <n v="1.571345"/>
    <n v="0.71358900000000003"/>
    <n v="7.9799999999999999E-4"/>
  </r>
  <r>
    <n v="4078"/>
    <x v="15"/>
    <n v="-1"/>
    <s v="17-59-72-96-196-199-201"/>
    <x v="0"/>
    <x v="3892"/>
    <n v="-1"/>
    <n v="362.07299999999998"/>
    <n v="-1"/>
    <n v="0"/>
    <x v="3608"/>
    <x v="3343"/>
    <n v="193.67836600000001"/>
    <n v="-230.61501799999999"/>
    <n v="1.5696399999999999"/>
    <n v="193.69523599999999"/>
    <n v="-230.63313299999999"/>
    <n v="1.57087"/>
    <n v="2.475447"/>
    <n v="1.2290000000000001E-3"/>
  </r>
  <r>
    <n v="4079"/>
    <x v="19"/>
    <n v="-1"/>
    <s v="17-59-72-196-199-201"/>
    <x v="0"/>
    <x v="3893"/>
    <n v="-1"/>
    <n v="702.92200000000003"/>
    <n v="-1"/>
    <n v="0"/>
    <x v="3609"/>
    <x v="3344"/>
    <n v="193.699138"/>
    <n v="-229.91216700000001"/>
    <n v="1.570791"/>
    <n v="193.69512900000001"/>
    <n v="-229.907242"/>
    <n v="1.5713729999999999"/>
    <n v="0.63506200000000002"/>
    <n v="5.8200000000000005E-4"/>
  </r>
  <r>
    <n v="4080"/>
    <x v="19"/>
    <n v="-1"/>
    <s v="17-59-72-196-199-201"/>
    <x v="0"/>
    <x v="3894"/>
    <n v="-1"/>
    <n v="325.31299999999999"/>
    <n v="-1"/>
    <n v="0"/>
    <x v="3610"/>
    <x v="3345"/>
    <n v="193.68034"/>
    <n v="-228.93210300000001"/>
    <n v="1.572144"/>
    <n v="193.694885"/>
    <n v="-228.94009399999999"/>
    <n v="1.571296"/>
    <n v="1.659538"/>
    <n v="8.4800000000000001E-4"/>
  </r>
  <r>
    <n v="4081"/>
    <x v="19"/>
    <n v="-1"/>
    <s v="17-59-72-196-199-201"/>
    <x v="0"/>
    <x v="3895"/>
    <n v="-1"/>
    <n v="316.73899999999998"/>
    <n v="-1"/>
    <n v="0"/>
    <x v="3611"/>
    <x v="3346"/>
    <n v="193.68137100000001"/>
    <n v="-228.202248"/>
    <n v="1.5705899999999999"/>
    <n v="193.69454999999999"/>
    <n v="-228.21473700000001"/>
    <n v="1.570819"/>
    <n v="1.8155779999999999"/>
    <n v="2.2800000000000001E-4"/>
  </r>
  <r>
    <n v="4082"/>
    <x v="19"/>
    <n v="-1"/>
    <s v="17-59-72-196-199-201"/>
    <x v="0"/>
    <x v="3896"/>
    <n v="-1"/>
    <n v="412.24900000000002"/>
    <n v="-1"/>
    <n v="0"/>
    <x v="3612"/>
    <x v="3347"/>
    <n v="193.71918700000001"/>
    <n v="-227.49834100000001"/>
    <n v="1.566956"/>
    <n v="193.694489"/>
    <n v="-227.48907500000001"/>
    <n v="1.5713090000000001"/>
    <n v="2.637985"/>
    <n v="4.3530000000000001E-3"/>
  </r>
  <r>
    <n v="4083"/>
    <x v="19"/>
    <n v="-1"/>
    <s v="17-59-72-196-199-201"/>
    <x v="0"/>
    <x v="3897"/>
    <n v="-1"/>
    <n v="438.58199999999999"/>
    <n v="-1"/>
    <n v="0"/>
    <x v="3613"/>
    <x v="651"/>
    <n v="193.69618299999999"/>
    <n v="-226.748842"/>
    <n v="1.573005"/>
    <n v="193.694153"/>
    <n v="-226.763138"/>
    <n v="1.5708139999999999"/>
    <n v="1.4438839999999999"/>
    <n v="2.1909999999999998E-3"/>
  </r>
  <r>
    <n v="4084"/>
    <x v="15"/>
    <n v="-1"/>
    <s v="17-59-72-141-196-199-201"/>
    <x v="0"/>
    <x v="3898"/>
    <n v="-1"/>
    <n v="417.86"/>
    <n v="-1"/>
    <n v="0"/>
    <x v="3614"/>
    <x v="651"/>
    <n v="193.700974"/>
    <n v="-225.799578"/>
    <n v="1.5716399999999999"/>
    <n v="193.69392400000001"/>
    <n v="-225.79499799999999"/>
    <n v="1.5708120000000001"/>
    <n v="0.84072400000000003"/>
    <n v="8.2799999999999996E-4"/>
  </r>
  <r>
    <n v="4085"/>
    <x v="16"/>
    <n v="-1"/>
    <s v="59-72-141-196-199"/>
    <x v="0"/>
    <x v="3899"/>
    <n v="-1"/>
    <n v="485.17200000000003"/>
    <n v="-1"/>
    <n v="0"/>
    <x v="3615"/>
    <x v="3348"/>
    <n v="193.71440100000001"/>
    <n v="-225.09229400000001"/>
    <n v="1.569229"/>
    <n v="193.69390899999999"/>
    <n v="-225.069016"/>
    <n v="1.5712759999999999"/>
    <n v="3.1013890000000002"/>
    <n v="2.0470000000000002E-3"/>
  </r>
  <r>
    <n v="4086"/>
    <x v="15"/>
    <n v="-1"/>
    <s v="43-59-72-139-141-196-199"/>
    <x v="0"/>
    <x v="3900"/>
    <n v="-1"/>
    <n v="394.77699999999999"/>
    <n v="-1"/>
    <n v="0"/>
    <x v="3616"/>
    <x v="3349"/>
    <n v="193.72511800000001"/>
    <n v="-224.34865199999999"/>
    <n v="1.5686929999999999"/>
    <n v="193.693558"/>
    <n v="-224.34320099999999"/>
    <n v="1.5708029999999999"/>
    <n v="3.2027130000000001"/>
    <n v="2.1099999999999999E-3"/>
  </r>
  <r>
    <n v="4087"/>
    <x v="15"/>
    <n v="-1"/>
    <s v="43-59-72-139-141-196-199"/>
    <x v="0"/>
    <x v="3901"/>
    <n v="-1"/>
    <n v="425.89100000000002"/>
    <n v="-1"/>
    <n v="0"/>
    <x v="3617"/>
    <x v="3045"/>
    <n v="193.75319500000001"/>
    <n v="-223.65798799999999"/>
    <n v="1.56752"/>
    <n v="193.693558"/>
    <n v="-223.61743200000001"/>
    <n v="1.5713010000000001"/>
    <n v="7.2121040000000001"/>
    <n v="3.7810000000000001E-3"/>
  </r>
  <r>
    <n v="4088"/>
    <x v="19"/>
    <n v="-1"/>
    <s v="43-59-72-139-141-199"/>
    <x v="0"/>
    <x v="3902"/>
    <n v="-1"/>
    <n v="437.71800000000002"/>
    <n v="-1"/>
    <n v="0"/>
    <x v="3618"/>
    <x v="3007"/>
    <n v="193.682579"/>
    <n v="-222.63874200000001"/>
    <n v="1.571561"/>
    <n v="193.69331399999999"/>
    <n v="-222.649734"/>
    <n v="1.5713029999999999"/>
    <n v="1.536497"/>
    <n v="2.5799999999999998E-4"/>
  </r>
  <r>
    <n v="4089"/>
    <x v="15"/>
    <n v="-1"/>
    <s v="43-59-72-136-139-141-199"/>
    <x v="0"/>
    <x v="3903"/>
    <n v="-1"/>
    <n v="303.666"/>
    <n v="-1"/>
    <n v="0"/>
    <x v="3619"/>
    <x v="3350"/>
    <n v="193.69044700000001"/>
    <n v="-221.92173700000001"/>
    <n v="1.571234"/>
    <n v="193.69300799999999"/>
    <n v="-221.923935"/>
    <n v="1.570762"/>
    <n v="0.33752399999999999"/>
    <n v="4.7199999999999998E-4"/>
  </r>
  <r>
    <n v="4090"/>
    <x v="15"/>
    <n v="-1"/>
    <s v="43-59-72-136-139-141-199"/>
    <x v="0"/>
    <x v="3904"/>
    <n v="-1"/>
    <n v="606.85900000000004"/>
    <n v="-1"/>
    <n v="0"/>
    <x v="3620"/>
    <x v="3351"/>
    <n v="193.71395100000001"/>
    <n v="-221.172381"/>
    <n v="1.5765180000000001"/>
    <n v="193.69302400000001"/>
    <n v="-221.19813500000001"/>
    <n v="1.5712200000000001"/>
    <n v="3.318527"/>
    <n v="5.2979999999999998E-3"/>
  </r>
  <r>
    <n v="4091"/>
    <x v="14"/>
    <n v="-1"/>
    <s v="43-59-72-129-136-139-141-199"/>
    <x v="0"/>
    <x v="3905"/>
    <n v="-1"/>
    <n v="465.57600000000002"/>
    <n v="-1"/>
    <n v="0"/>
    <x v="1086"/>
    <x v="3352"/>
    <n v="193.71293499999999"/>
    <n v="-220.24517"/>
    <n v="1.5716159999999999"/>
    <n v="193.69276400000001"/>
    <n v="-220.23040800000001"/>
    <n v="1.571213"/>
    <n v="2.4995790000000002"/>
    <n v="4.0299999999999998E-4"/>
  </r>
  <r>
    <n v="4092"/>
    <x v="14"/>
    <n v="-1"/>
    <s v="43-59-72-129-136-139-141-199"/>
    <x v="0"/>
    <x v="3906"/>
    <n v="-1"/>
    <n v="441.27699999999999"/>
    <n v="-1"/>
    <n v="0"/>
    <x v="3621"/>
    <x v="3353"/>
    <n v="193.684586"/>
    <n v="-219.50447299999999"/>
    <n v="1.5701369999999999"/>
    <n v="193.69244399999999"/>
    <n v="-219.50460799999999"/>
    <n v="1.5707230000000001"/>
    <n v="0.78590499999999996"/>
    <n v="5.8600000000000004E-4"/>
  </r>
  <r>
    <n v="4093"/>
    <x v="14"/>
    <n v="-1"/>
    <s v="43-59-72-129-136-139-141-199"/>
    <x v="0"/>
    <x v="1685"/>
    <n v="-1"/>
    <n v="443.23899999999998"/>
    <n v="-1"/>
    <n v="0"/>
    <x v="3097"/>
    <x v="3354"/>
    <n v="193.691757"/>
    <n v="-218.774936"/>
    <n v="1.572416"/>
    <n v="193.69241299999999"/>
    <n v="-218.778809"/>
    <n v="1.571213"/>
    <n v="0.39275500000000002"/>
    <n v="1.2030000000000001E-3"/>
  </r>
  <r>
    <n v="4094"/>
    <x v="13"/>
    <n v="-1"/>
    <s v="43-59-72-123-129-136-139-141-199"/>
    <x v="0"/>
    <x v="3907"/>
    <n v="-1"/>
    <n v="353.714"/>
    <n v="-1"/>
    <n v="0"/>
    <x v="3622"/>
    <x v="3355"/>
    <n v="193.71372099999999"/>
    <n v="-217.80893699999999"/>
    <n v="1.5699890000000001"/>
    <n v="193.69224500000001"/>
    <n v="-217.81106600000001"/>
    <n v="1.571202"/>
    <n v="2.158115"/>
    <n v="1.2130000000000001E-3"/>
  </r>
  <r>
    <n v="4095"/>
    <x v="13"/>
    <n v="-1"/>
    <s v="43-59-72-123-129-136-139-141-199"/>
    <x v="0"/>
    <x v="3908"/>
    <n v="-1"/>
    <n v="460.71899999999999"/>
    <n v="-1"/>
    <n v="0"/>
    <x v="3623"/>
    <x v="2820"/>
    <n v="193.688918"/>
    <n v="-217.080918"/>
    <n v="1.5677270000000001"/>
    <n v="193.69191000000001"/>
    <n v="-217.085419"/>
    <n v="1.570721"/>
    <n v="0.54047999999999996"/>
    <n v="2.9940000000000001E-3"/>
  </r>
  <r>
    <n v="4096"/>
    <x v="12"/>
    <n v="-1"/>
    <s v="43-59-72-123-129-132-136-139-141-199"/>
    <x v="0"/>
    <x v="3909"/>
    <n v="-1"/>
    <n v="314.05900000000003"/>
    <n v="-1"/>
    <n v="0"/>
    <x v="3624"/>
    <x v="3356"/>
    <n v="193.69748300000001"/>
    <n v="-216.36764199999999"/>
    <n v="1.571224"/>
    <n v="193.69191000000001"/>
    <n v="-216.36210600000001"/>
    <n v="1.5712189999999999"/>
    <n v="0.78553799999999996"/>
    <n v="6.0000000000000002E-6"/>
  </r>
  <r>
    <n v="4097"/>
    <x v="12"/>
    <n v="-1"/>
    <s v="43-59-72-123-129-132-136-139-141-199"/>
    <x v="0"/>
    <x v="3910"/>
    <n v="-1"/>
    <n v="364.87700000000001"/>
    <n v="-1"/>
    <n v="0"/>
    <x v="3625"/>
    <x v="3357"/>
    <n v="193.688984"/>
    <n v="-215.407104"/>
    <n v="1.5710919999999999"/>
    <n v="193.69177199999999"/>
    <n v="-215.40907300000001"/>
    <n v="1.5711900000000001"/>
    <n v="0.34129500000000002"/>
    <n v="9.7999999999999997E-5"/>
  </r>
  <r>
    <n v="4098"/>
    <x v="21"/>
    <n v="-1"/>
    <s v="43-59-68-72-123-129-132-136-139-141-199"/>
    <x v="0"/>
    <x v="916"/>
    <n v="-1"/>
    <n v="346.31099999999998"/>
    <n v="-1"/>
    <n v="0"/>
    <x v="3626"/>
    <x v="3358"/>
    <n v="193.690156"/>
    <n v="-214.70422099999999"/>
    <n v="1.5708549999999999"/>
    <n v="193.69142199999999"/>
    <n v="-214.707031"/>
    <n v="1.570675"/>
    <n v="0.308172"/>
    <n v="1.8000000000000001E-4"/>
  </r>
  <r>
    <n v="4099"/>
    <x v="22"/>
    <n v="-1"/>
    <s v="43-59-68-72-123-129-132-134-136-139-141-185-199"/>
    <x v="0"/>
    <x v="3911"/>
    <n v="-1"/>
    <n v="415.726"/>
    <n v="-1"/>
    <n v="0"/>
    <x v="3627"/>
    <x v="3359"/>
    <n v="193.69728499999999"/>
    <n v="-214.01875899999999"/>
    <n v="1.571828"/>
    <n v="193.69142199999999"/>
    <n v="-214.016403"/>
    <n v="1.571194"/>
    <n v="0.63193699999999997"/>
    <n v="6.3400000000000001E-4"/>
  </r>
  <r>
    <n v="4100"/>
    <x v="22"/>
    <n v="-1"/>
    <s v="43-59-68-72-123-129-132-134-136-139-141-185-199"/>
    <x v="0"/>
    <x v="3279"/>
    <n v="-1"/>
    <n v="424.02300000000002"/>
    <n v="-1"/>
    <n v="0"/>
    <x v="3628"/>
    <x v="3360"/>
    <n v="193.686229"/>
    <n v="-213.102169"/>
    <n v="1.5715870000000001"/>
    <n v="193.691193"/>
    <n v="-213.11050399999999"/>
    <n v="1.5712109999999999"/>
    <n v="0.97012799999999999"/>
    <n v="3.7500000000000001E-4"/>
  </r>
  <r>
    <n v="4101"/>
    <x v="10"/>
    <n v="-1"/>
    <s v="43-59-68-72-123-129-132-133-134-136-139-141-185-199"/>
    <x v="0"/>
    <x v="3912"/>
    <n v="-1"/>
    <n v="393.64800000000002"/>
    <n v="-1"/>
    <n v="0"/>
    <x v="3629"/>
    <x v="3361"/>
    <n v="193.70085"/>
    <n v="-212.44750400000001"/>
    <n v="1.571704"/>
    <n v="193.690979"/>
    <n v="-212.439682"/>
    <n v="1.5706549999999999"/>
    <n v="1.25946"/>
    <n v="1.049E-3"/>
  </r>
  <r>
    <n v="4102"/>
    <x v="10"/>
    <n v="-1"/>
    <s v="43-59-68-72-123-129-132-133-134-136-139-141-185-199"/>
    <x v="0"/>
    <x v="3913"/>
    <n v="-1"/>
    <n v="464.74200000000002"/>
    <n v="-1"/>
    <n v="0"/>
    <x v="3630"/>
    <x v="3362"/>
    <n v="193.69633899999999"/>
    <n v="-211.780224"/>
    <n v="1.5708709999999999"/>
    <n v="193.69111599999999"/>
    <n v="-211.77513099999999"/>
    <n v="1.5711489999999999"/>
    <n v="0.72949200000000003"/>
    <n v="2.7900000000000001E-4"/>
  </r>
  <r>
    <n v="4103"/>
    <x v="10"/>
    <n v="-1"/>
    <s v="43-59-68-72-123-129-132-133-134-136-139-141-185-199"/>
    <x v="0"/>
    <x v="3914"/>
    <n v="-1"/>
    <n v="386.68900000000002"/>
    <n v="-1"/>
    <n v="0"/>
    <x v="3631"/>
    <x v="3363"/>
    <n v="193.70496499999999"/>
    <n v="-211.12808699999999"/>
    <n v="1.5713109999999999"/>
    <n v="193.69085699999999"/>
    <n v="-211.116974"/>
    <n v="1.570638"/>
    <n v="1.795903"/>
    <n v="6.7299999999999999E-4"/>
  </r>
  <r>
    <n v="4104"/>
    <x v="9"/>
    <n v="-1"/>
    <s v="43-59-68-72-123-128-129-132-133-134-136-139-141-185-199"/>
    <x v="0"/>
    <x v="3915"/>
    <n v="-1"/>
    <n v="493.20100000000002"/>
    <n v="-1"/>
    <n v="0"/>
    <x v="3632"/>
    <x v="3364"/>
    <n v="193.702866"/>
    <n v="-210.26011500000001"/>
    <n v="1.5709010000000001"/>
    <n v="193.69075000000001"/>
    <n v="-210.25076300000001"/>
    <n v="1.5706340000000001"/>
    <n v="1.530565"/>
    <n v="2.6600000000000001E-4"/>
  </r>
  <r>
    <n v="4105"/>
    <x v="10"/>
    <n v="-1"/>
    <s v="43-68-72-123-128-129-132-133-134-136-139-141-185-199"/>
    <x v="0"/>
    <x v="3916"/>
    <n v="-1"/>
    <n v="337.38400000000001"/>
    <n v="-1"/>
    <n v="0"/>
    <x v="3633"/>
    <x v="3365"/>
    <n v="193.693478"/>
    <n v="-209.60911200000001"/>
    <n v="1.570735"/>
    <n v="193.69079600000001"/>
    <n v="-209.61050399999999"/>
    <n v="1.571231"/>
    <n v="0.30222900000000003"/>
    <n v="4.9600000000000002E-4"/>
  </r>
  <r>
    <n v="4106"/>
    <x v="10"/>
    <n v="-1"/>
    <s v="43-68-72-123-128-129-132-133-134-136-139-141-185-199"/>
    <x v="0"/>
    <x v="3917"/>
    <n v="-1"/>
    <n v="439.94"/>
    <n v="-1"/>
    <n v="0"/>
    <x v="3634"/>
    <x v="3366"/>
    <n v="193.69442599999999"/>
    <n v="-208.982405"/>
    <n v="1.570621"/>
    <n v="193.69044500000001"/>
    <n v="-208.97839400000001"/>
    <n v="1.570708"/>
    <n v="0.56520999999999999"/>
    <n v="8.7000000000000001E-5"/>
  </r>
  <r>
    <n v="4107"/>
    <x v="9"/>
    <n v="-1"/>
    <s v="43-68-72-123-128-129-130-132-133-134-136-139-141-185-199"/>
    <x v="0"/>
    <x v="3918"/>
    <n v="-1"/>
    <n v="496.26900000000001"/>
    <n v="-1"/>
    <n v="0"/>
    <x v="3635"/>
    <x v="3367"/>
    <n v="193.696382"/>
    <n v="-208.152963"/>
    <n v="1.570916"/>
    <n v="193.69021599999999"/>
    <n v="-208.14762899999999"/>
    <n v="1.5707169999999999"/>
    <n v="0.81533"/>
    <n v="2.0000000000000001E-4"/>
  </r>
  <r>
    <n v="4108"/>
    <x v="8"/>
    <n v="-1"/>
    <s v="43-62-68-72-123-128-129-130-132-133-134-136-139-141-185-199"/>
    <x v="0"/>
    <x v="3919"/>
    <n v="-1"/>
    <n v="384.65300000000002"/>
    <n v="-1"/>
    <n v="0"/>
    <x v="3636"/>
    <x v="3368"/>
    <n v="193.67036200000001"/>
    <n v="-207.52171200000001"/>
    <n v="1.5698030000000001"/>
    <n v="193.690292"/>
    <n v="-207.53286700000001"/>
    <n v="1.5712790000000001"/>
    <n v="2.2839640000000001"/>
    <n v="1.4760000000000001E-3"/>
  </r>
  <r>
    <n v="4109"/>
    <x v="8"/>
    <n v="-1"/>
    <s v="43-62-68-72-123-128-129-130-132-133-134-136-139-141-185-199"/>
    <x v="0"/>
    <x v="3920"/>
    <n v="-1"/>
    <n v="489.48899999999998"/>
    <n v="-1"/>
    <n v="0"/>
    <x v="3637"/>
    <x v="3369"/>
    <n v="193.71336700000001"/>
    <n v="-206.94543400000001"/>
    <n v="1.571998"/>
    <n v="193.68997200000001"/>
    <n v="-206.92489599999999"/>
    <n v="1.570692"/>
    <n v="3.1130710000000001"/>
    <n v="1.307E-3"/>
  </r>
  <r>
    <n v="4110"/>
    <x v="0"/>
    <n v="-1"/>
    <s v="43-62-68-72-123-128-129-130-131-132-133-134-136-139-141-185-199"/>
    <x v="0"/>
    <x v="3921"/>
    <n v="-1"/>
    <n v="434.54399999999998"/>
    <n v="-1"/>
    <n v="0"/>
    <x v="3638"/>
    <x v="3370"/>
    <n v="193.702584"/>
    <n v="-206.336062"/>
    <n v="1.571348"/>
    <n v="193.690079"/>
    <n v="-206.323654"/>
    <n v="1.571245"/>
    <n v="1.761603"/>
    <n v="1.03E-4"/>
  </r>
  <r>
    <n v="4111"/>
    <x v="0"/>
    <n v="-1"/>
    <s v="43-62-68-72-123-128-129-130-131-132-133-134-136-139-141-185-199"/>
    <x v="0"/>
    <x v="3922"/>
    <n v="-1"/>
    <n v="542.70699999999999"/>
    <n v="-1"/>
    <n v="0"/>
    <x v="3639"/>
    <x v="3371"/>
    <n v="193.68893"/>
    <n v="-205.53130999999999"/>
    <n v="1.571142"/>
    <n v="193.68995699999999"/>
    <n v="-205.53272999999999"/>
    <n v="1.5712459999999999"/>
    <n v="0.175258"/>
    <n v="1.0399999999999999E-4"/>
  </r>
  <r>
    <n v="4112"/>
    <x v="0"/>
    <n v="-1"/>
    <s v="43-62-68-72-123-128-129-130-131-132-133-134-136-139-141-185-199"/>
    <x v="0"/>
    <x v="3923"/>
    <n v="-1"/>
    <n v="329.85899999999998"/>
    <n v="-1"/>
    <n v="0"/>
    <x v="3640"/>
    <x v="3372"/>
    <n v="193.689573"/>
    <n v="-204.949018"/>
    <n v="1.572001"/>
    <n v="193.689682"/>
    <n v="-204.947723"/>
    <n v="1.570665"/>
    <n v="0.12992100000000001"/>
    <n v="1.3359999999999999E-3"/>
  </r>
  <r>
    <n v="4113"/>
    <x v="2"/>
    <n v="-1"/>
    <s v="43-62-67-68-72-123-124-128-129-130-131-132-133-134-136-139-141-185-199"/>
    <x v="0"/>
    <x v="3924"/>
    <n v="-1"/>
    <n v="384.14299999999997"/>
    <n v="-1"/>
    <n v="0"/>
    <x v="3641"/>
    <x v="3373"/>
    <n v="193.68744899999999"/>
    <n v="-204.36990900000001"/>
    <n v="1.571054"/>
    <n v="193.689728"/>
    <n v="-204.36972"/>
    <n v="1.571277"/>
    <n v="0.228653"/>
    <n v="2.22E-4"/>
  </r>
  <r>
    <n v="4114"/>
    <x v="2"/>
    <n v="-1"/>
    <s v="43-62-67-68-72-123-124-128-129-130-131-132-133-134-136-139-141-185-199"/>
    <x v="0"/>
    <x v="3925"/>
    <n v="-1"/>
    <n v="310.61399999999998"/>
    <n v="-1"/>
    <n v="0"/>
    <x v="3642"/>
    <x v="3374"/>
    <n v="193.68729999999999"/>
    <n v="-203.60635500000001"/>
    <n v="1.5710569999999999"/>
    <n v="193.68948399999999"/>
    <n v="-203.60960399999999"/>
    <n v="1.57131"/>
    <n v="0.39144699999999999"/>
    <n v="2.5300000000000002E-4"/>
  </r>
  <r>
    <n v="4115"/>
    <x v="2"/>
    <n v="-1"/>
    <s v="43-62-67-68-72-123-124-128-129-130-131-132-133-134-136-139-141-185-199"/>
    <x v="0"/>
    <x v="3314"/>
    <n v="-1"/>
    <n v="477.16300000000001"/>
    <n v="-1"/>
    <n v="0"/>
    <x v="3643"/>
    <x v="3375"/>
    <n v="193.69523699999999"/>
    <n v="-203.05561"/>
    <n v="1.5702640000000001"/>
    <n v="193.68920900000001"/>
    <n v="-203.04722599999999"/>
    <n v="1.570678"/>
    <n v="1.032573"/>
    <n v="4.1399999999999998E-4"/>
  </r>
  <r>
    <n v="4116"/>
    <x v="3"/>
    <n v="-1"/>
    <s v="43-62-67-68-72-123-124-127-128-129-130-131-132-133-134-136-139-141-185-199"/>
    <x v="0"/>
    <x v="3926"/>
    <n v="-1"/>
    <n v="496.358"/>
    <n v="-1"/>
    <n v="0"/>
    <x v="3644"/>
    <x v="3376"/>
    <n v="193.68859399999999"/>
    <n v="-202.49034800000001"/>
    <n v="1.5714049999999999"/>
    <n v="193.689392"/>
    <n v="-202.49122600000001"/>
    <n v="1.5712429999999999"/>
    <n v="0.11866"/>
    <n v="1.63E-4"/>
  </r>
  <r>
    <n v="4117"/>
    <x v="2"/>
    <n v="-1"/>
    <s v="43-62-67-68-72-123-124-127-128-129-130-131-132-133-134-136-139-141-185"/>
    <x v="0"/>
    <x v="3927"/>
    <n v="-1"/>
    <n v="440.35599999999999"/>
    <n v="-1"/>
    <n v="0"/>
    <x v="3645"/>
    <x v="3377"/>
    <n v="193.70249799999999"/>
    <n v="-201.76907399999999"/>
    <n v="1.571887"/>
    <n v="193.68926999999999"/>
    <n v="-201.75985700000001"/>
    <n v="1.5712569999999999"/>
    <n v="1.6122259999999999"/>
    <n v="6.29E-4"/>
  </r>
  <r>
    <n v="4118"/>
    <x v="2"/>
    <n v="-1"/>
    <s v="43-62-67-68-72-123-124-127-128-129-130-131-132-133-134-136-139-141-185"/>
    <x v="0"/>
    <x v="3928"/>
    <n v="-1"/>
    <n v="423.99900000000002"/>
    <n v="-1"/>
    <n v="0"/>
    <x v="3646"/>
    <x v="3378"/>
    <n v="193.67383799999999"/>
    <n v="-201.202065"/>
    <n v="1.5678559999999999"/>
    <n v="193.689041"/>
    <n v="-201.21881099999999"/>
    <n v="1.570641"/>
    <n v="2.2617289999999999"/>
    <n v="2.7850000000000001E-3"/>
  </r>
  <r>
    <n v="4119"/>
    <x v="2"/>
    <n v="-1"/>
    <s v="43-62-67-68-72-123-124-127-128-129-130-131-132-133-134-136-139-141-185"/>
    <x v="0"/>
    <x v="2157"/>
    <n v="-1"/>
    <n v="447.411"/>
    <n v="-1"/>
    <n v="0"/>
    <x v="3647"/>
    <x v="3379"/>
    <n v="193.675614"/>
    <n v="-200.676143"/>
    <n v="1.5702370000000001"/>
    <n v="193.68910199999999"/>
    <n v="-200.68408199999999"/>
    <n v="1.571288"/>
    <n v="1.5650949999999999"/>
    <n v="1.0510000000000001E-3"/>
  </r>
  <r>
    <n v="4120"/>
    <x v="4"/>
    <n v="-1"/>
    <s v="43-62-67-68-72-121-123-124-127-128-129-130-131-132-133-134-136-139-141-185-198"/>
    <x v="0"/>
    <x v="3929"/>
    <n v="-1"/>
    <n v="329.29899999999998"/>
    <n v="-1"/>
    <n v="0"/>
    <x v="3648"/>
    <x v="3380"/>
    <n v="193.70002700000001"/>
    <n v="-199.99741599999999"/>
    <n v="1.5741959999999999"/>
    <n v="193.68742399999999"/>
    <n v="-199.980774"/>
    <n v="1.5726180000000001"/>
    <n v="2.0875379999999999"/>
    <n v="1.578E-3"/>
  </r>
  <r>
    <n v="4121"/>
    <x v="4"/>
    <n v="-1"/>
    <s v="43-62-67-68-72-121-123-124-127-128-129-130-131-132-133-134-136-139-141-185-198"/>
    <x v="0"/>
    <x v="3930"/>
    <n v="-1"/>
    <n v="382.892"/>
    <n v="-1"/>
    <n v="0"/>
    <x v="3649"/>
    <x v="3381"/>
    <n v="193.682716"/>
    <n v="-199.45998"/>
    <n v="1.5748869999999999"/>
    <n v="193.68296799999999"/>
    <n v="-199.45996099999999"/>
    <n v="1.5748660000000001"/>
    <n v="2.5267000000000001E-2"/>
    <n v="2.0999999999999999E-5"/>
  </r>
  <r>
    <n v="4122"/>
    <x v="4"/>
    <n v="-1"/>
    <s v="43-62-67-68-72-121-123-124-127-128-129-130-131-132-133-134-136-139-141-185-198"/>
    <x v="0"/>
    <x v="3931"/>
    <n v="-1"/>
    <n v="461.46499999999997"/>
    <n v="-1"/>
    <n v="0"/>
    <x v="3650"/>
    <x v="3382"/>
    <n v="193.661159"/>
    <n v="-198.934808"/>
    <n v="1.5768150000000001"/>
    <n v="193.677673"/>
    <n v="-198.94421399999999"/>
    <n v="1.5781719999999999"/>
    <n v="1.900544"/>
    <n v="1.3569999999999999E-3"/>
  </r>
  <r>
    <n v="4123"/>
    <x v="5"/>
    <n v="-1"/>
    <s v="43-62-67-68-72-121-123-124-125-127-128-129-130-131-132-133-134-136-139-141-185-198"/>
    <x v="0"/>
    <x v="2654"/>
    <n v="-1"/>
    <n v="373.07799999999997"/>
    <n v="-1"/>
    <n v="0"/>
    <x v="3651"/>
    <x v="3383"/>
    <n v="193.657464"/>
    <n v="-198.266729"/>
    <n v="1.590606"/>
    <n v="193.657104"/>
    <n v="-198.26599100000001"/>
    <n v="1.5907500000000001"/>
    <n v="8.2018999999999995E-2"/>
    <n v="1.44E-4"/>
  </r>
  <r>
    <n v="4124"/>
    <x v="5"/>
    <n v="-1"/>
    <s v="43-62-67-68-72-121-123-124-125-127-128-129-130-131-132-133-134-136-139-141-185-198"/>
    <x v="0"/>
    <x v="3932"/>
    <n v="-1"/>
    <n v="463.95299999999997"/>
    <n v="-1"/>
    <n v="0"/>
    <x v="3652"/>
    <x v="3384"/>
    <n v="193.63334699999999"/>
    <n v="-197.76615699999999"/>
    <n v="1.602946"/>
    <n v="193.63171399999999"/>
    <n v="-197.76470900000001"/>
    <n v="1.6029530000000001"/>
    <n v="0.218199"/>
    <n v="7.9999999999999996E-6"/>
  </r>
  <r>
    <n v="4125"/>
    <x v="5"/>
    <n v="-1"/>
    <s v="43-62-67-68-72-121-123-124-125-127-128-129-130-131-132-133-134-136-139-141-185-198"/>
    <x v="0"/>
    <x v="3933"/>
    <n v="-1"/>
    <n v="459.71699999999998"/>
    <n v="-1"/>
    <n v="0"/>
    <x v="3653"/>
    <x v="3385"/>
    <n v="193.573047"/>
    <n v="-197.10667699999999"/>
    <n v="1.6314610000000001"/>
    <n v="193.573273"/>
    <n v="-197.108994"/>
    <n v="1.6318950000000001"/>
    <n v="0.23279"/>
    <n v="4.3399999999999998E-4"/>
  </r>
  <r>
    <n v="4126"/>
    <x v="7"/>
    <n v="-1"/>
    <s v="14-43-62-67-68-72-121-123-124-125-127-128-129-130-131-132-133-134-136-139-141-185-198"/>
    <x v="0"/>
    <x v="3934"/>
    <n v="-1"/>
    <n v="357.68700000000001"/>
    <n v="-1"/>
    <n v="0"/>
    <x v="3654"/>
    <x v="3386"/>
    <n v="193.514837"/>
    <n v="-196.62423200000001"/>
    <n v="1.657392"/>
    <n v="193.51396199999999"/>
    <n v="-196.62515300000001"/>
    <n v="1.657189"/>
    <n v="0.12698200000000001"/>
    <n v="2.03E-4"/>
  </r>
  <r>
    <n v="4127"/>
    <x v="6"/>
    <n v="-1"/>
    <s v="14-43-62-67-68-72-121-122-123-124-125-127-128-129-130-131-132-133-134-136-139-141-185-198"/>
    <x v="0"/>
    <x v="3935"/>
    <n v="-1"/>
    <n v="478.76100000000002"/>
    <n v="-1"/>
    <n v="0"/>
    <x v="3655"/>
    <x v="3387"/>
    <n v="193.44160099999999"/>
    <n v="-196.14475100000001"/>
    <n v="1.684553"/>
    <n v="193.43772899999999"/>
    <n v="-196.14259300000001"/>
    <n v="1.6843090000000001"/>
    <n v="0.443324"/>
    <n v="2.4399999999999999E-4"/>
  </r>
  <r>
    <n v="4128"/>
    <x v="6"/>
    <n v="-1"/>
    <s v="14-43-62-67-68-72-121-122-123-124-125-127-128-129-130-131-132-133-134-136-139-141-185-198"/>
    <x v="0"/>
    <x v="3936"/>
    <n v="-1"/>
    <n v="486.959"/>
    <n v="-1"/>
    <n v="0"/>
    <x v="3656"/>
    <x v="3388"/>
    <n v="193.298518"/>
    <n v="-195.46179900000001"/>
    <n v="1.7218800000000001"/>
    <n v="193.309662"/>
    <n v="-195.47378499999999"/>
    <n v="1.7224600000000001"/>
    <n v="1.636646"/>
    <n v="5.8E-4"/>
  </r>
  <r>
    <n v="4129"/>
    <x v="6"/>
    <n v="-1"/>
    <s v="14-43-62-67-68-72-121-122-123-124-125-127-128-129-130-131-132-133-134-136-139-141-185-198"/>
    <x v="0"/>
    <x v="3937"/>
    <n v="-1"/>
    <n v="484.51499999999999"/>
    <n v="-1"/>
    <n v="0"/>
    <x v="3657"/>
    <x v="3389"/>
    <n v="193.16078400000001"/>
    <n v="-194.93866299999999"/>
    <n v="1.76644"/>
    <n v="193.17295799999999"/>
    <n v="-194.945663"/>
    <n v="1.766046"/>
    <n v="1.4043110000000001"/>
    <n v="3.9399999999999998E-4"/>
  </r>
  <r>
    <n v="4130"/>
    <x v="7"/>
    <n v="-1"/>
    <s v="14-43-62-67-68-121-122-123-124-125-127-128-129-130-131-132-133-134-136-139-141-185-198"/>
    <x v="0"/>
    <x v="3938"/>
    <n v="-1"/>
    <n v="398.50200000000001"/>
    <n v="-1"/>
    <n v="0"/>
    <x v="3658"/>
    <x v="3390"/>
    <n v="193.00912"/>
    <n v="-194.389701"/>
    <n v="1.810413"/>
    <n v="193.00314299999999"/>
    <n v="-194.38554400000001"/>
    <n v="1.8101130000000001"/>
    <n v="0.72802"/>
    <n v="2.99E-4"/>
  </r>
  <r>
    <n v="4131"/>
    <x v="27"/>
    <n v="-1"/>
    <s v="14-43-62-67-68-109-121-122-123-124-125-126-127-128-129-130-131-132-133-134-136-139-141-185-198"/>
    <x v="0"/>
    <x v="3939"/>
    <n v="-1"/>
    <n v="480.51100000000002"/>
    <n v="-1"/>
    <n v="0"/>
    <x v="3659"/>
    <x v="3391"/>
    <n v="192.71655200000001"/>
    <n v="-193.58884699999999"/>
    <n v="1.877413"/>
    <n v="192.71061700000001"/>
    <n v="-193.58917199999999"/>
    <n v="1.877839"/>
    <n v="0.59437700000000004"/>
    <n v="4.26E-4"/>
  </r>
  <r>
    <n v="4132"/>
    <x v="23"/>
    <n v="-1"/>
    <s v="14-43-62-67-68-109-121-122-123-124-125-126-127-128-129-130-131-132-133-134-136-139-141-143-185-198"/>
    <x v="0"/>
    <x v="3940"/>
    <n v="-1"/>
    <n v="543.55100000000004"/>
    <n v="-1"/>
    <n v="0"/>
    <x v="3660"/>
    <x v="3392"/>
    <n v="192.44141400000001"/>
    <n v="-192.95566400000001"/>
    <n v="1.929907"/>
    <n v="192.441574"/>
    <n v="-192.95773299999999"/>
    <n v="1.9302919999999999"/>
    <n v="0.20750299999999999"/>
    <n v="3.86E-4"/>
  </r>
  <r>
    <n v="4133"/>
    <x v="23"/>
    <n v="-1"/>
    <s v="14-43-62-67-68-109-121-122-123-124-125-126-127-128-129-130-131-132-133-134-136-139-141-143-185-198"/>
    <x v="0"/>
    <x v="3941"/>
    <n v="-1"/>
    <n v="539.19000000000005"/>
    <n v="-1"/>
    <n v="0"/>
    <x v="3661"/>
    <x v="3393"/>
    <n v="192.117369"/>
    <n v="-192.31379000000001"/>
    <n v="1.9917530000000001"/>
    <n v="192.11743200000001"/>
    <n v="-192.309631"/>
    <n v="1.991304"/>
    <n v="0.41595799999999999"/>
    <n v="4.4900000000000002E-4"/>
  </r>
  <r>
    <n v="4134"/>
    <x v="23"/>
    <n v="-1"/>
    <s v="14-43-62-67-68-109-121-122-123-124-125-126-127-128-129-130-131-132-133-134-136-139-141-143-185-198"/>
    <x v="0"/>
    <x v="3942"/>
    <n v="-1"/>
    <n v="481.529"/>
    <n v="-1"/>
    <n v="0"/>
    <x v="3662"/>
    <x v="3394"/>
    <n v="191.741592"/>
    <n v="-191.66697500000001"/>
    <n v="2.0600839999999998"/>
    <n v="191.74211099999999"/>
    <n v="-191.66630599999999"/>
    <n v="2.0599620000000001"/>
    <n v="8.4666000000000005E-2"/>
    <n v="1.21E-4"/>
  </r>
  <r>
    <n v="4135"/>
    <x v="24"/>
    <n v="-1"/>
    <s v="14-43-62-67-68-109-121-122-123-124-125-126-127-128-129-130-131-132-133-134-136-139-141-143-148-185-198"/>
    <x v="0"/>
    <x v="3943"/>
    <n v="-1"/>
    <n v="488.55799999999999"/>
    <n v="-1"/>
    <n v="0"/>
    <x v="3663"/>
    <x v="3395"/>
    <n v="191.32420300000001"/>
    <n v="-191.05317299999999"/>
    <n v="2.1338469999999998"/>
    <n v="191.32325700000001"/>
    <n v="-191.05476400000001"/>
    <n v="2.1340819999999998"/>
    <n v="0.18504300000000001"/>
    <n v="2.34E-4"/>
  </r>
  <r>
    <n v="4136"/>
    <x v="24"/>
    <n v="-1"/>
    <s v="14-43-62-67-68-109-121-122-123-124-125-126-127-128-129-130-131-132-133-134-136-139-141-143-148-185-198"/>
    <x v="0"/>
    <x v="1073"/>
    <n v="-1"/>
    <n v="765.49"/>
    <n v="-1"/>
    <n v="0"/>
    <x v="3664"/>
    <x v="3396"/>
    <n v="190.70840200000001"/>
    <n v="-190.321214"/>
    <n v="2.2429969999999999"/>
    <n v="190.70491000000001"/>
    <n v="-190.31607099999999"/>
    <n v="2.242604"/>
    <n v="0.62167799999999995"/>
    <n v="3.9399999999999998E-4"/>
  </r>
  <r>
    <n v="4137"/>
    <x v="24"/>
    <n v="-1"/>
    <s v="14-43-62-67-68-109-121-122-123-124-125-126-127-128-129-130-131-132-133-134-136-139-141-143-148-185-198"/>
    <x v="0"/>
    <x v="3944"/>
    <n v="-1"/>
    <n v="568.42700000000002"/>
    <n v="-1"/>
    <n v="0"/>
    <x v="3665"/>
    <x v="3397"/>
    <n v="190.20694"/>
    <n v="-189.827248"/>
    <n v="2.3315039999999998"/>
    <n v="190.19560200000001"/>
    <n v="-189.826492"/>
    <n v="2.331296"/>
    <n v="1.136279"/>
    <n v="2.0799999999999999E-4"/>
  </r>
  <r>
    <n v="4138"/>
    <x v="24"/>
    <n v="-1"/>
    <s v="14-43-62-67-68-109-121-122-123-124-125-126-127-128-129-130-131-132-133-134-136-139-141-143-148-185-198"/>
    <x v="0"/>
    <x v="3945"/>
    <n v="-1"/>
    <n v="633.274"/>
    <n v="-1"/>
    <n v="0"/>
    <x v="3666"/>
    <x v="3398"/>
    <n v="189.64240000000001"/>
    <n v="-189.39496399999999"/>
    <n v="2.4241280000000001"/>
    <n v="189.642166"/>
    <n v="-189.39154099999999"/>
    <n v="2.423864"/>
    <n v="0.34312799999999999"/>
    <n v="2.63E-4"/>
  </r>
  <r>
    <n v="4139"/>
    <x v="25"/>
    <n v="-1"/>
    <s v="8-14-43-62-67-68-109-121-122-123-124-125-126-127-128-129-130-131-132-133-134-136-139-141-143-148-185-198"/>
    <x v="0"/>
    <x v="3808"/>
    <n v="-1"/>
    <n v="376.05099999999999"/>
    <n v="-1"/>
    <n v="0"/>
    <x v="3667"/>
    <x v="3399"/>
    <n v="188.83000200000001"/>
    <n v="-188.888397"/>
    <n v="2.544441"/>
    <n v="188.834305"/>
    <n v="-188.88385"/>
    <n v="2.5438519999999998"/>
    <n v="0.62598799999999999"/>
    <n v="5.8799999999999998E-4"/>
  </r>
  <r>
    <n v="4140"/>
    <x v="24"/>
    <n v="-1"/>
    <s v="8-14-43-62-67-68-109-121-122-123-124-125-126-127-128-129-130-131-132-133-134-136-139-141-143-185-198"/>
    <x v="0"/>
    <x v="3946"/>
    <n v="-1"/>
    <n v="453.37"/>
    <n v="-1"/>
    <n v="0"/>
    <x v="3668"/>
    <x v="3400"/>
    <n v="188.18709100000001"/>
    <n v="-188.55004700000001"/>
    <n v="2.6254949999999999"/>
    <n v="188.186035"/>
    <n v="-188.55050700000001"/>
    <n v="2.6254819999999999"/>
    <n v="0.115131"/>
    <n v="1.2999999999999999E-5"/>
  </r>
  <r>
    <n v="4141"/>
    <x v="24"/>
    <n v="-1"/>
    <s v="8-14-43-62-67-68-109-121-122-123-124-125-126-127-128-129-130-131-132-133-134-136-139-141-143-185-198"/>
    <x v="0"/>
    <x v="3947"/>
    <n v="-1"/>
    <n v="586.44799999999998"/>
    <n v="-1"/>
    <n v="0"/>
    <x v="3669"/>
    <x v="3401"/>
    <n v="187.517279"/>
    <n v="-188.27070599999999"/>
    <n v="2.705972"/>
    <n v="187.51315299999999"/>
    <n v="-188.269104"/>
    <n v="2.7054860000000001"/>
    <n v="0.44255699999999998"/>
    <n v="4.86E-4"/>
  </r>
  <r>
    <n v="4142"/>
    <x v="24"/>
    <n v="-1"/>
    <s v="8-14-43-62-67-68-109-121-122-123-124-125-126-127-128-129-130-131-132-133-134-136-139-141-143-185-198"/>
    <x v="0"/>
    <x v="3948"/>
    <n v="-1"/>
    <n v="465.65699999999998"/>
    <n v="-1"/>
    <n v="0"/>
    <x v="3670"/>
    <x v="3402"/>
    <n v="186.82306399999999"/>
    <n v="-188.04493299999999"/>
    <n v="2.7856320000000001"/>
    <n v="186.825287"/>
    <n v="-188.04269400000001"/>
    <n v="2.7854160000000001"/>
    <n v="0.31549300000000002"/>
    <n v="2.1599999999999999E-4"/>
  </r>
  <r>
    <n v="4143"/>
    <x v="24"/>
    <n v="-1"/>
    <s v="8-14-43-62-67-68-109-121-122-123-124-125-126-127-128-129-130-131-132-133-134-136-139-141-143-185-198"/>
    <x v="0"/>
    <x v="3949"/>
    <n v="-1"/>
    <n v="388.23099999999999"/>
    <n v="-1"/>
    <n v="0"/>
    <x v="3671"/>
    <x v="3403"/>
    <n v="185.89284599999999"/>
    <n v="-187.81942000000001"/>
    <n v="2.8851849999999999"/>
    <n v="185.892044"/>
    <n v="-187.82112100000001"/>
    <n v="2.8853339999999998"/>
    <n v="0.18809600000000001"/>
    <n v="1.4899999999999999E-4"/>
  </r>
  <r>
    <n v="4144"/>
    <x v="23"/>
    <n v="-1"/>
    <s v="8-14-43-62-67-68-109-121-122-123-124-125-126-127-128-129-130-131-132-133-134-136-139-141-185-198"/>
    <x v="0"/>
    <x v="3950"/>
    <n v="-1"/>
    <n v="3431.5250000000001"/>
    <n v="-1"/>
    <n v="0"/>
    <x v="3672"/>
    <x v="3404"/>
    <n v="181.43104700000001"/>
    <n v="-202.477034"/>
    <n v="0.86852200000000002"/>
    <n v="185.181534"/>
    <n v="-187.71167"/>
    <n v="2.9539949999999999"/>
    <n v="1523.4241689999999"/>
    <n v="2.0854729999999999"/>
  </r>
  <r>
    <n v="4145"/>
    <x v="27"/>
    <n v="-1"/>
    <s v="8-14-43-62-67-109-121-122-123-124-125-126-127-128-129-130-131-132-133-134-136-139-141-185-198"/>
    <x v="0"/>
    <x v="3951"/>
    <n v="-1"/>
    <n v="531.64400000000001"/>
    <n v="-1"/>
    <n v="0"/>
    <x v="3673"/>
    <x v="3405"/>
    <n v="184.45936699999999"/>
    <n v="-187.63810899999999"/>
    <n v="3.010707"/>
    <n v="184.461929"/>
    <n v="-187.636124"/>
    <n v="3.010726"/>
    <n v="0.32416899999999998"/>
    <n v="1.8E-5"/>
  </r>
  <r>
    <n v="4146"/>
    <x v="6"/>
    <n v="-1"/>
    <s v="8-14-43-62-109-121-122-123-124-125-126-127-128-129-130-131-132-133-134-136-139-141-185-198"/>
    <x v="0"/>
    <x v="3952"/>
    <n v="-1"/>
    <n v="639.298"/>
    <n v="-1"/>
    <n v="0"/>
    <x v="3674"/>
    <x v="3406"/>
    <n v="183.73229499999999"/>
    <n v="-187.58799200000001"/>
    <n v="3.0541839999999998"/>
    <n v="183.73599200000001"/>
    <n v="-187.587433"/>
    <n v="3.054338"/>
    <n v="0.37390400000000001"/>
    <n v="1.54E-4"/>
  </r>
  <r>
    <n v="4147"/>
    <x v="7"/>
    <n v="-1"/>
    <s v="8-14-43-62-109-121-122-123-124-125-127-128-129-130-131-132-133-134-136-139-141-185-198"/>
    <x v="0"/>
    <x v="3953"/>
    <n v="-1"/>
    <n v="422.92"/>
    <n v="-1"/>
    <n v="0"/>
    <x v="3675"/>
    <x v="3407"/>
    <n v="182.767482"/>
    <n v="-187.53343100000001"/>
    <n v="3.0944950000000002"/>
    <n v="182.765152"/>
    <n v="-187.550735"/>
    <n v="3.0952860000000002"/>
    <n v="1.7460800000000001"/>
    <n v="7.9100000000000004E-4"/>
  </r>
  <r>
    <n v="4148"/>
    <x v="5"/>
    <n v="-1"/>
    <s v="8-14-43-62-109-121-122-123-124-125-127-128-129-130-131-132-133-134-136-139-185-198"/>
    <x v="0"/>
    <x v="3954"/>
    <n v="-1"/>
    <n v="746.06600000000003"/>
    <n v="-1"/>
    <n v="0"/>
    <x v="3676"/>
    <x v="3408"/>
    <n v="182.04043300000001"/>
    <n v="-187.54238599999999"/>
    <n v="3.116406"/>
    <n v="182.03825399999999"/>
    <n v="-187.53749099999999"/>
    <n v="3.1161080000000001"/>
    <n v="0.53585099999999997"/>
    <n v="2.9799999999999998E-4"/>
  </r>
  <r>
    <n v="4149"/>
    <x v="4"/>
    <n v="-1"/>
    <s v="8-14-43-62-109-121-123-124-125-127-128-129-130-131-132-133-134-136-139-185-198"/>
    <x v="0"/>
    <x v="3955"/>
    <n v="-1"/>
    <n v="1757.3779999999999"/>
    <n v="-1"/>
    <n v="0"/>
    <x v="3677"/>
    <x v="3409"/>
    <n v="181.32937899999999"/>
    <n v="-187.52424099999999"/>
    <n v="3.1307"/>
    <n v="181.313141"/>
    <n v="-187.533142"/>
    <n v="3.1298300000000001"/>
    <n v="1.8517950000000001"/>
    <n v="8.7000000000000001E-4"/>
  </r>
  <r>
    <n v="4150"/>
    <x v="3"/>
    <n v="-1"/>
    <s v="8-14-43-62-109-121-123-124-125-127-128-129-130-131-132-133-134-136-185-198"/>
    <x v="0"/>
    <x v="3956"/>
    <n v="-1"/>
    <n v="766.25400000000002"/>
    <n v="-1"/>
    <n v="0"/>
    <x v="3678"/>
    <x v="3410"/>
    <n v="180.58215999999999"/>
    <n v="-187.532397"/>
    <n v="3.1396139999999999"/>
    <n v="180.58895899999999"/>
    <n v="-187.53450000000001"/>
    <n v="3.1402749999999999"/>
    <n v="0.71171200000000001"/>
    <n v="6.6100000000000002E-4"/>
  </r>
  <r>
    <n v="4151"/>
    <x v="1"/>
    <n v="-1"/>
    <s v="8-14-43-62-109-121-123-124-127-128-129-130-131-132-133-134-185-198"/>
    <x v="0"/>
    <x v="3957"/>
    <n v="-1"/>
    <n v="600.40599999999995"/>
    <n v="-1"/>
    <n v="0"/>
    <x v="3679"/>
    <x v="3411"/>
    <n v="179.64298400000001"/>
    <n v="-187.52219500000001"/>
    <n v="-3.1344889999999999"/>
    <n v="179.62287900000001"/>
    <n v="-187.542633"/>
    <n v="-3.134487"/>
    <n v="2.86693"/>
    <n v="1.9999999999999999E-6"/>
  </r>
  <r>
    <n v="4152"/>
    <x v="8"/>
    <n v="-1"/>
    <s v="8-14-43-62-123-124-127-128-129-130-131-132-133-134-185-198"/>
    <x v="0"/>
    <x v="3958"/>
    <n v="-1"/>
    <n v="668.40200000000004"/>
    <n v="-1"/>
    <n v="0"/>
    <x v="3680"/>
    <x v="3412"/>
    <n v="178.88843399999999"/>
    <n v="-187.55814000000001"/>
    <n v="-3.1329829999999999"/>
    <n v="178.897186"/>
    <n v="-187.54917900000001"/>
    <n v="-3.1331020000000001"/>
    <n v="1.2525930000000001"/>
    <n v="1.2E-4"/>
  </r>
  <r>
    <n v="4153"/>
    <x v="22"/>
    <n v="-1"/>
    <s v="14-43-62-123-124-128-130-131-132-133-134-185-198"/>
    <x v="0"/>
    <x v="3959"/>
    <n v="-1"/>
    <n v="536.33600000000001"/>
    <n v="-1"/>
    <n v="0"/>
    <x v="3681"/>
    <x v="3413"/>
    <n v="178.175342"/>
    <n v="-187.55204699999999"/>
    <n v="-3.1314109999999999"/>
    <n v="178.17077599999999"/>
    <n v="-187.55555699999999"/>
    <n v="-3.132107"/>
    <n v="0.57590399999999997"/>
    <n v="6.96E-4"/>
  </r>
  <r>
    <n v="4154"/>
    <x v="12"/>
    <n v="-1"/>
    <s v="14-43-62-128-130-131-133-134-185-198"/>
    <x v="0"/>
    <x v="3960"/>
    <n v="-1"/>
    <n v="649.92600000000004"/>
    <n v="-1"/>
    <n v="0"/>
    <x v="3682"/>
    <x v="3414"/>
    <n v="177.43928500000001"/>
    <n v="-187.55213800000001"/>
    <n v="-3.134099"/>
    <n v="177.444275"/>
    <n v="-187.56243900000001"/>
    <n v="-3.132444"/>
    <n v="1.1445689999999999"/>
    <n v="1.655E-3"/>
  </r>
  <r>
    <n v="4155"/>
    <x v="16"/>
    <n v="-1"/>
    <s v="14-43-62-185-198"/>
    <x v="0"/>
    <x v="3961"/>
    <n v="-1"/>
    <n v="660.67399999999998"/>
    <n v="-1"/>
    <n v="0"/>
    <x v="3683"/>
    <x v="3415"/>
    <n v="176.48580699999999"/>
    <n v="-187.56572600000001"/>
    <n v="-3.1335519999999999"/>
    <n v="176.47615099999999"/>
    <n v="-187.57145700000001"/>
    <n v="-3.1324480000000001"/>
    <n v="1.122876"/>
    <n v="1.1039999999999999E-3"/>
  </r>
  <r>
    <n v="4156"/>
    <x v="16"/>
    <n v="-1"/>
    <s v="14-43-62-185-198"/>
    <x v="0"/>
    <x v="3962"/>
    <n v="-1"/>
    <n v="921.38199999999995"/>
    <n v="-1"/>
    <n v="0"/>
    <x v="3684"/>
    <x v="3416"/>
    <n v="175.75042400000001"/>
    <n v="-187.523537"/>
    <n v="-3.1373769999999999"/>
    <n v="175.750519"/>
    <n v="-187.578003"/>
    <n v="-3.132002"/>
    <n v="5.4465830000000004"/>
    <n v="5.3759999999999997E-3"/>
  </r>
  <r>
    <n v="4157"/>
    <x v="19"/>
    <n v="-1"/>
    <s v="14-43-62-65-185-198"/>
    <x v="0"/>
    <x v="3963"/>
    <n v="-1"/>
    <n v="448.99799999999999"/>
    <n v="-1"/>
    <n v="0"/>
    <x v="3685"/>
    <x v="3417"/>
    <n v="175.018348"/>
    <n v="-187.597092"/>
    <n v="-3.1318480000000002"/>
    <n v="175.02507"/>
    <n v="-187.58496099999999"/>
    <n v="-3.1325050000000001"/>
    <n v="1.3868940000000001"/>
    <n v="6.5700000000000003E-4"/>
  </r>
  <r>
    <n v="4158"/>
    <x v="19"/>
    <n v="-1"/>
    <s v="14-43-62-65-185-198"/>
    <x v="0"/>
    <x v="3964"/>
    <n v="-1"/>
    <n v="518.19200000000001"/>
    <n v="-1"/>
    <n v="0"/>
    <x v="3686"/>
    <x v="3418"/>
    <n v="174.29663500000001"/>
    <n v="-187.5932"/>
    <n v="-3.1330830000000001"/>
    <n v="174.29953"/>
    <n v="-187.59033199999999"/>
    <n v="-3.1330279999999999"/>
    <n v="0.40751799999999999"/>
    <n v="5.5000000000000002E-5"/>
  </r>
  <r>
    <n v="4159"/>
    <x v="16"/>
    <n v="-1"/>
    <s v="14-62-65-185-198"/>
    <x v="0"/>
    <x v="3965"/>
    <n v="-1"/>
    <n v="369.93299999999999"/>
    <n v="-1"/>
    <n v="0"/>
    <x v="3687"/>
    <x v="3419"/>
    <n v="173.33344299999999"/>
    <n v="-187.609013"/>
    <n v="-3.127094"/>
    <n v="173.33183299999999"/>
    <n v="-187.59622200000001"/>
    <n v="-3.1347130000000001"/>
    <n v="1.289236"/>
    <n v="7.6189999999999999E-3"/>
  </r>
  <r>
    <n v="4160"/>
    <x v="16"/>
    <n v="-1"/>
    <s v="14-62-65-185-198"/>
    <x v="0"/>
    <x v="3966"/>
    <n v="-1"/>
    <n v="602.36599999999999"/>
    <n v="-1"/>
    <n v="0"/>
    <x v="2730"/>
    <x v="3420"/>
    <n v="172.62567300000001"/>
    <n v="-187.588943"/>
    <n v="-3.135742"/>
    <n v="172.60585"/>
    <n v="-187.600189"/>
    <n v="-3.13618"/>
    <n v="2.2790710000000001"/>
    <n v="4.37E-4"/>
  </r>
  <r>
    <n v="4161"/>
    <x v="16"/>
    <n v="-1"/>
    <s v="14-62-65-185-198"/>
    <x v="0"/>
    <x v="3967"/>
    <n v="-1"/>
    <n v="676.904"/>
    <n v="-1"/>
    <n v="0"/>
    <x v="3688"/>
    <x v="3421"/>
    <n v="171.855683"/>
    <n v="-187.62559099999999"/>
    <n v="-3.1372420000000001"/>
    <n v="171.87988300000001"/>
    <n v="-187.60339400000001"/>
    <n v="-3.1363810000000001"/>
    <n v="3.2838270000000001"/>
    <n v="8.6200000000000003E-4"/>
  </r>
  <r>
    <n v="4162"/>
    <x v="18"/>
    <n v="-1"/>
    <s v="14-65-185-198"/>
    <x v="0"/>
    <x v="3968"/>
    <n v="-1"/>
    <n v="482.51100000000002"/>
    <n v="-1"/>
    <n v="0"/>
    <x v="3689"/>
    <x v="3422"/>
    <n v="170.899091"/>
    <n v="-187.64139399999999"/>
    <n v="-3.1321500000000002"/>
    <n v="170.91206399999999"/>
    <n v="-187.60749799999999"/>
    <n v="-3.1369959999999999"/>
    <n v="3.6293030000000002"/>
    <n v="4.8469999999999997E-3"/>
  </r>
  <r>
    <n v="4163"/>
    <x v="16"/>
    <n v="-1"/>
    <s v="14-65-178-185-198"/>
    <x v="0"/>
    <x v="3969"/>
    <n v="-1"/>
    <n v="516.53499999999997"/>
    <n v="-1"/>
    <n v="0"/>
    <x v="3690"/>
    <x v="3423"/>
    <n v="170.16478000000001"/>
    <n v="-187.624348"/>
    <n v="-3.139338"/>
    <n v="170.18626399999999"/>
    <n v="-187.61054999999999"/>
    <n v="-3.1377790000000001"/>
    <n v="2.5533920000000001"/>
    <n v="1.5590000000000001E-3"/>
  </r>
  <r>
    <n v="4164"/>
    <x v="16"/>
    <n v="-1"/>
    <s v="14-65-178-185-198"/>
    <x v="0"/>
    <x v="3970"/>
    <n v="-1"/>
    <n v="583.70299999999997"/>
    <n v="-1"/>
    <n v="0"/>
    <x v="3691"/>
    <x v="3424"/>
    <n v="169.44240500000001"/>
    <n v="-187.64056600000001"/>
    <n v="-3.1385990000000001"/>
    <n v="169.460464"/>
    <n v="-187.612854"/>
    <n v="-3.1377350000000002"/>
    <n v="3.3077179999999999"/>
    <n v="8.6399999999999997E-4"/>
  </r>
  <r>
    <n v="4165"/>
    <x v="16"/>
    <n v="-1"/>
    <s v="14-65-178-185-198"/>
    <x v="0"/>
    <x v="3971"/>
    <n v="-1"/>
    <n v="505.834"/>
    <n v="-1"/>
    <n v="0"/>
    <x v="3692"/>
    <x v="3425"/>
    <n v="168.743796"/>
    <n v="-187.61524399999999"/>
    <n v="-3.1398799999999998"/>
    <n v="168.73466500000001"/>
    <n v="-187.614822"/>
    <n v="-3.1389079999999998"/>
    <n v="0.91404600000000003"/>
    <n v="9.7199999999999999E-4"/>
  </r>
  <r>
    <n v="4166"/>
    <x v="16"/>
    <n v="-1"/>
    <s v="14-65-178-185-198"/>
    <x v="0"/>
    <x v="3972"/>
    <n v="-1"/>
    <n v="722.7"/>
    <n v="-1"/>
    <n v="0"/>
    <x v="3693"/>
    <x v="3426"/>
    <n v="167.753095"/>
    <n v="-187.62634600000001"/>
    <n v="-3.1407790000000002"/>
    <n v="167.76693700000001"/>
    <n v="-187.61676"/>
    <n v="-3.1396380000000002"/>
    <n v="1.6837519999999999"/>
    <n v="1.1410000000000001E-3"/>
  </r>
  <r>
    <n v="4167"/>
    <x v="16"/>
    <n v="-1"/>
    <s v="14-65-178-185-198"/>
    <x v="0"/>
    <x v="3973"/>
    <n v="-1"/>
    <n v="597.80600000000004"/>
    <n v="-1"/>
    <n v="0"/>
    <x v="3694"/>
    <x v="3427"/>
    <n v="167.045704"/>
    <n v="-187.61580000000001"/>
    <n v="-3.1390449999999999"/>
    <n v="167.041122"/>
    <n v="-187.61776699999999"/>
    <n v="-3.1395080000000002"/>
    <n v="0.498614"/>
    <n v="4.6299999999999998E-4"/>
  </r>
  <r>
    <n v="4168"/>
    <x v="16"/>
    <n v="-1"/>
    <s v="14-65-178-185-198"/>
    <x v="0"/>
    <x v="3974"/>
    <n v="-1"/>
    <n v="741.06600000000003"/>
    <n v="-1"/>
    <n v="0"/>
    <x v="3695"/>
    <x v="3428"/>
    <n v="166.35698199999999"/>
    <n v="-187.57930899999999"/>
    <n v="-3.1397110000000001"/>
    <n v="166.31532300000001"/>
    <n v="-187.619034"/>
    <n v="-3.1402450000000002"/>
    <n v="5.7563430000000002"/>
    <n v="5.3399999999999997E-4"/>
  </r>
  <r>
    <n v="4169"/>
    <x v="16"/>
    <n v="-1"/>
    <s v="14-65-178-185-198"/>
    <x v="0"/>
    <x v="3975"/>
    <n v="-1"/>
    <n v="551.529"/>
    <n v="-1"/>
    <n v="0"/>
    <x v="1317"/>
    <x v="3429"/>
    <n v="165.381933"/>
    <n v="-187.584969"/>
    <n v="-3.1407389999999999"/>
    <n v="165.34759500000001"/>
    <n v="-187.620316"/>
    <n v="-3.140466"/>
    <n v="4.927956"/>
    <n v="2.7300000000000002E-4"/>
  </r>
  <r>
    <n v="4170"/>
    <x v="18"/>
    <n v="-1"/>
    <s v="14-65-178-185"/>
    <x v="0"/>
    <x v="3976"/>
    <n v="-1"/>
    <n v="1547.963"/>
    <n v="-1"/>
    <n v="0"/>
    <x v="3696"/>
    <x v="3430"/>
    <n v="164.608645"/>
    <n v="-187.64120199999999"/>
    <n v="-3.141016"/>
    <n v="164.62179599999999"/>
    <n v="-187.62101699999999"/>
    <n v="-3.1401119999999998"/>
    <n v="2.4090449999999999"/>
    <n v="9.0399999999999996E-4"/>
  </r>
  <r>
    <n v="4171"/>
    <x v="18"/>
    <n v="-1"/>
    <s v="14-65-178-185"/>
    <x v="0"/>
    <x v="3977"/>
    <n v="-1"/>
    <n v="488.73200000000003"/>
    <n v="-1"/>
    <n v="0"/>
    <x v="641"/>
    <x v="3431"/>
    <n v="163.92395500000001"/>
    <n v="-187.616365"/>
    <n v="3.1407430000000001"/>
    <n v="163.895996"/>
    <n v="-187.62174999999999"/>
    <n v="-3.1408659999999999"/>
    <n v="2.847286"/>
    <n v="1.2300000000000001E-4"/>
  </r>
  <r>
    <n v="4172"/>
    <x v="18"/>
    <n v="-1"/>
    <s v="14-65-178-185"/>
    <x v="0"/>
    <x v="3978"/>
    <n v="-1"/>
    <n v="778.00699999999995"/>
    <n v="-1"/>
    <n v="0"/>
    <x v="3697"/>
    <x v="3432"/>
    <n v="163.15530100000001"/>
    <n v="-187.67363"/>
    <n v="3.1400420000000002"/>
    <n v="163.170197"/>
    <n v="-187.62202500000001"/>
    <n v="-3.1405940000000001"/>
    <n v="5.3711719999999996"/>
    <n v="5.5199999999999997E-4"/>
  </r>
  <r>
    <n v="4173"/>
    <x v="18"/>
    <n v="-1"/>
    <s v="14-65-178-185"/>
    <x v="0"/>
    <x v="3979"/>
    <n v="-1"/>
    <n v="730.94399999999996"/>
    <n v="-1"/>
    <n v="0"/>
    <x v="3698"/>
    <x v="3146"/>
    <n v="162.25953000000001"/>
    <n v="-187.55717300000001"/>
    <n v="-3.1398890000000002"/>
    <n v="162.20246900000001"/>
    <n v="-187.622559"/>
    <n v="-3.1407759999999998"/>
    <n v="8.6782719999999998"/>
    <n v="8.8699999999999998E-4"/>
  </r>
  <r>
    <n v="4174"/>
    <x v="18"/>
    <n v="-1"/>
    <s v="14-65-178-185"/>
    <x v="0"/>
    <x v="3980"/>
    <n v="-1"/>
    <n v="514.42700000000002"/>
    <n v="-1"/>
    <n v="0"/>
    <x v="3699"/>
    <x v="3433"/>
    <n v="161.51152300000001"/>
    <n v="-187.59034700000001"/>
    <n v="-3.1410930000000001"/>
    <n v="161.47666899999999"/>
    <n v="-187.62304700000001"/>
    <n v="-3.1413730000000002"/>
    <n v="4.7792019999999997"/>
    <n v="2.7999999999999998E-4"/>
  </r>
  <r>
    <n v="4175"/>
    <x v="18"/>
    <n v="-1"/>
    <s v="14-65-178-185"/>
    <x v="0"/>
    <x v="3981"/>
    <n v="-1"/>
    <n v="752.68200000000002"/>
    <n v="-1"/>
    <n v="0"/>
    <x v="3700"/>
    <x v="3434"/>
    <n v="160.74874600000001"/>
    <n v="-187.60848999999999"/>
    <n v="3.1405090000000002"/>
    <n v="160.75176999999999"/>
    <n v="-187.623108"/>
    <n v="-3.1409690000000001"/>
    <n v="1.492766"/>
    <n v="4.6099999999999998E-4"/>
  </r>
  <r>
    <n v="4176"/>
    <x v="18"/>
    <n v="-1"/>
    <s v="14-65-178-185"/>
    <x v="0"/>
    <x v="3982"/>
    <n v="-1"/>
    <n v="499.51100000000002"/>
    <n v="-1"/>
    <n v="0"/>
    <x v="3701"/>
    <x v="3435"/>
    <n v="159.790145"/>
    <n v="-187.617693"/>
    <n v="3.1409159999999998"/>
    <n v="159.79335"/>
    <n v="-187.62335200000001"/>
    <n v="-3.1410779999999998"/>
    <n v="0.65036799999999995"/>
    <n v="1.6200000000000001E-4"/>
  </r>
  <r>
    <n v="4177"/>
    <x v="16"/>
    <n v="-1"/>
    <s v="14-65-178-185-194"/>
    <x v="0"/>
    <x v="3983"/>
    <n v="-1"/>
    <n v="505.58300000000003"/>
    <n v="-1"/>
    <n v="0"/>
    <x v="3702"/>
    <x v="3436"/>
    <n v="159.04581099999999"/>
    <n v="-187.63689400000001"/>
    <n v="3.1364770000000002"/>
    <n v="159.085892"/>
    <n v="-187.62359599999999"/>
    <n v="3.141489"/>
    <n v="4.2229159999999997"/>
    <n v="5.012E-3"/>
  </r>
  <r>
    <n v="4178"/>
    <x v="16"/>
    <n v="-1"/>
    <s v="14-65-178-185-194"/>
    <x v="0"/>
    <x v="2097"/>
    <n v="-1"/>
    <n v="623.93700000000001"/>
    <n v="-1"/>
    <n v="0"/>
    <x v="3703"/>
    <x v="3437"/>
    <n v="158.399518"/>
    <n v="-187.62741299999999"/>
    <n v="3.1413730000000002"/>
    <n v="158.39004499999999"/>
    <n v="-187.62339800000001"/>
    <n v="-3.1413180000000001"/>
    <n v="1.0288949999999999"/>
    <n v="5.5000000000000002E-5"/>
  </r>
  <r>
    <n v="4179"/>
    <x v="16"/>
    <n v="-1"/>
    <s v="14-65-178-185-194"/>
    <x v="0"/>
    <x v="3984"/>
    <n v="-1"/>
    <n v="467.613"/>
    <n v="-1"/>
    <n v="0"/>
    <x v="3704"/>
    <x v="3438"/>
    <n v="157.48656700000001"/>
    <n v="-187.618098"/>
    <n v="-3.1410939999999998"/>
    <n v="157.47859199999999"/>
    <n v="-187.62321499999999"/>
    <n v="-3.1414339999999998"/>
    <n v="0.94749799999999995"/>
    <n v="3.4000000000000002E-4"/>
  </r>
  <r>
    <n v="4180"/>
    <x v="16"/>
    <n v="-1"/>
    <s v="14-65-178-185-194"/>
    <x v="0"/>
    <x v="3985"/>
    <n v="-1"/>
    <n v="645.95500000000004"/>
    <n v="-1"/>
    <n v="0"/>
    <x v="3705"/>
    <x v="3439"/>
    <n v="156.81058200000001"/>
    <n v="-187.593255"/>
    <n v="-3.139805"/>
    <n v="156.804642"/>
    <n v="-187.623245"/>
    <n v="3.1411419999999999"/>
    <n v="3.0572879999999998"/>
    <n v="1.338E-3"/>
  </r>
  <r>
    <n v="4181"/>
    <x v="16"/>
    <n v="-1"/>
    <s v="14-65-178-185-194"/>
    <x v="0"/>
    <x v="3986"/>
    <n v="-1"/>
    <n v="623.40899999999999"/>
    <n v="-1"/>
    <n v="0"/>
    <x v="3706"/>
    <x v="3440"/>
    <n v="156.13074499999999"/>
    <n v="-187.629222"/>
    <n v="-3.1400060000000001"/>
    <n v="156.13720699999999"/>
    <n v="-187.62290999999999"/>
    <n v="-3.1415709999999999"/>
    <n v="0.90334000000000003"/>
    <n v="1.565E-3"/>
  </r>
  <r>
    <n v="4182"/>
    <x v="16"/>
    <n v="-1"/>
    <s v="14-65-178-185-194"/>
    <x v="0"/>
    <x v="3987"/>
    <n v="-1"/>
    <n v="795.72799999999995"/>
    <n v="-1"/>
    <n v="0"/>
    <x v="3707"/>
    <x v="3441"/>
    <n v="155.45855599999999"/>
    <n v="-187.621567"/>
    <n v="-3.1403750000000001"/>
    <n v="155.475967"/>
    <n v="-187.62290999999999"/>
    <n v="3.1410480000000001"/>
    <n v="1.7463519999999999"/>
    <n v="6.7199999999999996E-4"/>
  </r>
  <r>
    <n v="4183"/>
    <x v="16"/>
    <n v="-1"/>
    <s v="14-38-65-178-194"/>
    <x v="0"/>
    <x v="3988"/>
    <n v="-1"/>
    <n v="516.05100000000004"/>
    <n v="-1"/>
    <n v="0"/>
    <x v="3708"/>
    <x v="3442"/>
    <n v="154.582055"/>
    <n v="-187.62879599999999"/>
    <n v="-3.1399490000000001"/>
    <n v="154.605042"/>
    <n v="-187.62264999999999"/>
    <n v="3.1410049999999998"/>
    <n v="2.3793530000000001"/>
    <n v="1.057E-3"/>
  </r>
  <r>
    <n v="4184"/>
    <x v="16"/>
    <n v="-1"/>
    <s v="14-38-65-178-194"/>
    <x v="0"/>
    <x v="3989"/>
    <n v="-1"/>
    <n v="548.976"/>
    <n v="-1"/>
    <n v="0"/>
    <x v="3709"/>
    <x v="3443"/>
    <n v="153.978421"/>
    <n v="-187.61059"/>
    <n v="3.1393149999999999"/>
    <n v="153.96096800000001"/>
    <n v="-187.62226899999999"/>
    <n v="3.141534"/>
    <n v="2.100034"/>
    <n v="2.2190000000000001E-3"/>
  </r>
  <r>
    <n v="4185"/>
    <x v="16"/>
    <n v="-1"/>
    <s v="14-38-65-178-194"/>
    <x v="0"/>
    <x v="3990"/>
    <n v="-1"/>
    <n v="563.71100000000001"/>
    <n v="-1"/>
    <n v="0"/>
    <x v="3710"/>
    <x v="3444"/>
    <n v="153.34324899999999"/>
    <n v="-187.613946"/>
    <n v="3.1397400000000002"/>
    <n v="153.32510400000001"/>
    <n v="-187.62222299999999"/>
    <n v="3.1409699999999998"/>
    <n v="1.9943789999999999"/>
    <n v="1.23E-3"/>
  </r>
  <r>
    <n v="4186"/>
    <x v="16"/>
    <n v="-1"/>
    <s v="14-38-65-178-194"/>
    <x v="0"/>
    <x v="3991"/>
    <n v="-1"/>
    <n v="560.95299999999997"/>
    <n v="-1"/>
    <n v="0"/>
    <x v="3711"/>
    <x v="2859"/>
    <n v="152.70071100000001"/>
    <n v="-187.63897700000001"/>
    <n v="3.139246"/>
    <n v="152.69725"/>
    <n v="-187.62185700000001"/>
    <n v="3.1415380000000002"/>
    <n v="1.7466280000000001"/>
    <n v="2.2920000000000002E-3"/>
  </r>
  <r>
    <n v="4187"/>
    <x v="16"/>
    <n v="-1"/>
    <s v="14-38-65-178-194"/>
    <x v="0"/>
    <x v="3992"/>
    <n v="-1"/>
    <n v="833.12099999999998"/>
    <n v="-1"/>
    <n v="0"/>
    <x v="3712"/>
    <x v="3445"/>
    <n v="151.875259"/>
    <n v="-187.621219"/>
    <n v="3.1410770000000001"/>
    <n v="151.87164300000001"/>
    <n v="-187.62158199999999"/>
    <n v="3.1415259999999998"/>
    <n v="0.363375"/>
    <n v="4.4900000000000002E-4"/>
  </r>
  <r>
    <n v="4188"/>
    <x v="16"/>
    <n v="-1"/>
    <s v="14-38-65-178-194"/>
    <x v="0"/>
    <x v="1892"/>
    <n v="-1"/>
    <n v="685.20699999999999"/>
    <n v="-1"/>
    <n v="0"/>
    <x v="3713"/>
    <x v="3446"/>
    <n v="151.26185599999999"/>
    <n v="-187.61950300000001"/>
    <n v="3.1411349999999998"/>
    <n v="151.26049800000001"/>
    <n v="-187.62144499999999"/>
    <n v="3.1409090000000002"/>
    <n v="0.23697499999999999"/>
    <n v="2.2599999999999999E-4"/>
  </r>
  <r>
    <n v="4189"/>
    <x v="16"/>
    <n v="-1"/>
    <s v="14-38-65-178-194"/>
    <x v="0"/>
    <x v="3993"/>
    <n v="-1"/>
    <n v="581.26"/>
    <n v="-1"/>
    <n v="0"/>
    <x v="3714"/>
    <x v="3447"/>
    <n v="150.56578200000001"/>
    <n v="-187.68784600000001"/>
    <n v="-3.1378339999999998"/>
    <n v="150.65609699999999"/>
    <n v="-187.62103300000001"/>
    <n v="3.1414689999999998"/>
    <n v="11.234249999999999"/>
    <n v="3.6350000000000002E-3"/>
  </r>
  <r>
    <n v="4190"/>
    <x v="16"/>
    <n v="-1"/>
    <s v="14-38-65-178-194"/>
    <x v="0"/>
    <x v="3994"/>
    <n v="-1"/>
    <n v="972.86900000000003"/>
    <n v="-1"/>
    <n v="0"/>
    <x v="3715"/>
    <x v="3448"/>
    <n v="149.85992400000001"/>
    <n v="-187.62222800000001"/>
    <n v="3.141445"/>
    <n v="149.86084"/>
    <n v="-187.620712"/>
    <n v="3.1414689999999998"/>
    <n v="0.177144"/>
    <n v="2.4000000000000001E-5"/>
  </r>
  <r>
    <n v="4191"/>
    <x v="16"/>
    <n v="-1"/>
    <s v="14-38-65-178-194"/>
    <x v="0"/>
    <x v="3995"/>
    <n v="-1"/>
    <n v="683.15800000000002"/>
    <n v="-1"/>
    <n v="0"/>
    <x v="3716"/>
    <x v="3449"/>
    <n v="149.29333199999999"/>
    <n v="-187.61734999999999"/>
    <n v="3.1373440000000001"/>
    <n v="149.272537"/>
    <n v="-187.620712"/>
    <n v="3.1409060000000002"/>
    <n v="2.1064980000000002"/>
    <n v="3.5620000000000001E-3"/>
  </r>
  <r>
    <n v="4192"/>
    <x v="19"/>
    <n v="-1"/>
    <s v="7-14-38-65-178-194"/>
    <x v="0"/>
    <x v="3996"/>
    <n v="-1"/>
    <n v="1031.93"/>
    <n v="-1"/>
    <n v="0"/>
    <x v="3717"/>
    <x v="3450"/>
    <n v="148.69067699999999"/>
    <n v="-187.62093300000001"/>
    <n v="3.141378"/>
    <n v="148.69126900000001"/>
    <n v="-187.62033099999999"/>
    <n v="3.1415229999999998"/>
    <n v="8.4400000000000003E-2"/>
    <n v="1.45E-4"/>
  </r>
  <r>
    <n v="4193"/>
    <x v="19"/>
    <n v="-1"/>
    <s v="7-14-38-65-178-194"/>
    <x v="0"/>
    <x v="3997"/>
    <n v="-1"/>
    <n v="513.44100000000003"/>
    <n v="-1"/>
    <n v="0"/>
    <x v="3718"/>
    <x v="3451"/>
    <n v="147.93143800000001"/>
    <n v="-187.61170999999999"/>
    <n v="-3.141041"/>
    <n v="147.926941"/>
    <n v="-187.620071"/>
    <n v="3.1415039999999999"/>
    <n v="0.949411"/>
    <n v="4.6299999999999998E-4"/>
  </r>
  <r>
    <n v="4194"/>
    <x v="19"/>
    <n v="-1"/>
    <s v="7-14-38-65-178-194"/>
    <x v="0"/>
    <x v="3998"/>
    <n v="-1"/>
    <n v="694.41499999999996"/>
    <n v="-1"/>
    <n v="0"/>
    <x v="3719"/>
    <x v="3452"/>
    <n v="147.363349"/>
    <n v="-187.61836099999999"/>
    <n v="3.1407690000000001"/>
    <n v="147.36146500000001"/>
    <n v="-187.62008700000001"/>
    <n v="3.1408990000000001"/>
    <n v="0.25543199999999999"/>
    <n v="1.3100000000000001E-4"/>
  </r>
  <r>
    <n v="4195"/>
    <x v="16"/>
    <n v="-1"/>
    <s v="7-38-65-178-194"/>
    <x v="0"/>
    <x v="3999"/>
    <n v="-1"/>
    <n v="868.78700000000003"/>
    <n v="-1"/>
    <n v="0"/>
    <x v="3720"/>
    <x v="3453"/>
    <n v="146.80756"/>
    <n v="-187.61622499999999"/>
    <n v="3.140682"/>
    <n v="146.80249000000001"/>
    <n v="-187.619598"/>
    <n v="3.1414580000000001"/>
    <n v="0.60894999999999999"/>
    <n v="7.76E-4"/>
  </r>
  <r>
    <n v="4196"/>
    <x v="16"/>
    <n v="-1"/>
    <s v="7-38-65-178-194"/>
    <x v="0"/>
    <x v="4000"/>
    <n v="-1"/>
    <n v="487.96199999999999"/>
    <n v="-1"/>
    <n v="0"/>
    <x v="3721"/>
    <x v="3454"/>
    <n v="146.06200799999999"/>
    <n v="-187.62336300000001"/>
    <n v="3.1408589999999998"/>
    <n v="146.067139"/>
    <n v="-187.61917099999999"/>
    <n v="3.1414149999999998"/>
    <n v="0.66255200000000003"/>
    <n v="5.5599999999999996E-4"/>
  </r>
  <r>
    <n v="4197"/>
    <x v="16"/>
    <n v="-1"/>
    <s v="7-38-65-178-194"/>
    <x v="0"/>
    <x v="4001"/>
    <n v="-1"/>
    <n v="643.98800000000006"/>
    <n v="-1"/>
    <n v="0"/>
    <x v="3722"/>
    <x v="3455"/>
    <n v="145.51068900000001"/>
    <n v="-187.627736"/>
    <n v="3.1414339999999998"/>
    <n v="145.523056"/>
    <n v="-187.61917099999999"/>
    <n v="3.140838"/>
    <n v="1.504354"/>
    <n v="5.9500000000000004E-4"/>
  </r>
  <r>
    <n v="4198"/>
    <x v="19"/>
    <n v="-1"/>
    <s v="7-38-65-178-187-194"/>
    <x v="0"/>
    <x v="4002"/>
    <n v="-1"/>
    <n v="566.38599999999997"/>
    <n v="-1"/>
    <n v="0"/>
    <x v="3723"/>
    <x v="3456"/>
    <n v="144.99622299999999"/>
    <n v="-187.60582700000001"/>
    <n v="-3.1406489999999998"/>
    <n v="144.98535200000001"/>
    <n v="-187.61875900000001"/>
    <n v="3.1415000000000002"/>
    <n v="1.689484"/>
    <n v="8.5099999999999998E-4"/>
  </r>
  <r>
    <n v="4199"/>
    <x v="19"/>
    <n v="-1"/>
    <s v="7-38-65-178-187-194"/>
    <x v="0"/>
    <x v="4003"/>
    <n v="-1"/>
    <n v="558.82600000000002"/>
    <n v="-1"/>
    <n v="0"/>
    <x v="3724"/>
    <x v="3457"/>
    <n v="144.27685"/>
    <n v="-187.618413"/>
    <n v="3.1401469999999998"/>
    <n v="144.27818300000001"/>
    <n v="-187.618515"/>
    <n v="3.1415109999999999"/>
    <n v="0.133689"/>
    <n v="1.364E-3"/>
  </r>
  <r>
    <n v="4200"/>
    <x v="19"/>
    <n v="-1"/>
    <s v="7-38-65-178-187-194"/>
    <x v="0"/>
    <x v="4004"/>
    <n v="-1"/>
    <n v="591.66200000000003"/>
    <n v="-1"/>
    <n v="0"/>
    <x v="3725"/>
    <x v="3458"/>
    <n v="143.78140300000001"/>
    <n v="-187.591815"/>
    <n v="3.1409919999999998"/>
    <n v="143.75502"/>
    <n v="-187.618515"/>
    <n v="3.1409150000000001"/>
    <n v="3.753587"/>
    <n v="7.7000000000000001E-5"/>
  </r>
  <r>
    <n v="4201"/>
    <x v="19"/>
    <n v="-1"/>
    <s v="7-38-65-178-187-194"/>
    <x v="0"/>
    <x v="4005"/>
    <n v="-1"/>
    <n v="678.35500000000002"/>
    <n v="-1"/>
    <n v="0"/>
    <x v="3726"/>
    <x v="3459"/>
    <n v="143.22741300000001"/>
    <n v="-187.63384300000001"/>
    <n v="-3.139195"/>
    <n v="143.23791499999999"/>
    <n v="-187.61810299999999"/>
    <n v="3.1415099999999998"/>
    <n v="1.8921589999999999"/>
    <n v="2.3140000000000001E-3"/>
  </r>
  <r>
    <n v="4202"/>
    <x v="19"/>
    <n v="-1"/>
    <s v="7-38-65-178-187-194"/>
    <x v="0"/>
    <x v="4006"/>
    <n v="-1"/>
    <n v="669.92899999999997"/>
    <n v="-1"/>
    <n v="0"/>
    <x v="3727"/>
    <x v="3460"/>
    <n v="142.56052299999999"/>
    <n v="-187.633779"/>
    <n v="3.139453"/>
    <n v="142.556915"/>
    <n v="-187.617828"/>
    <n v="3.1414689999999998"/>
    <n v="1.63537"/>
    <n v="2.016E-3"/>
  </r>
  <r>
    <n v="4203"/>
    <x v="19"/>
    <n v="-1"/>
    <s v="7-38-65-178-187-194"/>
    <x v="0"/>
    <x v="4007"/>
    <n v="-1"/>
    <n v="633.85199999999998"/>
    <n v="-1"/>
    <n v="0"/>
    <x v="3728"/>
    <x v="3461"/>
    <n v="142.04261299999999"/>
    <n v="-187.61765800000001"/>
    <n v="3.1408700000000001"/>
    <n v="142.04272499999999"/>
    <n v="-187.61769100000001"/>
    <n v="3.1408489999999998"/>
    <n v="1.1612000000000001E-2"/>
    <n v="2.1999999999999999E-5"/>
  </r>
  <r>
    <n v="4204"/>
    <x v="19"/>
    <n v="-1"/>
    <s v="7-38-65-178-187-194"/>
    <x v="0"/>
    <x v="4008"/>
    <n v="-1"/>
    <n v="713.43399999999997"/>
    <n v="-1"/>
    <n v="0"/>
    <x v="3729"/>
    <x v="3462"/>
    <n v="141.48148900000001"/>
    <n v="-187.64154199999999"/>
    <n v="3.1407959999999999"/>
    <n v="141.50773599999999"/>
    <n v="-187.61721800000001"/>
    <n v="3.1413679999999999"/>
    <n v="3.5785369999999999"/>
    <n v="5.7200000000000003E-4"/>
  </r>
  <r>
    <n v="4205"/>
    <x v="19"/>
    <n v="-1"/>
    <s v="7-38-65-178-187-194"/>
    <x v="0"/>
    <x v="4009"/>
    <n v="-1"/>
    <n v="743.59900000000005"/>
    <n v="-1"/>
    <n v="0"/>
    <x v="3730"/>
    <x v="3463"/>
    <n v="140.75188299999999"/>
    <n v="-187.618583"/>
    <n v="-3.1403249999999998"/>
    <n v="140.74229399999999"/>
    <n v="-187.616806"/>
    <n v="3.1413180000000001"/>
    <n v="0.97516700000000001"/>
    <n v="9.9299999999999996E-4"/>
  </r>
  <r>
    <n v="4206"/>
    <x v="19"/>
    <n v="-1"/>
    <s v="7-38-65-178-187-194"/>
    <x v="0"/>
    <x v="4010"/>
    <n v="-1"/>
    <n v="746.01800000000003"/>
    <n v="-1"/>
    <n v="0"/>
    <x v="3731"/>
    <x v="3464"/>
    <n v="140.12492499999999"/>
    <n v="-187.60280700000001"/>
    <n v="-3.1406100000000001"/>
    <n v="140.121475"/>
    <n v="-187.616623"/>
    <n v="3.1408499999999999"/>
    <n v="1.423969"/>
    <n v="2.4000000000000001E-4"/>
  </r>
  <r>
    <n v="4207"/>
    <x v="19"/>
    <n v="-1"/>
    <s v="7-38-65-178-187-194"/>
    <x v="0"/>
    <x v="4011"/>
    <n v="-1"/>
    <n v="929.54600000000005"/>
    <n v="-1"/>
    <n v="0"/>
    <x v="3732"/>
    <x v="3465"/>
    <n v="139.451458"/>
    <n v="-187.611557"/>
    <n v="-3.1412749999999998"/>
    <n v="139.457596"/>
    <n v="-187.61608899999999"/>
    <n v="3.1412260000000001"/>
    <n v="0.76295299999999999"/>
    <n v="4.8999999999999998E-5"/>
  </r>
  <r>
    <n v="4208"/>
    <x v="19"/>
    <n v="-1"/>
    <s v="7-38-65-178-187-194"/>
    <x v="0"/>
    <x v="4012"/>
    <n v="-1"/>
    <n v="655.16300000000001"/>
    <n v="-1"/>
    <n v="0"/>
    <x v="3733"/>
    <x v="1165"/>
    <n v="138.74614199999999"/>
    <n v="-187.61685299999999"/>
    <n v="-3.1409289999999999"/>
    <n v="138.74984699999999"/>
    <n v="-187.61587499999999"/>
    <n v="3.1408179999999999"/>
    <n v="0.38325700000000001"/>
    <n v="1.1E-4"/>
  </r>
  <r>
    <n v="4209"/>
    <x v="19"/>
    <n v="-1"/>
    <s v="7-38-65-178-187-194"/>
    <x v="0"/>
    <x v="4013"/>
    <n v="-1"/>
    <n v="459.35399999999998"/>
    <n v="-1"/>
    <n v="0"/>
    <x v="3734"/>
    <x v="3466"/>
    <n v="137.75144499999999"/>
    <n v="-187.60435899999999"/>
    <n v="-3.1386669999999999"/>
    <n v="137.754425"/>
    <n v="-187.61531099999999"/>
    <n v="3.1407850000000002"/>
    <n v="1.1350020000000001"/>
    <n v="2.1180000000000001E-3"/>
  </r>
  <r>
    <n v="4210"/>
    <x v="19"/>
    <n v="-1"/>
    <s v="7-38-65-178-187-194"/>
    <x v="0"/>
    <x v="4014"/>
    <n v="-1"/>
    <n v="562.13499999999999"/>
    <n v="-1"/>
    <n v="0"/>
    <x v="3735"/>
    <x v="3467"/>
    <n v="136.87146300000001"/>
    <n v="-187.75979699999999"/>
    <n v="3.1396039999999998"/>
    <n v="137.00181599999999"/>
    <n v="-187.614777"/>
    <n v="3.1412629999999999"/>
    <n v="19.499399"/>
    <n v="1.6590000000000001E-3"/>
  </r>
  <r>
    <n v="4211"/>
    <x v="19"/>
    <n v="-1"/>
    <s v="7-38-65-178-187-194"/>
    <x v="0"/>
    <x v="4015"/>
    <n v="-1"/>
    <n v="664.25199999999995"/>
    <n v="-1"/>
    <n v="0"/>
    <x v="3736"/>
    <x v="3468"/>
    <n v="136.26211599999999"/>
    <n v="-187.61397600000001"/>
    <n v="3.1408019999999999"/>
    <n v="136.261368"/>
    <n v="-187.614532"/>
    <n v="3.1407669999999999"/>
    <n v="9.3207999999999999E-2"/>
    <n v="3.4999999999999997E-5"/>
  </r>
  <r>
    <n v="4212"/>
    <x v="19"/>
    <n v="-1"/>
    <s v="7-38-65-178-187-194"/>
    <x v="0"/>
    <x v="4016"/>
    <n v="-1"/>
    <n v="825.25"/>
    <n v="-1"/>
    <n v="0"/>
    <x v="3737"/>
    <x v="3102"/>
    <n v="135.293948"/>
    <n v="-187.613179"/>
    <n v="3.1409440000000002"/>
    <n v="135.29724100000001"/>
    <n v="-187.61398299999999"/>
    <n v="3.140755"/>
    <n v="0.33898099999999998"/>
    <n v="1.8900000000000001E-4"/>
  </r>
  <r>
    <n v="4213"/>
    <x v="19"/>
    <n v="-1"/>
    <s v="7-38-65-178-187-194"/>
    <x v="0"/>
    <x v="4017"/>
    <n v="-1"/>
    <n v="995.25400000000002"/>
    <n v="-1"/>
    <n v="0"/>
    <x v="3738"/>
    <x v="3469"/>
    <n v="134.582739"/>
    <n v="-187.614037"/>
    <n v="-3.141413"/>
    <n v="134.58337399999999"/>
    <n v="-187.61341899999999"/>
    <n v="3.1412620000000002"/>
    <n v="8.8602E-2"/>
    <n v="1.5100000000000001E-4"/>
  </r>
  <r>
    <n v="4214"/>
    <x v="19"/>
    <n v="-1"/>
    <s v="7-38-65-178-187-194"/>
    <x v="0"/>
    <x v="4018"/>
    <n v="-1"/>
    <n v="671.26199999999994"/>
    <n v="-1"/>
    <n v="0"/>
    <x v="3739"/>
    <x v="3470"/>
    <n v="133.827482"/>
    <n v="-187.615523"/>
    <n v="-3.1379809999999999"/>
    <n v="133.86746199999999"/>
    <n v="-187.61317399999999"/>
    <n v="3.140755"/>
    <n v="4.0049530000000004"/>
    <n v="2.774E-3"/>
  </r>
  <r>
    <n v="4215"/>
    <x v="19"/>
    <n v="-1"/>
    <s v="7-38-65-178-187-194"/>
    <x v="0"/>
    <x v="4019"/>
    <n v="-1"/>
    <n v="697.572"/>
    <n v="-1"/>
    <n v="0"/>
    <x v="3740"/>
    <x v="3471"/>
    <n v="132.88838899999999"/>
    <n v="-187.62708900000001"/>
    <n v="3.1406809999999998"/>
    <n v="132.901611"/>
    <n v="-187.61265599999999"/>
    <n v="3.1407910000000001"/>
    <n v="1.9573739999999999"/>
    <n v="1.1E-4"/>
  </r>
  <r>
    <n v="4216"/>
    <x v="19"/>
    <n v="-1"/>
    <s v="7-38-65-178-187-194"/>
    <x v="0"/>
    <x v="1466"/>
    <n v="-1"/>
    <n v="747.07"/>
    <n v="-1"/>
    <n v="0"/>
    <x v="3741"/>
    <x v="3472"/>
    <n v="132.162172"/>
    <n v="-187.64546799999999"/>
    <n v="-3.1391969999999998"/>
    <n v="132.17086800000001"/>
    <n v="-187.61213699999999"/>
    <n v="3.1413509999999998"/>
    <n v="3.444652"/>
    <n v="2.1540000000000001E-3"/>
  </r>
  <r>
    <n v="4217"/>
    <x v="19"/>
    <n v="-1"/>
    <s v="7-38-65-178-187-194"/>
    <x v="0"/>
    <x v="4020"/>
    <n v="-1"/>
    <n v="1158.2929999999999"/>
    <n v="-1"/>
    <n v="0"/>
    <x v="3742"/>
    <x v="3473"/>
    <n v="131.44272000000001"/>
    <n v="-187.610872"/>
    <n v="3.1406010000000002"/>
    <n v="131.439682"/>
    <n v="-187.61196899999999"/>
    <n v="3.1408860000000001"/>
    <n v="0.32299"/>
    <n v="2.8499999999999999E-4"/>
  </r>
  <r>
    <n v="4218"/>
    <x v="19"/>
    <n v="-1"/>
    <s v="7-38-65-178-187-194"/>
    <x v="0"/>
    <x v="4021"/>
    <n v="-1"/>
    <n v="488.00299999999999"/>
    <n v="-1"/>
    <n v="0"/>
    <x v="3743"/>
    <x v="3474"/>
    <n v="130.73413600000001"/>
    <n v="-187.58774"/>
    <n v="3.137629"/>
    <n v="130.71127300000001"/>
    <n v="-187.61146500000001"/>
    <n v="3.1413709999999999"/>
    <n v="3.2948439999999999"/>
    <n v="3.7420000000000001E-3"/>
  </r>
  <r>
    <n v="4219"/>
    <x v="15"/>
    <n v="-1"/>
    <s v="7-38-46-65-178-187-194"/>
    <x v="0"/>
    <x v="4022"/>
    <n v="-1"/>
    <n v="739.31299999999999"/>
    <n v="-1"/>
    <n v="0"/>
    <x v="3744"/>
    <x v="3475"/>
    <n v="129.95765900000001"/>
    <n v="-187.64001300000001"/>
    <n v="3.1415600000000001"/>
    <n v="129.986099"/>
    <n v="-187.611267"/>
    <n v="3.140873"/>
    <n v="4.0437700000000003"/>
    <n v="6.8800000000000003E-4"/>
  </r>
  <r>
    <n v="4220"/>
    <x v="15"/>
    <n v="-1"/>
    <s v="7-38-46-65-178-187-194"/>
    <x v="0"/>
    <x v="4023"/>
    <n v="-1"/>
    <n v="526.125"/>
    <n v="-1"/>
    <n v="0"/>
    <x v="3745"/>
    <x v="3476"/>
    <n v="129.02736400000001"/>
    <n v="-187.61879400000001"/>
    <n v="-3.1392920000000002"/>
    <n v="129.02166700000001"/>
    <n v="-187.61085499999999"/>
    <n v="3.1409099999999999"/>
    <n v="0.97711400000000004"/>
    <n v="1.6180000000000001E-3"/>
  </r>
  <r>
    <n v="4221"/>
    <x v="15"/>
    <n v="-1"/>
    <s v="7-38-46-65-178-187-194"/>
    <x v="0"/>
    <x v="3174"/>
    <n v="-1"/>
    <n v="598.82500000000005"/>
    <n v="-1"/>
    <n v="0"/>
    <x v="3746"/>
    <x v="3477"/>
    <n v="128.28205700000001"/>
    <n v="-187.605403"/>
    <n v="3.1375679999999999"/>
    <n v="128.29766799999999"/>
    <n v="-187.61042800000001"/>
    <n v="3.141445"/>
    <n v="1.64002"/>
    <n v="3.8769999999999998E-3"/>
  </r>
  <r>
    <n v="4222"/>
    <x v="14"/>
    <n v="-1"/>
    <s v="2-7-38-46-65-178-187-194"/>
    <x v="0"/>
    <x v="4024"/>
    <n v="-1"/>
    <n v="517.63099999999997"/>
    <n v="-1"/>
    <n v="0"/>
    <x v="3747"/>
    <x v="3478"/>
    <n v="127.575362"/>
    <n v="-187.59741399999999"/>
    <n v="3.1391740000000001"/>
    <n v="127.572113"/>
    <n v="-187.61024499999999"/>
    <n v="3.1409189999999998"/>
    <n v="1.323569"/>
    <n v="1.745E-3"/>
  </r>
  <r>
    <n v="4223"/>
    <x v="14"/>
    <n v="-1"/>
    <s v="2-7-38-46-65-178-187-194"/>
    <x v="0"/>
    <x v="4025"/>
    <n v="-1"/>
    <n v="774.12400000000002"/>
    <n v="-1"/>
    <n v="0"/>
    <x v="3748"/>
    <x v="3479"/>
    <n v="126.84932000000001"/>
    <n v="-187.60556800000001"/>
    <n v="3.141419"/>
    <n v="126.845375"/>
    <n v="-187.609756"/>
    <n v="3.1414"/>
    <n v="0.57540400000000003"/>
    <n v="1.9000000000000001E-5"/>
  </r>
  <r>
    <n v="4224"/>
    <x v="15"/>
    <n v="-1"/>
    <s v="2-7-38-46-178-187-194"/>
    <x v="0"/>
    <x v="4026"/>
    <n v="-1"/>
    <n v="836.13099999999997"/>
    <n v="-1"/>
    <n v="0"/>
    <x v="3749"/>
    <x v="3480"/>
    <n v="125.877917"/>
    <n v="-187.61696900000001"/>
    <n v="3.1404619999999999"/>
    <n v="125.876152"/>
    <n v="-187.60929899999999"/>
    <n v="3.141391"/>
    <n v="0.78707199999999999"/>
    <n v="9.2900000000000003E-4"/>
  </r>
  <r>
    <n v="4225"/>
    <x v="15"/>
    <n v="-1"/>
    <s v="2-7-38-46-178-187-194"/>
    <x v="0"/>
    <x v="4027"/>
    <n v="-1"/>
    <n v="625.41700000000003"/>
    <n v="-1"/>
    <n v="0"/>
    <x v="3750"/>
    <x v="3481"/>
    <n v="125.116716"/>
    <n v="-187.640717"/>
    <n v="3.1412550000000001"/>
    <n v="125.14991000000001"/>
    <n v="-187.609116"/>
    <n v="3.1408879999999999"/>
    <n v="4.5831080000000002"/>
    <n v="3.6600000000000001E-4"/>
  </r>
  <r>
    <n v="4226"/>
    <x v="15"/>
    <n v="-1"/>
    <s v="2-7-38-46-178-187-194"/>
    <x v="0"/>
    <x v="4028"/>
    <n v="-1"/>
    <n v="714.48299999999995"/>
    <n v="-1"/>
    <n v="0"/>
    <x v="3751"/>
    <x v="3482"/>
    <n v="124.413037"/>
    <n v="-187.62912900000001"/>
    <n v="-3.1410740000000001"/>
    <n v="124.424316"/>
    <n v="-187.60862700000001"/>
    <n v="3.1414019999999998"/>
    <n v="2.3399830000000001"/>
    <n v="3.2699999999999998E-4"/>
  </r>
  <r>
    <n v="4227"/>
    <x v="15"/>
    <n v="-1"/>
    <s v="2-7-38-46-178-187-194"/>
    <x v="0"/>
    <x v="4029"/>
    <n v="-1"/>
    <n v="729.255"/>
    <n v="-1"/>
    <n v="0"/>
    <x v="3752"/>
    <x v="3483"/>
    <n v="123.69942899999999"/>
    <n v="-187.60291000000001"/>
    <n v="3.1404109999999998"/>
    <n v="123.699028"/>
    <n v="-187.60855100000001"/>
    <n v="3.1409530000000001"/>
    <n v="0.56548399999999999"/>
    <n v="5.4199999999999995E-4"/>
  </r>
  <r>
    <n v="4228"/>
    <x v="15"/>
    <n v="-1"/>
    <s v="2-7-38-46-178-187-194"/>
    <x v="0"/>
    <x v="4030"/>
    <n v="-1"/>
    <n v="717.77599999999995"/>
    <n v="-1"/>
    <n v="0"/>
    <x v="3753"/>
    <x v="3484"/>
    <n v="122.741756"/>
    <n v="-187.61102099999999"/>
    <n v="-3.1407910000000001"/>
    <n v="122.731773"/>
    <n v="-187.60827599999999"/>
    <n v="3.1410290000000001"/>
    <n v="1.035274"/>
    <n v="2.3699999999999999E-4"/>
  </r>
  <r>
    <n v="4229"/>
    <x v="15"/>
    <n v="-1"/>
    <s v="2-7-38-46-178-187-194"/>
    <x v="0"/>
    <x v="4031"/>
    <n v="-1"/>
    <n v="621.89"/>
    <n v="-1"/>
    <n v="0"/>
    <x v="3754"/>
    <x v="3485"/>
    <n v="122.03370099999999"/>
    <n v="-187.58917400000001"/>
    <n v="-3.140002"/>
    <n v="122.005951"/>
    <n v="-187.60786400000001"/>
    <n v="3.1415069999999998"/>
    <n v="3.3457520000000001"/>
    <n v="1.505E-3"/>
  </r>
  <r>
    <n v="4230"/>
    <x v="15"/>
    <n v="-1"/>
    <s v="2-7-38-46-178-187-194"/>
    <x v="0"/>
    <x v="4032"/>
    <n v="-1"/>
    <n v="540.72699999999998"/>
    <n v="-1"/>
    <n v="0"/>
    <x v="3755"/>
    <x v="3486"/>
    <n v="121.27134"/>
    <n v="-187.61921699999999"/>
    <n v="3.1406170000000002"/>
    <n v="121.27990699999999"/>
    <n v="-187.607742"/>
    <n v="3.1409910000000001"/>
    <n v="1.431983"/>
    <n v="3.7399999999999998E-4"/>
  </r>
  <r>
    <n v="4231"/>
    <x v="14"/>
    <n v="-1"/>
    <s v="2-7-27-31-38-46-187-194"/>
    <x v="0"/>
    <x v="4033"/>
    <n v="-1"/>
    <n v="590.64099999999996"/>
    <n v="-1"/>
    <n v="0"/>
    <x v="3756"/>
    <x v="639"/>
    <n v="120.30201700000001"/>
    <n v="-187.61756700000001"/>
    <n v="3.1408100000000001"/>
    <n v="120.311852"/>
    <n v="-187.60728499999999"/>
    <n v="3.1409739999999999"/>
    <n v="1.4228700000000001"/>
    <n v="1.64E-4"/>
  </r>
  <r>
    <n v="4232"/>
    <x v="14"/>
    <n v="-1"/>
    <s v="2-7-27-31-38-46-187-194"/>
    <x v="0"/>
    <x v="4034"/>
    <n v="-1"/>
    <n v="1022.667"/>
    <n v="-1"/>
    <n v="0"/>
    <x v="3757"/>
    <x v="3487"/>
    <n v="119.590553"/>
    <n v="-187.60376099999999"/>
    <n v="3.1411639999999998"/>
    <n v="119.58596"/>
    <n v="-187.606796"/>
    <n v="3.1414249999999999"/>
    <n v="0.55054499999999995"/>
    <n v="2.5999999999999998E-4"/>
  </r>
  <r>
    <n v="4233"/>
    <x v="14"/>
    <n v="-1"/>
    <s v="2-7-27-31-38-46-187-194"/>
    <x v="0"/>
    <x v="4035"/>
    <n v="-1"/>
    <n v="798.34500000000003"/>
    <n v="-1"/>
    <n v="0"/>
    <x v="3758"/>
    <x v="3488"/>
    <n v="118.86752300000001"/>
    <n v="-187.62247600000001"/>
    <n v="-3.140695"/>
    <n v="118.86019899999999"/>
    <n v="-187.60661300000001"/>
    <n v="3.1408990000000001"/>
    <n v="1.747239"/>
    <n v="2.04E-4"/>
  </r>
  <r>
    <n v="4234"/>
    <x v="14"/>
    <n v="-1"/>
    <s v="2-7-27-31-38-46-187-194"/>
    <x v="0"/>
    <x v="4036"/>
    <n v="-1"/>
    <n v="816.55200000000002"/>
    <n v="-1"/>
    <n v="0"/>
    <x v="3759"/>
    <x v="3026"/>
    <n v="117.897969"/>
    <n v="-187.60328000000001"/>
    <n v="3.1403020000000001"/>
    <n v="117.89258599999999"/>
    <n v="-187.606155"/>
    <n v="3.1409020000000001"/>
    <n v="0.61032600000000004"/>
    <n v="5.9900000000000003E-4"/>
  </r>
  <r>
    <n v="4235"/>
    <x v="14"/>
    <n v="-1"/>
    <s v="2-7-27-31-38-46-187-194"/>
    <x v="0"/>
    <x v="4037"/>
    <n v="-1"/>
    <n v="724.73500000000001"/>
    <n v="-1"/>
    <n v="0"/>
    <x v="3760"/>
    <x v="3489"/>
    <n v="117.16014699999999"/>
    <n v="-187.61495600000001"/>
    <n v="3.1404740000000002"/>
    <n v="117.16681699999999"/>
    <n v="-187.605682"/>
    <n v="3.141413"/>
    <n v="1.142312"/>
    <n v="9.3899999999999995E-4"/>
  </r>
  <r>
    <n v="4236"/>
    <x v="15"/>
    <n v="-1"/>
    <s v="2-7-27-31-38-46-187"/>
    <x v="0"/>
    <x v="4038"/>
    <n v="-1"/>
    <n v="537.91399999999999"/>
    <n v="-1"/>
    <n v="0"/>
    <x v="3761"/>
    <x v="3490"/>
    <n v="116.42762399999999"/>
    <n v="-187.61641399999999"/>
    <n v="3.1396099999999998"/>
    <n v="116.440971"/>
    <n v="-187.60549900000001"/>
    <n v="3.1409229999999999"/>
    <n v="1.7241850000000001"/>
    <n v="1.3129999999999999E-3"/>
  </r>
  <r>
    <n v="4237"/>
    <x v="15"/>
    <n v="-1"/>
    <s v="2-7-27-31-38-46-187"/>
    <x v="0"/>
    <x v="4039"/>
    <n v="-1"/>
    <n v="2928.91"/>
    <n v="-1"/>
    <n v="0"/>
    <x v="3762"/>
    <x v="3491"/>
    <n v="115.47344699999999"/>
    <n v="-187.60609299999999"/>
    <n v="3.1408339999999999"/>
    <n v="115.473122"/>
    <n v="-187.60507200000001"/>
    <n v="3.1409199999999999"/>
    <n v="0.107137"/>
    <n v="8.6000000000000003E-5"/>
  </r>
  <r>
    <n v="4238"/>
    <x v="15"/>
    <n v="-1"/>
    <s v="2-7-27-31-38-46-187"/>
    <x v="0"/>
    <x v="4040"/>
    <n v="-1"/>
    <n v="681.70399999999995"/>
    <n v="-1"/>
    <n v="0"/>
    <x v="3763"/>
    <x v="3492"/>
    <n v="114.745756"/>
    <n v="-187.60997900000001"/>
    <n v="-3.1395339999999998"/>
    <n v="114.747231"/>
    <n v="-187.604568"/>
    <n v="3.1413859999999998"/>
    <n v="0.560809"/>
    <n v="1.8519999999999999E-3"/>
  </r>
  <r>
    <n v="4239"/>
    <x v="15"/>
    <n v="-1"/>
    <s v="2-7-27-31-38-46-187"/>
    <x v="0"/>
    <x v="4041"/>
    <n v="-1"/>
    <n v="391.995"/>
    <n v="-1"/>
    <n v="0"/>
    <x v="796"/>
    <x v="3493"/>
    <n v="114.074093"/>
    <n v="-187.56894399999999"/>
    <n v="3.1384509999999999"/>
    <n v="114.021416"/>
    <n v="-187.60438500000001"/>
    <n v="3.1409029999999998"/>
    <n v="6.3489699999999996"/>
    <n v="2.4520000000000002E-3"/>
  </r>
  <r>
    <n v="4240"/>
    <x v="15"/>
    <n v="-1"/>
    <s v="2-7-27-31-38-46-187"/>
    <x v="0"/>
    <x v="4042"/>
    <n v="-1"/>
    <n v="616.51"/>
    <n v="-1"/>
    <n v="0"/>
    <x v="3764"/>
    <x v="3494"/>
    <n v="113.048631"/>
    <n v="-187.60844700000001"/>
    <n v="3.1403400000000001"/>
    <n v="113.05368"/>
    <n v="-187.603973"/>
    <n v="3.1409530000000001"/>
    <n v="0.67457599999999995"/>
    <n v="6.1399999999999996E-4"/>
  </r>
  <r>
    <n v="4241"/>
    <x v="15"/>
    <n v="-1"/>
    <s v="2-7-27-31-38-46-187"/>
    <x v="0"/>
    <x v="4043"/>
    <n v="-1"/>
    <n v="459.95699999999999"/>
    <n v="-1"/>
    <n v="0"/>
    <x v="3765"/>
    <x v="3495"/>
    <n v="112.344083"/>
    <n v="-187.602936"/>
    <n v="3.1399849999999998"/>
    <n v="112.327881"/>
    <n v="-187.60346999999999"/>
    <n v="3.1414219999999999"/>
    <n v="1.6210580000000001"/>
    <n v="1.438E-3"/>
  </r>
  <r>
    <n v="4242"/>
    <x v="15"/>
    <n v="-1"/>
    <s v="2-7-27-31-38-46-187"/>
    <x v="0"/>
    <x v="4044"/>
    <n v="-1"/>
    <n v="543.23099999999999"/>
    <n v="-1"/>
    <n v="0"/>
    <x v="3766"/>
    <x v="3496"/>
    <n v="111.59056099999999"/>
    <n v="-187.61384000000001"/>
    <n v="3.1412900000000001"/>
    <n v="111.602081"/>
    <n v="-187.603317"/>
    <n v="3.1409039999999999"/>
    <n v="1.560276"/>
    <n v="3.86E-4"/>
  </r>
  <r>
    <n v="4243"/>
    <x v="15"/>
    <n v="-1"/>
    <s v="2-7-27-31-38-46-187"/>
    <x v="0"/>
    <x v="2830"/>
    <n v="-1"/>
    <n v="660.12199999999996"/>
    <n v="-1"/>
    <n v="0"/>
    <x v="3767"/>
    <x v="3497"/>
    <n v="110.87696200000001"/>
    <n v="-187.601776"/>
    <n v="3.1413319999999998"/>
    <n v="110.876274"/>
    <n v="-187.60282900000001"/>
    <n v="3.1413980000000001"/>
    <n v="0.125754"/>
    <n v="6.6000000000000005E-5"/>
  </r>
  <r>
    <n v="4244"/>
    <x v="15"/>
    <n v="-1"/>
    <s v="2-7-27-31-38-46-187"/>
    <x v="0"/>
    <x v="4045"/>
    <n v="-1"/>
    <n v="720.553"/>
    <n v="-1"/>
    <n v="0"/>
    <x v="3768"/>
    <x v="3498"/>
    <n v="109.88632800000001"/>
    <n v="-187.62822499999999"/>
    <n v="-3.1408420000000001"/>
    <n v="109.908539"/>
    <n v="-187.60240200000001"/>
    <n v="3.1413989999999998"/>
    <n v="3.4061650000000001"/>
    <n v="5.5699999999999999E-4"/>
  </r>
  <r>
    <n v="4245"/>
    <x v="19"/>
    <n v="-1"/>
    <s v="2-27-31-38-46-187"/>
    <x v="0"/>
    <x v="4046"/>
    <n v="-1"/>
    <n v="618.10299999999995"/>
    <n v="-1"/>
    <n v="0"/>
    <x v="3769"/>
    <x v="3499"/>
    <n v="109.161652"/>
    <n v="-187.609039"/>
    <n v="3.1385589999999999"/>
    <n v="109.182739"/>
    <n v="-187.60235599999999"/>
    <n v="3.1409600000000002"/>
    <n v="2.2120679999999999"/>
    <n v="2.4009999999999999E-3"/>
  </r>
  <r>
    <n v="4246"/>
    <x v="15"/>
    <n v="-1"/>
    <s v="2-27-29-31-38-46-187"/>
    <x v="0"/>
    <x v="4047"/>
    <n v="-1"/>
    <n v="815.09799999999996"/>
    <n v="-1"/>
    <n v="0"/>
    <x v="3302"/>
    <x v="3351"/>
    <n v="108.438766"/>
    <n v="-187.60522599999999"/>
    <n v="-3.1397550000000001"/>
    <n v="108.45694"/>
    <n v="-187.60188299999999"/>
    <n v="3.141438"/>
    <n v="1.8479049999999999"/>
    <n v="1.683E-3"/>
  </r>
  <r>
    <n v="4247"/>
    <x v="15"/>
    <n v="-1"/>
    <s v="2-27-29-31-38-46-187"/>
    <x v="0"/>
    <x v="4048"/>
    <n v="-1"/>
    <n v="1809.7629999999999"/>
    <n v="-1"/>
    <n v="0"/>
    <x v="1402"/>
    <x v="3500"/>
    <n v="107.491592"/>
    <n v="-187.597521"/>
    <n v="3.1411829999999998"/>
    <n v="107.489204"/>
    <n v="-187.60144"/>
    <n v="3.141384"/>
    <n v="0.458953"/>
    <n v="2.0000000000000001E-4"/>
  </r>
  <r>
    <n v="4248"/>
    <x v="15"/>
    <n v="-1"/>
    <s v="2-27-29-31-38-46-187"/>
    <x v="0"/>
    <x v="4049"/>
    <n v="-1"/>
    <n v="639.27599999999995"/>
    <n v="-1"/>
    <n v="0"/>
    <x v="3770"/>
    <x v="3501"/>
    <n v="106.76819999999999"/>
    <n v="-187.596272"/>
    <n v="3.1409289999999999"/>
    <n v="106.76340500000001"/>
    <n v="-187.60127299999999"/>
    <n v="3.1408879999999999"/>
    <n v="0.69279599999999997"/>
    <n v="4.1E-5"/>
  </r>
  <r>
    <n v="4249"/>
    <x v="15"/>
    <n v="-1"/>
    <s v="2-27-29-31-38-46-187"/>
    <x v="0"/>
    <x v="4050"/>
    <n v="-1"/>
    <n v="991.69399999999996"/>
    <n v="-1"/>
    <n v="0"/>
    <x v="806"/>
    <x v="3502"/>
    <n v="106.036766"/>
    <n v="-187.58271300000001"/>
    <n v="-3.1407479999999999"/>
    <n v="106.037605"/>
    <n v="-187.600739"/>
    <n v="3.1413769999999999"/>
    <n v="1.804511"/>
    <n v="6.29E-4"/>
  </r>
  <r>
    <n v="4250"/>
    <x v="19"/>
    <n v="-1"/>
    <s v="2-27-29-31-46-187"/>
    <x v="0"/>
    <x v="4051"/>
    <n v="-1"/>
    <n v="610.35799999999995"/>
    <n v="-1"/>
    <n v="0"/>
    <x v="3771"/>
    <x v="3503"/>
    <n v="105.098094"/>
    <n v="-187.61018899999999"/>
    <n v="-3.1381709999999998"/>
    <n v="105.06986999999999"/>
    <n v="-187.600311"/>
    <n v="3.1413989999999998"/>
    <n v="2.9902600000000001"/>
    <n v="3.2269999999999998E-3"/>
  </r>
  <r>
    <n v="4251"/>
    <x v="19"/>
    <n v="-1"/>
    <s v="2-27-29-31-46-187"/>
    <x v="0"/>
    <x v="4052"/>
    <n v="-1"/>
    <n v="614.65899999999999"/>
    <n v="-1"/>
    <n v="0"/>
    <x v="3772"/>
    <x v="3504"/>
    <n v="104.285586"/>
    <n v="-187.65002799999999"/>
    <n v="3.139564"/>
    <n v="104.34407"/>
    <n v="-187.60015899999999"/>
    <n v="3.1409310000000001"/>
    <n v="7.685956"/>
    <n v="1.3669999999999999E-3"/>
  </r>
  <r>
    <n v="4252"/>
    <x v="19"/>
    <n v="-1"/>
    <s v="2-27-29-31-46-187"/>
    <x v="0"/>
    <x v="4053"/>
    <n v="-1"/>
    <n v="861.08900000000006"/>
    <n v="-1"/>
    <n v="0"/>
    <x v="1323"/>
    <x v="3505"/>
    <n v="103.614953"/>
    <n v="-187.60029"/>
    <n v="3.140231"/>
    <n v="103.61827099999999"/>
    <n v="-187.59963999999999"/>
    <n v="3.1414300000000002"/>
    <n v="0.33808199999999999"/>
    <n v="1.199E-3"/>
  </r>
  <r>
    <n v="4253"/>
    <x v="19"/>
    <n v="-1"/>
    <s v="2-27-29-31-46-187"/>
    <x v="0"/>
    <x v="4054"/>
    <n v="-1"/>
    <n v="902.77099999999996"/>
    <n v="-1"/>
    <n v="0"/>
    <x v="797"/>
    <x v="3506"/>
    <n v="102.66522500000001"/>
    <n v="-187.58479600000001"/>
    <n v="3.1408499999999999"/>
    <n v="102.650536"/>
    <n v="-187.59918200000001"/>
    <n v="3.1414059999999999"/>
    <n v="2.0560390000000002"/>
    <n v="5.5599999999999996E-4"/>
  </r>
  <r>
    <n v="4254"/>
    <x v="19"/>
    <n v="-1"/>
    <s v="2-27-29-31-46-187"/>
    <x v="0"/>
    <x v="4055"/>
    <n v="-1"/>
    <n v="533.85799999999995"/>
    <n v="-1"/>
    <n v="0"/>
    <x v="1327"/>
    <x v="1479"/>
    <n v="101.903549"/>
    <n v="-187.620891"/>
    <n v="-3.140523"/>
    <n v="101.924736"/>
    <n v="-187.59899899999999"/>
    <n v="3.1408770000000001"/>
    <n v="3.0464920000000002"/>
    <n v="3.5300000000000002E-4"/>
  </r>
  <r>
    <n v="4255"/>
    <x v="19"/>
    <n v="-1"/>
    <s v="2-27-29-31-46-187"/>
    <x v="0"/>
    <x v="4056"/>
    <n v="-1"/>
    <n v="596.072"/>
    <n v="-1"/>
    <n v="0"/>
    <x v="1328"/>
    <x v="650"/>
    <n v="101.19711"/>
    <n v="-187.587864"/>
    <n v="-3.1406269999999998"/>
    <n v="101.198936"/>
    <n v="-187.59849500000001"/>
    <n v="3.141359"/>
    <n v="1.078702"/>
    <n v="7.3099999999999999E-4"/>
  </r>
  <r>
    <n v="4256"/>
    <x v="19"/>
    <n v="-1"/>
    <s v="2-27-29-31-46-187"/>
    <x v="0"/>
    <x v="4057"/>
    <n v="-1"/>
    <n v="778.43799999999999"/>
    <n v="-1"/>
    <n v="0"/>
    <x v="1326"/>
    <x v="2845"/>
    <n v="100.22107800000001"/>
    <n v="-187.601361"/>
    <n v="3.140978"/>
    <n v="100.231201"/>
    <n v="-187.59802199999999"/>
    <n v="3.1413579999999999"/>
    <n v="1.0659909999999999"/>
    <n v="3.8000000000000002E-4"/>
  </r>
  <r>
    <n v="4257"/>
    <x v="19"/>
    <n v="-1"/>
    <s v="2-27-29-31-46-187"/>
    <x v="0"/>
    <x v="4058"/>
    <n v="-1"/>
    <n v="563.255"/>
    <n v="-1"/>
    <n v="0"/>
    <x v="813"/>
    <x v="651"/>
    <n v="99.543897000000001"/>
    <n v="-187.557762"/>
    <n v="3.1397689999999998"/>
    <n v="99.505402000000004"/>
    <n v="-187.597824"/>
    <n v="3.1408680000000002"/>
    <n v="5.5559180000000001"/>
    <n v="1.0989999999999999E-3"/>
  </r>
  <r>
    <n v="4258"/>
    <x v="19"/>
    <n v="-1"/>
    <s v="2-27-29-31-46-187"/>
    <x v="0"/>
    <x v="3040"/>
    <n v="-1"/>
    <n v="747.86400000000003"/>
    <n v="-1"/>
    <n v="0"/>
    <x v="3307"/>
    <x v="3507"/>
    <n v="98.517830000000004"/>
    <n v="-187.617786"/>
    <n v="3.140606"/>
    <n v="98.537666000000002"/>
    <n v="-187.59741199999999"/>
    <n v="3.1409060000000002"/>
    <n v="2.8436080000000001"/>
    <n v="2.99E-4"/>
  </r>
  <r>
    <n v="4259"/>
    <x v="19"/>
    <n v="-1"/>
    <s v="2-27-29-31-46-187"/>
    <x v="0"/>
    <x v="4059"/>
    <n v="-1"/>
    <n v="824.524"/>
    <n v="-1"/>
    <n v="0"/>
    <x v="1327"/>
    <x v="3508"/>
    <n v="97.802479000000005"/>
    <n v="-187.60119900000001"/>
    <n v="3.1411790000000002"/>
    <n v="97.811867000000007"/>
    <n v="-187.596924"/>
    <n v="3.1414249999999999"/>
    <n v="1.0314939999999999"/>
    <n v="2.4600000000000002E-4"/>
  </r>
  <r>
    <n v="4260"/>
    <x v="19"/>
    <n v="-1"/>
    <s v="2-27-29-31-46-187"/>
    <x v="0"/>
    <x v="4060"/>
    <n v="-1"/>
    <n v="603.553"/>
    <n v="-1"/>
    <n v="0"/>
    <x v="807"/>
    <x v="3509"/>
    <n v="97.099119999999999"/>
    <n v="-187.587907"/>
    <n v="3.1412369999999998"/>
    <n v="97.086060000000003"/>
    <n v="-187.59674100000001"/>
    <n v="3.1409259999999999"/>
    <n v="1.5767359999999999"/>
    <n v="3.1100000000000002E-4"/>
  </r>
  <r>
    <n v="4261"/>
    <x v="16"/>
    <n v="-1"/>
    <s v="2-27-29-31-46"/>
    <x v="0"/>
    <x v="4061"/>
    <n v="-1"/>
    <n v="499.82600000000002"/>
    <n v="-1"/>
    <n v="0"/>
    <x v="648"/>
    <x v="3510"/>
    <n v="96.105091000000002"/>
    <n v="-187.60483099999999"/>
    <n v="3.140619"/>
    <n v="96.118324000000001"/>
    <n v="-187.59629799999999"/>
    <n v="3.1409050000000001"/>
    <n v="1.5745990000000001"/>
    <n v="2.8499999999999999E-4"/>
  </r>
  <r>
    <n v="4262"/>
    <x v="16"/>
    <n v="-1"/>
    <s v="2-27-29-31-46"/>
    <x v="0"/>
    <x v="4062"/>
    <n v="-1"/>
    <n v="433.10599999999999"/>
    <n v="-1"/>
    <n v="0"/>
    <x v="3313"/>
    <x v="3511"/>
    <n v="95.407422999999994"/>
    <n v="-187.655292"/>
    <n v="-3.1354280000000001"/>
    <n v="95.392525000000006"/>
    <n v="-187.59579500000001"/>
    <n v="3.1413850000000001"/>
    <n v="6.1334460000000002"/>
    <n v="5.9569999999999996E-3"/>
  </r>
  <r>
    <n v="4263"/>
    <x v="16"/>
    <n v="-1"/>
    <s v="2-27-29-31-46"/>
    <x v="0"/>
    <x v="4063"/>
    <n v="-1"/>
    <n v="688.22500000000002"/>
    <n v="-1"/>
    <n v="0"/>
    <x v="809"/>
    <x v="3512"/>
    <n v="94.672415000000001"/>
    <n v="-187.584858"/>
    <n v="-3.139713"/>
    <n v="94.666725"/>
    <n v="-187.595642"/>
    <n v="3.1408990000000001"/>
    <n v="1.2193480000000001"/>
    <n v="1.186E-3"/>
  </r>
  <r>
    <n v="4264"/>
    <x v="16"/>
    <n v="-1"/>
    <s v="2-27-29-31-46"/>
    <x v="0"/>
    <x v="4064"/>
    <n v="-1"/>
    <n v="435.51900000000001"/>
    <n v="-1"/>
    <n v="0"/>
    <x v="816"/>
    <x v="3513"/>
    <n v="93.731956999999994"/>
    <n v="-187.55398"/>
    <n v="-3.1402749999999999"/>
    <n v="93.698989999999995"/>
    <n v="-187.595215"/>
    <n v="3.1409379999999998"/>
    <n v="5.2793570000000001"/>
    <n v="6.6200000000000005E-4"/>
  </r>
  <r>
    <n v="4265"/>
    <x v="16"/>
    <n v="-1"/>
    <s v="2-27-29-31-46"/>
    <x v="0"/>
    <x v="3472"/>
    <n v="-1"/>
    <n v="815.72900000000004"/>
    <n v="-1"/>
    <n v="0"/>
    <x v="1326"/>
    <x v="3514"/>
    <n v="92.979815000000002"/>
    <n v="-187.58274"/>
    <n v="3.1405989999999999"/>
    <n v="92.973190000000002"/>
    <n v="-187.594696"/>
    <n v="3.1414049999999998"/>
    <n v="1.3668530000000001"/>
    <n v="8.0599999999999997E-4"/>
  </r>
  <r>
    <n v="4266"/>
    <x v="16"/>
    <n v="-1"/>
    <s v="2-27-29-31-46"/>
    <x v="0"/>
    <x v="4065"/>
    <n v="-1"/>
    <n v="633.74300000000005"/>
    <n v="-1"/>
    <n v="0"/>
    <x v="794"/>
    <x v="3515"/>
    <n v="92.228378000000006"/>
    <n v="-187.59427600000001"/>
    <n v="3.1402169999999998"/>
    <n v="92.247390999999993"/>
    <n v="-187.594528"/>
    <n v="3.140892"/>
    <n v="1.901419"/>
    <n v="6.7500000000000004E-4"/>
  </r>
  <r>
    <n v="4267"/>
    <x v="16"/>
    <n v="-1"/>
    <s v="2-27-29-31-46"/>
    <x v="0"/>
    <x v="4066"/>
    <n v="-1"/>
    <n v="691.56299999999999"/>
    <n v="-1"/>
    <n v="0"/>
    <x v="1328"/>
    <x v="1350"/>
    <n v="91.260452000000001"/>
    <n v="-187.588042"/>
    <n v="3.140145"/>
    <n v="91.279655000000005"/>
    <n v="-187.59406999999999"/>
    <n v="3.1409150000000001"/>
    <n v="2.0127429999999999"/>
    <n v="7.6999999999999996E-4"/>
  </r>
  <r>
    <n v="4268"/>
    <x v="16"/>
    <n v="-1"/>
    <s v="2-27-29-31-46"/>
    <x v="0"/>
    <x v="3196"/>
    <n v="-1"/>
    <n v="605.09799999999996"/>
    <n v="-1"/>
    <n v="0"/>
    <x v="814"/>
    <x v="3516"/>
    <n v="90.538218000000001"/>
    <n v="-187.58088100000001"/>
    <n v="3.1386069999999999"/>
    <n v="90.553855999999996"/>
    <n v="-187.593613"/>
    <n v="3.1414170000000001"/>
    <n v="2.0165609999999998"/>
    <n v="2.81E-3"/>
  </r>
  <r>
    <n v="4269"/>
    <x v="19"/>
    <n v="-1"/>
    <s v="2-27-29-31-44-46"/>
    <x v="0"/>
    <x v="4067"/>
    <n v="-1"/>
    <n v="1349.2750000000001"/>
    <n v="-1"/>
    <n v="0"/>
    <x v="802"/>
    <x v="3517"/>
    <n v="89.834940000000003"/>
    <n v="-187.59097800000001"/>
    <n v="3.1405379999999998"/>
    <n v="89.828056000000004"/>
    <n v="-187.59343000000001"/>
    <n v="3.1409199999999999"/>
    <n v="0.730715"/>
    <n v="3.8200000000000002E-4"/>
  </r>
  <r>
    <n v="4270"/>
    <x v="16"/>
    <n v="-1"/>
    <s v="2-29-31-44-46"/>
    <x v="0"/>
    <x v="4068"/>
    <n v="-1"/>
    <n v="427.96"/>
    <n v="-1"/>
    <n v="0"/>
    <x v="889"/>
    <x v="1344"/>
    <n v="88.910456999999994"/>
    <n v="-187.56921800000001"/>
    <n v="3.1374870000000001"/>
    <n v="88.860320999999999"/>
    <n v="-187.59300200000001"/>
    <n v="3.1409419999999999"/>
    <n v="5.5491380000000001"/>
    <n v="3.4550000000000002E-3"/>
  </r>
  <r>
    <n v="4271"/>
    <x v="16"/>
    <n v="-1"/>
    <s v="2-29-31-44-46"/>
    <x v="0"/>
    <x v="4069"/>
    <n v="-1"/>
    <n v="734.03700000000003"/>
    <n v="-1"/>
    <n v="0"/>
    <x v="3307"/>
    <x v="3348"/>
    <n v="88.143152000000001"/>
    <n v="-187.585183"/>
    <n v="3.141292"/>
    <n v="88.134521000000007"/>
    <n v="-187.592499"/>
    <n v="3.1414089999999999"/>
    <n v="1.1314360000000001"/>
    <n v="1.17E-4"/>
  </r>
  <r>
    <n v="4272"/>
    <x v="16"/>
    <n v="-1"/>
    <s v="2-29-31-44-46"/>
    <x v="0"/>
    <x v="4070"/>
    <n v="-1"/>
    <n v="741.01199999999994"/>
    <n v="-1"/>
    <n v="0"/>
    <x v="798"/>
    <x v="3518"/>
    <n v="87.421323999999998"/>
    <n v="-187.58012500000001"/>
    <n v="3.1410119999999999"/>
    <n v="87.408721999999997"/>
    <n v="-187.59234599999999"/>
    <n v="3.1409210000000001"/>
    <n v="1.7554419999999999"/>
    <n v="9.1000000000000003E-5"/>
  </r>
  <r>
    <n v="4273"/>
    <x v="16"/>
    <n v="-1"/>
    <s v="2-29-31-44-46"/>
    <x v="0"/>
    <x v="4071"/>
    <n v="-1"/>
    <n v="751.82100000000003"/>
    <n v="-1"/>
    <n v="0"/>
    <x v="889"/>
    <x v="3519"/>
    <n v="86.431641999999997"/>
    <n v="-187.62069700000001"/>
    <n v="-3.139894"/>
    <n v="86.440987000000007"/>
    <n v="-187.591904"/>
    <n v="3.1409199999999999"/>
    <n v="3.027139"/>
    <n v="1.026E-3"/>
  </r>
  <r>
    <n v="4274"/>
    <x v="16"/>
    <n v="-1"/>
    <s v="2-29-31-44-46"/>
    <x v="0"/>
    <x v="4072"/>
    <n v="-1"/>
    <n v="711.35500000000002"/>
    <n v="-1"/>
    <n v="0"/>
    <x v="3311"/>
    <x v="3520"/>
    <n v="85.726557"/>
    <n v="-187.583912"/>
    <n v="-3.1411739999999999"/>
    <n v="85.715187"/>
    <n v="-187.59144599999999"/>
    <n v="3.1414200000000001"/>
    <n v="1.3639859999999999"/>
    <n v="2.4600000000000002E-4"/>
  </r>
  <r>
    <n v="4275"/>
    <x v="16"/>
    <n v="-1"/>
    <s v="2-29-31-44-46"/>
    <x v="0"/>
    <x v="4073"/>
    <n v="-1"/>
    <n v="530.827"/>
    <n v="-1"/>
    <n v="0"/>
    <x v="3311"/>
    <x v="3521"/>
    <n v="84.729686000000001"/>
    <n v="-187.603509"/>
    <n v="3.13978"/>
    <n v="84.747451999999996"/>
    <n v="-187.59098800000001"/>
    <n v="3.1414330000000001"/>
    <n v="2.1734300000000002"/>
    <n v="1.652E-3"/>
  </r>
  <r>
    <n v="4276"/>
    <x v="16"/>
    <n v="-1"/>
    <s v="2-29-31-44-46"/>
    <x v="0"/>
    <x v="4074"/>
    <n v="-1"/>
    <n v="754.11500000000001"/>
    <n v="-1"/>
    <n v="0"/>
    <x v="797"/>
    <x v="3522"/>
    <n v="84.021944000000005"/>
    <n v="-187.59252499999999"/>
    <n v="-3.1414870000000001"/>
    <n v="84.021652000000003"/>
    <n v="-187.590836"/>
    <n v="3.140924"/>
    <n v="0.171487"/>
    <n v="5.6300000000000002E-4"/>
  </r>
  <r>
    <n v="4277"/>
    <x v="16"/>
    <n v="-1"/>
    <s v="2-29-31-44-46"/>
    <x v="0"/>
    <x v="1941"/>
    <n v="-1"/>
    <n v="545.99300000000005"/>
    <n v="-1"/>
    <n v="0"/>
    <x v="807"/>
    <x v="3523"/>
    <n v="83.299449999999993"/>
    <n v="-187.57848999999999"/>
    <n v="3.1411539999999998"/>
    <n v="83.295845"/>
    <n v="-187.590363"/>
    <n v="3.1414240000000002"/>
    <n v="1.240742"/>
    <n v="2.7099999999999997E-4"/>
  </r>
  <r>
    <n v="4278"/>
    <x v="16"/>
    <n v="-1"/>
    <s v="29-31-44-46-188"/>
    <x v="0"/>
    <x v="4075"/>
    <n v="-1"/>
    <n v="913.19"/>
    <n v="-1"/>
    <n v="0"/>
    <x v="1324"/>
    <x v="836"/>
    <n v="82.325817000000001"/>
    <n v="-187.601541"/>
    <n v="3.1409189999999998"/>
    <n v="82.328109999999995"/>
    <n v="-187.58992000000001"/>
    <n v="3.141391"/>
    <n v="1.184466"/>
    <n v="4.7199999999999998E-4"/>
  </r>
  <r>
    <n v="4279"/>
    <x v="18"/>
    <n v="-1"/>
    <s v="29-31-44-188"/>
    <x v="0"/>
    <x v="4076"/>
    <n v="-1"/>
    <n v="726.78800000000001"/>
    <n v="-1"/>
    <n v="0"/>
    <x v="1321"/>
    <x v="3524"/>
    <n v="81.594081000000003"/>
    <n v="-187.57835299999999"/>
    <n v="-3.1409769999999999"/>
    <n v="81.602271999999999"/>
    <n v="-187.58973700000001"/>
    <n v="3.1408909999999999"/>
    <n v="1.4024369999999999"/>
    <n v="8.6000000000000003E-5"/>
  </r>
  <r>
    <n v="4280"/>
    <x v="17"/>
    <n v="-1"/>
    <s v="29-44-188"/>
    <x v="0"/>
    <x v="4077"/>
    <n v="-1"/>
    <n v="545.69100000000003"/>
    <n v="-1"/>
    <n v="0"/>
    <x v="813"/>
    <x v="3353"/>
    <n v="80.644270000000006"/>
    <n v="-187.59580500000001"/>
    <n v="3.13951"/>
    <n v="80.634476000000006"/>
    <n v="-187.589279"/>
    <n v="3.140889"/>
    <n v="1.176949"/>
    <n v="1.379E-3"/>
  </r>
  <r>
    <n v="4281"/>
    <x v="17"/>
    <n v="-1"/>
    <s v="29-44-188"/>
    <x v="0"/>
    <x v="4078"/>
    <n v="-1"/>
    <n v="677.52700000000004"/>
    <n v="-1"/>
    <n v="0"/>
    <x v="1323"/>
    <x v="3435"/>
    <n v="79.904955999999999"/>
    <n v="-187.607854"/>
    <n v="3.1355029999999999"/>
    <n v="79.908630000000002"/>
    <n v="-187.58879099999999"/>
    <n v="3.1414"/>
    <n v="1.941414"/>
    <n v="5.8970000000000003E-3"/>
  </r>
  <r>
    <n v="4282"/>
    <x v="17"/>
    <n v="-1"/>
    <s v="29-44-188"/>
    <x v="0"/>
    <x v="2817"/>
    <n v="-1"/>
    <n v="886.327"/>
    <n v="-1"/>
    <n v="0"/>
    <x v="806"/>
    <x v="3525"/>
    <n v="79.198972999999995"/>
    <n v="-187.562926"/>
    <n v="3.1392139999999999"/>
    <n v="79.182784999999996"/>
    <n v="-187.58862300000001"/>
    <n v="3.1409220000000002"/>
    <n v="3.0370490000000001"/>
    <n v="1.709E-3"/>
  </r>
  <r>
    <n v="4283"/>
    <x v="17"/>
    <n v="-1"/>
    <s v="29-44-188"/>
    <x v="0"/>
    <x v="4079"/>
    <n v="-1"/>
    <n v="677.2"/>
    <n v="-1"/>
    <n v="0"/>
    <x v="3312"/>
    <x v="3526"/>
    <n v="78.205866"/>
    <n v="-187.592299"/>
    <n v="3.1389800000000001"/>
    <n v="78.214995999999999"/>
    <n v="-187.58818099999999"/>
    <n v="3.1408900000000002"/>
    <n v="1.0016039999999999"/>
    <n v="1.91E-3"/>
  </r>
  <r>
    <n v="4284"/>
    <x v="17"/>
    <n v="-1"/>
    <s v="29-44-188"/>
    <x v="0"/>
    <x v="4080"/>
    <n v="-1"/>
    <n v="776.45399999999995"/>
    <n v="-1"/>
    <n v="0"/>
    <x v="802"/>
    <x v="3527"/>
    <n v="77.496996999999993"/>
    <n v="-187.59045"/>
    <n v="3.1407229999999999"/>
    <n v="77.489151000000007"/>
    <n v="-187.58767700000001"/>
    <n v="3.1413500000000001"/>
    <n v="0.83213499999999996"/>
    <n v="6.2600000000000004E-4"/>
  </r>
  <r>
    <n v="4285"/>
    <x v="17"/>
    <n v="-1"/>
    <s v="29-44-188"/>
    <x v="0"/>
    <x v="2158"/>
    <n v="-1"/>
    <n v="629.40700000000004"/>
    <n v="-1"/>
    <n v="0"/>
    <x v="811"/>
    <x v="3528"/>
    <n v="76.733767"/>
    <n v="-187.62040200000001"/>
    <n v="-3.1412930000000001"/>
    <n v="76.763306"/>
    <n v="-187.587479"/>
    <n v="3.140854"/>
    <n v="4.4232129999999996"/>
    <n v="4.3899999999999999E-4"/>
  </r>
  <r>
    <n v="4286"/>
    <x v="17"/>
    <n v="-1"/>
    <s v="29-44-188"/>
    <x v="0"/>
    <x v="4081"/>
    <n v="-1"/>
    <n v="1444.2180000000001"/>
    <n v="-1"/>
    <n v="0"/>
    <x v="3309"/>
    <x v="3060"/>
    <n v="75.793813"/>
    <n v="-187.58875699999999"/>
    <n v="3.1408459999999998"/>
    <n v="75.795508999999996"/>
    <n v="-187.587006"/>
    <n v="3.1408529999999999"/>
    <n v="0.243785"/>
    <n v="7.9999999999999996E-6"/>
  </r>
  <r>
    <n v="4287"/>
    <x v="17"/>
    <n v="-1"/>
    <s v="29-44-188"/>
    <x v="0"/>
    <x v="4082"/>
    <n v="-1"/>
    <n v="618.85299999999995"/>
    <n v="-1"/>
    <n v="0"/>
    <x v="803"/>
    <x v="3061"/>
    <n v="75.042568000000003"/>
    <n v="-187.61453399999999"/>
    <n v="3.1411129999999998"/>
    <n v="75.069664000000003"/>
    <n v="-187.586502"/>
    <n v="3.141343"/>
    <n v="3.8986879999999999"/>
    <n v="2.31E-4"/>
  </r>
  <r>
    <n v="4288"/>
    <x v="17"/>
    <n v="-1"/>
    <s v="29-44-188"/>
    <x v="0"/>
    <x v="4083"/>
    <n v="-1"/>
    <n v="582.23699999999997"/>
    <n v="-1"/>
    <n v="0"/>
    <x v="806"/>
    <x v="3529"/>
    <n v="74.368618999999995"/>
    <n v="-187.59178199999999"/>
    <n v="3.1383230000000002"/>
    <n v="74.343818999999996"/>
    <n v="-187.58630400000001"/>
    <n v="3.1408489999999998"/>
    <n v="2.5397959999999999"/>
    <n v="2.526E-3"/>
  </r>
  <r>
    <n v="4289"/>
    <x v="17"/>
    <n v="-1"/>
    <s v="29-44-188"/>
    <x v="0"/>
    <x v="4084"/>
    <n v="-1"/>
    <n v="567.77700000000004"/>
    <n v="-1"/>
    <n v="0"/>
    <x v="1328"/>
    <x v="3530"/>
    <n v="73.340072000000006"/>
    <n v="-187.57800399999999"/>
    <n v="-3.138865"/>
    <n v="73.37603"/>
    <n v="-187.585815"/>
    <n v="3.140854"/>
    <n v="3.6797040000000001"/>
    <n v="1.9889999999999999E-3"/>
  </r>
  <r>
    <n v="4290"/>
    <x v="17"/>
    <n v="-1"/>
    <s v="29-44-188"/>
    <x v="0"/>
    <x v="4085"/>
    <n v="-1"/>
    <n v="503.03199999999998"/>
    <n v="-1"/>
    <n v="0"/>
    <x v="805"/>
    <x v="3006"/>
    <n v="72.667559999999995"/>
    <n v="-187.56136599999999"/>
    <n v="-3.1397789999999999"/>
    <n v="72.650184999999993"/>
    <n v="-187.58531199999999"/>
    <n v="3.1413449999999998"/>
    <n v="2.958545"/>
    <n v="1.5659999999999999E-3"/>
  </r>
  <r>
    <n v="4291"/>
    <x v="17"/>
    <n v="-1"/>
    <s v="29-44-188"/>
    <x v="0"/>
    <x v="4086"/>
    <n v="-1"/>
    <n v="518.14599999999996"/>
    <n v="-1"/>
    <n v="0"/>
    <x v="809"/>
    <x v="3007"/>
    <n v="71.708967999999999"/>
    <n v="-187.598581"/>
    <n v="3.137975"/>
    <n v="71.682388000000003"/>
    <n v="-187.58483899999999"/>
    <n v="3.141346"/>
    <n v="2.9922110000000002"/>
    <n v="3.3709999999999999E-3"/>
  </r>
  <r>
    <n v="4292"/>
    <x v="17"/>
    <n v="-1"/>
    <s v="29-44-188"/>
    <x v="0"/>
    <x v="4087"/>
    <n v="-1"/>
    <n v="729.32399999999996"/>
    <n v="-1"/>
    <n v="0"/>
    <x v="3773"/>
    <x v="1331"/>
    <n v="70.949083000000002"/>
    <n v="-187.587693"/>
    <n v="3.14045"/>
    <n v="70.956894000000005"/>
    <n v="-187.584641"/>
    <n v="3.140854"/>
    <n v="0.83865100000000004"/>
    <n v="4.0499999999999998E-4"/>
  </r>
  <r>
    <n v="4293"/>
    <x v="17"/>
    <n v="-1"/>
    <s v="29-44-188"/>
    <x v="0"/>
    <x v="1084"/>
    <n v="-1"/>
    <n v="571.59799999999996"/>
    <n v="-1"/>
    <n v="0"/>
    <x v="3774"/>
    <x v="3531"/>
    <n v="70.194740999999993"/>
    <n v="-187.630931"/>
    <n v="-3.1410300000000002"/>
    <n v="70.234511999999995"/>
    <n v="-187.584137"/>
    <n v="3.1413519999999999"/>
    <n v="6.1412459999999998"/>
    <n v="3.21E-4"/>
  </r>
  <r>
    <n v="4294"/>
    <x v="18"/>
    <n v="-1"/>
    <s v="29-42-44-188"/>
    <x v="0"/>
    <x v="4088"/>
    <n v="-1"/>
    <n v="593.71500000000003"/>
    <n v="-1"/>
    <n v="0"/>
    <x v="3775"/>
    <x v="3532"/>
    <n v="69.299873000000005"/>
    <n v="-187.566169"/>
    <n v="3.1410390000000001"/>
    <n v="69.283867000000001"/>
    <n v="-187.58364900000001"/>
    <n v="3.1413660000000001"/>
    <n v="2.3701279999999998"/>
    <n v="3.2699999999999998E-4"/>
  </r>
  <r>
    <n v="4295"/>
    <x v="18"/>
    <n v="-1"/>
    <s v="29-42-44-188"/>
    <x v="0"/>
    <x v="4089"/>
    <n v="-1"/>
    <n v="793.53899999999999"/>
    <n v="-1"/>
    <n v="0"/>
    <x v="3776"/>
    <x v="3533"/>
    <n v="68.551064999999994"/>
    <n v="-187.60254900000001"/>
    <n v="-3.1411600000000002"/>
    <n v="68.583916000000002"/>
    <n v="-187.58345"/>
    <n v="3.1408580000000001"/>
    <n v="3.7998669999999999"/>
    <n v="3.0200000000000002E-4"/>
  </r>
  <r>
    <n v="4296"/>
    <x v="16"/>
    <n v="-1"/>
    <s v="29-42-44-188-192"/>
    <x v="0"/>
    <x v="4090"/>
    <n v="-1"/>
    <n v="592.33299999999997"/>
    <n v="-1"/>
    <n v="0"/>
    <x v="3777"/>
    <x v="3534"/>
    <n v="67.672494999999998"/>
    <n v="-187.58532700000001"/>
    <n v="3.1399620000000001"/>
    <n v="67.667862"/>
    <n v="-187.58300800000001"/>
    <n v="3.140825"/>
    <n v="0.51815900000000004"/>
    <n v="8.6300000000000005E-4"/>
  </r>
  <r>
    <n v="4297"/>
    <x v="16"/>
    <n v="-1"/>
    <s v="29-42-44-188-192"/>
    <x v="0"/>
    <x v="4091"/>
    <n v="-1"/>
    <n v="666.56100000000004"/>
    <n v="-1"/>
    <n v="0"/>
    <x v="3778"/>
    <x v="3535"/>
    <n v="66.987359999999995"/>
    <n v="-187.587976"/>
    <n v="3.1411169999999999"/>
    <n v="66.991287"/>
    <n v="-187.58247399999999"/>
    <n v="3.1413479999999998"/>
    <n v="0.67595700000000003"/>
    <n v="2.31E-4"/>
  </r>
  <r>
    <n v="4298"/>
    <x v="16"/>
    <n v="-1"/>
    <s v="29-42-44-188-192"/>
    <x v="0"/>
    <x v="4092"/>
    <n v="-1"/>
    <n v="712.50900000000001"/>
    <n v="-1"/>
    <n v="0"/>
    <x v="3779"/>
    <x v="3536"/>
    <n v="66.314493999999996"/>
    <n v="-187.593726"/>
    <n v="3.1401119999999998"/>
    <n v="66.321647999999996"/>
    <n v="-187.58232100000001"/>
    <n v="3.140841"/>
    <n v="1.3463259999999999"/>
    <n v="7.2999999999999996E-4"/>
  </r>
  <r>
    <n v="4299"/>
    <x v="16"/>
    <n v="-1"/>
    <s v="29-42-44-188-192"/>
    <x v="0"/>
    <x v="4093"/>
    <n v="-1"/>
    <n v="573.63099999999997"/>
    <n v="-1"/>
    <n v="0"/>
    <x v="3780"/>
    <x v="3537"/>
    <n v="65.447712999999993"/>
    <n v="-187.64444900000001"/>
    <n v="3.1298520000000001"/>
    <n v="65.438453999999993"/>
    <n v="-187.58184800000001"/>
    <n v="3.1408480000000001"/>
    <n v="6.3281869999999998"/>
    <n v="1.0996000000000001E-2"/>
  </r>
  <r>
    <n v="4300"/>
    <x v="16"/>
    <n v="-1"/>
    <s v="29-42-44-188-192"/>
    <x v="0"/>
    <x v="4094"/>
    <n v="-1"/>
    <n v="772.76800000000003"/>
    <n v="-1"/>
    <n v="0"/>
    <x v="3781"/>
    <x v="3538"/>
    <n v="64.786278999999993"/>
    <n v="-187.584701"/>
    <n v="-3.141524"/>
    <n v="64.783874999999995"/>
    <n v="-187.581299"/>
    <n v="3.141391"/>
    <n v="0.416626"/>
    <n v="1.3300000000000001E-4"/>
  </r>
  <r>
    <n v="4301"/>
    <x v="16"/>
    <n v="-1"/>
    <s v="29-42-44-188-192"/>
    <x v="0"/>
    <x v="4095"/>
    <n v="-1"/>
    <n v="672.85400000000004"/>
    <n v="-1"/>
    <n v="0"/>
    <x v="3782"/>
    <x v="3539"/>
    <n v="63.883557000000003"/>
    <n v="-187.617648"/>
    <n v="3.1406939999999999"/>
    <n v="63.923102999999998"/>
    <n v="-187.580872"/>
    <n v="3.1413820000000001"/>
    <n v="5.4004240000000001"/>
    <n v="6.8800000000000003E-4"/>
  </r>
  <r>
    <n v="4302"/>
    <x v="16"/>
    <n v="-1"/>
    <s v="29-42-44-188-192"/>
    <x v="0"/>
    <x v="4096"/>
    <n v="-1"/>
    <n v="593.9"/>
    <n v="-1"/>
    <n v="0"/>
    <x v="3783"/>
    <x v="3540"/>
    <n v="63.271053999999999"/>
    <n v="-187.59470899999999"/>
    <n v="3.1414430000000002"/>
    <n v="63.287078999999999"/>
    <n v="-187.58081100000001"/>
    <n v="3.1408740000000002"/>
    <n v="2.1212610000000001"/>
    <n v="5.6899999999999995E-4"/>
  </r>
  <r>
    <n v="4303"/>
    <x v="16"/>
    <n v="-1"/>
    <s v="29-42-44-188-192"/>
    <x v="0"/>
    <x v="4097"/>
    <n v="-1"/>
    <n v="505.69200000000001"/>
    <n v="-1"/>
    <n v="0"/>
    <x v="3784"/>
    <x v="3541"/>
    <n v="62.654643"/>
    <n v="-187.580671"/>
    <n v="-3.1412740000000001"/>
    <n v="62.659064999999998"/>
    <n v="-187.580444"/>
    <n v="3.141492"/>
    <n v="0.44282700000000003"/>
    <n v="2.1800000000000001E-4"/>
  </r>
  <r>
    <n v="4304"/>
    <x v="16"/>
    <n v="-1"/>
    <s v="29-42-44-188-192"/>
    <x v="0"/>
    <x v="4098"/>
    <n v="-1"/>
    <n v="740.51599999999996"/>
    <n v="-1"/>
    <n v="0"/>
    <x v="3785"/>
    <x v="3542"/>
    <n v="62.037368000000001"/>
    <n v="-187.57950500000001"/>
    <n v="-3.1410499999999999"/>
    <n v="62.038531999999996"/>
    <n v="-187.58042900000001"/>
    <n v="3.1409479999999999"/>
    <n v="0.14861199999999999"/>
    <n v="1.02E-4"/>
  </r>
  <r>
    <n v="4305"/>
    <x v="16"/>
    <n v="-1"/>
    <s v="29-42-44-188-192"/>
    <x v="0"/>
    <x v="4099"/>
    <n v="-1"/>
    <n v="801.26499999999999"/>
    <n v="-1"/>
    <n v="0"/>
    <x v="3786"/>
    <x v="3543"/>
    <n v="61.166547000000001"/>
    <n v="-187.63653400000001"/>
    <n v="3.1414879999999998"/>
    <n v="61.221984999999997"/>
    <n v="-187.58004800000001"/>
    <n v="3.140908"/>
    <n v="7.9145750000000001"/>
    <n v="5.8E-4"/>
  </r>
  <r>
    <n v="4306"/>
    <x v="16"/>
    <n v="-1"/>
    <s v="29-42-44-188-192"/>
    <x v="0"/>
    <x v="4100"/>
    <n v="-1"/>
    <n v="660.22900000000004"/>
    <n v="-1"/>
    <n v="0"/>
    <x v="3787"/>
    <x v="3544"/>
    <n v="60.623296000000003"/>
    <n v="-187.57609500000001"/>
    <n v="-3.1415639999999998"/>
    <n v="60.617432000000001"/>
    <n v="-187.579666"/>
    <n v="3.1414900000000001"/>
    <n v="0.68663099999999999"/>
    <n v="7.3999999999999996E-5"/>
  </r>
  <r>
    <n v="4307"/>
    <x v="16"/>
    <n v="-1"/>
    <s v="29-42-44-188-192"/>
    <x v="0"/>
    <x v="4101"/>
    <n v="-1"/>
    <n v="481.27199999999999"/>
    <n v="-1"/>
    <n v="0"/>
    <x v="3788"/>
    <x v="3545"/>
    <n v="59.837826999999997"/>
    <n v="-187.55935600000001"/>
    <n v="-3.140047"/>
    <n v="59.821995000000001"/>
    <n v="-187.57926900000001"/>
    <n v="3.141454"/>
    <n v="2.5440179999999999"/>
    <n v="1.407E-3"/>
  </r>
  <r>
    <n v="4308"/>
    <x v="16"/>
    <n v="-1"/>
    <s v="29-42-44-188-192"/>
    <x v="0"/>
    <x v="4102"/>
    <n v="-1"/>
    <n v="1269.4010000000001"/>
    <n v="-1"/>
    <n v="0"/>
    <x v="3789"/>
    <x v="3546"/>
    <n v="59.246878000000002"/>
    <n v="-187.57300699999999"/>
    <n v="-3.1370070000000001"/>
    <n v="59.233566000000003"/>
    <n v="-187.57925399999999"/>
    <n v="3.1408900000000002"/>
    <n v="1.47044"/>
    <n v="3.882E-3"/>
  </r>
  <r>
    <n v="4309"/>
    <x v="16"/>
    <n v="-1"/>
    <s v="22-42-44-188-192"/>
    <x v="0"/>
    <x v="1104"/>
    <n v="-1"/>
    <n v="519.12300000000005"/>
    <n v="-1"/>
    <n v="0"/>
    <x v="3790"/>
    <x v="3547"/>
    <n v="58.642681000000003"/>
    <n v="-187.59099900000001"/>
    <n v="3.1403289999999999"/>
    <n v="58.652168000000003"/>
    <n v="-187.57882699999999"/>
    <n v="3.1414689999999998"/>
    <n v="1.54328"/>
    <n v="1.14E-3"/>
  </r>
  <r>
    <n v="4310"/>
    <x v="16"/>
    <n v="-1"/>
    <s v="22-42-44-188-192"/>
    <x v="0"/>
    <x v="4103"/>
    <n v="-1"/>
    <n v="637.23099999999999"/>
    <n v="-1"/>
    <n v="0"/>
    <x v="3791"/>
    <x v="3548"/>
    <n v="57.899025999999999"/>
    <n v="-187.566744"/>
    <n v="3.14154"/>
    <n v="57.887687999999997"/>
    <n v="-187.578506"/>
    <n v="3.1414569999999999"/>
    <n v="1.6337470000000001"/>
    <n v="8.2000000000000001E-5"/>
  </r>
  <r>
    <n v="4311"/>
    <x v="16"/>
    <n v="-1"/>
    <s v="22-42-44-188-192"/>
    <x v="0"/>
    <x v="4104"/>
    <n v="-1"/>
    <n v="699.25"/>
    <n v="-1"/>
    <n v="0"/>
    <x v="3792"/>
    <x v="3549"/>
    <n v="57.340228000000003"/>
    <n v="-187.56118599999999"/>
    <n v="3.1407189999999998"/>
    <n v="57.322166000000003"/>
    <n v="-187.580185"/>
    <n v="-3.140771"/>
    <n v="2.6214189999999999"/>
    <n v="5.1999999999999997E-5"/>
  </r>
  <r>
    <n v="4312"/>
    <x v="16"/>
    <n v="-1"/>
    <s v="22-42-44-188-192"/>
    <x v="0"/>
    <x v="4105"/>
    <n v="-1"/>
    <n v="748.87"/>
    <n v="-1"/>
    <n v="0"/>
    <x v="3793"/>
    <x v="3550"/>
    <n v="56.577123999999998"/>
    <n v="-187.595913"/>
    <n v="-3.1342750000000001"/>
    <n v="56.578262000000002"/>
    <n v="-187.58670000000001"/>
    <n v="-3.1363829999999999"/>
    <n v="0.92822300000000002"/>
    <n v="2.1080000000000001E-3"/>
  </r>
  <r>
    <n v="4313"/>
    <x v="16"/>
    <n v="-1"/>
    <s v="22-42-44-188-192"/>
    <x v="0"/>
    <x v="4106"/>
    <n v="-1"/>
    <n v="523.61599999999999"/>
    <n v="-1"/>
    <n v="0"/>
    <x v="3794"/>
    <x v="3551"/>
    <n v="56.032142"/>
    <n v="-187.63436799999999"/>
    <n v="-3.137794"/>
    <n v="56.027729000000001"/>
    <n v="-187.59283400000001"/>
    <n v="-3.1329850000000001"/>
    <n v="4.1766909999999999"/>
    <n v="4.8089999999999999E-3"/>
  </r>
  <r>
    <n v="4314"/>
    <x v="16"/>
    <n v="-1"/>
    <s v="22-42-44-188-192"/>
    <x v="0"/>
    <x v="2305"/>
    <n v="-1"/>
    <n v="773.08799999999997"/>
    <n v="-1"/>
    <n v="0"/>
    <x v="3795"/>
    <x v="3552"/>
    <n v="55.484270000000002"/>
    <n v="-187.59583599999999"/>
    <n v="-3.1309580000000001"/>
    <n v="55.483524000000003"/>
    <n v="-187.600098"/>
    <n v="-3.1314069999999998"/>
    <n v="0.43268600000000002"/>
    <n v="4.4900000000000002E-4"/>
  </r>
  <r>
    <n v="4315"/>
    <x v="16"/>
    <n v="-1"/>
    <s v="22-42-44-188-192"/>
    <x v="0"/>
    <x v="3389"/>
    <n v="-1"/>
    <n v="543.87199999999996"/>
    <n v="-1"/>
    <n v="0"/>
    <x v="3796"/>
    <x v="3553"/>
    <n v="54.769677000000001"/>
    <n v="-187.609905"/>
    <n v="-3.129483"/>
    <n v="54.767795999999997"/>
    <n v="-187.61035200000001"/>
    <n v="-3.1292620000000002"/>
    <n v="0.19337399999999999"/>
    <n v="2.2100000000000001E-4"/>
  </r>
  <r>
    <n v="4316"/>
    <x v="16"/>
    <n v="-1"/>
    <s v="22-42-44-188-192"/>
    <x v="0"/>
    <x v="4107"/>
    <n v="-1"/>
    <n v="566.04600000000005"/>
    <n v="-1"/>
    <n v="0"/>
    <x v="3797"/>
    <x v="3554"/>
    <n v="54.203581999999997"/>
    <n v="-187.65364600000001"/>
    <n v="-3.1270600000000002"/>
    <n v="54.238384000000003"/>
    <n v="-187.618256"/>
    <n v="-3.1274660000000001"/>
    <n v="4.9635439999999997"/>
    <n v="4.06E-4"/>
  </r>
  <r>
    <n v="4317"/>
    <x v="19"/>
    <n v="-1"/>
    <s v="22-42-44-188-190-192"/>
    <x v="0"/>
    <x v="4108"/>
    <n v="-1"/>
    <n v="437.41"/>
    <n v="-1"/>
    <n v="0"/>
    <x v="3798"/>
    <x v="3555"/>
    <n v="53.534554"/>
    <n v="-187.635457"/>
    <n v="-3.1261589999999999"/>
    <n v="53.542136999999997"/>
    <n v="-187.62936400000001"/>
    <n v="-3.1262949999999998"/>
    <n v="0.97275199999999995"/>
    <n v="1.36E-4"/>
  </r>
  <r>
    <n v="4318"/>
    <x v="19"/>
    <n v="-1"/>
    <s v="22-42-44-188-190-192"/>
    <x v="0"/>
    <x v="4109"/>
    <n v="-1"/>
    <n v="603.45000000000005"/>
    <n v="-1"/>
    <n v="0"/>
    <x v="3799"/>
    <x v="3556"/>
    <n v="53.048383999999999"/>
    <n v="-187.612988"/>
    <n v="-3.1277089999999999"/>
    <n v="53.02702"/>
    <n v="-187.63807700000001"/>
    <n v="-3.126258"/>
    <n v="3.2953229999999998"/>
    <n v="1.451E-3"/>
  </r>
  <r>
    <n v="4319"/>
    <x v="19"/>
    <n v="-1"/>
    <s v="22-42-44-188-190-192"/>
    <x v="0"/>
    <x v="4110"/>
    <n v="-1"/>
    <n v="505.68"/>
    <n v="-1"/>
    <n v="0"/>
    <x v="3800"/>
    <x v="3557"/>
    <n v="52.505617000000001"/>
    <n v="-187.635963"/>
    <n v="-3.1215039999999998"/>
    <n v="52.517811000000002"/>
    <n v="-187.64648399999999"/>
    <n v="-3.1251060000000002"/>
    <n v="1.6105370000000001"/>
    <n v="3.601E-3"/>
  </r>
  <r>
    <n v="4320"/>
    <x v="19"/>
    <n v="-1"/>
    <s v="22-42-44-188-190-192"/>
    <x v="0"/>
    <x v="4111"/>
    <n v="-1"/>
    <n v="1424.8510000000001"/>
    <n v="-1"/>
    <n v="0"/>
    <x v="3801"/>
    <x v="3558"/>
    <n v="51.856540000000003"/>
    <n v="-187.64459500000001"/>
    <n v="-3.1222979999999998"/>
    <n v="51.847572"/>
    <n v="-187.661697"/>
    <n v="-3.1212520000000001"/>
    <n v="1.93109"/>
    <n v="1.0460000000000001E-3"/>
  </r>
  <r>
    <n v="4321"/>
    <x v="19"/>
    <n v="-1"/>
    <s v="22-42-44-188-190-192"/>
    <x v="0"/>
    <x v="4112"/>
    <n v="-1"/>
    <n v="511.589"/>
    <n v="-1"/>
    <n v="0"/>
    <x v="3802"/>
    <x v="3559"/>
    <n v="51.356456000000001"/>
    <n v="-187.68001000000001"/>
    <n v="-3.1102699999999999"/>
    <n v="51.351565999999998"/>
    <n v="-187.685486"/>
    <n v="-3.1104630000000002"/>
    <n v="0.73416300000000001"/>
    <n v="1.93E-4"/>
  </r>
  <r>
    <n v="4322"/>
    <x v="19"/>
    <n v="-1"/>
    <s v="22-42-44-188-190-192"/>
    <x v="0"/>
    <x v="4113"/>
    <n v="-1"/>
    <n v="473.62700000000001"/>
    <n v="-1"/>
    <n v="0"/>
    <x v="3803"/>
    <x v="3560"/>
    <n v="50.860024000000003"/>
    <n v="-187.73755399999999"/>
    <n v="-3.0897969999999999"/>
    <n v="50.860100000000003"/>
    <n v="-187.72560100000001"/>
    <n v="-3.089353"/>
    <n v="1.195295"/>
    <n v="4.44E-4"/>
  </r>
  <r>
    <n v="4323"/>
    <x v="15"/>
    <n v="-1"/>
    <s v="22-33-42-44-188-190-192"/>
    <x v="0"/>
    <x v="4114"/>
    <n v="-1"/>
    <n v="565.38900000000001"/>
    <n v="-1"/>
    <n v="0"/>
    <x v="3804"/>
    <x v="3561"/>
    <n v="50.176884000000001"/>
    <n v="-187.82909799999999"/>
    <n v="-3.0493260000000002"/>
    <n v="50.190761999999999"/>
    <n v="-187.813828"/>
    <n v="-3.0491489999999999"/>
    <n v="2.0634109999999999"/>
    <n v="1.7699999999999999E-4"/>
  </r>
  <r>
    <n v="4324"/>
    <x v="15"/>
    <n v="-1"/>
    <s v="22-33-42-44-188-190-192"/>
    <x v="0"/>
    <x v="2913"/>
    <n v="-1"/>
    <n v="509.87799999999999"/>
    <n v="-1"/>
    <n v="0"/>
    <x v="3805"/>
    <x v="3562"/>
    <n v="49.657950999999997"/>
    <n v="-187.92479499999999"/>
    <n v="-3.0139"/>
    <n v="49.660590999999997"/>
    <n v="-187.90974399999999"/>
    <n v="-3.0132750000000001"/>
    <n v="1.5281039999999999"/>
    <n v="6.2500000000000001E-4"/>
  </r>
  <r>
    <n v="4325"/>
    <x v="15"/>
    <n v="-1"/>
    <s v="22-33-42-44-188-190-192"/>
    <x v="0"/>
    <x v="4115"/>
    <n v="-1"/>
    <n v="693.61699999999996"/>
    <n v="-1"/>
    <n v="0"/>
    <x v="3806"/>
    <x v="3563"/>
    <n v="49.08531"/>
    <n v="-187.98154299999999"/>
    <n v="-2.968289"/>
    <n v="49.098213000000001"/>
    <n v="-188.03797900000001"/>
    <n v="-2.9706589999999999"/>
    <n v="5.7892089999999996"/>
    <n v="2.369E-3"/>
  </r>
  <r>
    <n v="4326"/>
    <x v="15"/>
    <n v="-1"/>
    <s v="22-33-42-44-188-190-192"/>
    <x v="0"/>
    <x v="4116"/>
    <n v="-1"/>
    <n v="482.37099999999998"/>
    <n v="-1"/>
    <n v="0"/>
    <x v="3807"/>
    <x v="3564"/>
    <n v="48.293764000000003"/>
    <n v="-188.27389299999999"/>
    <n v="-2.9041419999999998"/>
    <n v="48.293716000000003"/>
    <n v="-188.271591"/>
    <n v="-2.9037630000000001"/>
    <n v="0.230242"/>
    <n v="3.79E-4"/>
  </r>
  <r>
    <n v="4327"/>
    <x v="15"/>
    <n v="-1"/>
    <s v="22-33-42-44-188-190-192"/>
    <x v="0"/>
    <x v="4117"/>
    <n v="-1"/>
    <n v="532.05799999999999"/>
    <n v="-1"/>
    <n v="0"/>
    <x v="3808"/>
    <x v="3565"/>
    <n v="47.659984999999999"/>
    <n v="-188.49102099999999"/>
    <n v="-2.8485900000000002"/>
    <n v="47.657715000000003"/>
    <n v="-188.497635"/>
    <n v="-2.8487290000000001"/>
    <n v="0.699295"/>
    <n v="1.3899999999999999E-4"/>
  </r>
  <r>
    <n v="4328"/>
    <x v="15"/>
    <n v="-1"/>
    <s v="22-33-42-44-188-190-192"/>
    <x v="0"/>
    <x v="4118"/>
    <n v="-1"/>
    <n v="392.346"/>
    <n v="-1"/>
    <n v="0"/>
    <x v="3809"/>
    <x v="3566"/>
    <n v="46.786718999999998"/>
    <n v="-188.86738700000001"/>
    <n v="-2.7609520000000001"/>
    <n v="46.780349999999999"/>
    <n v="-188.88542200000001"/>
    <n v="-2.7611970000000001"/>
    <n v="1.9126620000000001"/>
    <n v="2.4499999999999999E-4"/>
  </r>
  <r>
    <n v="4329"/>
    <x v="15"/>
    <n v="-1"/>
    <s v="22-33-42-44-188-190-192"/>
    <x v="0"/>
    <x v="4119"/>
    <n v="-1"/>
    <n v="343.85399999999998"/>
    <n v="-1"/>
    <n v="0"/>
    <x v="3810"/>
    <x v="3567"/>
    <n v="46.121471"/>
    <n v="-189.25824399999999"/>
    <n v="-2.6865640000000002"/>
    <n v="46.126334999999997"/>
    <n v="-189.24052399999999"/>
    <n v="-2.6863579999999998"/>
    <n v="1.837515"/>
    <n v="2.05E-4"/>
  </r>
  <r>
    <n v="4330"/>
    <x v="15"/>
    <n v="-1"/>
    <s v="22-33-42-44-188-190-192"/>
    <x v="0"/>
    <x v="4120"/>
    <n v="-1"/>
    <n v="514.98599999999999"/>
    <n v="-1"/>
    <n v="0"/>
    <x v="3811"/>
    <x v="3568"/>
    <n v="45.510142000000002"/>
    <n v="-189.63242600000001"/>
    <n v="-2.6058349999999999"/>
    <n v="45.506351000000002"/>
    <n v="-189.64338699999999"/>
    <n v="-2.6057190000000001"/>
    <n v="1.1597980000000001"/>
    <n v="1.16E-4"/>
  </r>
  <r>
    <n v="4331"/>
    <x v="15"/>
    <n v="-1"/>
    <s v="22-33-42-44-188-190-192"/>
    <x v="0"/>
    <x v="4121"/>
    <n v="-1"/>
    <n v="372.447"/>
    <n v="-1"/>
    <n v="0"/>
    <x v="3812"/>
    <x v="3569"/>
    <n v="44.936591"/>
    <n v="-190.082583"/>
    <n v="-2.518815"/>
    <n v="44.936366999999997"/>
    <n v="-190.08883700000001"/>
    <n v="-2.519015"/>
    <n v="0.62577499999999997"/>
    <n v="1.9900000000000001E-4"/>
  </r>
  <r>
    <n v="4332"/>
    <x v="15"/>
    <n v="-1"/>
    <s v="22-33-42-44-188-190-192"/>
    <x v="0"/>
    <x v="4122"/>
    <n v="-1"/>
    <n v="449.68900000000002"/>
    <n v="-1"/>
    <n v="0"/>
    <x v="3813"/>
    <x v="3570"/>
    <n v="44.248679000000003"/>
    <n v="-190.741792"/>
    <n v="-2.4021129999999999"/>
    <n v="44.258319999999998"/>
    <n v="-190.747345"/>
    <n v="-2.4003320000000001"/>
    <n v="1.1125430000000001"/>
    <n v="1.781E-3"/>
  </r>
  <r>
    <n v="4333"/>
    <x v="15"/>
    <n v="-1"/>
    <s v="22-33-42-44-188-190-192"/>
    <x v="0"/>
    <x v="4123"/>
    <n v="-1"/>
    <n v="362.39800000000002"/>
    <n v="-1"/>
    <n v="0"/>
    <x v="3814"/>
    <x v="3571"/>
    <n v="43.802242999999997"/>
    <n v="-191.31288799999999"/>
    <n v="-2.3165179999999999"/>
    <n v="43.803241999999997"/>
    <n v="-191.29089400000001"/>
    <n v="-2.314241"/>
    <n v="2.2016629999999999"/>
    <n v="2.2769999999999999E-3"/>
  </r>
  <r>
    <n v="4334"/>
    <x v="15"/>
    <n v="-1"/>
    <s v="22-33-42-44-188-190-192"/>
    <x v="0"/>
    <x v="4124"/>
    <n v="-1"/>
    <n v="444.93200000000002"/>
    <n v="-1"/>
    <n v="0"/>
    <x v="3815"/>
    <x v="3572"/>
    <n v="43.394990999999997"/>
    <n v="-191.86407600000001"/>
    <n v="-2.2241810000000002"/>
    <n v="43.395702"/>
    <n v="-191.878311"/>
    <n v="-2.2254719999999999"/>
    <n v="1.4252640000000001"/>
    <n v="1.2899999999999999E-3"/>
  </r>
  <r>
    <n v="4335"/>
    <x v="14"/>
    <n v="-1"/>
    <s v="22-33-42-44-56-188-190-192"/>
    <x v="0"/>
    <x v="2570"/>
    <n v="-1"/>
    <n v="365.21"/>
    <n v="-1"/>
    <n v="0"/>
    <x v="3816"/>
    <x v="3573"/>
    <n v="42.938229"/>
    <n v="-192.730986"/>
    <n v="-2.1080700000000001"/>
    <n v="42.931587"/>
    <n v="-192.722229"/>
    <n v="-2.1069969999999998"/>
    <n v="1.0990420000000001"/>
    <n v="1.073E-3"/>
  </r>
  <r>
    <n v="4336"/>
    <x v="14"/>
    <n v="-1"/>
    <s v="22-33-42-44-56-188-190-192"/>
    <x v="0"/>
    <x v="4125"/>
    <n v="-1"/>
    <n v="492.62900000000002"/>
    <n v="-1"/>
    <n v="0"/>
    <x v="3817"/>
    <x v="3574"/>
    <n v="42.667442999999999"/>
    <n v="-193.406375"/>
    <n v="-2.0231170000000001"/>
    <n v="42.637824999999999"/>
    <n v="-193.388214"/>
    <n v="-2.0264410000000002"/>
    <n v="3.4742289999999998"/>
    <n v="3.3240000000000001E-3"/>
  </r>
  <r>
    <n v="4337"/>
    <x v="14"/>
    <n v="-1"/>
    <s v="22-33-42-44-56-188-190-192"/>
    <x v="0"/>
    <x v="4126"/>
    <n v="-1"/>
    <n v="483.38900000000001"/>
    <n v="-1"/>
    <n v="0"/>
    <x v="3818"/>
    <x v="3575"/>
    <n v="42.397210999999999"/>
    <n v="-194.056083"/>
    <n v="-1.94625"/>
    <n v="42.399174000000002"/>
    <n v="-194.07218900000001"/>
    <n v="-1.9452670000000001"/>
    <n v="1.622555"/>
    <n v="9.8299999999999993E-4"/>
  </r>
  <r>
    <n v="4338"/>
    <x v="14"/>
    <n v="-1"/>
    <s v="22-33-42-44-56-188-190-192"/>
    <x v="0"/>
    <x v="4127"/>
    <n v="-1"/>
    <n v="391.94799999999998"/>
    <n v="-1"/>
    <n v="0"/>
    <x v="3819"/>
    <x v="3576"/>
    <n v="42.157279000000003"/>
    <n v="-195.012775"/>
    <n v="-1.8457490000000001"/>
    <n v="42.158805999999998"/>
    <n v="-195.00386"/>
    <n v="-1.8468690000000001"/>
    <n v="0.90444100000000005"/>
    <n v="1.1199999999999999E-3"/>
  </r>
  <r>
    <n v="4339"/>
    <x v="14"/>
    <n v="-1"/>
    <s v="22-33-42-44-56-188-190-192"/>
    <x v="0"/>
    <x v="4128"/>
    <n v="-1"/>
    <n v="324.51799999999997"/>
    <n v="-1"/>
    <n v="0"/>
    <x v="3820"/>
    <x v="3577"/>
    <n v="42.018062999999998"/>
    <n v="-195.718503"/>
    <n v="-1.7819640000000001"/>
    <n v="42.028495999999997"/>
    <n v="-195.71397400000001"/>
    <n v="-1.7833270000000001"/>
    <n v="1.1373340000000001"/>
    <n v="1.3630000000000001E-3"/>
  </r>
  <r>
    <n v="4340"/>
    <x v="14"/>
    <n v="-1"/>
    <s v="22-33-42-44-56-188-190-192"/>
    <x v="0"/>
    <x v="4129"/>
    <n v="-1"/>
    <n v="324.90600000000001"/>
    <n v="-1"/>
    <n v="0"/>
    <x v="3821"/>
    <x v="3578"/>
    <n v="41.922955999999999"/>
    <n v="-196.421727"/>
    <n v="-1.7281500000000001"/>
    <n v="41.931941999999999"/>
    <n v="-196.43142700000001"/>
    <n v="-1.7290589999999999"/>
    <n v="1.322254"/>
    <n v="9.0899999999999998E-4"/>
  </r>
  <r>
    <n v="4341"/>
    <x v="14"/>
    <n v="-1"/>
    <s v="22-33-42-44-56-188-190-192"/>
    <x v="0"/>
    <x v="4130"/>
    <n v="-1"/>
    <n v="431.32299999999998"/>
    <n v="-1"/>
    <n v="0"/>
    <x v="3822"/>
    <x v="3579"/>
    <n v="41.867728"/>
    <n v="-197.15499"/>
    <n v="-1.6828350000000001"/>
    <n v="41.866889999999998"/>
    <n v="-197.153839"/>
    <n v="-1.6828810000000001"/>
    <n v="0.14235200000000001"/>
    <n v="4.6E-5"/>
  </r>
  <r>
    <n v="4342"/>
    <x v="14"/>
    <n v="-1"/>
    <s v="22-33-42-44-56-188-190-192"/>
    <x v="0"/>
    <x v="4131"/>
    <n v="-1"/>
    <n v="325.88799999999998"/>
    <n v="-1"/>
    <n v="0"/>
    <x v="3823"/>
    <x v="3580"/>
    <n v="41.809364000000002"/>
    <n v="-198.119721"/>
    <n v="-1.6353869999999999"/>
    <n v="41.814033999999999"/>
    <n v="-198.12117000000001"/>
    <n v="-1.635913"/>
    <n v="0.48892099999999999"/>
    <n v="5.2700000000000002E-4"/>
  </r>
  <r>
    <n v="4343"/>
    <x v="14"/>
    <n v="-1"/>
    <s v="22-33-42-44-56-188-190-192"/>
    <x v="0"/>
    <x v="4132"/>
    <n v="-1"/>
    <n v="371.68700000000001"/>
    <n v="-1"/>
    <n v="0"/>
    <x v="3824"/>
    <x v="3581"/>
    <n v="41.791842000000003"/>
    <n v="-198.82617300000001"/>
    <n v="-1.611251"/>
    <n v="41.792973000000003"/>
    <n v="-198.84738200000001"/>
    <n v="-1.609982"/>
    <n v="2.1239119999999998"/>
    <n v="1.2689999999999999E-3"/>
  </r>
  <r>
    <n v="4344"/>
    <x v="14"/>
    <n v="-1"/>
    <s v="22-33-42-44-56-188-190-192"/>
    <x v="0"/>
    <x v="4133"/>
    <n v="-1"/>
    <n v="384.28100000000001"/>
    <n v="-1"/>
    <n v="0"/>
    <x v="3825"/>
    <x v="3582"/>
    <n v="41.791727000000002"/>
    <n v="-199.58256900000001"/>
    <n v="-1.5922970000000001"/>
    <n v="41.783695000000002"/>
    <n v="-199.57321200000001"/>
    <n v="-1.5917399999999999"/>
    <n v="1.2331350000000001"/>
    <n v="5.5699999999999999E-4"/>
  </r>
  <r>
    <n v="4345"/>
    <x v="15"/>
    <n v="-1"/>
    <s v="22-33-42-56-188-190-192"/>
    <x v="0"/>
    <x v="4134"/>
    <n v="-1"/>
    <n v="433.75"/>
    <n v="-1"/>
    <n v="0"/>
    <x v="3826"/>
    <x v="3583"/>
    <n v="41.791862000000002"/>
    <n v="-200.55949799999999"/>
    <n v="-1.5738030000000001"/>
    <n v="41.779491"/>
    <n v="-200.54025300000001"/>
    <n v="-1.57759"/>
    <n v="2.287874"/>
    <n v="3.7880000000000001E-3"/>
  </r>
  <r>
    <n v="4346"/>
    <x v="15"/>
    <n v="-1"/>
    <s v="22-33-42-56-188-190-192"/>
    <x v="0"/>
    <x v="4135"/>
    <n v="-1"/>
    <n v="338.53500000000003"/>
    <n v="-1"/>
    <n v="0"/>
    <x v="3827"/>
    <x v="3584"/>
    <n v="41.799939999999999"/>
    <n v="-201.283402"/>
    <n v="-1.5703020000000001"/>
    <n v="41.780689000000002"/>
    <n v="-201.265457"/>
    <n v="-1.570792"/>
    <n v="2.6316920000000001"/>
    <n v="4.8899999999999996E-4"/>
  </r>
  <r>
    <n v="4347"/>
    <x v="14"/>
    <n v="-1"/>
    <s v="1-22-33-42-56-188-190-192"/>
    <x v="0"/>
    <x v="4136"/>
    <n v="-1"/>
    <n v="425.36399999999998"/>
    <n v="-1"/>
    <n v="0"/>
    <x v="3828"/>
    <x v="3585"/>
    <n v="41.778944000000003"/>
    <n v="-201.984996"/>
    <n v="-1.5670740000000001"/>
    <n v="41.784804999999999"/>
    <n v="-201.99099699999999"/>
    <n v="-1.5670519999999999"/>
    <n v="0.83885299999999996"/>
    <n v="2.3E-5"/>
  </r>
  <r>
    <n v="4348"/>
    <x v="13"/>
    <n v="-1"/>
    <s v="1-22-33-42-56-184-188-190-192"/>
    <x v="0"/>
    <x v="4137"/>
    <n v="-1"/>
    <n v="313.62"/>
    <n v="-1"/>
    <n v="0"/>
    <x v="3829"/>
    <x v="3586"/>
    <n v="41.798831"/>
    <n v="-202.95917800000001"/>
    <n v="-1.5643590000000001"/>
    <n v="41.792521999999998"/>
    <n v="-202.958878"/>
    <n v="-1.5636429999999999"/>
    <n v="0.63153800000000004"/>
    <n v="7.1599999999999995E-4"/>
  </r>
  <r>
    <n v="4349"/>
    <x v="12"/>
    <n v="-1"/>
    <s v="1-9-22-33-42-56-184-188-190-192"/>
    <x v="0"/>
    <x v="4138"/>
    <n v="-1"/>
    <n v="340.89699999999999"/>
    <n v="-1"/>
    <n v="0"/>
    <x v="3830"/>
    <x v="3587"/>
    <n v="41.800899999999999"/>
    <n v="-203.692374"/>
    <n v="-1.5633619999999999"/>
    <n v="41.797657000000001"/>
    <n v="-203.685013"/>
    <n v="-1.5629109999999999"/>
    <n v="0.80438399999999999"/>
    <n v="4.5100000000000001E-4"/>
  </r>
  <r>
    <n v="4350"/>
    <x v="13"/>
    <n v="-1"/>
    <s v="1-9-22-33-42-56-184-190-192"/>
    <x v="0"/>
    <x v="4139"/>
    <n v="-1"/>
    <n v="337.00700000000001"/>
    <n v="-1"/>
    <n v="0"/>
    <x v="3831"/>
    <x v="3588"/>
    <n v="41.807803"/>
    <n v="-204.41853699999999"/>
    <n v="-1.5629710000000001"/>
    <n v="41.80283"/>
    <n v="-204.41099500000001"/>
    <n v="-1.563733"/>
    <n v="0.90339499999999995"/>
    <n v="7.6199999999999998E-4"/>
  </r>
  <r>
    <n v="4351"/>
    <x v="13"/>
    <n v="-1"/>
    <s v="1-9-22-33-42-56-184-190-192"/>
    <x v="0"/>
    <x v="4140"/>
    <n v="-1"/>
    <n v="388.63200000000001"/>
    <n v="-1"/>
    <n v="0"/>
    <x v="3832"/>
    <x v="845"/>
    <n v="41.811798000000003"/>
    <n v="-205.388543"/>
    <n v="-1.5612299999999999"/>
    <n v="41.809241999999998"/>
    <n v="-205.37876900000001"/>
    <n v="-1.564219"/>
    <n v="1.0102450000000001"/>
    <n v="2.9880000000000002E-3"/>
  </r>
  <r>
    <n v="4352"/>
    <x v="13"/>
    <n v="-1"/>
    <s v="1-9-22-33-42-56-184-190-192"/>
    <x v="0"/>
    <x v="4141"/>
    <n v="-1"/>
    <n v="419.79700000000003"/>
    <n v="-1"/>
    <n v="0"/>
    <x v="3833"/>
    <x v="3589"/>
    <n v="41.814349999999997"/>
    <n v="-206.10172299999999"/>
    <n v="-1.56328"/>
    <n v="41.813727999999998"/>
    <n v="-206.10441599999999"/>
    <n v="-1.564003"/>
    <n v="0.276341"/>
    <n v="7.2199999999999999E-4"/>
  </r>
  <r>
    <n v="4353"/>
    <x v="13"/>
    <n v="-1"/>
    <s v="1-9-22-33-42-56-184-190-192"/>
    <x v="0"/>
    <x v="4142"/>
    <n v="-1"/>
    <n v="452.726"/>
    <n v="-1"/>
    <n v="0"/>
    <x v="3834"/>
    <x v="3590"/>
    <n v="41.814349"/>
    <n v="-206.80936199999999"/>
    <n v="-1.5663260000000001"/>
    <n v="41.818446999999999"/>
    <n v="-206.83007799999999"/>
    <n v="-1.5646800000000001"/>
    <n v="2.1117620000000001"/>
    <n v="1.645E-3"/>
  </r>
  <r>
    <n v="4354"/>
    <x v="13"/>
    <n v="-1"/>
    <s v="1-9-22-33-42-56-184-190-192"/>
    <x v="0"/>
    <x v="4143"/>
    <n v="-1"/>
    <n v="451.291"/>
    <n v="-1"/>
    <n v="0"/>
    <x v="3835"/>
    <x v="3591"/>
    <n v="41.815330000000003"/>
    <n v="-207.78088299999999"/>
    <n v="-1.5632010000000001"/>
    <n v="41.824463000000002"/>
    <n v="-207.79718"/>
    <n v="-1.5648230000000001"/>
    <n v="1.868142"/>
    <n v="1.622E-3"/>
  </r>
  <r>
    <n v="4355"/>
    <x v="14"/>
    <n v="-1"/>
    <s v="9-22-33-42-56-184-190-192"/>
    <x v="0"/>
    <x v="4144"/>
    <n v="-1"/>
    <n v="440.79399999999998"/>
    <n v="-1"/>
    <n v="0"/>
    <x v="3836"/>
    <x v="3592"/>
    <n v="41.828237999999999"/>
    <n v="-208.513183"/>
    <n v="-1.5643229999999999"/>
    <n v="41.827938000000003"/>
    <n v="-208.51852400000001"/>
    <n v="-1.5650440000000001"/>
    <n v="0.53494900000000001"/>
    <n v="7.2000000000000005E-4"/>
  </r>
  <r>
    <n v="4356"/>
    <x v="14"/>
    <n v="-1"/>
    <s v="9-22-33-42-56-184-190-192"/>
    <x v="0"/>
    <x v="4145"/>
    <n v="-1"/>
    <n v="429.98899999999998"/>
    <n v="-1"/>
    <n v="0"/>
    <x v="3837"/>
    <x v="3593"/>
    <n v="41.848737"/>
    <n v="-209.24229500000001"/>
    <n v="-1.5654250000000001"/>
    <n v="41.831059000000003"/>
    <n v="-209.23144500000001"/>
    <n v="-1.5664119999999999"/>
    <n v="2.074268"/>
    <n v="9.859999999999999E-4"/>
  </r>
  <r>
    <n v="4357"/>
    <x v="15"/>
    <n v="-1"/>
    <s v="9-22-33-56-184-190-192"/>
    <x v="0"/>
    <x v="4146"/>
    <n v="-1"/>
    <n v="472.53300000000002"/>
    <n v="-1"/>
    <n v="0"/>
    <x v="3838"/>
    <x v="3594"/>
    <n v="41.829436999999999"/>
    <n v="-210.16428199999999"/>
    <n v="-1.5677669999999999"/>
    <n v="41.834339"/>
    <n v="-210.16450499999999"/>
    <n v="-1.567302"/>
    <n v="0.49075400000000002"/>
    <n v="4.6500000000000003E-4"/>
  </r>
  <r>
    <n v="4358"/>
    <x v="15"/>
    <n v="-1"/>
    <s v="9-22-33-56-184-190-192"/>
    <x v="0"/>
    <x v="4147"/>
    <n v="-1"/>
    <n v="418.61399999999998"/>
    <n v="-1"/>
    <n v="0"/>
    <x v="3839"/>
    <x v="3595"/>
    <n v="41.848244000000001"/>
    <n v="-210.85765900000001"/>
    <n v="-1.5678129999999999"/>
    <n v="41.836308000000002"/>
    <n v="-210.851303"/>
    <n v="-1.5672159999999999"/>
    <n v="1.352352"/>
    <n v="5.9699999999999998E-4"/>
  </r>
  <r>
    <n v="4359"/>
    <x v="15"/>
    <n v="-1"/>
    <s v="9-22-33-56-184-190-192"/>
    <x v="0"/>
    <x v="4148"/>
    <n v="-1"/>
    <n v="435.03399999999999"/>
    <n v="-1"/>
    <n v="0"/>
    <x v="3840"/>
    <x v="3596"/>
    <n v="41.830128000000002"/>
    <n v="-211.53265500000001"/>
    <n v="-1.5693490000000001"/>
    <n v="41.838467000000001"/>
    <n v="-211.52899199999999"/>
    <n v="-1.568011"/>
    <n v="0.91078400000000004"/>
    <n v="1.338E-3"/>
  </r>
  <r>
    <n v="4360"/>
    <x v="15"/>
    <n v="-1"/>
    <s v="9-22-33-56-184-190-192"/>
    <x v="0"/>
    <x v="4149"/>
    <n v="-1"/>
    <n v="417.69099999999997"/>
    <n v="-1"/>
    <n v="0"/>
    <x v="3841"/>
    <x v="1437"/>
    <n v="41.828564999999998"/>
    <n v="-212.40697499999999"/>
    <n v="-1.5681879999999999"/>
    <n v="41.840896999999998"/>
    <n v="-212.421738"/>
    <n v="-1.5682739999999999"/>
    <n v="1.9235610000000001"/>
    <n v="8.6000000000000003E-5"/>
  </r>
  <r>
    <n v="4361"/>
    <x v="15"/>
    <n v="-1"/>
    <s v="9-22-33-56-184-190-192"/>
    <x v="0"/>
    <x v="703"/>
    <n v="-1"/>
    <n v="365.01499999999999"/>
    <n v="-1"/>
    <n v="0"/>
    <x v="3842"/>
    <x v="3597"/>
    <n v="41.825884000000002"/>
    <n v="-213.069751"/>
    <n v="-1.5677239999999999"/>
    <n v="41.842292999999998"/>
    <n v="-213.08406099999999"/>
    <n v="-1.567993"/>
    <n v="2.1772040000000001"/>
    <n v="2.6800000000000001E-4"/>
  </r>
  <r>
    <n v="4362"/>
    <x v="15"/>
    <n v="-1"/>
    <s v="9-22-56-180-184-190-192"/>
    <x v="0"/>
    <x v="4150"/>
    <n v="-1"/>
    <n v="431.94400000000002"/>
    <n v="-1"/>
    <n v="0"/>
    <x v="3843"/>
    <x v="3598"/>
    <n v="41.841926000000001"/>
    <n v="-213.739045"/>
    <n v="-1.5688040000000001"/>
    <n v="41.843699999999998"/>
    <n v="-213.739746"/>
    <n v="-1.568919"/>
    <n v="0.190779"/>
    <n v="1.15E-4"/>
  </r>
  <r>
    <n v="4363"/>
    <x v="15"/>
    <n v="-1"/>
    <s v="9-22-56-180-184-190-192"/>
    <x v="0"/>
    <x v="4151"/>
    <n v="-1"/>
    <n v="438.93"/>
    <n v="-1"/>
    <n v="0"/>
    <x v="3844"/>
    <x v="3599"/>
    <n v="41.866504999999997"/>
    <n v="-214.58824899999999"/>
    <n v="-1.5703879999999999"/>
    <n v="41.845055000000002"/>
    <n v="-214.602081"/>
    <n v="-1.5693349999999999"/>
    <n v="2.5523400000000001"/>
    <n v="1.0529999999999999E-3"/>
  </r>
  <r>
    <n v="4364"/>
    <x v="14"/>
    <n v="-1"/>
    <s v="9-21-22-56-180-184-190-192"/>
    <x v="0"/>
    <x v="4152"/>
    <n v="-1"/>
    <n v="312.084"/>
    <n v="-1"/>
    <n v="0"/>
    <x v="3845"/>
    <x v="3600"/>
    <n v="41.85595"/>
    <n v="-215.249515"/>
    <n v="-1.568988"/>
    <n v="41.845753000000002"/>
    <n v="-215.239349"/>
    <n v="-1.568986"/>
    <n v="1.4398899999999999"/>
    <n v="1.9999999999999999E-6"/>
  </r>
  <r>
    <n v="4365"/>
    <x v="14"/>
    <n v="-1"/>
    <s v="9-21-22-56-180-184-190-192"/>
    <x v="0"/>
    <x v="4153"/>
    <n v="-1"/>
    <n v="345.28100000000001"/>
    <n v="-1"/>
    <n v="0"/>
    <x v="3846"/>
    <x v="3601"/>
    <n v="41.855462000000003"/>
    <n v="-215.87796700000001"/>
    <n v="-1.569736"/>
    <n v="41.846747999999998"/>
    <n v="-215.868515"/>
    <n v="-1.5696859999999999"/>
    <n v="1.285514"/>
    <n v="5.0000000000000002E-5"/>
  </r>
  <r>
    <n v="4366"/>
    <x v="15"/>
    <n v="-1"/>
    <s v="9-21-22-56-180-184-192"/>
    <x v="0"/>
    <x v="4154"/>
    <n v="-1"/>
    <n v="317.971"/>
    <n v="-1"/>
    <n v="0"/>
    <x v="3847"/>
    <x v="2925"/>
    <n v="41.845115999999997"/>
    <n v="-216.695314"/>
    <n v="-1.570233"/>
    <n v="41.847712999999999"/>
    <n v="-216.69574"/>
    <n v="-1.5698449999999999"/>
    <n v="0.26323200000000002"/>
    <n v="3.88E-4"/>
  </r>
  <r>
    <n v="4367"/>
    <x v="15"/>
    <n v="-1"/>
    <s v="9-21-22-56-180-184-192"/>
    <x v="0"/>
    <x v="4155"/>
    <n v="-1"/>
    <n v="455.80500000000001"/>
    <n v="-1"/>
    <n v="0"/>
    <x v="3848"/>
    <x v="3602"/>
    <n v="41.848748999999998"/>
    <n v="-217.30157800000001"/>
    <n v="-1.567831"/>
    <n v="41.848185999999998"/>
    <n v="-217.307999"/>
    <n v="-1.5693569999999999"/>
    <n v="0.64455300000000004"/>
    <n v="1.5269999999999999E-3"/>
  </r>
  <r>
    <n v="4368"/>
    <x v="15"/>
    <n v="-1"/>
    <s v="9-21-22-56-180-184-192"/>
    <x v="0"/>
    <x v="4156"/>
    <n v="-1"/>
    <n v="364.74700000000001"/>
    <n v="-1"/>
    <n v="0"/>
    <x v="3849"/>
    <x v="3603"/>
    <n v="41.852943000000003"/>
    <n v="-217.911562"/>
    <n v="-1.571118"/>
    <n v="41.848953000000002"/>
    <n v="-217.913544"/>
    <n v="-1.570036"/>
    <n v="0.44550499999999998"/>
    <n v="1.0820000000000001E-3"/>
  </r>
  <r>
    <n v="4369"/>
    <x v="15"/>
    <n v="-1"/>
    <s v="9-21-22-56-180-184-192"/>
    <x v="0"/>
    <x v="4157"/>
    <n v="-1"/>
    <n v="321.59300000000002"/>
    <n v="-1"/>
    <n v="0"/>
    <x v="3850"/>
    <x v="3604"/>
    <n v="41.886277"/>
    <n v="-218.72194400000001"/>
    <n v="-1.5748819999999999"/>
    <n v="41.849556"/>
    <n v="-218.71040300000001"/>
    <n v="-1.570219"/>
    <n v="3.8491939999999998"/>
    <n v="4.6629999999999996E-3"/>
  </r>
  <r>
    <n v="4370"/>
    <x v="15"/>
    <n v="-1"/>
    <s v="9-21-22-56-180-184-192"/>
    <x v="0"/>
    <x v="4158"/>
    <n v="-1"/>
    <n v="411.57799999999997"/>
    <n v="-1"/>
    <n v="0"/>
    <x v="3851"/>
    <x v="3605"/>
    <n v="41.840277999999998"/>
    <n v="-219.30531199999999"/>
    <n v="-1.5662879999999999"/>
    <n v="41.849769999999999"/>
    <n v="-219.29989599999999"/>
    <n v="-1.5697289999999999"/>
    <n v="1.0928100000000001"/>
    <n v="3.441E-3"/>
  </r>
  <r>
    <n v="4371"/>
    <x v="15"/>
    <n v="-1"/>
    <s v="9-21-22-56-180-184-192"/>
    <x v="0"/>
    <x v="4159"/>
    <n v="-1"/>
    <n v="282.79700000000003"/>
    <n v="-1"/>
    <n v="0"/>
    <x v="3852"/>
    <x v="3606"/>
    <n v="41.819606999999998"/>
    <n v="-219.85060300000001"/>
    <n v="-1.5694570000000001"/>
    <n v="41.850349000000001"/>
    <n v="-219.882339"/>
    <n v="-1.57037"/>
    <n v="4.4184479999999997"/>
    <n v="9.1299999999999997E-4"/>
  </r>
  <r>
    <n v="4372"/>
    <x v="15"/>
    <n v="-1"/>
    <s v="9-21-22-56-180-184-192"/>
    <x v="0"/>
    <x v="4160"/>
    <n v="-1"/>
    <n v="342.81400000000002"/>
    <n v="-1"/>
    <n v="0"/>
    <x v="3853"/>
    <x v="3607"/>
    <n v="41.854098999999998"/>
    <n v="-220.44327999999999"/>
    <n v="-1.5687990000000001"/>
    <n v="41.850555"/>
    <n v="-220.45784"/>
    <n v="-1.569793"/>
    <n v="1.4985489999999999"/>
    <n v="9.9400000000000009E-4"/>
  </r>
  <r>
    <n v="4373"/>
    <x v="15"/>
    <n v="-1"/>
    <s v="9-21-22-56-180-184-192"/>
    <x v="0"/>
    <x v="4161"/>
    <n v="-1"/>
    <n v="484.87400000000002"/>
    <n v="-1"/>
    <n v="0"/>
    <x v="3854"/>
    <x v="3608"/>
    <n v="41.861471999999999"/>
    <n v="-221.21882600000001"/>
    <n v="-1.572033"/>
    <n v="41.851002000000001"/>
    <n v="-221.21476699999999"/>
    <n v="-1.569863"/>
    <n v="1.122873"/>
    <n v="2.1700000000000001E-3"/>
  </r>
  <r>
    <n v="4374"/>
    <x v="15"/>
    <n v="-1"/>
    <s v="9-21-22-56-180-184-192"/>
    <x v="0"/>
    <x v="4162"/>
    <n v="-1"/>
    <n v="371.93799999999999"/>
    <n v="-1"/>
    <n v="0"/>
    <x v="3855"/>
    <x v="3609"/>
    <n v="41.847638000000003"/>
    <n v="-221.59213399999999"/>
    <n v="-1.56934"/>
    <n v="41.851188999999998"/>
    <n v="-221.588821"/>
    <n v="-1.569903"/>
    <n v="0.48563400000000001"/>
    <n v="5.6300000000000002E-4"/>
  </r>
  <r>
    <n v="4375"/>
    <x v="15"/>
    <n v="-1"/>
    <s v="9-21-22-56-180-184-192"/>
    <x v="0"/>
    <x v="4163"/>
    <n v="-1"/>
    <n v="310.46300000000002"/>
    <n v="-1"/>
    <n v="0"/>
    <x v="3856"/>
    <x v="3610"/>
    <n v="41.854602999999997"/>
    <n v="-222.14763600000001"/>
    <n v="-1.5708500000000001"/>
    <n v="41.851688000000003"/>
    <n v="-222.14463799999999"/>
    <n v="-1.5705260000000001"/>
    <n v="0.41811799999999999"/>
    <n v="3.2400000000000001E-4"/>
  </r>
  <r>
    <n v="4376"/>
    <x v="15"/>
    <n v="-1"/>
    <s v="9-21-22-56-180-184-192"/>
    <x v="0"/>
    <x v="4164"/>
    <n v="-1"/>
    <n v="764.83900000000006"/>
    <n v="-1"/>
    <n v="0"/>
    <x v="3857"/>
    <x v="3611"/>
    <n v="41.851641999999998"/>
    <n v="-222.86439899999999"/>
    <n v="-1.5714060000000001"/>
    <n v="41.852015999999999"/>
    <n v="-222.875732"/>
    <n v="-1.570603"/>
    <n v="1.1340110000000001"/>
    <n v="8.03E-4"/>
  </r>
  <r>
    <n v="4377"/>
    <x v="15"/>
    <n v="-1"/>
    <s v="9-21-22-56-180-184-192"/>
    <x v="0"/>
    <x v="4165"/>
    <n v="-1"/>
    <n v="472.82"/>
    <n v="-1"/>
    <n v="0"/>
    <x v="3858"/>
    <x v="3612"/>
    <n v="41.863835000000002"/>
    <n v="-223.42165700000001"/>
    <n v="-1.569571"/>
    <n v="41.852024"/>
    <n v="-223.41661099999999"/>
    <n v="-1.5700499999999999"/>
    <n v="1.284351"/>
    <n v="4.7899999999999999E-4"/>
  </r>
  <r>
    <n v="4378"/>
    <x v="15"/>
    <n v="-1"/>
    <s v="9-21-22-56-180-184-192"/>
    <x v="0"/>
    <x v="4166"/>
    <n v="-1"/>
    <n v="362.67599999999999"/>
    <n v="-1"/>
    <n v="0"/>
    <x v="3859"/>
    <x v="3613"/>
    <n v="41.859428999999999"/>
    <n v="-223.92695499999999"/>
    <n v="-1.5691059999999999"/>
    <n v="41.852406000000002"/>
    <n v="-223.95117200000001"/>
    <n v="-1.5707120000000001"/>
    <n v="2.521506"/>
    <n v="1.606E-3"/>
  </r>
  <r>
    <n v="4379"/>
    <x v="15"/>
    <n v="-1"/>
    <s v="9-21-22-56-180-184-192"/>
    <x v="0"/>
    <x v="4167"/>
    <n v="-1"/>
    <n v="2449.375"/>
    <n v="-1"/>
    <n v="0"/>
    <x v="3860"/>
    <x v="3614"/>
    <n v="41.855449999999998"/>
    <n v="-224.65475699999999"/>
    <n v="-1.570975"/>
    <n v="41.852581000000001"/>
    <n v="-224.65422100000001"/>
    <n v="-1.5707880000000001"/>
    <n v="0.291879"/>
    <n v="1.8699999999999999E-4"/>
  </r>
  <r>
    <n v="4380"/>
    <x v="15"/>
    <n v="-1"/>
    <s v="9-21-22-56-180-184-192"/>
    <x v="0"/>
    <x v="4168"/>
    <n v="-1"/>
    <n v="353.21600000000001"/>
    <n v="-1"/>
    <n v="0"/>
    <x v="3861"/>
    <x v="3615"/>
    <n v="41.884985999999998"/>
    <n v="-225.188537"/>
    <n v="-1.5678970000000001"/>
    <n v="41.852505000000001"/>
    <n v="-225.17433199999999"/>
    <n v="-1.5702020000000001"/>
    <n v="3.5451779999999999"/>
    <n v="2.3059999999999999E-3"/>
  </r>
  <r>
    <n v="4381"/>
    <x v="15"/>
    <n v="-1"/>
    <s v="9-21-22-56-180-184-192"/>
    <x v="0"/>
    <x v="4169"/>
    <n v="-1"/>
    <n v="419.05200000000002"/>
    <n v="-1"/>
    <n v="0"/>
    <x v="3862"/>
    <x v="3616"/>
    <n v="41.850489000000003"/>
    <n v="-225.69406599999999"/>
    <n v="-1.5725499999999999"/>
    <n v="41.852817999999999"/>
    <n v="-225.688446"/>
    <n v="-1.5708519999999999"/>
    <n v="0.60835899999999998"/>
    <n v="1.6980000000000001E-3"/>
  </r>
  <r>
    <n v="4382"/>
    <x v="15"/>
    <n v="-1"/>
    <s v="9-21-22-56-180-184-192"/>
    <x v="0"/>
    <x v="4170"/>
    <n v="-1"/>
    <n v="315.67500000000001"/>
    <n v="-1"/>
    <n v="0"/>
    <x v="3863"/>
    <x v="3617"/>
    <n v="41.858533000000001"/>
    <n v="-226.36792700000001"/>
    <n v="-1.5719479999999999"/>
    <n v="41.852913000000001"/>
    <n v="-226.36471599999999"/>
    <n v="-1.5709109999999999"/>
    <n v="0.64732199999999995"/>
    <n v="1.0369999999999999E-3"/>
  </r>
  <r>
    <n v="4383"/>
    <x v="14"/>
    <n v="-1"/>
    <s v="9-16-21-22-56-180-184-192"/>
    <x v="0"/>
    <x v="4171"/>
    <n v="-1"/>
    <n v="368.36799999999999"/>
    <n v="-1"/>
    <n v="0"/>
    <x v="3864"/>
    <x v="3618"/>
    <n v="41.862613000000003"/>
    <n v="-226.87258399999999"/>
    <n v="-1.572282"/>
    <n v="41.852753"/>
    <n v="-226.86511200000001"/>
    <n v="-1.5703290000000001"/>
    <n v="1.23716"/>
    <n v="1.952E-3"/>
  </r>
  <r>
    <n v="4384"/>
    <x v="14"/>
    <n v="-1"/>
    <s v="9-16-21-22-30-56-180-184"/>
    <x v="0"/>
    <x v="4172"/>
    <n v="-1"/>
    <n v="403.83300000000003"/>
    <n v="-1"/>
    <n v="0"/>
    <x v="3865"/>
    <x v="3619"/>
    <n v="41.841607000000003"/>
    <n v="-227.347827"/>
    <n v="-1.5705249999999999"/>
    <n v="41.852992999999998"/>
    <n v="-227.359756"/>
    <n v="-1.5709880000000001"/>
    <n v="1.6491389999999999"/>
    <n v="4.64E-4"/>
  </r>
  <r>
    <n v="4385"/>
    <x v="15"/>
    <n v="-1"/>
    <s v="9-16-21-30-56-180-184"/>
    <x v="0"/>
    <x v="4173"/>
    <n v="-1"/>
    <n v="326.56200000000001"/>
    <n v="-1"/>
    <n v="0"/>
    <x v="3866"/>
    <x v="3620"/>
    <n v="41.871053000000003"/>
    <n v="-228.02075600000001"/>
    <n v="-1.5719590000000001"/>
    <n v="41.853081000000003"/>
    <n v="-228.01101700000001"/>
    <n v="-1.5709900000000001"/>
    <n v="2.0440969999999998"/>
    <n v="9.68E-4"/>
  </r>
  <r>
    <n v="4386"/>
    <x v="15"/>
    <n v="-1"/>
    <s v="9-16-21-30-56-180-184"/>
    <x v="0"/>
    <x v="3733"/>
    <n v="-1"/>
    <n v="352.31599999999997"/>
    <n v="-1"/>
    <n v="0"/>
    <x v="3867"/>
    <x v="3621"/>
    <n v="41.847434"/>
    <n v="-228.48917"/>
    <n v="-1.571005"/>
    <n v="41.852939999999997"/>
    <n v="-228.499664"/>
    <n v="-1.570389"/>
    <n v="1.18509"/>
    <n v="6.1600000000000001E-4"/>
  </r>
  <r>
    <n v="4387"/>
    <x v="15"/>
    <n v="-1"/>
    <s v="9-16-21-30-56-180-184"/>
    <x v="0"/>
    <x v="4174"/>
    <n v="-1"/>
    <n v="482.70100000000002"/>
    <n v="-1"/>
    <n v="0"/>
    <x v="3868"/>
    <x v="3622"/>
    <n v="41.847034999999998"/>
    <n v="-228.999425"/>
    <n v="-1.570192"/>
    <n v="41.853175999999998"/>
    <n v="-229.00538599999999"/>
    <n v="-1.570943"/>
    <n v="0.85584899999999997"/>
    <n v="7.5000000000000002E-4"/>
  </r>
  <r>
    <n v="4388"/>
    <x v="15"/>
    <n v="-1"/>
    <s v="9-16-21-30-56-180-184"/>
    <x v="0"/>
    <x v="1181"/>
    <n v="-1"/>
    <n v="294.96600000000001"/>
    <n v="-1"/>
    <n v="0"/>
    <x v="3869"/>
    <x v="3623"/>
    <n v="41.845154999999998"/>
    <n v="-229.72711200000001"/>
    <n v="-1.570163"/>
    <n v="41.853256000000002"/>
    <n v="-229.72869900000001"/>
    <n v="-1.570916"/>
    <n v="0.82551600000000003"/>
    <n v="7.5299999999999998E-4"/>
  </r>
  <r>
    <n v="4389"/>
    <x v="15"/>
    <n v="-1"/>
    <s v="9-16-21-30-56-180-184"/>
    <x v="0"/>
    <x v="4175"/>
    <n v="-1"/>
    <n v="382.267"/>
    <n v="-1"/>
    <n v="0"/>
    <x v="3870"/>
    <x v="3624"/>
    <n v="41.855871"/>
    <n v="-230.32610399999999"/>
    <n v="-1.572298"/>
    <n v="41.853164999999997"/>
    <n v="-230.31703200000001"/>
    <n v="-1.5704499999999999"/>
    <n v="0.94673200000000002"/>
    <n v="1.848E-3"/>
  </r>
  <r>
    <n v="4390"/>
    <x v="15"/>
    <n v="-1"/>
    <s v="9-16-21-30-56-180-184"/>
    <x v="0"/>
    <x v="4176"/>
    <n v="-1"/>
    <n v="457.33100000000002"/>
    <n v="-1"/>
    <n v="0"/>
    <x v="3871"/>
    <x v="3625"/>
    <n v="41.861888999999998"/>
    <n v="-230.96825100000001"/>
    <n v="-1.5726150000000001"/>
    <n v="41.853377999999999"/>
    <n v="-230.94813500000001"/>
    <n v="-1.5708850000000001"/>
    <n v="2.1841569999999999"/>
    <n v="1.73E-3"/>
  </r>
  <r>
    <n v="4391"/>
    <x v="15"/>
    <n v="-1"/>
    <s v="9-16-21-30-56-180-184"/>
    <x v="0"/>
    <x v="4177"/>
    <n v="-1"/>
    <n v="389.38200000000001"/>
    <n v="-1"/>
    <n v="0"/>
    <x v="3872"/>
    <x v="3626"/>
    <n v="41.846246999999998"/>
    <n v="-231.834701"/>
    <n v="-1.5718110000000001"/>
    <n v="41.853470000000002"/>
    <n v="-231.85841400000001"/>
    <n v="-1.570862"/>
    <n v="2.478815"/>
    <n v="9.4899999999999997E-4"/>
  </r>
  <r>
    <n v="4392"/>
    <x v="15"/>
    <n v="-1"/>
    <s v="9-16-21-30-56-180-184"/>
    <x v="0"/>
    <x v="4178"/>
    <n v="-1"/>
    <n v="404.827"/>
    <n v="-1"/>
    <n v="0"/>
    <x v="3873"/>
    <x v="3627"/>
    <n v="41.850363999999999"/>
    <n v="-232.59164999999999"/>
    <n v="-1.569582"/>
    <n v="41.853470000000002"/>
    <n v="-232.59042400000001"/>
    <n v="-1.570422"/>
    <n v="0.33396300000000001"/>
    <n v="8.4000000000000003E-4"/>
  </r>
  <r>
    <n v="4393"/>
    <x v="15"/>
    <n v="-1"/>
    <s v="9-16-21-30-56-180-184"/>
    <x v="0"/>
    <x v="4179"/>
    <n v="-1"/>
    <n v="387.666"/>
    <n v="-1"/>
    <n v="0"/>
    <x v="3874"/>
    <x v="3628"/>
    <n v="41.898150999999999"/>
    <n v="-233.38850600000001"/>
    <n v="-1.570759"/>
    <n v="41.853752"/>
    <n v="-233.343796"/>
    <n v="-1.570872"/>
    <n v="6.3010270000000004"/>
    <n v="1.13E-4"/>
  </r>
  <r>
    <n v="4394"/>
    <x v="15"/>
    <n v="-1"/>
    <s v="9-16-21-30-56-180-184"/>
    <x v="0"/>
    <x v="4180"/>
    <n v="-1"/>
    <n v="435.22300000000001"/>
    <n v="-1"/>
    <n v="0"/>
    <x v="3875"/>
    <x v="3629"/>
    <n v="41.871115000000003"/>
    <n v="-234.36170200000001"/>
    <n v="-1.571415"/>
    <n v="41.853931000000003"/>
    <n v="-234.34118699999999"/>
    <n v="-1.5708709999999999"/>
    <n v="2.6761059999999999"/>
    <n v="5.44E-4"/>
  </r>
  <r>
    <n v="4395"/>
    <x v="15"/>
    <n v="-1"/>
    <s v="9-16-21-30-56-180-184"/>
    <x v="0"/>
    <x v="4181"/>
    <n v="-1"/>
    <n v="417.55900000000003"/>
    <n v="-1"/>
    <n v="0"/>
    <x v="3876"/>
    <x v="3630"/>
    <n v="41.846491"/>
    <n v="-235.06508299999999"/>
    <n v="-1.570435"/>
    <n v="41.853862999999997"/>
    <n v="-235.07208299999999"/>
    <n v="-1.5704020000000001"/>
    <n v="1.016562"/>
    <n v="3.3000000000000003E-5"/>
  </r>
  <r>
    <n v="4396"/>
    <x v="15"/>
    <n v="-1"/>
    <s v="9-16-21-30-56-180-184"/>
    <x v="0"/>
    <x v="4182"/>
    <n v="-1"/>
    <n v="260.495"/>
    <n v="-1"/>
    <n v="0"/>
    <x v="3877"/>
    <x v="941"/>
    <n v="41.854019999999998"/>
    <n v="-236.02764300000001"/>
    <n v="-1.5709"/>
    <n v="41.853935"/>
    <n v="-236.02799999999999"/>
    <n v="-1.5704450000000001"/>
    <n v="3.6683E-2"/>
    <n v="4.55E-4"/>
  </r>
  <r>
    <n v="4397"/>
    <x v="19"/>
    <n v="-1"/>
    <s v="16-21-30-56-180-184"/>
    <x v="0"/>
    <x v="2623"/>
    <n v="-1"/>
    <n v="360.03"/>
    <n v="-1"/>
    <n v="0"/>
    <x v="3878"/>
    <x v="3631"/>
    <n v="41.856138000000001"/>
    <n v="-236.74065899999999"/>
    <n v="-1.571278"/>
    <n v="41.854187000000003"/>
    <n v="-236.742142"/>
    <n v="-1.570943"/>
    <n v="0.245064"/>
    <n v="3.3599999999999998E-4"/>
  </r>
  <r>
    <n v="4398"/>
    <x v="19"/>
    <n v="-1"/>
    <s v="16-21-30-56-180-184"/>
    <x v="0"/>
    <x v="4183"/>
    <n v="-1"/>
    <n v="662.11599999999999"/>
    <n v="-1"/>
    <n v="0"/>
    <x v="3879"/>
    <x v="3632"/>
    <n v="41.862554000000003"/>
    <n v="-237.471385"/>
    <n v="-1.5724590000000001"/>
    <n v="41.854115"/>
    <n v="-237.46220400000001"/>
    <n v="-1.57046"/>
    <n v="1.2470859999999999"/>
    <n v="1.9989999999999999E-3"/>
  </r>
  <r>
    <n v="4399"/>
    <x v="19"/>
    <n v="-1"/>
    <s v="16-21-30-56-180-184"/>
    <x v="0"/>
    <x v="4184"/>
    <n v="-1"/>
    <n v="321.92200000000003"/>
    <n v="-1"/>
    <n v="0"/>
    <x v="3880"/>
    <x v="3633"/>
    <n v="41.851410000000001"/>
    <n v="-238.42963599999999"/>
    <n v="-1.5698380000000001"/>
    <n v="41.854118"/>
    <n v="-238.433258"/>
    <n v="-1.5705290000000001"/>
    <n v="0.45228000000000002"/>
    <n v="6.9099999999999999E-4"/>
  </r>
  <r>
    <n v="4400"/>
    <x v="19"/>
    <n v="-1"/>
    <s v="16-21-30-56-180-184"/>
    <x v="0"/>
    <x v="3476"/>
    <n v="-1"/>
    <n v="471.101"/>
    <n v="-1"/>
    <n v="0"/>
    <x v="3881"/>
    <x v="3634"/>
    <n v="41.820523999999999"/>
    <n v="-239.15675300000001"/>
    <n v="-1.5726549999999999"/>
    <n v="41.854289999999999"/>
    <n v="-239.16478000000001"/>
    <n v="-1.571032"/>
    <n v="3.470647"/>
    <n v="1.6230000000000001E-3"/>
  </r>
  <r>
    <n v="4401"/>
    <x v="19"/>
    <n v="-1"/>
    <s v="16-21-30-56-180-184"/>
    <x v="0"/>
    <x v="2616"/>
    <n v="-1"/>
    <n v="291.005"/>
    <n v="-1"/>
    <n v="0"/>
    <x v="3882"/>
    <x v="3635"/>
    <n v="41.846848999999999"/>
    <n v="-240.13375600000001"/>
    <n v="-1.5722590000000001"/>
    <n v="41.854289999999999"/>
    <n v="-240.137024"/>
    <n v="-1.5710379999999999"/>
    <n v="0.81270600000000004"/>
    <n v="1.2210000000000001E-3"/>
  </r>
  <r>
    <n v="4402"/>
    <x v="19"/>
    <n v="-1"/>
    <s v="16-21-30-56-180-184"/>
    <x v="0"/>
    <x v="4185"/>
    <n v="-1"/>
    <n v="323.14999999999998"/>
    <n v="-1"/>
    <n v="0"/>
    <x v="3883"/>
    <x v="3636"/>
    <n v="41.845923999999997"/>
    <n v="-240.85395199999999"/>
    <n v="-1.570527"/>
    <n v="41.854129999999998"/>
    <n v="-240.86234999999999"/>
    <n v="-1.5705439999999999"/>
    <n v="1.1741429999999999"/>
    <n v="1.7E-5"/>
  </r>
  <r>
    <n v="4403"/>
    <x v="16"/>
    <n v="-1"/>
    <s v="16-21-30-180-184"/>
    <x v="0"/>
    <x v="4186"/>
    <n v="-1"/>
    <n v="368.98700000000002"/>
    <n v="-1"/>
    <n v="0"/>
    <x v="3884"/>
    <x v="3637"/>
    <n v="41.846060999999999"/>
    <n v="-241.585205"/>
    <n v="-1.5727469999999999"/>
    <n v="41.854289999999999"/>
    <n v="-241.58575400000001"/>
    <n v="-1.571037"/>
    <n v="0.82474599999999998"/>
    <n v="1.7099999999999999E-3"/>
  </r>
  <r>
    <n v="4404"/>
    <x v="16"/>
    <n v="-1"/>
    <s v="16-21-30-180-184"/>
    <x v="0"/>
    <x v="4187"/>
    <n v="-1"/>
    <n v="371.13499999999999"/>
    <n v="-1"/>
    <n v="0"/>
    <x v="3885"/>
    <x v="3638"/>
    <n v="41.851633999999997"/>
    <n v="-242.56436199999999"/>
    <n v="-1.574084"/>
    <n v="41.854354999999998"/>
    <n v="-242.550735"/>
    <n v="-1.5710010000000001"/>
    <n v="1.389591"/>
    <n v="3.0829999999999998E-3"/>
  </r>
  <r>
    <n v="4405"/>
    <x v="16"/>
    <n v="-1"/>
    <s v="16-21-30-180-184"/>
    <x v="0"/>
    <x v="4188"/>
    <n v="-1"/>
    <n v="482.75400000000002"/>
    <n v="-1"/>
    <n v="0"/>
    <x v="3886"/>
    <x v="3639"/>
    <n v="41.845022999999998"/>
    <n v="-243.27269799999999"/>
    <n v="-1.571536"/>
    <n v="41.854281999999998"/>
    <n v="-243.27619899999999"/>
    <n v="-1.570462"/>
    <n v="0.98995900000000003"/>
    <n v="1.0740000000000001E-3"/>
  </r>
  <r>
    <n v="4406"/>
    <x v="16"/>
    <n v="-1"/>
    <s v="16-21-30-180-184"/>
    <x v="0"/>
    <x v="4189"/>
    <n v="-1"/>
    <n v="446.54300000000001"/>
    <n v="-1"/>
    <n v="0"/>
    <x v="3887"/>
    <x v="3640"/>
    <n v="41.862036000000003"/>
    <n v="-244.01836900000001"/>
    <n v="-1.5698909999999999"/>
    <n v="41.854534000000001"/>
    <n v="-244.00289900000001"/>
    <n v="-1.5709249999999999"/>
    <n v="1.719309"/>
    <n v="1.034E-3"/>
  </r>
  <r>
    <n v="4407"/>
    <x v="16"/>
    <n v="-1"/>
    <s v="16-21-30-180-184"/>
    <x v="0"/>
    <x v="4190"/>
    <n v="-1"/>
    <n v="423.90600000000001"/>
    <n v="-1"/>
    <n v="0"/>
    <x v="3888"/>
    <x v="3641"/>
    <n v="41.873620000000003"/>
    <n v="-244.96846600000001"/>
    <n v="-1.567993"/>
    <n v="41.854709999999997"/>
    <n v="-244.972183"/>
    <n v="-1.5708850000000001"/>
    <n v="1.9272469999999999"/>
    <n v="2.892E-3"/>
  </r>
  <r>
    <n v="4408"/>
    <x v="16"/>
    <n v="-1"/>
    <s v="16-21-30-180-184"/>
    <x v="0"/>
    <x v="4191"/>
    <n v="-1"/>
    <n v="572.15800000000002"/>
    <n v="-1"/>
    <n v="0"/>
    <x v="3889"/>
    <x v="3642"/>
    <n v="41.848747000000003"/>
    <n v="-245.697642"/>
    <n v="-1.5697570000000001"/>
    <n v="41.854675"/>
    <n v="-245.69847100000001"/>
    <n v="-1.57039"/>
    <n v="0.59858"/>
    <n v="6.3400000000000001E-4"/>
  </r>
  <r>
    <n v="4409"/>
    <x v="16"/>
    <n v="-1"/>
    <s v="16-21-30-180-184"/>
    <x v="0"/>
    <x v="4192"/>
    <n v="-1"/>
    <n v="486.34300000000002"/>
    <n v="-1"/>
    <n v="0"/>
    <x v="3890"/>
    <x v="3643"/>
    <n v="41.883848"/>
    <n v="-246.43984"/>
    <n v="-1.568001"/>
    <n v="41.854996"/>
    <n v="-246.424103"/>
    <n v="-1.5708530000000001"/>
    <n v="3.2865359999999999"/>
    <n v="2.8519999999999999E-3"/>
  </r>
  <r>
    <n v="4410"/>
    <x v="16"/>
    <n v="-1"/>
    <s v="16-21-30-180-184"/>
    <x v="0"/>
    <x v="4193"/>
    <n v="-1"/>
    <n v="370.41"/>
    <n v="-1"/>
    <n v="0"/>
    <x v="3891"/>
    <x v="3644"/>
    <n v="41.883121000000003"/>
    <n v="-247.381181"/>
    <n v="-1.5647979999999999"/>
    <n v="41.855164000000002"/>
    <n v="-247.391144"/>
    <n v="-1.5708420000000001"/>
    <n v="2.967965"/>
    <n v="6.0429999999999998E-3"/>
  </r>
  <r>
    <n v="4411"/>
    <x v="16"/>
    <n v="-1"/>
    <s v="16-21-30-180-184"/>
    <x v="0"/>
    <x v="4194"/>
    <n v="-1"/>
    <n v="808.63800000000003"/>
    <n v="-1"/>
    <n v="0"/>
    <x v="3892"/>
    <x v="3645"/>
    <n v="41.838873"/>
    <n v="-248.11927600000001"/>
    <n v="-1.5711379999999999"/>
    <n v="41.855128999999998"/>
    <n v="-248.11665300000001"/>
    <n v="-1.5703499999999999"/>
    <n v="1.6466499999999999"/>
    <n v="7.8799999999999996E-4"/>
  </r>
  <r>
    <n v="4412"/>
    <x v="16"/>
    <n v="-1"/>
    <s v="16-21-30-180-184"/>
    <x v="0"/>
    <x v="4195"/>
    <n v="-1"/>
    <n v="312.75200000000001"/>
    <n v="-1"/>
    <n v="0"/>
    <x v="3893"/>
    <x v="3646"/>
    <n v="41.818514999999998"/>
    <n v="-249.04800499999999"/>
    <n v="-1.567858"/>
    <n v="41.855311999999998"/>
    <n v="-249.084442"/>
    <n v="-1.5703549999999999"/>
    <n v="5.1785420000000002"/>
    <n v="2.4979999999999998E-3"/>
  </r>
  <r>
    <n v="4413"/>
    <x v="16"/>
    <n v="-1"/>
    <s v="16-21-30-180-184"/>
    <x v="0"/>
    <x v="4196"/>
    <n v="-1"/>
    <n v="359.68400000000003"/>
    <n v="-1"/>
    <n v="0"/>
    <x v="3894"/>
    <x v="3647"/>
    <n v="41.836325000000002"/>
    <n v="-249.79948099999999"/>
    <n v="-1.5713509999999999"/>
    <n v="41.855614000000003"/>
    <n v="-249.81054700000001"/>
    <n v="-1.5708519999999999"/>
    <n v="2.2237390000000001"/>
    <n v="4.9899999999999999E-4"/>
  </r>
  <r>
    <n v="4414"/>
    <x v="19"/>
    <n v="-1"/>
    <s v="16-21-23-30-180-184"/>
    <x v="0"/>
    <x v="4197"/>
    <n v="-1"/>
    <n v="390.01"/>
    <n v="-1"/>
    <n v="0"/>
    <x v="3895"/>
    <x v="3648"/>
    <n v="41.825946000000002"/>
    <n v="-250.506664"/>
    <n v="-1.569825"/>
    <n v="41.855553"/>
    <n v="-250.536575"/>
    <n v="-1.57039"/>
    <n v="4.2086129999999997"/>
    <n v="5.6599999999999999E-4"/>
  </r>
  <r>
    <n v="4415"/>
    <x v="19"/>
    <n v="-1"/>
    <s v="16-21-23-30-180-184"/>
    <x v="0"/>
    <x v="4198"/>
    <n v="-1"/>
    <n v="385.20100000000002"/>
    <n v="-1"/>
    <n v="0"/>
    <x v="3896"/>
    <x v="3649"/>
    <n v="41.882770000000001"/>
    <n v="-251.50401299999999"/>
    <n v="-1.571815"/>
    <n v="41.855618"/>
    <n v="-251.50441000000001"/>
    <n v="-1.5704610000000001"/>
    <n v="2.7155459999999998"/>
    <n v="1.354E-3"/>
  </r>
  <r>
    <n v="4416"/>
    <x v="16"/>
    <n v="-1"/>
    <s v="16-21-23-30-180"/>
    <x v="0"/>
    <x v="4199"/>
    <n v="-1"/>
    <n v="334.72500000000002"/>
    <n v="-1"/>
    <n v="0"/>
    <x v="3897"/>
    <x v="3650"/>
    <n v="41.862378999999997"/>
    <n v="-252.233541"/>
    <n v="-1.5715710000000001"/>
    <n v="41.855784999999997"/>
    <n v="-252.23019400000001"/>
    <n v="-1.570997"/>
    <n v="0.73947200000000002"/>
    <n v="5.7499999999999999E-4"/>
  </r>
  <r>
    <n v="4417"/>
    <x v="16"/>
    <n v="-1"/>
    <s v="16-21-23-30-180"/>
    <x v="0"/>
    <x v="4200"/>
    <n v="-1"/>
    <n v="290.21199999999999"/>
    <n v="-1"/>
    <n v="0"/>
    <x v="3898"/>
    <x v="839"/>
    <n v="41.803283999999998"/>
    <n v="-253.158851"/>
    <n v="-1.5730869999999999"/>
    <n v="41.855843"/>
    <n v="-253.19783000000001"/>
    <n v="-1.5710059999999999"/>
    <n v="6.5435530000000002"/>
    <n v="2.081E-3"/>
  </r>
  <r>
    <n v="4418"/>
    <x v="16"/>
    <n v="-1"/>
    <s v="16-21-23-30-180"/>
    <x v="0"/>
    <x v="4201"/>
    <n v="-1"/>
    <n v="384.48200000000003"/>
    <n v="-1"/>
    <n v="0"/>
    <x v="3303"/>
    <x v="3651"/>
    <n v="41.881892000000001"/>
    <n v="-253.95042599999999"/>
    <n v="-1.5703149999999999"/>
    <n v="41.855736"/>
    <n v="-253.92363"/>
    <n v="-1.5705009999999999"/>
    <n v="3.7446100000000002"/>
    <n v="1.8599999999999999E-4"/>
  </r>
  <r>
    <n v="4419"/>
    <x v="18"/>
    <n v="-1"/>
    <s v="16-21-23-30"/>
    <x v="0"/>
    <x v="4202"/>
    <n v="-1"/>
    <n v="392.875"/>
    <n v="-1"/>
    <n v="0"/>
    <x v="3899"/>
    <x v="3652"/>
    <n v="41.827179999999998"/>
    <n v="-254.620968"/>
    <n v="-1.570486"/>
    <n v="41.855941999999999"/>
    <n v="-254.649429"/>
    <n v="-1.5709880000000001"/>
    <n v="4.0463430000000002"/>
    <n v="5.0199999999999995E-4"/>
  </r>
  <r>
    <n v="4420"/>
    <x v="18"/>
    <n v="-1"/>
    <s v="16-21-23-30"/>
    <x v="0"/>
    <x v="4203"/>
    <n v="-1"/>
    <n v="387.39600000000002"/>
    <n v="-1"/>
    <n v="0"/>
    <x v="3900"/>
    <x v="3653"/>
    <n v="41.837321000000003"/>
    <n v="-255.62232299999999"/>
    <n v="-1.572222"/>
    <n v="41.855972000000001"/>
    <n v="-255.61715699999999"/>
    <n v="-1.5710040000000001"/>
    <n v="1.935317"/>
    <n v="1.2179999999999999E-3"/>
  </r>
  <r>
    <n v="4421"/>
    <x v="18"/>
    <n v="-1"/>
    <s v="16-21-23-30"/>
    <x v="0"/>
    <x v="4204"/>
    <n v="-1"/>
    <n v="423.18900000000002"/>
    <n v="-1"/>
    <n v="0"/>
    <x v="3901"/>
    <x v="3654"/>
    <n v="41.862200000000001"/>
    <n v="-256.35026599999998"/>
    <n v="-1.569825"/>
    <n v="41.855868999999998"/>
    <n v="-256.34295700000001"/>
    <n v="-1.570484"/>
    <n v="0.96701000000000004"/>
    <n v="6.5899999999999997E-4"/>
  </r>
  <r>
    <n v="4422"/>
    <x v="18"/>
    <n v="-1"/>
    <s v="16-21-23-30"/>
    <x v="0"/>
    <x v="4205"/>
    <n v="-1"/>
    <n v="367.21199999999999"/>
    <n v="-1"/>
    <n v="0"/>
    <x v="3902"/>
    <x v="3036"/>
    <n v="41.829788999999998"/>
    <n v="-257.29692699999998"/>
    <n v="-1.5748249999999999"/>
    <n v="41.855888"/>
    <n v="-257.310699"/>
    <n v="-1.570511"/>
    <n v="2.951044"/>
    <n v="4.3140000000000001E-3"/>
  </r>
  <r>
    <n v="4423"/>
    <x v="18"/>
    <n v="-1"/>
    <s v="16-21-23-30"/>
    <x v="0"/>
    <x v="4206"/>
    <n v="-1"/>
    <n v="293.786"/>
    <n v="-1"/>
    <n v="0"/>
    <x v="3764"/>
    <x v="3655"/>
    <n v="41.795731000000004"/>
    <n v="-257.98405100000002"/>
    <n v="-1.569788"/>
    <n v="41.856098000000003"/>
    <n v="-258.03649899999999"/>
    <n v="-1.5710040000000001"/>
    <n v="7.9968589999999997"/>
    <n v="1.2160000000000001E-3"/>
  </r>
  <r>
    <n v="4424"/>
    <x v="18"/>
    <n v="-1"/>
    <s v="16-21-23-30"/>
    <x v="0"/>
    <x v="4207"/>
    <n v="-1"/>
    <n v="342.26"/>
    <n v="-1"/>
    <n v="0"/>
    <x v="885"/>
    <x v="753"/>
    <n v="41.906726999999997"/>
    <n v="-259.04818799999998"/>
    <n v="-1.567753"/>
    <n v="41.856155000000001"/>
    <n v="-259.00424199999998"/>
    <n v="-1.5710040000000001"/>
    <n v="6.6997840000000002"/>
    <n v="3.251E-3"/>
  </r>
  <r>
    <n v="4425"/>
    <x v="18"/>
    <n v="-1"/>
    <s v="11-21-23-30"/>
    <x v="0"/>
    <x v="4208"/>
    <n v="-1"/>
    <n v="428.76299999999998"/>
    <n v="-1"/>
    <n v="0"/>
    <x v="3903"/>
    <x v="3144"/>
    <n v="41.834311999999997"/>
    <n v="-259.71210500000001"/>
    <n v="-1.5710139999999999"/>
    <n v="41.856032999999996"/>
    <n v="-259.73004200000003"/>
    <n v="-1.570513"/>
    <n v="2.8169620000000002"/>
    <n v="5.0000000000000001E-4"/>
  </r>
  <r>
    <n v="4426"/>
    <x v="18"/>
    <n v="-1"/>
    <s v="11-21-23-30"/>
    <x v="0"/>
    <x v="4209"/>
    <n v="-1"/>
    <n v="361.41199999999998"/>
    <n v="-1"/>
    <n v="0"/>
    <x v="3904"/>
    <x v="2844"/>
    <n v="41.905313999999997"/>
    <n v="-260.51272999999998"/>
    <n v="-1.5720719999999999"/>
    <n v="41.856242999999999"/>
    <n v="-260.45584100000002"/>
    <n v="-1.5710029999999999"/>
    <n v="7.5128430000000002"/>
    <n v="1.0690000000000001E-3"/>
  </r>
  <r>
    <n v="4427"/>
    <x v="18"/>
    <n v="-1"/>
    <s v="11-21-23-30"/>
    <x v="0"/>
    <x v="4210"/>
    <n v="-1"/>
    <n v="443.863"/>
    <n v="-1"/>
    <n v="0"/>
    <x v="3905"/>
    <x v="3656"/>
    <n v="41.851357999999998"/>
    <n v="-261.42022600000001"/>
    <n v="-1.5718350000000001"/>
    <n v="41.856323000000003"/>
    <n v="-261.42355300000003"/>
    <n v="-1.5709679999999999"/>
    <n v="0.59775100000000003"/>
    <n v="8.6600000000000002E-4"/>
  </r>
  <r>
    <n v="4428"/>
    <x v="18"/>
    <n v="-1"/>
    <s v="11-21-23-30"/>
    <x v="0"/>
    <x v="4211"/>
    <n v="-1"/>
    <n v="312.22300000000001"/>
    <n v="-1"/>
    <n v="0"/>
    <x v="806"/>
    <x v="1279"/>
    <n v="41.785975000000001"/>
    <n v="-262.08105899999998"/>
    <n v="-1.570011"/>
    <n v="41.856200999999999"/>
    <n v="-262.149384"/>
    <n v="-1.5704739999999999"/>
    <n v="9.797955"/>
    <n v="4.64E-4"/>
  </r>
  <r>
    <n v="4429"/>
    <x v="18"/>
    <n v="-1"/>
    <s v="11-21-23-30"/>
    <x v="0"/>
    <x v="4212"/>
    <n v="-1"/>
    <n v="303.572"/>
    <n v="-1"/>
    <n v="0"/>
    <x v="796"/>
    <x v="2846"/>
    <n v="41.814135999999998"/>
    <n v="-263.07532700000002"/>
    <n v="-1.570365"/>
    <n v="41.856257999999997"/>
    <n v="-263.117096"/>
    <n v="-1.570473"/>
    <n v="5.9320199999999996"/>
    <n v="1.08E-4"/>
  </r>
  <r>
    <n v="4430"/>
    <x v="18"/>
    <n v="-1"/>
    <s v="11-21-23-30"/>
    <x v="0"/>
    <x v="4213"/>
    <n v="-1"/>
    <n v="308.923"/>
    <n v="-1"/>
    <n v="0"/>
    <x v="3906"/>
    <x v="3657"/>
    <n v="41.804876"/>
    <n v="-263.78978799999999"/>
    <n v="-1.570762"/>
    <n v="41.856453000000002"/>
    <n v="-263.842896"/>
    <n v="-1.570978"/>
    <n v="7.4030579999999997"/>
    <n v="2.1599999999999999E-4"/>
  </r>
  <r>
    <n v="4431"/>
    <x v="16"/>
    <n v="-1"/>
    <s v="11-21-23-30-181"/>
    <x v="0"/>
    <x v="4214"/>
    <n v="-1"/>
    <n v="427.00299999999999"/>
    <n v="-1"/>
    <n v="0"/>
    <x v="3311"/>
    <x v="3658"/>
    <n v="41.885899999999999"/>
    <n v="-264.597129"/>
    <n v="-1.570668"/>
    <n v="41.856316"/>
    <n v="-264.56869499999999"/>
    <n v="-1.570506"/>
    <n v="4.1033379999999999"/>
    <n v="1.6200000000000001E-4"/>
  </r>
  <r>
    <n v="4432"/>
    <x v="18"/>
    <n v="-1"/>
    <s v="11-23-30-181"/>
    <x v="0"/>
    <x v="4215"/>
    <n v="-1"/>
    <n v="480.52199999999999"/>
    <n v="-1"/>
    <n v="0"/>
    <x v="800"/>
    <x v="3659"/>
    <n v="41.851579000000001"/>
    <n v="-265.53422499999999"/>
    <n v="-1.570862"/>
    <n v="41.856377000000002"/>
    <n v="-265.53643799999998"/>
    <n v="-1.5705089999999999"/>
    <n v="0.52839599999999998"/>
    <n v="3.5300000000000002E-4"/>
  </r>
  <r>
    <n v="4433"/>
    <x v="18"/>
    <n v="-1"/>
    <s v="11-23-30-181"/>
    <x v="0"/>
    <x v="4216"/>
    <n v="-1"/>
    <n v="424.154"/>
    <n v="-1"/>
    <n v="0"/>
    <x v="3907"/>
    <x v="820"/>
    <n v="41.897520999999998"/>
    <n v="-266.289536"/>
    <n v="-1.5691299999999999"/>
    <n v="41.856586"/>
    <n v="-266.26223800000002"/>
    <n v="-1.570999"/>
    <n v="4.9202240000000002"/>
    <n v="1.869E-3"/>
  </r>
  <r>
    <n v="4434"/>
    <x v="18"/>
    <n v="-1"/>
    <s v="11-23-30-181"/>
    <x v="0"/>
    <x v="4217"/>
    <n v="-1"/>
    <n v="433.03100000000001"/>
    <n v="-1"/>
    <n v="0"/>
    <x v="3557"/>
    <x v="651"/>
    <n v="41.711798000000002"/>
    <n v="-267.21315499999997"/>
    <n v="-1.5608759999999999"/>
    <n v="41.856644000000003"/>
    <n v="-267.22998000000001"/>
    <n v="-1.570999"/>
    <n v="14.581996"/>
    <n v="1.0123E-2"/>
  </r>
  <r>
    <n v="4435"/>
    <x v="18"/>
    <n v="-1"/>
    <s v="11-23-30-181"/>
    <x v="0"/>
    <x v="4218"/>
    <n v="-1"/>
    <n v="336.65699999999998"/>
    <n v="-1"/>
    <n v="0"/>
    <x v="807"/>
    <x v="3061"/>
    <n v="41.836407000000001"/>
    <n v="-267.93839700000001"/>
    <n v="-1.5709379999999999"/>
    <n v="41.856521999999998"/>
    <n v="-267.95578"/>
    <n v="-1.570508"/>
    <n v="2.6584560000000002"/>
    <n v="4.2999999999999999E-4"/>
  </r>
  <r>
    <n v="4436"/>
    <x v="18"/>
    <n v="-1"/>
    <s v="11-23-30-181"/>
    <x v="0"/>
    <x v="4219"/>
    <n v="-1"/>
    <n v="387.62900000000002"/>
    <n v="-1"/>
    <n v="0"/>
    <x v="807"/>
    <x v="651"/>
    <n v="41.865032999999997"/>
    <n v="-268.69079699999998"/>
    <n v="-1.5707230000000001"/>
    <n v="41.856731000000003"/>
    <n v="-268.68158"/>
    <n v="-1.5709979999999999"/>
    <n v="1.2404770000000001"/>
    <n v="2.7500000000000002E-4"/>
  </r>
  <r>
    <n v="4437"/>
    <x v="16"/>
    <n v="-1"/>
    <s v="0-11-23-30-181"/>
    <x v="0"/>
    <x v="4220"/>
    <n v="-1"/>
    <n v="325.40800000000002"/>
    <n v="-1"/>
    <n v="0"/>
    <x v="806"/>
    <x v="2844"/>
    <n v="41.869414999999996"/>
    <n v="-269.65857"/>
    <n v="-1.57134"/>
    <n v="41.856791999999999"/>
    <n v="-269.64932299999998"/>
    <n v="-1.570997"/>
    <n v="1.564757"/>
    <n v="3.4299999999999999E-4"/>
  </r>
  <r>
    <n v="4438"/>
    <x v="16"/>
    <n v="-1"/>
    <s v="0-11-23-30-181"/>
    <x v="0"/>
    <x v="4221"/>
    <n v="-1"/>
    <n v="448.81099999999998"/>
    <n v="-1"/>
    <n v="0"/>
    <x v="806"/>
    <x v="3007"/>
    <n v="41.845942000000001"/>
    <n v="-270.364688"/>
    <n v="-1.5703849999999999"/>
    <n v="41.856670000000001"/>
    <n v="-270.37512199999998"/>
    <n v="-1.5705070000000001"/>
    <n v="1.496494"/>
    <n v="1.22E-4"/>
  </r>
  <r>
    <n v="4439"/>
    <x v="16"/>
    <n v="-1"/>
    <s v="0-11-23-30-181"/>
    <x v="0"/>
    <x v="4222"/>
    <n v="-1"/>
    <n v="380.85500000000002"/>
    <n v="-1"/>
    <n v="0"/>
    <x v="1321"/>
    <x v="3660"/>
    <n v="41.858119000000002"/>
    <n v="-271.10016300000001"/>
    <n v="-1.574144"/>
    <n v="41.856898999999999"/>
    <n v="-271.10092200000003"/>
    <n v="-1.57097"/>
    <n v="0.14368700000000001"/>
    <n v="3.1740000000000002E-3"/>
  </r>
  <r>
    <n v="4440"/>
    <x v="16"/>
    <n v="-1"/>
    <s v="0-11-23-30-181"/>
    <x v="0"/>
    <x v="4223"/>
    <n v="-1"/>
    <n v="419.81799999999998"/>
    <n v="-1"/>
    <n v="0"/>
    <x v="794"/>
    <x v="3661"/>
    <n v="41.808709999999998"/>
    <n v="-272.02904899999999"/>
    <n v="-1.572208"/>
    <n v="41.856968000000002"/>
    <n v="-272.06863399999997"/>
    <n v="-1.570959"/>
    <n v="6.2416419999999997"/>
    <n v="1.2489999999999999E-3"/>
  </r>
  <r>
    <n v="4441"/>
    <x v="16"/>
    <n v="-1"/>
    <s v="0-11-23-30-181"/>
    <x v="0"/>
    <x v="4224"/>
    <n v="-1"/>
    <n v="300.41399999999999"/>
    <n v="-1"/>
    <n v="0"/>
    <x v="720"/>
    <x v="3662"/>
    <n v="41.908726999999999"/>
    <n v="-272.84565700000002"/>
    <n v="-1.5707690000000001"/>
    <n v="41.856845999999997"/>
    <n v="-272.79443400000002"/>
    <n v="-1.5704670000000001"/>
    <n v="7.2907310000000001"/>
    <n v="3.01E-4"/>
  </r>
  <r>
    <n v="4442"/>
    <x v="16"/>
    <n v="-1"/>
    <s v="0-11-23-30-181"/>
    <x v="0"/>
    <x v="4225"/>
    <n v="-1"/>
    <n v="412.72300000000001"/>
    <n v="-1"/>
    <n v="0"/>
    <x v="803"/>
    <x v="3476"/>
    <n v="41.858772000000002"/>
    <n v="-273.51684399999999"/>
    <n v="-1.5704070000000001"/>
    <n v="41.857093999999996"/>
    <n v="-273.52023300000002"/>
    <n v="-1.5709299999999999"/>
    <n v="0.37820700000000002"/>
    <n v="5.2300000000000003E-4"/>
  </r>
  <r>
    <n v="4443"/>
    <x v="16"/>
    <n v="-1"/>
    <s v="0-11-23-30-181"/>
    <x v="0"/>
    <x v="4226"/>
    <n v="-1"/>
    <n v="450.46300000000002"/>
    <n v="-1"/>
    <n v="0"/>
    <x v="1326"/>
    <x v="3661"/>
    <n v="41.856969999999997"/>
    <n v="-274.49786799999998"/>
    <n v="-1.5752349999999999"/>
    <n v="41.857204000000003"/>
    <n v="-274.487976"/>
    <n v="-1.570919"/>
    <n v="0.98949500000000001"/>
    <n v="4.3160000000000004E-3"/>
  </r>
  <r>
    <n v="4444"/>
    <x v="18"/>
    <n v="-1"/>
    <s v="0-11-23-181"/>
    <x v="0"/>
    <x v="4227"/>
    <n v="-1"/>
    <n v="694.79600000000005"/>
    <n v="-1"/>
    <n v="0"/>
    <x v="806"/>
    <x v="1480"/>
    <n v="41.875430999999999"/>
    <n v="-275.25605000000002"/>
    <n v="-1.5719050000000001"/>
    <n v="41.857128000000003"/>
    <n v="-275.213776"/>
    <n v="-1.5704279999999999"/>
    <n v="4.6066409999999998"/>
    <n v="1.477E-3"/>
  </r>
  <r>
    <n v="4445"/>
    <x v="18"/>
    <n v="-1"/>
    <s v="0-11-23-181"/>
    <x v="0"/>
    <x v="4228"/>
    <n v="-1"/>
    <n v="486.43900000000002"/>
    <n v="-1"/>
    <n v="0"/>
    <x v="811"/>
    <x v="2844"/>
    <n v="41.852099000000003"/>
    <n v="-275.93490000000003"/>
    <n v="-1.570317"/>
    <n v="41.857384000000003"/>
    <n v="-275.93957499999999"/>
    <n v="-1.5709169999999999"/>
    <n v="0.70562199999999997"/>
    <n v="5.9999999999999995E-4"/>
  </r>
  <r>
    <n v="4446"/>
    <x v="16"/>
    <n v="-1"/>
    <s v="0-11-23-103-181"/>
    <x v="0"/>
    <x v="4229"/>
    <n v="-1"/>
    <n v="363.74400000000003"/>
    <n v="-1"/>
    <n v="0"/>
    <x v="794"/>
    <x v="753"/>
    <n v="41.869748000000001"/>
    <n v="-276.92272300000002"/>
    <n v="-1.5745279999999999"/>
    <n v="41.857498"/>
    <n v="-276.90731799999998"/>
    <n v="-1.570916"/>
    <n v="1.968183"/>
    <n v="3.6120000000000002E-3"/>
  </r>
  <r>
    <n v="4447"/>
    <x v="16"/>
    <n v="-1"/>
    <s v="0-11-23-103-181"/>
    <x v="0"/>
    <x v="4230"/>
    <n v="-1"/>
    <n v="314.61399999999998"/>
    <n v="-1"/>
    <n v="0"/>
    <x v="3908"/>
    <x v="3663"/>
    <n v="41.848385999999998"/>
    <n v="-277.61463900000001"/>
    <n v="-1.5698620000000001"/>
    <n v="41.857422"/>
    <n v="-277.63278200000002"/>
    <n v="-1.5704229999999999"/>
    <n v="2.0269059999999999"/>
    <n v="5.6099999999999998E-4"/>
  </r>
  <r>
    <n v="4448"/>
    <x v="16"/>
    <n v="-1"/>
    <s v="0-11-23-103-181"/>
    <x v="0"/>
    <x v="4231"/>
    <n v="-1"/>
    <n v="559.33000000000004"/>
    <n v="-1"/>
    <n v="0"/>
    <x v="3909"/>
    <x v="3664"/>
    <n v="41.829479999999997"/>
    <n v="-278.343234"/>
    <n v="-1.5690189999999999"/>
    <n v="41.857674000000003"/>
    <n v="-278.35498000000001"/>
    <n v="-1.5709200000000001"/>
    <n v="3.0542530000000001"/>
    <n v="1.9009999999999999E-3"/>
  </r>
  <r>
    <n v="4449"/>
    <x v="16"/>
    <n v="-1"/>
    <s v="0-11-23-103-181"/>
    <x v="0"/>
    <x v="4232"/>
    <n v="-1"/>
    <n v="333.16699999999997"/>
    <n v="-1"/>
    <n v="0"/>
    <x v="3910"/>
    <x v="3665"/>
    <n v="41.858530999999999"/>
    <n v="-279.31724800000001"/>
    <n v="-1.572921"/>
    <n v="41.857796"/>
    <n v="-279.30514499999998"/>
    <n v="-1.5709249999999999"/>
    <n v="1.2125159999999999"/>
    <n v="1.9959999999999999E-3"/>
  </r>
  <r>
    <n v="4450"/>
    <x v="15"/>
    <n v="-1"/>
    <s v="0-11-23-40-103-181-203"/>
    <x v="0"/>
    <x v="4233"/>
    <n v="-1"/>
    <n v="397.31299999999999"/>
    <n v="-1"/>
    <n v="0"/>
    <x v="3911"/>
    <x v="3666"/>
    <n v="41.845229000000003"/>
    <n v="-279.99305900000002"/>
    <n v="-1.5693330000000001"/>
    <n v="41.857708000000002"/>
    <n v="-280.00460800000002"/>
    <n v="-1.5704100000000001"/>
    <n v="1.700302"/>
    <n v="1.077E-3"/>
  </r>
  <r>
    <n v="4451"/>
    <x v="15"/>
    <n v="-1"/>
    <s v="0-11-23-40-103-181-203"/>
    <x v="0"/>
    <x v="4234"/>
    <n v="-1"/>
    <n v="437.15300000000002"/>
    <n v="-1"/>
    <n v="0"/>
    <x v="3912"/>
    <x v="3667"/>
    <n v="41.854298"/>
    <n v="-280.68643400000002"/>
    <n v="-1.569007"/>
    <n v="41.857970999999999"/>
    <n v="-280.69293199999998"/>
    <n v="-1.5709310000000001"/>
    <n v="0.74642600000000003"/>
    <n v="1.9239999999999999E-3"/>
  </r>
  <r>
    <n v="4452"/>
    <x v="15"/>
    <n v="-1"/>
    <s v="0-11-23-40-103-181-203"/>
    <x v="0"/>
    <x v="4235"/>
    <n v="-1"/>
    <n v="401.65100000000001"/>
    <n v="-1"/>
    <n v="0"/>
    <x v="3913"/>
    <x v="3668"/>
    <n v="41.864908999999997"/>
    <n v="-281.62224300000003"/>
    <n v="-1.5699639999999999"/>
    <n v="41.858089"/>
    <n v="-281.596405"/>
    <n v="-1.5709329999999999"/>
    <n v="2.6722830000000002"/>
    <n v="9.6900000000000003E-4"/>
  </r>
  <r>
    <n v="4453"/>
    <x v="15"/>
    <n v="-1"/>
    <s v="0-11-23-40-103-181-203"/>
    <x v="0"/>
    <x v="4236"/>
    <n v="-1"/>
    <n v="414.78300000000002"/>
    <n v="-1"/>
    <n v="0"/>
    <x v="3914"/>
    <x v="3669"/>
    <n v="41.869396000000002"/>
    <n v="-282.28198099999997"/>
    <n v="-1.5707439999999999"/>
    <n v="41.858001999999999"/>
    <n v="-282.26580799999999"/>
    <n v="-1.5704020000000001"/>
    <n v="1.9784040000000001"/>
    <n v="3.4200000000000002E-4"/>
  </r>
  <r>
    <n v="4454"/>
    <x v="15"/>
    <n v="-1"/>
    <s v="0-11-23-40-103-181-203"/>
    <x v="0"/>
    <x v="4237"/>
    <n v="-1"/>
    <n v="440.95"/>
    <n v="-1"/>
    <n v="0"/>
    <x v="3915"/>
    <x v="3670"/>
    <n v="41.865656000000001"/>
    <n v="-283.14388700000001"/>
    <n v="-1.5692379999999999"/>
    <n v="41.858116000000003"/>
    <n v="-283.14868200000001"/>
    <n v="-1.570398"/>
    <n v="0.89352500000000001"/>
    <n v="1.16E-3"/>
  </r>
  <r>
    <n v="4455"/>
    <x v="15"/>
    <n v="-1"/>
    <s v="0-11-23-40-103-181-203"/>
    <x v="0"/>
    <x v="4238"/>
    <n v="-1"/>
    <n v="487.46"/>
    <n v="-1"/>
    <n v="0"/>
    <x v="3916"/>
    <x v="3671"/>
    <n v="41.863959999999999"/>
    <n v="-283.808087"/>
    <n v="-1.5712870000000001"/>
    <n v="41.858387"/>
    <n v="-283.80294800000001"/>
    <n v="-1.5709390000000001"/>
    <n v="0.75805299999999998"/>
    <n v="3.4900000000000003E-4"/>
  </r>
  <r>
    <n v="4456"/>
    <x v="15"/>
    <n v="-1"/>
    <s v="0-11-23-40-103-181-203"/>
    <x v="0"/>
    <x v="4239"/>
    <n v="-1"/>
    <n v="348.2"/>
    <n v="-1"/>
    <n v="0"/>
    <x v="3917"/>
    <x v="3672"/>
    <n v="41.838293999999998"/>
    <n v="-284.43160799999998"/>
    <n v="-1.568854"/>
    <n v="41.858336999999999"/>
    <n v="-284.44961499999999"/>
    <n v="-1.5703499999999999"/>
    <n v="2.694493"/>
    <n v="1.4959999999999999E-3"/>
  </r>
  <r>
    <n v="4457"/>
    <x v="14"/>
    <n v="-1"/>
    <s v="0-11-23-40-48-103-181-203"/>
    <x v="0"/>
    <x v="4240"/>
    <n v="-1"/>
    <n v="332.45699999999999"/>
    <n v="-1"/>
    <n v="0"/>
    <x v="3918"/>
    <x v="3673"/>
    <n v="41.853042000000002"/>
    <n v="-285.29456299999998"/>
    <n v="-1.5708200000000001"/>
    <n v="41.858471000000002"/>
    <n v="-285.29904199999999"/>
    <n v="-1.5703549999999999"/>
    <n v="0.70377800000000001"/>
    <n v="4.6500000000000003E-4"/>
  </r>
  <r>
    <n v="4458"/>
    <x v="13"/>
    <n v="-1"/>
    <s v="0-10-11-23-40-48-103-181-203"/>
    <x v="0"/>
    <x v="4241"/>
    <n v="-1"/>
    <n v="548.09699999999998"/>
    <n v="-1"/>
    <n v="0"/>
    <x v="3919"/>
    <x v="3674"/>
    <n v="41.870916999999999"/>
    <n v="-285.92397399999999"/>
    <n v="-1.571434"/>
    <n v="41.858749000000003"/>
    <n v="-285.92675800000001"/>
    <n v="-1.5709219999999999"/>
    <n v="1.2481910000000001"/>
    <n v="5.1199999999999998E-4"/>
  </r>
  <r>
    <n v="4459"/>
    <x v="12"/>
    <n v="-1"/>
    <s v="0-10-11-23-40-48-103-181-203-209"/>
    <x v="0"/>
    <x v="4242"/>
    <n v="-1"/>
    <n v="407.495"/>
    <n v="-1"/>
    <n v="0"/>
    <x v="3920"/>
    <x v="3675"/>
    <n v="41.858669999999996"/>
    <n v="-286.54599000000002"/>
    <n v="-1.569396"/>
    <n v="41.858649999999997"/>
    <n v="-286.54699699999998"/>
    <n v="-1.570362"/>
    <n v="0.100702"/>
    <n v="9.6500000000000004E-4"/>
  </r>
  <r>
    <n v="4460"/>
    <x v="21"/>
    <n v="-1"/>
    <s v="0-10-11-23-40-48-103-108-181-203-209"/>
    <x v="0"/>
    <x v="4243"/>
    <n v="-1"/>
    <n v="491.07900000000001"/>
    <n v="-1"/>
    <n v="0"/>
    <x v="3921"/>
    <x v="3676"/>
    <n v="41.85866"/>
    <n v="-287.35994399999998"/>
    <n v="-1.570252"/>
    <n v="41.858767999999998"/>
    <n v="-287.36318999999997"/>
    <n v="-1.5703590000000001"/>
    <n v="0.32478899999999999"/>
    <n v="1.07E-4"/>
  </r>
  <r>
    <n v="4461"/>
    <x v="21"/>
    <n v="-1"/>
    <s v="0-10-11-23-40-48-103-108-181-203-209"/>
    <x v="0"/>
    <x v="4244"/>
    <n v="-1"/>
    <n v="342.97399999999999"/>
    <n v="-1"/>
    <n v="0"/>
    <x v="3922"/>
    <x v="3677"/>
    <n v="41.860999999999997"/>
    <n v="-287.96999299999999"/>
    <n v="-1.571215"/>
    <n v="41.859046999999997"/>
    <n v="-287.967468"/>
    <n v="-1.5709280000000001"/>
    <n v="0.31924999999999998"/>
    <n v="2.8600000000000001E-4"/>
  </r>
  <r>
    <n v="4462"/>
    <x v="21"/>
    <n v="-1"/>
    <s v="0-10-11-23-40-48-103-108-181-203-209"/>
    <x v="0"/>
    <x v="4245"/>
    <n v="-1"/>
    <n v="313.14299999999997"/>
    <n v="-1"/>
    <n v="0"/>
    <x v="3923"/>
    <x v="3678"/>
    <n v="41.875250000000001"/>
    <n v="-288.78249399999999"/>
    <n v="-1.5717669999999999"/>
    <n v="41.859192"/>
    <n v="-288.76254299999999"/>
    <n v="-1.570908"/>
    <n v="2.5610550000000001"/>
    <n v="8.5999999999999998E-4"/>
  </r>
  <r>
    <n v="4463"/>
    <x v="21"/>
    <n v="-1"/>
    <s v="0-10-11-23-40-48-103-108-181-203-209"/>
    <x v="0"/>
    <x v="4246"/>
    <n v="-1"/>
    <n v="386.76499999999999"/>
    <n v="-1"/>
    <n v="0"/>
    <x v="3924"/>
    <x v="3679"/>
    <n v="41.861755000000002"/>
    <n v="-289.35723100000001"/>
    <n v="-1.5716300000000001"/>
    <n v="41.859070000000003"/>
    <n v="-289.350708"/>
    <n v="-1.5703530000000001"/>
    <n v="0.70540499999999995"/>
    <n v="1.2780000000000001E-3"/>
  </r>
  <r>
    <n v="4464"/>
    <x v="21"/>
    <n v="-1"/>
    <s v="0-10-11-23-40-48-103-108-181-203-209"/>
    <x v="0"/>
    <x v="4247"/>
    <n v="-1"/>
    <n v="358.63299999999998"/>
    <n v="-1"/>
    <n v="0"/>
    <x v="3925"/>
    <x v="3680"/>
    <n v="41.819136"/>
    <n v="-290.09012799999999"/>
    <n v="-1.5694300000000001"/>
    <n v="41.859116"/>
    <n v="-290.12399299999998"/>
    <n v="-1.570406"/>
    <n v="5.2394350000000003"/>
    <n v="9.7599999999999998E-4"/>
  </r>
  <r>
    <n v="4465"/>
    <x v="12"/>
    <n v="-1"/>
    <s v="0-11-23-40-48-103-108-181-203-209"/>
    <x v="0"/>
    <x v="4248"/>
    <n v="-1"/>
    <n v="437.92"/>
    <n v="-1"/>
    <n v="0"/>
    <x v="3926"/>
    <x v="3681"/>
    <n v="41.883634000000001"/>
    <n v="-290.69502699999998"/>
    <n v="-1.5727009999999999"/>
    <n v="41.859329000000002"/>
    <n v="-290.69598400000001"/>
    <n v="-1.5710310000000001"/>
    <n v="2.4324080000000001"/>
    <n v="1.67E-3"/>
  </r>
  <r>
    <n v="4466"/>
    <x v="12"/>
    <n v="-1"/>
    <s v="0-11-23-40-48-103-108-181-203-209"/>
    <x v="0"/>
    <x v="2299"/>
    <n v="-1"/>
    <n v="464.24900000000002"/>
    <n v="-1"/>
    <n v="0"/>
    <x v="3927"/>
    <x v="3682"/>
    <n v="41.858243000000002"/>
    <n v="-291.258038"/>
    <n v="-1.5703670000000001"/>
    <n v="41.859478000000003"/>
    <n v="-291.26129200000003"/>
    <n v="-1.570146"/>
    <n v="0.34803800000000001"/>
    <n v="2.2100000000000001E-4"/>
  </r>
  <r>
    <n v="4467"/>
    <x v="12"/>
    <n v="-1"/>
    <s v="0-11-23-40-48-103-108-181-203-209"/>
    <x v="0"/>
    <x v="4249"/>
    <n v="-1"/>
    <n v="354.80399999999997"/>
    <n v="-1"/>
    <n v="0"/>
    <x v="3928"/>
    <x v="3683"/>
    <n v="41.847037999999998"/>
    <n v="-291.983833"/>
    <n v="-1.568354"/>
    <n v="41.862811999999998"/>
    <n v="-292.00494400000002"/>
    <n v="-1.567752"/>
    <n v="2.63531"/>
    <n v="6.02E-4"/>
  </r>
  <r>
    <n v="4468"/>
    <x v="13"/>
    <n v="-1"/>
    <s v="0-23-40-48-103-108-181-203-209"/>
    <x v="0"/>
    <x v="4250"/>
    <n v="-1"/>
    <n v="523.48599999999999"/>
    <n v="-1"/>
    <n v="0"/>
    <x v="3929"/>
    <x v="3684"/>
    <n v="41.866641999999999"/>
    <n v="-292.55780499999997"/>
    <n v="-1.5662700000000001"/>
    <n v="41.866478000000001"/>
    <n v="-292.55529799999999"/>
    <n v="-1.566694"/>
    <n v="0.25129699999999999"/>
    <n v="4.2400000000000001E-4"/>
  </r>
  <r>
    <n v="4469"/>
    <x v="13"/>
    <n v="-1"/>
    <s v="0-23-40-48-103-108-181-203-209"/>
    <x v="0"/>
    <x v="4251"/>
    <n v="-1"/>
    <n v="281.41800000000001"/>
    <n v="-1"/>
    <n v="0"/>
    <x v="3930"/>
    <x v="3685"/>
    <n v="41.854131000000002"/>
    <n v="-293.26379700000001"/>
    <n v="-1.562549"/>
    <n v="41.871825999999999"/>
    <n v="-293.27908300000001"/>
    <n v="-1.565008"/>
    <n v="2.3383129999999999"/>
    <n v="2.4589999999999998E-3"/>
  </r>
  <r>
    <n v="4470"/>
    <x v="13"/>
    <n v="-1"/>
    <s v="0-23-40-48-103-108-181-203-209"/>
    <x v="0"/>
    <x v="4252"/>
    <n v="-1"/>
    <n v="371.88200000000001"/>
    <n v="-1"/>
    <n v="0"/>
    <x v="3931"/>
    <x v="3686"/>
    <n v="41.889119000000001"/>
    <n v="-293.82492999999999"/>
    <n v="-1.5652919999999999"/>
    <n v="41.875984000000003"/>
    <n v="-293.81451399999997"/>
    <n v="-1.563464"/>
    <n v="1.6764030000000001"/>
    <n v="1.828E-3"/>
  </r>
  <r>
    <n v="4471"/>
    <x v="13"/>
    <n v="-1"/>
    <s v="0-23-40-48-103-108-181-203-209"/>
    <x v="0"/>
    <x v="4253"/>
    <n v="-1"/>
    <n v="358.65899999999999"/>
    <n v="-1"/>
    <n v="0"/>
    <x v="3932"/>
    <x v="3687"/>
    <n v="41.883322999999997"/>
    <n v="-294.52107599999999"/>
    <n v="-1.562765"/>
    <n v="41.882098999999997"/>
    <n v="-294.51876800000002"/>
    <n v="-1.562549"/>
    <n v="0.26115500000000003"/>
    <n v="2.1599999999999999E-4"/>
  </r>
  <r>
    <n v="4472"/>
    <x v="13"/>
    <n v="-1"/>
    <s v="0-23-40-48-103-108-181-203-209"/>
    <x v="0"/>
    <x v="4254"/>
    <n v="-1"/>
    <n v="397.87900000000002"/>
    <n v="-1"/>
    <n v="0"/>
    <x v="3933"/>
    <x v="3688"/>
    <n v="41.910063999999998"/>
    <n v="-295.06425899999999"/>
    <n v="-1.561793"/>
    <n v="41.887023999999997"/>
    <n v="-295.03973400000001"/>
    <n v="-1.562673"/>
    <n v="3.3649830000000001"/>
    <n v="8.8000000000000003E-4"/>
  </r>
  <r>
    <n v="4473"/>
    <x v="13"/>
    <n v="-1"/>
    <s v="0-23-40-48-103-108-181-203-209"/>
    <x v="0"/>
    <x v="4255"/>
    <n v="-1"/>
    <n v="299.38099999999997"/>
    <n v="-1"/>
    <n v="0"/>
    <x v="3934"/>
    <x v="3689"/>
    <n v="41.895828999999999"/>
    <n v="-295.72693600000002"/>
    <n v="-1.5628439999999999"/>
    <n v="41.893452000000003"/>
    <n v="-295.72500600000001"/>
    <n v="-1.5621750000000001"/>
    <n v="0.30618899999999999"/>
    <n v="6.7000000000000002E-4"/>
  </r>
  <r>
    <n v="4474"/>
    <x v="13"/>
    <n v="-1"/>
    <s v="0-23-40-48-103-108-181-203-209"/>
    <x v="0"/>
    <x v="4256"/>
    <n v="-1"/>
    <n v="460.62099999999998"/>
    <n v="-1"/>
    <n v="0"/>
    <x v="3935"/>
    <x v="3690"/>
    <n v="41.924329999999998"/>
    <n v="-296.25402800000001"/>
    <n v="-1.5609040000000001"/>
    <n v="41.898094"/>
    <n v="-296.232056"/>
    <n v="-1.561285"/>
    <n v="3.422139"/>
    <n v="3.8000000000000002E-4"/>
  </r>
  <r>
    <n v="4475"/>
    <x v="13"/>
    <n v="-1"/>
    <s v="0-23-40-48-103-108-181-203-209"/>
    <x v="0"/>
    <x v="4257"/>
    <n v="-1"/>
    <n v="459.488"/>
    <n v="-1"/>
    <n v="0"/>
    <x v="3936"/>
    <x v="3691"/>
    <n v="41.906931"/>
    <n v="-296.89790699999998"/>
    <n v="-1.5501050000000001"/>
    <n v="41.919369000000003"/>
    <n v="-296.89901700000001"/>
    <n v="-1.5489580000000001"/>
    <n v="1.2487619999999999"/>
    <n v="1.1460000000000001E-3"/>
  </r>
  <r>
    <n v="4476"/>
    <x v="13"/>
    <n v="-1"/>
    <s v="0-23-40-48-103-108-181-203-209"/>
    <x v="0"/>
    <x v="4258"/>
    <n v="-1"/>
    <n v="378.42"/>
    <n v="-1"/>
    <n v="0"/>
    <x v="3937"/>
    <x v="3692"/>
    <n v="41.926862999999997"/>
    <n v="-297.38121999999998"/>
    <n v="-1.536734"/>
    <n v="41.947014000000003"/>
    <n v="-297.39410400000003"/>
    <n v="-1.535792"/>
    <n v="2.3917890000000002"/>
    <n v="9.4200000000000002E-4"/>
  </r>
  <r>
    <n v="4477"/>
    <x v="13"/>
    <n v="-1"/>
    <s v="0-23-40-48-103-108-181-203-209"/>
    <x v="0"/>
    <x v="4259"/>
    <n v="-1"/>
    <n v="468.75099999999998"/>
    <n v="-1"/>
    <n v="0"/>
    <x v="3938"/>
    <x v="3693"/>
    <n v="41.969171000000003"/>
    <n v="-298.02656999999999"/>
    <n v="-1.522939"/>
    <n v="41.991126999999999"/>
    <n v="-298.05090300000001"/>
    <n v="-1.519925"/>
    <n v="3.2774830000000001"/>
    <n v="3.0149999999999999E-3"/>
  </r>
  <r>
    <n v="4478"/>
    <x v="13"/>
    <n v="-1"/>
    <s v="0-23-40-48-103-108-181-203-209"/>
    <x v="0"/>
    <x v="4260"/>
    <n v="-1"/>
    <n v="454.58199999999999"/>
    <n v="-1"/>
    <n v="0"/>
    <x v="3939"/>
    <x v="3694"/>
    <n v="42.036391999999999"/>
    <n v="-298.56272999999999"/>
    <n v="-1.50847"/>
    <n v="42.029144000000002"/>
    <n v="-298.55508400000002"/>
    <n v="-1.5096400000000001"/>
    <n v="1.053496"/>
    <n v="1.17E-3"/>
  </r>
  <r>
    <n v="4479"/>
    <x v="13"/>
    <n v="-1"/>
    <s v="0-23-40-48-103-108-181-203-209"/>
    <x v="0"/>
    <x v="4261"/>
    <n v="-1"/>
    <n v="313.56799999999998"/>
    <n v="-1"/>
    <n v="0"/>
    <x v="3940"/>
    <x v="3695"/>
    <n v="42.107995000000003"/>
    <n v="-299.26152999999999"/>
    <n v="-1.487622"/>
    <n v="42.101761000000003"/>
    <n v="-299.26779199999999"/>
    <n v="-1.4870159999999999"/>
    <n v="0.88364500000000001"/>
    <n v="6.0599999999999998E-4"/>
  </r>
  <r>
    <n v="4480"/>
    <x v="14"/>
    <n v="-1"/>
    <s v="0-40-48-103-108-181-203-209"/>
    <x v="0"/>
    <x v="4262"/>
    <n v="-1"/>
    <n v="352.61700000000002"/>
    <n v="-1"/>
    <n v="0"/>
    <x v="3941"/>
    <x v="3696"/>
    <n v="42.190817000000003"/>
    <n v="-299.83341899999999"/>
    <n v="-1.4538340000000001"/>
    <n v="42.193638"/>
    <n v="-299.83840900000001"/>
    <n v="-1.453255"/>
    <n v="0.573187"/>
    <n v="5.7899999999999998E-4"/>
  </r>
  <r>
    <n v="4481"/>
    <x v="14"/>
    <n v="-1"/>
    <s v="0-40-48-103-108-181-203-209"/>
    <x v="0"/>
    <x v="4263"/>
    <n v="-1"/>
    <n v="311.58600000000001"/>
    <n v="-1"/>
    <n v="0"/>
    <x v="3942"/>
    <x v="3697"/>
    <n v="42.348615000000002"/>
    <n v="-300.65645799999999"/>
    <n v="-1.4018710000000001"/>
    <n v="42.360157000000001"/>
    <n v="-300.65689099999997"/>
    <n v="-1.4026890000000001"/>
    <n v="1.1549640000000001"/>
    <n v="8.1800000000000004E-4"/>
  </r>
  <r>
    <n v="4482"/>
    <x v="14"/>
    <n v="-1"/>
    <s v="0-40-48-103-108-181-203-209"/>
    <x v="0"/>
    <x v="4264"/>
    <n v="-1"/>
    <n v="302.40600000000001"/>
    <n v="-1"/>
    <n v="0"/>
    <x v="3943"/>
    <x v="3698"/>
    <n v="42.568103000000001"/>
    <n v="-301.291583"/>
    <n v="-1.3478330000000001"/>
    <n v="42.545715000000001"/>
    <n v="-301.30267300000003"/>
    <n v="-1.342757"/>
    <n v="2.4984380000000002"/>
    <n v="5.0769999999999999E-3"/>
  </r>
  <r>
    <n v="4483"/>
    <x v="14"/>
    <n v="-1"/>
    <s v="0-40-48-103-108-181-203-209"/>
    <x v="0"/>
    <x v="4265"/>
    <n v="-1"/>
    <n v="300.26900000000001"/>
    <n v="-1"/>
    <n v="0"/>
    <x v="3944"/>
    <x v="3699"/>
    <n v="42.859752"/>
    <n v="-302.18298399999998"/>
    <n v="-1.25485"/>
    <n v="42.870418999999998"/>
    <n v="-302.19528200000002"/>
    <n v="-1.2569520000000001"/>
    <n v="1.627956"/>
    <n v="2.1020000000000001E-3"/>
  </r>
  <r>
    <n v="4484"/>
    <x v="14"/>
    <n v="-1"/>
    <s v="0-40-48-103-108-181-203-209"/>
    <x v="0"/>
    <x v="4266"/>
    <n v="-1"/>
    <n v="310.57400000000001"/>
    <n v="-1"/>
    <n v="0"/>
    <x v="3945"/>
    <x v="3700"/>
    <n v="43.172710000000002"/>
    <n v="-302.84986700000002"/>
    <n v="-1.1814389999999999"/>
    <n v="43.176918000000001"/>
    <n v="-302.85668900000002"/>
    <n v="-1.1819729999999999"/>
    <n v="0.80162800000000001"/>
    <n v="5.3399999999999997E-4"/>
  </r>
  <r>
    <n v="4485"/>
    <x v="14"/>
    <n v="-1"/>
    <s v="0-40-48-103-108-181-203-209"/>
    <x v="0"/>
    <x v="4267"/>
    <n v="-1"/>
    <n v="391.66699999999997"/>
    <n v="-1"/>
    <n v="0"/>
    <x v="3946"/>
    <x v="3701"/>
    <n v="43.675395999999999"/>
    <n v="-303.69890099999998"/>
    <n v="-1.0662469999999999"/>
    <n v="43.670307000000001"/>
    <n v="-303.69134500000001"/>
    <n v="-1.067369"/>
    <n v="0.91100499999999995"/>
    <n v="1.122E-3"/>
  </r>
  <r>
    <n v="4486"/>
    <x v="14"/>
    <n v="-1"/>
    <s v="0-40-48-103-108-181-203-209"/>
    <x v="0"/>
    <x v="4268"/>
    <n v="-1"/>
    <n v="334.29199999999997"/>
    <n v="-1"/>
    <n v="0"/>
    <x v="3947"/>
    <x v="3702"/>
    <n v="44.087848999999999"/>
    <n v="-304.25833"/>
    <n v="-0.96820099999999998"/>
    <n v="44.105277999999998"/>
    <n v="-304.25845299999997"/>
    <n v="-0.96783799999999998"/>
    <n v="1.742971"/>
    <n v="3.6299999999999999E-4"/>
  </r>
  <r>
    <n v="4487"/>
    <x v="13"/>
    <n v="-1"/>
    <s v="0-34-40-48-103-108-181-203-209"/>
    <x v="0"/>
    <x v="4269"/>
    <n v="-1"/>
    <n v="259.911"/>
    <n v="-1"/>
    <n v="0"/>
    <x v="3948"/>
    <x v="3703"/>
    <n v="44.774296999999997"/>
    <n v="-304.92608799999999"/>
    <n v="-0.82472900000000005"/>
    <n v="44.771434999999997"/>
    <n v="-304.92312600000002"/>
    <n v="-0.824183"/>
    <n v="0.41189799999999999"/>
    <n v="5.4600000000000004E-4"/>
  </r>
  <r>
    <n v="4488"/>
    <x v="13"/>
    <n v="-1"/>
    <s v="0-34-40-48-103-108-181-203-209"/>
    <x v="0"/>
    <x v="4270"/>
    <n v="-1"/>
    <n v="430.44"/>
    <n v="-1"/>
    <n v="0"/>
    <x v="3949"/>
    <x v="3704"/>
    <n v="45.334308999999998"/>
    <n v="-305.333189"/>
    <n v="-0.70169599999999999"/>
    <n v="45.337024999999997"/>
    <n v="-305.33468599999998"/>
    <n v="-0.70160299999999998"/>
    <n v="0.31009900000000001"/>
    <n v="9.2E-5"/>
  </r>
  <r>
    <n v="4489"/>
    <x v="13"/>
    <n v="-1"/>
    <s v="0-34-40-48-103-108-181-203-209"/>
    <x v="0"/>
    <x v="4271"/>
    <n v="-1"/>
    <n v="373.70299999999997"/>
    <n v="-1"/>
    <n v="0"/>
    <x v="3950"/>
    <x v="3705"/>
    <n v="45.942807999999999"/>
    <n v="-305.68691799999999"/>
    <n v="-0.58230700000000002"/>
    <n v="45.957118999999999"/>
    <n v="-305.68402099999997"/>
    <n v="-0.582283"/>
    <n v="1.460107"/>
    <n v="2.4000000000000001E-5"/>
  </r>
  <r>
    <n v="4490"/>
    <x v="13"/>
    <n v="-1"/>
    <s v="0-34-40-48-103-108-181-203-209"/>
    <x v="0"/>
    <x v="4272"/>
    <n v="-1"/>
    <n v="332.94299999999998"/>
    <n v="-1"/>
    <n v="0"/>
    <x v="3951"/>
    <x v="3706"/>
    <n v="46.857480000000002"/>
    <n v="-306.06226199999998"/>
    <n v="-0.44136900000000001"/>
    <n v="46.849491"/>
    <n v="-306.06512500000002"/>
    <n v="-0.44146400000000002"/>
    <n v="0.84866799999999998"/>
    <n v="9.6000000000000002E-5"/>
  </r>
  <r>
    <n v="4491"/>
    <x v="13"/>
    <n v="-1"/>
    <s v="0-34-40-48-103-108-181-203-209"/>
    <x v="0"/>
    <x v="4273"/>
    <n v="-1"/>
    <n v="310.54300000000001"/>
    <n v="-1"/>
    <n v="0"/>
    <x v="3952"/>
    <x v="3707"/>
    <n v="47.536662999999997"/>
    <n v="-306.26490200000001"/>
    <n v="-0.34009499999999998"/>
    <n v="47.546467"/>
    <n v="-306.27499399999999"/>
    <n v="-0.341534"/>
    <n v="1.4069990000000001"/>
    <n v="1.439E-3"/>
  </r>
  <r>
    <n v="4492"/>
    <x v="13"/>
    <n v="-1"/>
    <s v="0-34-40-48-103-108-181-203-209"/>
    <x v="0"/>
    <x v="4274"/>
    <n v="-1"/>
    <n v="279.10000000000002"/>
    <n v="-1"/>
    <n v="0"/>
    <x v="3953"/>
    <x v="3708"/>
    <n v="48.496276000000002"/>
    <n v="-306.45952899999997"/>
    <n v="-0.22416700000000001"/>
    <n v="48.492893000000002"/>
    <n v="-306.464966"/>
    <n v="-0.22502900000000001"/>
    <n v="0.64027599999999996"/>
    <n v="8.6200000000000003E-4"/>
  </r>
  <r>
    <n v="4493"/>
    <x v="13"/>
    <n v="-1"/>
    <s v="0-34-40-48-103-108-181-203-209"/>
    <x v="0"/>
    <x v="4275"/>
    <n v="-1"/>
    <n v="396.76900000000001"/>
    <n v="-1"/>
    <n v="0"/>
    <x v="3954"/>
    <x v="3709"/>
    <n v="49.210115000000002"/>
    <n v="-306.55331799999999"/>
    <n v="-0.15662400000000001"/>
    <n v="49.209983999999999"/>
    <n v="-306.55621300000001"/>
    <n v="-0.15612000000000001"/>
    <n v="0.28987800000000002"/>
    <n v="5.0500000000000002E-4"/>
  </r>
  <r>
    <n v="4494"/>
    <x v="12"/>
    <n v="-1"/>
    <s v="0-34-40-48-102-103-108-181-203-209"/>
    <x v="0"/>
    <x v="4276"/>
    <n v="-1"/>
    <n v="494.20400000000001"/>
    <n v="-1"/>
    <n v="0"/>
    <x v="3955"/>
    <x v="3710"/>
    <n v="49.927757"/>
    <n v="-306.61465299999998"/>
    <n v="-0.10270899999999999"/>
    <n v="49.930962000000001"/>
    <n v="-306.61386099999999"/>
    <n v="-0.10324800000000001"/>
    <n v="0.33009500000000003"/>
    <n v="5.3899999999999998E-4"/>
  </r>
  <r>
    <n v="4495"/>
    <x v="12"/>
    <n v="-1"/>
    <s v="0-34-40-48-102-103-108-181-203-209"/>
    <x v="0"/>
    <x v="4277"/>
    <n v="-1"/>
    <n v="391.89400000000001"/>
    <n v="-1"/>
    <n v="0"/>
    <x v="3531"/>
    <x v="3711"/>
    <n v="50.650154999999998"/>
    <n v="-306.649968"/>
    <n v="-6.4019999999999994E-2"/>
    <n v="50.654620999999999"/>
    <n v="-306.64859000000001"/>
    <n v="-6.3657000000000005E-2"/>
    <n v="0.46737099999999998"/>
    <n v="3.6299999999999999E-4"/>
  </r>
  <r>
    <n v="4496"/>
    <x v="13"/>
    <n v="-1"/>
    <s v="0-34-48-102-103-108-181-203-209"/>
    <x v="0"/>
    <x v="4278"/>
    <n v="-1"/>
    <n v="268.11"/>
    <n v="-1"/>
    <n v="0"/>
    <x v="3956"/>
    <x v="3712"/>
    <n v="51.626798999999998"/>
    <n v="-306.66195199999999"/>
    <n v="-2.6868E-2"/>
    <n v="51.625503999999999"/>
    <n v="-306.66922"/>
    <n v="-2.7963999999999999E-2"/>
    <n v="0.73829199999999995"/>
    <n v="1.096E-3"/>
  </r>
  <r>
    <n v="4497"/>
    <x v="13"/>
    <n v="-1"/>
    <s v="0-34-48-102-103-108-181-203-209"/>
    <x v="0"/>
    <x v="4279"/>
    <n v="-1"/>
    <n v="291.63099999999997"/>
    <n v="-1"/>
    <n v="0"/>
    <x v="3957"/>
    <x v="3713"/>
    <n v="52.369048999999997"/>
    <n v="-306.67874399999999"/>
    <n v="-9.7400000000000004E-3"/>
    <n v="52.372439999999997"/>
    <n v="-306.67095899999998"/>
    <n v="-1.0258E-2"/>
    <n v="0.84912200000000004"/>
    <n v="5.1800000000000001E-4"/>
  </r>
  <r>
    <n v="4498"/>
    <x v="13"/>
    <n v="-1"/>
    <s v="0-34-48-102-103-108-181-203-209"/>
    <x v="0"/>
    <x v="4280"/>
    <n v="-1"/>
    <n v="297.012"/>
    <n v="-1"/>
    <n v="0"/>
    <x v="3958"/>
    <x v="3714"/>
    <n v="53.135499000000003"/>
    <n v="-306.67474600000003"/>
    <n v="3.4940000000000001E-3"/>
    <n v="53.149116999999997"/>
    <n v="-306.66519199999999"/>
    <n v="2.6480000000000002E-3"/>
    <n v="1.663513"/>
    <n v="8.4500000000000005E-4"/>
  </r>
  <r>
    <n v="4499"/>
    <x v="13"/>
    <n v="-1"/>
    <s v="0-34-48-102-103-108-181-203-209"/>
    <x v="0"/>
    <x v="4281"/>
    <n v="-1"/>
    <n v="369.416"/>
    <n v="-1"/>
    <n v="0"/>
    <x v="3959"/>
    <x v="3715"/>
    <n v="54.241683999999999"/>
    <n v="-306.65171900000001"/>
    <n v="8.9160000000000003E-3"/>
    <n v="54.242825000000003"/>
    <n v="-306.654358"/>
    <n v="9.3849999999999992E-3"/>
    <n v="0.287466"/>
    <n v="4.6900000000000002E-4"/>
  </r>
  <r>
    <n v="4500"/>
    <x v="13"/>
    <n v="-1"/>
    <s v="0-34-48-102-103-108-181-203-209"/>
    <x v="0"/>
    <x v="4282"/>
    <n v="-1"/>
    <n v="399.55"/>
    <n v="-1"/>
    <n v="0"/>
    <x v="3960"/>
    <x v="3716"/>
    <n v="55.095283000000002"/>
    <n v="-306.65806300000003"/>
    <n v="1.0012E-2"/>
    <n v="55.111355000000003"/>
    <n v="-306.64395100000002"/>
    <n v="1.1423000000000001E-2"/>
    <n v="2.1387659999999999"/>
    <n v="1.4109999999999999E-3"/>
  </r>
  <r>
    <n v="4501"/>
    <x v="13"/>
    <n v="-1"/>
    <s v="0-34-48-102-103-108-181-203-209"/>
    <x v="0"/>
    <x v="4283"/>
    <n v="-1"/>
    <n v="465.803"/>
    <n v="-1"/>
    <n v="0"/>
    <x v="3961"/>
    <x v="3717"/>
    <n v="56.024892000000001"/>
    <n v="-306.63220699999999"/>
    <n v="1.3126000000000001E-2"/>
    <n v="56.023918000000002"/>
    <n v="-306.63214099999999"/>
    <n v="1.2969E-2"/>
    <n v="9.7644999999999996E-2"/>
    <n v="1.5699999999999999E-4"/>
  </r>
  <r>
    <n v="4502"/>
    <x v="15"/>
    <n v="-1"/>
    <s v="0-34-48-102-103-108-203"/>
    <x v="0"/>
    <x v="4284"/>
    <n v="-1"/>
    <n v="368.05700000000002"/>
    <n v="-1"/>
    <n v="0"/>
    <x v="3962"/>
    <x v="3718"/>
    <n v="57.306795000000001"/>
    <n v="-306.6157"/>
    <n v="1.3975E-2"/>
    <n v="57.308052000000004"/>
    <n v="-306.61437999999998"/>
    <n v="1.397E-2"/>
    <n v="0.18230299999999999"/>
    <n v="5.0000000000000004E-6"/>
  </r>
  <r>
    <n v="4503"/>
    <x v="19"/>
    <n v="-1"/>
    <s v="0-34-48-102-108-203"/>
    <x v="0"/>
    <x v="4285"/>
    <n v="-1"/>
    <n v="360.36599999999999"/>
    <n v="-1"/>
    <n v="0"/>
    <x v="3963"/>
    <x v="3719"/>
    <n v="58.328161999999999"/>
    <n v="-306.59771999999998"/>
    <n v="1.49E-2"/>
    <n v="58.320090999999998"/>
    <n v="-306.60037199999999"/>
    <n v="1.3884000000000001E-2"/>
    <n v="0.84957800000000006"/>
    <n v="1.016E-3"/>
  </r>
  <r>
    <n v="4504"/>
    <x v="19"/>
    <n v="-1"/>
    <s v="0-34-48-102-108-203"/>
    <x v="0"/>
    <x v="4286"/>
    <n v="-1"/>
    <n v="516.16499999999996"/>
    <n v="-1"/>
    <n v="0"/>
    <x v="3964"/>
    <x v="3720"/>
    <n v="59.367908999999997"/>
    <n v="-306.60317700000002"/>
    <n v="1.0789E-2"/>
    <n v="59.372703999999999"/>
    <n v="-306.588776"/>
    <n v="1.158E-2"/>
    <n v="1.5178590000000001"/>
    <n v="7.9100000000000004E-4"/>
  </r>
  <r>
    <n v="4505"/>
    <x v="19"/>
    <n v="-1"/>
    <s v="0-34-48-102-108-203"/>
    <x v="0"/>
    <x v="4287"/>
    <n v="-1"/>
    <n v="366.77300000000002"/>
    <n v="-1"/>
    <n v="0"/>
    <x v="3965"/>
    <x v="3721"/>
    <n v="60.903267999999997"/>
    <n v="-306.51097099999998"/>
    <n v="8.0479999999999996E-3"/>
    <n v="60.837017000000003"/>
    <n v="-306.57556199999999"/>
    <n v="8.5170000000000003E-3"/>
    <n v="9.2526229999999998"/>
    <n v="4.6900000000000002E-4"/>
  </r>
  <r>
    <n v="4506"/>
    <x v="19"/>
    <n v="-1"/>
    <s v="0-34-48-102-108-203"/>
    <x v="0"/>
    <x v="4288"/>
    <n v="-1"/>
    <n v="370.60199999999998"/>
    <n v="-1"/>
    <n v="0"/>
    <x v="3966"/>
    <x v="3722"/>
    <n v="61.981651999999997"/>
    <n v="-306.56551999999999"/>
    <n v="6.9069999999999999E-3"/>
    <n v="61.979537999999998"/>
    <n v="-306.56698599999999"/>
    <n v="6.9680000000000002E-3"/>
    <n v="0.257274"/>
    <n v="6.0999999999999999E-5"/>
  </r>
  <r>
    <n v="4507"/>
    <x v="15"/>
    <n v="-1"/>
    <s v="0-34-48-50-102-108-203"/>
    <x v="0"/>
    <x v="4289"/>
    <n v="-1"/>
    <n v="364.90499999999997"/>
    <n v="-1"/>
    <n v="0"/>
    <x v="3967"/>
    <x v="3723"/>
    <n v="63.198448999999997"/>
    <n v="-306.52158800000001"/>
    <n v="6.0470000000000003E-3"/>
    <n v="63.159171999999998"/>
    <n v="-306.55950899999999"/>
    <n v="5.8139999999999997E-3"/>
    <n v="5.4595940000000001"/>
    <n v="2.33E-4"/>
  </r>
  <r>
    <n v="4508"/>
    <x v="15"/>
    <n v="-1"/>
    <s v="0-34-48-50-102-108-203"/>
    <x v="0"/>
    <x v="4290"/>
    <n v="-1"/>
    <n v="426.072"/>
    <n v="-1"/>
    <n v="0"/>
    <x v="3968"/>
    <x v="3724"/>
    <n v="64.781367000000003"/>
    <n v="-306.56237900000002"/>
    <n v="4.2259999999999997E-3"/>
    <n v="64.788864000000004"/>
    <n v="-306.55218500000001"/>
    <n v="3.7550000000000001E-3"/>
    <n v="1.2654019999999999"/>
    <n v="4.7100000000000001E-4"/>
  </r>
  <r>
    <n v="4509"/>
    <x v="15"/>
    <n v="-1"/>
    <s v="0-34-48-50-102-108-203"/>
    <x v="0"/>
    <x v="4291"/>
    <n v="-1"/>
    <n v="392.78399999999999"/>
    <n v="-1"/>
    <n v="0"/>
    <x v="3969"/>
    <x v="3725"/>
    <n v="66.053657000000001"/>
    <n v="-306.55357600000002"/>
    <n v="2.039E-3"/>
    <n v="66.053200000000004"/>
    <n v="-306.54809599999999"/>
    <n v="2.6080000000000001E-3"/>
    <n v="0.54996299999999998"/>
    <n v="5.6800000000000004E-4"/>
  </r>
  <r>
    <n v="4510"/>
    <x v="15"/>
    <n v="-1"/>
    <s v="0-34-48-50-102-108-203"/>
    <x v="0"/>
    <x v="4292"/>
    <n v="-1"/>
    <n v="432.26499999999999"/>
    <n v="-1"/>
    <n v="0"/>
    <x v="3970"/>
    <x v="3726"/>
    <n v="67.358332000000004"/>
    <n v="-306.550455"/>
    <n v="2.686E-3"/>
    <n v="67.353165000000004"/>
    <n v="-306.54486100000003"/>
    <n v="1.8699999999999999E-3"/>
    <n v="0.761575"/>
    <n v="8.1599999999999999E-4"/>
  </r>
  <r>
    <n v="4511"/>
    <x v="15"/>
    <n v="-1"/>
    <s v="0-34-48-50-102-108-203"/>
    <x v="0"/>
    <x v="4293"/>
    <n v="-1"/>
    <n v="328.63"/>
    <n v="-1"/>
    <n v="0"/>
    <x v="3971"/>
    <x v="3727"/>
    <n v="68.695436999999998"/>
    <n v="-306.53702600000003"/>
    <n v="1.456E-3"/>
    <n v="68.688407999999995"/>
    <n v="-306.54251099999999"/>
    <n v="1.2880000000000001E-3"/>
    <n v="0.89158499999999996"/>
    <n v="1.6799999999999999E-4"/>
  </r>
  <r>
    <n v="4512"/>
    <x v="19"/>
    <n v="-1"/>
    <s v="34-48-50-102-108-203"/>
    <x v="0"/>
    <x v="4294"/>
    <n v="-1"/>
    <n v="309.97399999999999"/>
    <n v="-1"/>
    <n v="0"/>
    <x v="3972"/>
    <x v="3728"/>
    <n v="70.084255999999996"/>
    <n v="-306.51653099999999"/>
    <n v="9.4200000000000002E-4"/>
    <n v="70.058571000000001"/>
    <n v="-306.54092400000002"/>
    <n v="7.2199999999999999E-4"/>
    <n v="3.5422479999999998"/>
    <n v="2.2000000000000001E-4"/>
  </r>
  <r>
    <n v="4513"/>
    <x v="19"/>
    <n v="-1"/>
    <s v="34-48-50-102-108-203"/>
    <x v="0"/>
    <x v="4295"/>
    <n v="-1"/>
    <n v="345.625"/>
    <n v="-1"/>
    <n v="0"/>
    <x v="3973"/>
    <x v="3729"/>
    <n v="71.924887999999996"/>
    <n v="-306.55134700000002"/>
    <n v="-2.61E-4"/>
    <n v="71.938575999999998"/>
    <n v="-306.53961199999998"/>
    <n v="2.81E-4"/>
    <n v="1.8029770000000001"/>
    <n v="2.0999999999999999E-5"/>
  </r>
  <r>
    <n v="4514"/>
    <x v="16"/>
    <n v="-1"/>
    <s v="34-50-102-108-203"/>
    <x v="0"/>
    <x v="4296"/>
    <n v="-1"/>
    <n v="331.17500000000001"/>
    <n v="-1"/>
    <n v="0"/>
    <x v="3974"/>
    <x v="3730"/>
    <n v="73.401482999999999"/>
    <n v="-306.51778999999999"/>
    <n v="2.2499999999999999E-4"/>
    <n v="73.380142000000006"/>
    <n v="-306.539062"/>
    <n v="1.37E-4"/>
    <n v="3.0132119999999998"/>
    <n v="8.7999999999999998E-5"/>
  </r>
  <r>
    <n v="4515"/>
    <x v="16"/>
    <n v="-1"/>
    <s v="34-50-102-108-203"/>
    <x v="0"/>
    <x v="4297"/>
    <n v="-1"/>
    <n v="417.17099999999999"/>
    <n v="-1"/>
    <n v="0"/>
    <x v="3975"/>
    <x v="3731"/>
    <n v="74.798109999999994"/>
    <n v="-306.57120300000003"/>
    <n v="-3.2230000000000002E-3"/>
    <n v="74.832520000000002"/>
    <n v="-306.53884900000003"/>
    <n v="-6.0000000000000002E-6"/>
    <n v="4.7231360000000002"/>
    <n v="3.2169999999999998E-3"/>
  </r>
  <r>
    <n v="4516"/>
    <x v="16"/>
    <n v="-1"/>
    <s v="34-50-102-108-203"/>
    <x v="0"/>
    <x v="4298"/>
    <n v="-1"/>
    <n v="422.92"/>
    <n v="-1"/>
    <n v="0"/>
    <x v="3976"/>
    <x v="3732"/>
    <n v="76.274771000000001"/>
    <n v="-306.54755399999999"/>
    <n v="4.3920000000000001E-3"/>
    <n v="76.282416999999995"/>
    <n v="-306.53890999999999"/>
    <n v="-1.64E-4"/>
    <n v="1.1540680000000001"/>
    <n v="4.2290000000000001E-3"/>
  </r>
  <r>
    <n v="4517"/>
    <x v="16"/>
    <n v="-1"/>
    <s v="34-50-102-108-203"/>
    <x v="0"/>
    <x v="2403"/>
    <n v="-1"/>
    <n v="715.75699999999995"/>
    <n v="-1"/>
    <n v="0"/>
    <x v="3977"/>
    <x v="1612"/>
    <n v="77.768024999999994"/>
    <n v="-306.49905799999999"/>
    <n v="-1.222E-3"/>
    <n v="77.723777999999996"/>
    <n v="-306.53918499999997"/>
    <n v="-2.6899999999999998E-4"/>
    <n v="5.9732200000000004"/>
    <n v="9.5299999999999996E-4"/>
  </r>
  <r>
    <n v="4518"/>
    <x v="18"/>
    <n v="-1"/>
    <s v="34-50-102-203"/>
    <x v="0"/>
    <x v="4299"/>
    <n v="-1"/>
    <n v="671.11900000000003"/>
    <n v="-1"/>
    <n v="0"/>
    <x v="3978"/>
    <x v="3733"/>
    <n v="78.706188999999995"/>
    <n v="-306.50922100000003"/>
    <n v="2.2669999999999999E-3"/>
    <n v="78.679946999999999"/>
    <n v="-306.53939800000001"/>
    <n v="-2.9500000000000001E-4"/>
    <n v="3.9991490000000001"/>
    <n v="1.9710000000000001E-3"/>
  </r>
  <r>
    <n v="4519"/>
    <x v="18"/>
    <n v="-1"/>
    <s v="34-50-102-203"/>
    <x v="0"/>
    <x v="4300"/>
    <n v="-1"/>
    <n v="1466.1110000000001"/>
    <n v="-1"/>
    <n v="0"/>
    <x v="3979"/>
    <x v="3734"/>
    <n v="80.098203999999996"/>
    <n v="-306.566599"/>
    <n v="-6.215E-3"/>
    <n v="80.109650000000002"/>
    <n v="-306.53982500000001"/>
    <n v="-3.6999999999999999E-4"/>
    <n v="2.9117549999999999"/>
    <n v="5.8450000000000004E-3"/>
  </r>
  <r>
    <n v="4520"/>
    <x v="17"/>
    <n v="-1"/>
    <s v="34-50-102"/>
    <x v="0"/>
    <x v="4301"/>
    <n v="-1"/>
    <n v="312.87400000000002"/>
    <n v="-1"/>
    <n v="0"/>
    <x v="3980"/>
    <x v="3735"/>
    <n v="81.564036000000002"/>
    <n v="-306.51488699999999"/>
    <n v="2.7230000000000002E-3"/>
    <n v="81.537582"/>
    <n v="-306.54031400000002"/>
    <n v="-4.2900000000000002E-4"/>
    <n v="3.6692100000000001"/>
    <n v="2.294E-3"/>
  </r>
  <r>
    <n v="4521"/>
    <x v="18"/>
    <n v="-1"/>
    <s v="34-50-60-102"/>
    <x v="0"/>
    <x v="4302"/>
    <n v="-1"/>
    <n v="328.83100000000002"/>
    <n v="-1"/>
    <n v="0"/>
    <x v="3981"/>
    <x v="3736"/>
    <n v="82.961549000000005"/>
    <n v="-306.54746999999998"/>
    <n v="4.2099999999999999E-4"/>
    <n v="82.966766000000007"/>
    <n v="-306.540863"/>
    <n v="-4.4700000000000002E-4"/>
    <n v="0.84190100000000001"/>
    <n v="2.5999999999999998E-5"/>
  </r>
  <r>
    <n v="4522"/>
    <x v="18"/>
    <n v="-1"/>
    <s v="34-50-60-102"/>
    <x v="0"/>
    <x v="4303"/>
    <n v="-1"/>
    <n v="323.274"/>
    <n v="-1"/>
    <n v="0"/>
    <x v="3982"/>
    <x v="1769"/>
    <n v="84.391641000000007"/>
    <n v="-306.55008800000002"/>
    <n v="-1.0510000000000001E-3"/>
    <n v="84.398231999999993"/>
    <n v="-306.54150399999997"/>
    <n v="-4.5199999999999998E-4"/>
    <n v="1.0822449999999999"/>
    <n v="5.9800000000000001E-4"/>
  </r>
  <r>
    <n v="4523"/>
    <x v="18"/>
    <n v="-1"/>
    <s v="34-50-60-102"/>
    <x v="0"/>
    <x v="4304"/>
    <n v="-1"/>
    <n v="410.52"/>
    <n v="-1"/>
    <n v="0"/>
    <x v="3983"/>
    <x v="474"/>
    <n v="86.312742"/>
    <n v="-306.545795"/>
    <n v="-4.1050000000000001E-3"/>
    <n v="86.309639000000004"/>
    <n v="-306.542419"/>
    <n v="-4.5399999999999998E-4"/>
    <n v="0.458532"/>
    <n v="3.6510000000000002E-3"/>
  </r>
  <r>
    <n v="4524"/>
    <x v="18"/>
    <n v="-1"/>
    <s v="34-50-60-102"/>
    <x v="0"/>
    <x v="3872"/>
    <n v="-1"/>
    <n v="400.55799999999999"/>
    <n v="-1"/>
    <n v="0"/>
    <x v="3984"/>
    <x v="124"/>
    <n v="87.748424"/>
    <n v="-306.54348700000003"/>
    <n v="-1.9689999999999998E-3"/>
    <n v="87.743904000000001"/>
    <n v="-306.54315200000002"/>
    <n v="-4.55E-4"/>
    <n v="0.45318599999999998"/>
    <n v="1.5139999999999999E-3"/>
  </r>
  <r>
    <n v="4525"/>
    <x v="18"/>
    <n v="-1"/>
    <s v="34-50-60-102"/>
    <x v="0"/>
    <x v="4305"/>
    <n v="-1"/>
    <n v="438.43200000000002"/>
    <n v="-1"/>
    <n v="0"/>
    <x v="3985"/>
    <x v="56"/>
    <n v="89.159678999999997"/>
    <n v="-306.55345599999998"/>
    <n v="9.5500000000000001E-4"/>
    <n v="89.177916999999994"/>
    <n v="-306.54382299999997"/>
    <n v="-4.55E-4"/>
    <n v="2.0625800000000001"/>
    <n v="5.0000000000000001E-4"/>
  </r>
  <r>
    <n v="4526"/>
    <x v="18"/>
    <n v="-1"/>
    <s v="34-50-60-102"/>
    <x v="0"/>
    <x v="4306"/>
    <n v="-1"/>
    <n v="287.47699999999998"/>
    <n v="-1"/>
    <n v="0"/>
    <x v="3986"/>
    <x v="0"/>
    <n v="90.588289000000003"/>
    <n v="-306.55295799999999"/>
    <n v="2.0479999999999999E-3"/>
    <n v="90.611328"/>
    <n v="-306.54452500000002"/>
    <n v="-4.55E-4"/>
    <n v="2.4533900000000002"/>
    <n v="1.5939999999999999E-3"/>
  </r>
  <r>
    <n v="4527"/>
    <x v="18"/>
    <n v="-1"/>
    <s v="34-50-60-102"/>
    <x v="0"/>
    <x v="4307"/>
    <n v="-1"/>
    <n v="341.70800000000003"/>
    <n v="-1"/>
    <n v="0"/>
    <x v="3987"/>
    <x v="0"/>
    <n v="92.042287000000002"/>
    <n v="-306.53288400000002"/>
    <n v="1.462E-3"/>
    <n v="92.044235"/>
    <n v="-306.54522700000001"/>
    <n v="-4.55E-4"/>
    <n v="1.2495419999999999"/>
    <n v="1.0070000000000001E-3"/>
  </r>
  <r>
    <n v="4528"/>
    <x v="17"/>
    <n v="-1"/>
    <s v="50-60-102"/>
    <x v="0"/>
    <x v="4308"/>
    <n v="-1"/>
    <n v="459.76799999999997"/>
    <n v="-1"/>
    <n v="0"/>
    <x v="3988"/>
    <x v="0"/>
    <n v="93.485545999999999"/>
    <n v="-306.53748000000002"/>
    <n v="-4.6999999999999999E-4"/>
    <n v="93.476906"/>
    <n v="-306.545929"/>
    <n v="-4.55E-4"/>
    <n v="1.208474"/>
    <n v="1.5E-5"/>
  </r>
  <r>
    <n v="4529"/>
    <x v="17"/>
    <n v="-1"/>
    <s v="50-60-102"/>
    <x v="0"/>
    <x v="4309"/>
    <n v="-1"/>
    <n v="327.43099999999998"/>
    <n v="-1"/>
    <n v="0"/>
    <x v="3989"/>
    <x v="0"/>
    <n v="95.370507000000003"/>
    <n v="-306.61677800000001"/>
    <n v="-4.6379999999999998E-3"/>
    <n v="95.387169"/>
    <n v="-306.546875"/>
    <n v="-4.55E-4"/>
    <n v="7.1860840000000001"/>
    <n v="4.1830000000000001E-3"/>
  </r>
  <r>
    <n v="4530"/>
    <x v="17"/>
    <n v="-1"/>
    <s v="50-60-102"/>
    <x v="0"/>
    <x v="4310"/>
    <n v="-1"/>
    <n v="350.76799999999997"/>
    <n v="-1"/>
    <n v="0"/>
    <x v="3990"/>
    <x v="0"/>
    <n v="96.811042"/>
    <n v="-306.54953799999998"/>
    <n v="2.562E-3"/>
    <n v="96.820030000000003"/>
    <n v="-306.54757699999999"/>
    <n v="-4.55E-4"/>
    <n v="0.91997600000000002"/>
    <n v="2.1069999999999999E-3"/>
  </r>
  <r>
    <n v="4531"/>
    <x v="20"/>
    <n v="-1"/>
    <s v="50-60"/>
    <x v="0"/>
    <x v="4311"/>
    <n v="-1"/>
    <n v="268.85700000000003"/>
    <n v="-1"/>
    <n v="0"/>
    <x v="3991"/>
    <x v="0"/>
    <n v="98.229376000000002"/>
    <n v="-306.58885900000001"/>
    <n v="-1.8910000000000001E-3"/>
    <n v="98.253035999999994"/>
    <n v="-306.54827899999998"/>
    <n v="-4.55E-4"/>
    <n v="4.6974099999999996"/>
    <n v="1.436E-3"/>
  </r>
  <r>
    <n v="4532"/>
    <x v="20"/>
    <n v="-1"/>
    <s v="50-60"/>
    <x v="0"/>
    <x v="3721"/>
    <n v="-1"/>
    <n v="340.75799999999998"/>
    <n v="-1"/>
    <n v="0"/>
    <x v="3992"/>
    <x v="0"/>
    <n v="99.556978000000001"/>
    <n v="-306.679686"/>
    <n v="-1.0120000000000001E-3"/>
    <n v="99.686088999999996"/>
    <n v="-306.54898100000003"/>
    <n v="-4.55E-4"/>
    <n v="18.372160999999998"/>
    <n v="5.5800000000000001E-4"/>
  </r>
  <r>
    <n v="4533"/>
    <x v="20"/>
    <n v="-1"/>
    <s v="50-60"/>
    <x v="0"/>
    <x v="4312"/>
    <n v="-1"/>
    <n v="368.17700000000002"/>
    <n v="-1"/>
    <n v="0"/>
    <x v="3993"/>
    <x v="3737"/>
    <n v="101.59504099999999"/>
    <n v="-306.56471800000003"/>
    <n v="-3.735E-3"/>
    <n v="101.59683200000001"/>
    <n v="-306.54986600000001"/>
    <n v="-4.3399999999999998E-4"/>
    <n v="1.4960150000000001"/>
    <n v="3.3010000000000001E-3"/>
  </r>
  <r>
    <n v="4534"/>
    <x v="17"/>
    <n v="-1"/>
    <s v="50-52-60"/>
    <x v="0"/>
    <x v="4313"/>
    <n v="-1"/>
    <n v="336.137"/>
    <n v="-1"/>
    <n v="0"/>
    <x v="3994"/>
    <x v="3738"/>
    <n v="103.037138"/>
    <n v="-306.54306500000001"/>
    <n v="-3.2899999999999997E-4"/>
    <n v="103.029861"/>
    <n v="-306.55035400000003"/>
    <n v="-3.2499999999999999E-4"/>
    <n v="1.0299700000000001"/>
    <n v="3.9999999999999998E-6"/>
  </r>
  <r>
    <n v="4535"/>
    <x v="17"/>
    <n v="-1"/>
    <s v="50-52-60"/>
    <x v="0"/>
    <x v="4314"/>
    <n v="-1"/>
    <n v="303.81200000000001"/>
    <n v="-1"/>
    <n v="0"/>
    <x v="3995"/>
    <x v="3739"/>
    <n v="104.454087"/>
    <n v="-306.55852199999998"/>
    <n v="-3.6299999999999999E-4"/>
    <n v="104.46283"/>
    <n v="-306.55072000000001"/>
    <n v="-2.5300000000000002E-4"/>
    <n v="1.171762"/>
    <n v="1.1E-4"/>
  </r>
  <r>
    <n v="4536"/>
    <x v="17"/>
    <n v="-1"/>
    <s v="50-52-60"/>
    <x v="0"/>
    <x v="4315"/>
    <n v="-1"/>
    <n v="360.74299999999999"/>
    <n v="-1"/>
    <n v="0"/>
    <x v="3996"/>
    <x v="53"/>
    <n v="105.89092599999999"/>
    <n v="-306.53914200000003"/>
    <n v="5.5900000000000004E-4"/>
    <n v="105.895798"/>
    <n v="-306.551086"/>
    <n v="-2.31E-4"/>
    <n v="1.289982"/>
    <n v="3.28E-4"/>
  </r>
  <r>
    <n v="4537"/>
    <x v="17"/>
    <n v="-1"/>
    <s v="50-52-60"/>
    <x v="0"/>
    <x v="4316"/>
    <n v="-1"/>
    <n v="351.18599999999998"/>
    <n v="-1"/>
    <n v="0"/>
    <x v="3997"/>
    <x v="3740"/>
    <n v="107.811885"/>
    <n v="-306.54067900000001"/>
    <n v="-1.7769999999999999E-3"/>
    <n v="107.806427"/>
    <n v="-306.55148300000002"/>
    <n v="-1.47E-4"/>
    <n v="1.2104360000000001"/>
    <n v="1.629E-3"/>
  </r>
  <r>
    <n v="4538"/>
    <x v="17"/>
    <n v="-1"/>
    <s v="50-52-60"/>
    <x v="0"/>
    <x v="4317"/>
    <n v="-1"/>
    <n v="366.32799999999997"/>
    <n v="-1"/>
    <n v="0"/>
    <x v="3998"/>
    <x v="1763"/>
    <n v="109.27543300000001"/>
    <n v="-306.52461199999999"/>
    <n v="2.14E-3"/>
    <n v="109.239395"/>
    <n v="-306.55166600000001"/>
    <n v="-1.03E-4"/>
    <n v="4.5062389999999999"/>
    <n v="2.0370000000000002E-3"/>
  </r>
  <r>
    <n v="4539"/>
    <x v="17"/>
    <n v="-1"/>
    <s v="50-52-60"/>
    <x v="0"/>
    <x v="4318"/>
    <n v="-1"/>
    <n v="707.89"/>
    <n v="-1"/>
    <n v="0"/>
    <x v="3999"/>
    <x v="3741"/>
    <n v="110.56805799999999"/>
    <n v="-306.643058"/>
    <n v="-9.4240000000000001E-3"/>
    <n v="110.672363"/>
    <n v="-306.55187999999998"/>
    <n v="-9.0000000000000006E-5"/>
    <n v="13.853922000000001"/>
    <n v="9.3340000000000003E-3"/>
  </r>
  <r>
    <n v="4540"/>
    <x v="20"/>
    <n v="-1"/>
    <s v="52-60"/>
    <x v="0"/>
    <x v="4319"/>
    <n v="-1"/>
    <n v="375.24799999999999"/>
    <n v="-1"/>
    <n v="0"/>
    <x v="3445"/>
    <x v="3742"/>
    <n v="112.12456"/>
    <n v="-306.606919"/>
    <n v="9.3799999999999994E-3"/>
    <n v="112.10533100000001"/>
    <n v="-306.55209400000001"/>
    <n v="-1.45E-4"/>
    <n v="5.8100079999999998"/>
    <n v="9.2350000000000002E-3"/>
  </r>
  <r>
    <n v="4541"/>
    <x v="20"/>
    <n v="-1"/>
    <s v="52-60"/>
    <x v="0"/>
    <x v="4320"/>
    <n v="-1"/>
    <n v="228.20599999999999"/>
    <n v="-1"/>
    <n v="0"/>
    <x v="4000"/>
    <x v="3743"/>
    <n v="114.13197"/>
    <n v="-306.44051000000002"/>
    <n v="7.6800000000000002E-4"/>
    <n v="114.015953"/>
    <n v="-306.55255099999999"/>
    <n v="-2.05E-4"/>
    <n v="16.12857"/>
    <n v="5.6300000000000002E-4"/>
  </r>
  <r>
    <n v="4542"/>
    <x v="20"/>
    <n v="-1"/>
    <s v="52-60"/>
    <x v="0"/>
    <x v="4321"/>
    <n v="-1"/>
    <n v="290.22899999999998"/>
    <n v="-1"/>
    <n v="0"/>
    <x v="4001"/>
    <x v="3744"/>
    <n v="115.403126"/>
    <n v="-306.64155899999997"/>
    <n v="4.8339999999999998E-3"/>
    <n v="115.448921"/>
    <n v="-306.552887"/>
    <n v="-2.3699999999999999E-4"/>
    <n v="9.9799589999999991"/>
    <n v="4.5979999999999997E-3"/>
  </r>
  <r>
    <n v="4543"/>
    <x v="20"/>
    <n v="-1"/>
    <s v="52-60"/>
    <x v="0"/>
    <x v="4322"/>
    <n v="-1"/>
    <n v="220.02799999999999"/>
    <n v="-1"/>
    <n v="0"/>
    <x v="4002"/>
    <x v="3745"/>
    <n v="116.885277"/>
    <n v="-306.55660599999999"/>
    <n v="1.4710000000000001E-3"/>
    <n v="116.881889"/>
    <n v="-306.55325299999998"/>
    <n v="-2.9500000000000001E-4"/>
    <n v="0.476628"/>
    <n v="1.1770000000000001E-3"/>
  </r>
  <r>
    <n v="4544"/>
    <x v="20"/>
    <n v="-1"/>
    <s v="52-60"/>
    <x v="0"/>
    <x v="4323"/>
    <n v="-1"/>
    <n v="358.05799999999999"/>
    <n v="-1"/>
    <n v="0"/>
    <x v="4003"/>
    <x v="3746"/>
    <n v="118.331715"/>
    <n v="-306.523957"/>
    <n v="6.9230000000000003E-3"/>
    <n v="118.314857"/>
    <n v="-306.55377199999998"/>
    <n v="-3.39E-4"/>
    <n v="3.425036"/>
    <n v="6.5839999999999996E-3"/>
  </r>
  <r>
    <n v="4545"/>
    <x v="20"/>
    <n v="-1"/>
    <s v="52-60"/>
    <x v="0"/>
    <x v="4324"/>
    <n v="-1"/>
    <n v="384.75200000000001"/>
    <n v="-1"/>
    <n v="0"/>
    <x v="4004"/>
    <x v="1617"/>
    <n v="119.744398"/>
    <n v="-306.56313699999998"/>
    <n v="-1.436E-3"/>
    <n v="119.747826"/>
    <n v="-306.55413800000002"/>
    <n v="-3.0400000000000002E-4"/>
    <n v="0.96291599999999999"/>
    <n v="1.1329999999999999E-3"/>
  </r>
  <r>
    <n v="4546"/>
    <x v="20"/>
    <n v="-1"/>
    <s v="52-60"/>
    <x v="0"/>
    <x v="4325"/>
    <n v="-1"/>
    <n v="285.72300000000001"/>
    <n v="-1"/>
    <n v="0"/>
    <x v="4005"/>
    <x v="1127"/>
    <n v="121.63719500000001"/>
    <n v="-306.55230399999999"/>
    <n v="-1.6112999999999999E-2"/>
    <n v="121.65748600000001"/>
    <n v="-306.554596"/>
    <n v="-2.92E-4"/>
    <n v="2.0420449999999999"/>
    <n v="1.5821000000000002E-2"/>
  </r>
  <r>
    <n v="4547"/>
    <x v="17"/>
    <n v="-1"/>
    <s v="47-52-60"/>
    <x v="0"/>
    <x v="4326"/>
    <n v="-1"/>
    <n v="374.13900000000001"/>
    <n v="-1"/>
    <n v="0"/>
    <x v="4006"/>
    <x v="1778"/>
    <n v="123.106279"/>
    <n v="-306.47789899999998"/>
    <n v="-2.359E-3"/>
    <n v="123.081512"/>
    <n v="-306.55496199999999"/>
    <n v="-2.9E-4"/>
    <n v="8.0945079999999994"/>
    <n v="2.068E-3"/>
  </r>
  <r>
    <n v="4548"/>
    <x v="17"/>
    <n v="-1"/>
    <s v="47-52-60"/>
    <x v="0"/>
    <x v="4327"/>
    <n v="-1"/>
    <n v="478.96"/>
    <n v="-1"/>
    <n v="0"/>
    <x v="4007"/>
    <x v="125"/>
    <n v="124.49226"/>
    <n v="-306.52524599999998"/>
    <n v="2.5579999999999999E-3"/>
    <n v="124.487206"/>
    <n v="-306.55529799999999"/>
    <n v="-2.9E-4"/>
    <n v="3.047437"/>
    <n v="2.2680000000000001E-3"/>
  </r>
  <r>
    <n v="4549"/>
    <x v="17"/>
    <n v="-1"/>
    <s v="47-52-60"/>
    <x v="0"/>
    <x v="4328"/>
    <n v="-1"/>
    <n v="366.68400000000003"/>
    <n v="-1"/>
    <n v="0"/>
    <x v="4008"/>
    <x v="475"/>
    <n v="126.324147"/>
    <n v="-306.53256900000002"/>
    <n v="2.019E-3"/>
    <n v="126.320145"/>
    <n v="-306.55578600000001"/>
    <n v="-2.9100000000000003E-4"/>
    <n v="2.355979"/>
    <n v="1.7279999999999999E-3"/>
  </r>
  <r>
    <n v="4550"/>
    <x v="17"/>
    <n v="-1"/>
    <s v="47-52-60"/>
    <x v="0"/>
    <x v="4329"/>
    <n v="-1"/>
    <n v="364.83100000000002"/>
    <n v="-1"/>
    <n v="0"/>
    <x v="4009"/>
    <x v="2341"/>
    <n v="127.684642"/>
    <n v="-306.55522300000001"/>
    <n v="-7.6829999999999997E-3"/>
    <n v="127.660736"/>
    <n v="-306.55612200000002"/>
    <n v="-2.92E-4"/>
    <n v="2.3922949999999998"/>
    <n v="7.391E-3"/>
  </r>
  <r>
    <n v="4551"/>
    <x v="18"/>
    <n v="-1"/>
    <s v="47-52-60-111"/>
    <x v="0"/>
    <x v="4330"/>
    <n v="-1"/>
    <n v="496.86799999999999"/>
    <n v="-1"/>
    <n v="0"/>
    <x v="4010"/>
    <x v="195"/>
    <n v="128.974457"/>
    <n v="-306.56048299999998"/>
    <n v="-9.2E-5"/>
    <n v="128.97375500000001"/>
    <n v="-306.556488"/>
    <n v="-2.9300000000000002E-4"/>
    <n v="0.40562900000000002"/>
    <n v="2.0100000000000001E-4"/>
  </r>
  <r>
    <n v="4552"/>
    <x v="18"/>
    <n v="-1"/>
    <s v="47-52-60-111"/>
    <x v="0"/>
    <x v="4331"/>
    <n v="-1"/>
    <n v="335.4"/>
    <n v="-1"/>
    <n v="0"/>
    <x v="4011"/>
    <x v="475"/>
    <n v="130.66581300000001"/>
    <n v="-306.57855899999998"/>
    <n v="8.7600000000000004E-4"/>
    <n v="130.686768"/>
    <n v="-306.55694599999998"/>
    <n v="-2.9399999999999999E-4"/>
    <n v="3.0104090000000001"/>
    <n v="5.8200000000000005E-4"/>
  </r>
  <r>
    <n v="4553"/>
    <x v="17"/>
    <n v="-1"/>
    <s v="47-52-111"/>
    <x v="0"/>
    <x v="3651"/>
    <n v="-1"/>
    <n v="279.60399999999998"/>
    <n v="-1"/>
    <n v="0"/>
    <x v="4012"/>
    <x v="123"/>
    <n v="131.92811800000001"/>
    <n v="-306.54476"/>
    <n v="-3.8149999999999998E-3"/>
    <n v="131.94645700000001"/>
    <n v="-306.55731200000002"/>
    <n v="-2.9500000000000001E-4"/>
    <n v="2.2222909999999998"/>
    <n v="3.5209999999999998E-3"/>
  </r>
  <r>
    <n v="4554"/>
    <x v="17"/>
    <n v="-1"/>
    <s v="47-52-111"/>
    <x v="0"/>
    <x v="4332"/>
    <n v="-1"/>
    <n v="321.95600000000002"/>
    <n v="-1"/>
    <n v="0"/>
    <x v="4013"/>
    <x v="3747"/>
    <n v="133.179934"/>
    <n v="-306.56561399999998"/>
    <n v="-5.2899999999999996E-4"/>
    <n v="133.18592799999999"/>
    <n v="-306.55761699999999"/>
    <n v="-2.5000000000000001E-4"/>
    <n v="0.99938400000000005"/>
    <n v="2.7900000000000001E-4"/>
  </r>
  <r>
    <n v="4555"/>
    <x v="17"/>
    <n v="-1"/>
    <s v="47-52-111"/>
    <x v="0"/>
    <x v="4333"/>
    <n v="-1"/>
    <n v="229.00299999999999"/>
    <n v="-1"/>
    <n v="0"/>
    <x v="4014"/>
    <x v="3748"/>
    <n v="134.77491599999999"/>
    <n v="-306.60192999999998"/>
    <n v="-1.6429999999999999E-3"/>
    <n v="134.80711400000001"/>
    <n v="-306.55746499999998"/>
    <n v="1.45E-4"/>
    <n v="5.4898990000000003"/>
    <n v="1.498E-3"/>
  </r>
  <r>
    <n v="4556"/>
    <x v="17"/>
    <n v="-1"/>
    <s v="47-52-111"/>
    <x v="0"/>
    <x v="4334"/>
    <n v="-1"/>
    <n v="247.80600000000001"/>
    <n v="-1"/>
    <n v="0"/>
    <x v="4015"/>
    <x v="1793"/>
    <n v="135.98844199999999"/>
    <n v="-306.55769500000002"/>
    <n v="-2.9100000000000003E-4"/>
    <n v="135.99894699999999"/>
    <n v="-306.55712899999997"/>
    <n v="3.7100000000000002E-4"/>
    <n v="1.0520240000000001"/>
    <n v="8.0000000000000007E-5"/>
  </r>
  <r>
    <n v="4557"/>
    <x v="18"/>
    <n v="-1"/>
    <s v="47-52-107-111"/>
    <x v="0"/>
    <x v="4335"/>
    <n v="-1"/>
    <n v="333.77699999999999"/>
    <n v="-1"/>
    <n v="0"/>
    <x v="4016"/>
    <x v="3749"/>
    <n v="137.56338400000001"/>
    <n v="-306.55138899999997"/>
    <n v="6.4999999999999997E-4"/>
    <n v="137.55578600000001"/>
    <n v="-306.55654900000002"/>
    <n v="4.86E-4"/>
    <n v="0.91847900000000005"/>
    <n v="1.64E-4"/>
  </r>
  <r>
    <n v="4558"/>
    <x v="18"/>
    <n v="-1"/>
    <s v="47-52-107-111"/>
    <x v="0"/>
    <x v="4336"/>
    <n v="-1"/>
    <n v="407.54700000000003"/>
    <n v="-1"/>
    <n v="0"/>
    <x v="4017"/>
    <x v="3750"/>
    <n v="138.700614"/>
    <n v="-306.55527000000001"/>
    <n v="5.6300000000000002E-4"/>
    <n v="138.69953899999999"/>
    <n v="-306.55590799999999"/>
    <n v="5.9400000000000002E-4"/>
    <n v="0.125027"/>
    <n v="3.1000000000000001E-5"/>
  </r>
  <r>
    <n v="4559"/>
    <x v="18"/>
    <n v="-1"/>
    <s v="47-52-107-111"/>
    <x v="0"/>
    <x v="4337"/>
    <n v="-1"/>
    <n v="374.363"/>
    <n v="-1"/>
    <n v="0"/>
    <x v="4018"/>
    <x v="3751"/>
    <n v="139.85923199999999"/>
    <n v="-306.50645100000003"/>
    <n v="-2.02E-4"/>
    <n v="139.82333399999999"/>
    <n v="-306.55508400000002"/>
    <n v="7.3200000000000001E-4"/>
    <n v="6.04474"/>
    <n v="5.2999999999999998E-4"/>
  </r>
  <r>
    <n v="4560"/>
    <x v="18"/>
    <n v="-1"/>
    <s v="47-52-107-111"/>
    <x v="0"/>
    <x v="4338"/>
    <n v="-1"/>
    <n v="622.45299999999997"/>
    <n v="-1"/>
    <n v="0"/>
    <x v="4019"/>
    <x v="3752"/>
    <n v="141.288713"/>
    <n v="-306.48799500000001"/>
    <n v="-3.7580000000000001E-3"/>
    <n v="141.291763"/>
    <n v="-306.55377199999998"/>
    <n v="8.3900000000000001E-4"/>
    <n v="6.5847259999999999"/>
    <n v="2.9190000000000002E-3"/>
  </r>
  <r>
    <n v="4561"/>
    <x v="18"/>
    <n v="-1"/>
    <s v="47-52-107-111"/>
    <x v="0"/>
    <x v="2904"/>
    <n v="-1"/>
    <n v="310.85599999999999"/>
    <n v="-1"/>
    <n v="0"/>
    <x v="4020"/>
    <x v="3753"/>
    <n v="142.339676"/>
    <n v="-306.587853"/>
    <n v="1.534E-3"/>
    <n v="142.37123099999999"/>
    <n v="-306.55270400000001"/>
    <n v="1.217E-3"/>
    <n v="4.7235490000000002"/>
    <n v="3.1700000000000001E-4"/>
  </r>
  <r>
    <n v="4562"/>
    <x v="19"/>
    <n v="-1"/>
    <s v="36-47-52-83-107-111"/>
    <x v="0"/>
    <x v="4339"/>
    <n v="-1"/>
    <n v="370.87400000000002"/>
    <n v="-1"/>
    <n v="0"/>
    <x v="4021"/>
    <x v="3754"/>
    <n v="143.80263299999999"/>
    <n v="-306.56102700000002"/>
    <n v="3.4629999999999999E-3"/>
    <n v="143.78179900000001"/>
    <n v="-306.55111699999998"/>
    <n v="1.3259999999999999E-3"/>
    <n v="2.3070490000000001"/>
    <n v="2.137E-3"/>
  </r>
  <r>
    <n v="4563"/>
    <x v="19"/>
    <n v="-1"/>
    <s v="36-47-52-83-107-111"/>
    <x v="0"/>
    <x v="4340"/>
    <n v="-1"/>
    <n v="390.02100000000002"/>
    <n v="-1"/>
    <n v="0"/>
    <x v="4022"/>
    <x v="3755"/>
    <n v="144.815834"/>
    <n v="-306.546852"/>
    <n v="1.3569999999999999E-3"/>
    <n v="144.81822199999999"/>
    <n v="-306.54980499999999"/>
    <n v="1.0790000000000001E-3"/>
    <n v="0.37972699999999998"/>
    <n v="2.7799999999999998E-4"/>
  </r>
  <r>
    <n v="4564"/>
    <x v="19"/>
    <n v="-1"/>
    <s v="36-47-52-83-107-111"/>
    <x v="0"/>
    <x v="4341"/>
    <n v="-1"/>
    <n v="312.79000000000002"/>
    <n v="-1"/>
    <n v="0"/>
    <x v="4023"/>
    <x v="3756"/>
    <n v="146.166968"/>
    <n v="-306.54234500000001"/>
    <n v="7.4700000000000005E-4"/>
    <n v="146.17190600000001"/>
    <n v="-306.54809599999999"/>
    <n v="1.121E-3"/>
    <n v="0.75794600000000001"/>
    <n v="3.7399999999999998E-4"/>
  </r>
  <r>
    <n v="4565"/>
    <x v="19"/>
    <n v="-1"/>
    <s v="36-47-52-83-107-111"/>
    <x v="0"/>
    <x v="4342"/>
    <n v="-1"/>
    <n v="357.31900000000002"/>
    <n v="-1"/>
    <n v="0"/>
    <x v="4024"/>
    <x v="3757"/>
    <n v="147.146592"/>
    <n v="-306.55753299999998"/>
    <n v="9.6000000000000002E-5"/>
    <n v="147.166504"/>
    <n v="-306.546875"/>
    <n v="1.4710000000000001E-3"/>
    <n v="2.2584469999999999"/>
    <n v="1.3749999999999999E-3"/>
  </r>
  <r>
    <n v="4566"/>
    <x v="19"/>
    <n v="-1"/>
    <s v="36-47-52-83-107-111"/>
    <x v="0"/>
    <x v="4343"/>
    <n v="-1"/>
    <n v="454.99900000000002"/>
    <n v="-1"/>
    <n v="0"/>
    <x v="4025"/>
    <x v="3758"/>
    <n v="148.16105899999999"/>
    <n v="-306.52268700000002"/>
    <n v="7.6499999999999995E-4"/>
    <n v="148.14385999999999"/>
    <n v="-306.54556300000002"/>
    <n v="1.1789999999999999E-3"/>
    <n v="2.8620410000000001"/>
    <n v="4.1399999999999998E-4"/>
  </r>
  <r>
    <n v="4567"/>
    <x v="19"/>
    <n v="-1"/>
    <s v="36-47-52-83-107-111"/>
    <x v="0"/>
    <x v="4344"/>
    <n v="-1"/>
    <n v="334.78699999999998"/>
    <n v="-1"/>
    <n v="0"/>
    <x v="4026"/>
    <x v="3759"/>
    <n v="149.41278500000001"/>
    <n v="-306.55546399999997"/>
    <n v="1.495E-3"/>
    <n v="149.420715"/>
    <n v="-306.54388399999999"/>
    <n v="1.176E-3"/>
    <n v="1.403489"/>
    <n v="3.19E-4"/>
  </r>
  <r>
    <n v="4568"/>
    <x v="19"/>
    <n v="-1"/>
    <s v="36-47-52-83-107-111"/>
    <x v="0"/>
    <x v="4345"/>
    <n v="-1"/>
    <n v="277.88499999999999"/>
    <n v="-1"/>
    <n v="0"/>
    <x v="4027"/>
    <x v="3760"/>
    <n v="150.365329"/>
    <n v="-306.57629300000002"/>
    <n v="6.1580000000000003E-3"/>
    <n v="150.35905500000001"/>
    <n v="-306.54278599999998"/>
    <n v="1.5169999999999999E-3"/>
    <n v="3.4089469999999999"/>
    <n v="4.6420000000000003E-3"/>
  </r>
  <r>
    <n v="4569"/>
    <x v="19"/>
    <n v="-1"/>
    <s v="36-47-52-83-107-111"/>
    <x v="0"/>
    <x v="4346"/>
    <n v="-1"/>
    <n v="326.23"/>
    <n v="-1"/>
    <n v="0"/>
    <x v="4028"/>
    <x v="3761"/>
    <n v="151.61175399999999"/>
    <n v="-306.56479300000001"/>
    <n v="7.3720000000000001E-3"/>
    <n v="151.5849"/>
    <n v="-306.54107699999997"/>
    <n v="1.5790000000000001E-3"/>
    <n v="3.5827339999999999"/>
    <n v="5.7930000000000004E-3"/>
  </r>
  <r>
    <n v="4570"/>
    <x v="16"/>
    <n v="-1"/>
    <s v="36-47-83-107-111"/>
    <x v="0"/>
    <x v="4347"/>
    <n v="-1"/>
    <n v="408.48899999999998"/>
    <n v="-1"/>
    <n v="0"/>
    <x v="4029"/>
    <x v="3762"/>
    <n v="152.47434699999999"/>
    <n v="-306.55006800000001"/>
    <n v="-1.0560000000000001E-3"/>
    <n v="152.485657"/>
    <n v="-306.53973400000001"/>
    <n v="1.204E-3"/>
    <n v="1.531989"/>
    <n v="1.47E-4"/>
  </r>
  <r>
    <n v="4571"/>
    <x v="16"/>
    <n v="-1"/>
    <s v="36-47-83-107-111"/>
    <x v="0"/>
    <x v="4348"/>
    <n v="-1"/>
    <n v="513.09"/>
    <n v="-1"/>
    <n v="0"/>
    <x v="4030"/>
    <x v="3763"/>
    <n v="153.36331999999999"/>
    <n v="-306.53883400000001"/>
    <n v="1.3209999999999999E-3"/>
    <n v="153.37072800000001"/>
    <n v="-306.538635"/>
    <n v="1.621E-3"/>
    <n v="0.74104499999999995"/>
    <n v="2.99E-4"/>
  </r>
  <r>
    <n v="4572"/>
    <x v="16"/>
    <n v="-1"/>
    <s v="36-47-83-107-111"/>
    <x v="0"/>
    <x v="4349"/>
    <n v="-1"/>
    <n v="345.78899999999999"/>
    <n v="-1"/>
    <n v="0"/>
    <x v="4031"/>
    <x v="3764"/>
    <n v="154.518878"/>
    <n v="-306.549421"/>
    <n v="1.897E-3"/>
    <n v="154.52688599999999"/>
    <n v="-306.53698700000001"/>
    <n v="1.6069999999999999E-3"/>
    <n v="1.478999"/>
    <n v="2.9E-4"/>
  </r>
  <r>
    <n v="4573"/>
    <x v="16"/>
    <n v="-1"/>
    <s v="36-47-83-107-111"/>
    <x v="0"/>
    <x v="4350"/>
    <n v="-1"/>
    <n v="388.90300000000002"/>
    <n v="-1"/>
    <n v="0"/>
    <x v="4032"/>
    <x v="3765"/>
    <n v="155.343221"/>
    <n v="-306.55128100000002"/>
    <n v="2.05E-4"/>
    <n v="155.37643399999999"/>
    <n v="-306.53561400000001"/>
    <n v="1.1869999999999999E-3"/>
    <n v="3.6723300000000001"/>
    <n v="9.8200000000000002E-4"/>
  </r>
  <r>
    <n v="4574"/>
    <x v="16"/>
    <n v="-1"/>
    <s v="36-47-83-107-111"/>
    <x v="0"/>
    <x v="968"/>
    <n v="-1"/>
    <n v="366.09199999999998"/>
    <n v="-1"/>
    <n v="0"/>
    <x v="4033"/>
    <x v="3766"/>
    <n v="156.46888100000001"/>
    <n v="-306.55752000000001"/>
    <n v="3.4489999999999998E-3"/>
    <n v="156.48620600000001"/>
    <n v="-306.53396600000002"/>
    <n v="1.1770000000000001E-3"/>
    <n v="2.9239060000000001"/>
    <n v="2.2720000000000001E-3"/>
  </r>
  <r>
    <n v="4575"/>
    <x v="16"/>
    <n v="-1"/>
    <s v="36-47-83-107-111"/>
    <x v="0"/>
    <x v="4351"/>
    <n v="-1"/>
    <n v="362.697"/>
    <n v="-1"/>
    <n v="0"/>
    <x v="4034"/>
    <x v="3767"/>
    <n v="157.32564400000001"/>
    <n v="-306.51071200000001"/>
    <n v="2.3999999999999998E-3"/>
    <n v="157.30165099999999"/>
    <n v="-306.533051"/>
    <n v="1.611E-3"/>
    <n v="3.2782290000000001"/>
    <n v="7.9000000000000001E-4"/>
  </r>
  <r>
    <n v="4576"/>
    <x v="19"/>
    <n v="-1"/>
    <s v="6-36-47-83-107-111"/>
    <x v="0"/>
    <x v="3472"/>
    <n v="-1"/>
    <n v="229.94200000000001"/>
    <n v="-1"/>
    <n v="0"/>
    <x v="4035"/>
    <x v="3768"/>
    <n v="158.366589"/>
    <n v="-306.53574300000002"/>
    <n v="2.1930000000000001E-3"/>
    <n v="158.367142"/>
    <n v="-306.53164700000002"/>
    <n v="1.6180000000000001E-3"/>
    <n v="0.41333199999999998"/>
    <n v="5.7499999999999999E-4"/>
  </r>
  <r>
    <n v="4577"/>
    <x v="19"/>
    <n v="-1"/>
    <s v="6-36-47-83-107-111"/>
    <x v="0"/>
    <x v="4352"/>
    <n v="-1"/>
    <n v="287.548"/>
    <n v="-1"/>
    <n v="0"/>
    <x v="4036"/>
    <x v="3769"/>
    <n v="159.167417"/>
    <n v="-306.53106400000001"/>
    <n v="3.9779999999999998E-3"/>
    <n v="159.15701300000001"/>
    <n v="-306.53042599999998"/>
    <n v="1.168E-3"/>
    <n v="1.042349"/>
    <n v="2.81E-3"/>
  </r>
  <r>
    <n v="4578"/>
    <x v="19"/>
    <n v="-1"/>
    <s v="6-36-47-83-107-111"/>
    <x v="0"/>
    <x v="4353"/>
    <n v="-1"/>
    <n v="270.38200000000001"/>
    <n v="-1"/>
    <n v="0"/>
    <x v="4037"/>
    <x v="2833"/>
    <n v="160.207437"/>
    <n v="-306.53142400000002"/>
    <n v="-1.7080000000000001E-3"/>
    <n v="160.20701600000001"/>
    <n v="-306.52896099999998"/>
    <n v="1.1709999999999999E-3"/>
    <n v="0.24990000000000001"/>
    <n v="5.3700000000000004E-4"/>
  </r>
  <r>
    <n v="4579"/>
    <x v="19"/>
    <n v="-1"/>
    <s v="6-36-47-83-107-111"/>
    <x v="0"/>
    <x v="4354"/>
    <n v="-1"/>
    <n v="290.90300000000002"/>
    <n v="-1"/>
    <n v="0"/>
    <x v="4038"/>
    <x v="3770"/>
    <n v="160.956185"/>
    <n v="-306.53025200000002"/>
    <n v="6.7500000000000004E-4"/>
    <n v="160.972961"/>
    <n v="-306.528076"/>
    <n v="1.6720000000000001E-3"/>
    <n v="1.691703"/>
    <n v="9.9700000000000006E-4"/>
  </r>
  <r>
    <n v="4580"/>
    <x v="19"/>
    <n v="-1"/>
    <s v="6-36-47-83-107-111"/>
    <x v="0"/>
    <x v="4355"/>
    <n v="-1"/>
    <n v="326.08699999999999"/>
    <n v="-1"/>
    <n v="0"/>
    <x v="4039"/>
    <x v="3771"/>
    <n v="161.97044299999999"/>
    <n v="-306.51710000000003"/>
    <n v="4.8799999999999999E-4"/>
    <n v="161.95779400000001"/>
    <n v="-306.52667200000002"/>
    <n v="1.688E-3"/>
    <n v="1.586298"/>
    <n v="1.1999999999999999E-3"/>
  </r>
  <r>
    <n v="4581"/>
    <x v="19"/>
    <n v="-1"/>
    <s v="6-36-47-83-107-111"/>
    <x v="0"/>
    <x v="4356"/>
    <n v="-1"/>
    <n v="269.053"/>
    <n v="-1"/>
    <n v="0"/>
    <x v="4040"/>
    <x v="3772"/>
    <n v="162.68593999999999"/>
    <n v="-306.51633600000002"/>
    <n v="1.9100000000000001E-4"/>
    <n v="162.67392000000001"/>
    <n v="-306.52545199999997"/>
    <n v="1.217E-3"/>
    <n v="1.508583"/>
    <n v="1.0250000000000001E-3"/>
  </r>
  <r>
    <n v="4582"/>
    <x v="19"/>
    <n v="-1"/>
    <s v="6-36-47-83-107-111"/>
    <x v="0"/>
    <x v="1025"/>
    <n v="-1"/>
    <n v="262.97899999999998"/>
    <n v="-1"/>
    <n v="0"/>
    <x v="4041"/>
    <x v="3773"/>
    <n v="163.62797499999999"/>
    <n v="-306.51513799999998"/>
    <n v="1.286E-3"/>
    <n v="163.61932400000001"/>
    <n v="-306.52404799999999"/>
    <n v="1.2279999999999999E-3"/>
    <n v="1.2418830000000001"/>
    <n v="5.7000000000000003E-5"/>
  </r>
  <r>
    <n v="4583"/>
    <x v="19"/>
    <n v="-1"/>
    <s v="6-36-47-83-107-111"/>
    <x v="0"/>
    <x v="418"/>
    <n v="-1"/>
    <n v="255.45699999999999"/>
    <n v="-1"/>
    <n v="0"/>
    <x v="4042"/>
    <x v="3774"/>
    <n v="164.347511"/>
    <n v="-306.515354"/>
    <n v="-5.31E-4"/>
    <n v="164.33613600000001"/>
    <n v="-306.52316300000001"/>
    <n v="1.707E-3"/>
    <n v="1.3797349999999999"/>
    <n v="1.176E-3"/>
  </r>
  <r>
    <n v="4584"/>
    <x v="19"/>
    <n v="-1"/>
    <s v="6-36-47-83-107-111"/>
    <x v="0"/>
    <x v="4357"/>
    <n v="-1"/>
    <n v="649.93799999999999"/>
    <n v="-1"/>
    <n v="0"/>
    <x v="4043"/>
    <x v="3775"/>
    <n v="165.31410600000001"/>
    <n v="-306.51555100000002"/>
    <n v="1.65E-3"/>
    <n v="165.307785"/>
    <n v="-306.52175899999997"/>
    <n v="1.691E-3"/>
    <n v="0.88597000000000004"/>
    <n v="4.1E-5"/>
  </r>
  <r>
    <n v="4585"/>
    <x v="19"/>
    <n v="-1"/>
    <s v="6-36-47-83-107-111"/>
    <x v="0"/>
    <x v="4358"/>
    <n v="-1"/>
    <n v="331.35599999999999"/>
    <n v="-1"/>
    <n v="0"/>
    <x v="4044"/>
    <x v="3776"/>
    <n v="166.03844599999999"/>
    <n v="-306.52071799999999"/>
    <n v="8.9800000000000004E-4"/>
    <n v="166.04170199999999"/>
    <n v="-306.52053799999999"/>
    <n v="1.191E-3"/>
    <n v="0.32607799999999998"/>
    <n v="2.9300000000000002E-4"/>
  </r>
  <r>
    <n v="4586"/>
    <x v="19"/>
    <n v="-1"/>
    <s v="6-36-47-83-107-111"/>
    <x v="0"/>
    <x v="4359"/>
    <n v="-1"/>
    <n v="384.315"/>
    <n v="-1"/>
    <n v="0"/>
    <x v="4045"/>
    <x v="3777"/>
    <n v="167.01240200000001"/>
    <n v="-306.52183100000002"/>
    <n v="1.9009999999999999E-3"/>
    <n v="167.01618999999999"/>
    <n v="-306.51913500000001"/>
    <n v="1.2199999999999999E-3"/>
    <n v="0.46495300000000001"/>
    <n v="6.8199999999999999E-4"/>
  </r>
  <r>
    <n v="4587"/>
    <x v="19"/>
    <n v="-1"/>
    <s v="6-36-47-83-107-111"/>
    <x v="0"/>
    <x v="4360"/>
    <n v="-1"/>
    <n v="360.94499999999999"/>
    <n v="-1"/>
    <n v="0"/>
    <x v="4046"/>
    <x v="3778"/>
    <n v="167.74508900000001"/>
    <n v="-306.51235300000002"/>
    <n v="2.8219999999999999E-3"/>
    <n v="167.74157700000001"/>
    <n v="-306.51825000000002"/>
    <n v="1.717E-3"/>
    <n v="0.68632099999999996"/>
    <n v="1.1050000000000001E-3"/>
  </r>
  <r>
    <n v="4588"/>
    <x v="19"/>
    <n v="-1"/>
    <s v="6-36-47-83-107-111"/>
    <x v="0"/>
    <x v="4361"/>
    <n v="-1"/>
    <n v="269.52600000000001"/>
    <n v="-1"/>
    <n v="0"/>
    <x v="4047"/>
    <x v="3779"/>
    <n v="168.68572"/>
    <n v="-306.53745700000002"/>
    <n v="1.273E-3"/>
    <n v="168.704803"/>
    <n v="-306.51687600000002"/>
    <n v="1.6800000000000001E-3"/>
    <n v="2.8066879999999998"/>
    <n v="4.06E-4"/>
  </r>
  <r>
    <n v="4589"/>
    <x v="19"/>
    <n v="-1"/>
    <s v="6-36-47-83-107-111"/>
    <x v="0"/>
    <x v="4362"/>
    <n v="-1"/>
    <n v="422.464"/>
    <n v="-1"/>
    <n v="0"/>
    <x v="4048"/>
    <x v="3780"/>
    <n v="169.41408999999999"/>
    <n v="-306.525848"/>
    <n v="2.1129999999999999E-3"/>
    <n v="169.42775"/>
    <n v="-306.51568600000002"/>
    <n v="1.1620000000000001E-3"/>
    <n v="1.7024550000000001"/>
    <n v="9.5200000000000005E-4"/>
  </r>
  <r>
    <n v="4590"/>
    <x v="16"/>
    <n v="-1"/>
    <s v="6-36-83-107-111"/>
    <x v="0"/>
    <x v="4363"/>
    <n v="-1"/>
    <n v="316.01900000000001"/>
    <n v="-1"/>
    <n v="0"/>
    <x v="4049"/>
    <x v="3781"/>
    <n v="170.40141800000001"/>
    <n v="-306.51254499999999"/>
    <n v="5.5400000000000002E-4"/>
    <n v="170.39505"/>
    <n v="-306.51428199999998"/>
    <n v="1.165E-3"/>
    <n v="0.66004499999999999"/>
    <n v="6.11E-4"/>
  </r>
  <r>
    <n v="4591"/>
    <x v="16"/>
    <n v="-1"/>
    <s v="6-36-83-107-111"/>
    <x v="0"/>
    <x v="4364"/>
    <n v="-1"/>
    <n v="294.09300000000002"/>
    <n v="-1"/>
    <n v="0"/>
    <x v="4050"/>
    <x v="3001"/>
    <n v="171.10945599999999"/>
    <n v="-306.52440799999999"/>
    <n v="1.482E-3"/>
    <n v="171.12235999999999"/>
    <n v="-306.513397"/>
    <n v="1.6609999999999999E-3"/>
    <n v="1.6963159999999999"/>
    <n v="1.7899999999999999E-4"/>
  </r>
  <r>
    <n v="4592"/>
    <x v="18"/>
    <n v="-1"/>
    <s v="6-36-107-111"/>
    <x v="0"/>
    <x v="4365"/>
    <n v="-1"/>
    <n v="311.66800000000001"/>
    <n v="-1"/>
    <n v="0"/>
    <x v="4051"/>
    <x v="3782"/>
    <n v="171.852396"/>
    <n v="-306.509705"/>
    <n v="7.8899999999999999E-4"/>
    <n v="171.84977699999999"/>
    <n v="-306.51220699999999"/>
    <n v="1.1540000000000001E-3"/>
    <n v="0.362209"/>
    <n v="3.6400000000000001E-4"/>
  </r>
  <r>
    <n v="4593"/>
    <x v="18"/>
    <n v="-1"/>
    <s v="6-36-107-111"/>
    <x v="0"/>
    <x v="4366"/>
    <n v="-1"/>
    <n v="286.08699999999999"/>
    <n v="-1"/>
    <n v="0"/>
    <x v="4052"/>
    <x v="3349"/>
    <n v="172.80891099999999"/>
    <n v="-306.52679699999999"/>
    <n v="6.2600000000000004E-4"/>
    <n v="172.81828300000001"/>
    <n v="-306.51083399999999"/>
    <n v="1.1980000000000001E-3"/>
    <n v="1.851089"/>
    <n v="5.7200000000000003E-4"/>
  </r>
  <r>
    <n v="4594"/>
    <x v="18"/>
    <n v="-1"/>
    <s v="6-36-107-111"/>
    <x v="0"/>
    <x v="4367"/>
    <n v="-1"/>
    <n v="402.22699999999998"/>
    <n v="-1"/>
    <n v="0"/>
    <x v="4053"/>
    <x v="3783"/>
    <n v="173.56603999999999"/>
    <n v="-306.50216399999999"/>
    <n v="4.993E-3"/>
    <n v="173.54359400000001"/>
    <n v="-306.50750699999998"/>
    <n v="3.7039999999999998E-3"/>
    <n v="2.307302"/>
    <n v="1.289E-3"/>
  </r>
  <r>
    <n v="4595"/>
    <x v="18"/>
    <n v="-1"/>
    <s v="6-36-107-111"/>
    <x v="0"/>
    <x v="4368"/>
    <n v="-1"/>
    <n v="392.30799999999999"/>
    <n v="-1"/>
    <n v="0"/>
    <x v="4054"/>
    <x v="3784"/>
    <n v="174.49403000000001"/>
    <n v="-306.51336199999997"/>
    <n v="7.4619999999999999E-3"/>
    <n v="174.51026899999999"/>
    <n v="-306.5"/>
    <n v="6.9890000000000004E-3"/>
    <n v="2.102948"/>
    <n v="4.73E-4"/>
  </r>
  <r>
    <n v="4596"/>
    <x v="18"/>
    <n v="-1"/>
    <s v="6-36-107-111"/>
    <x v="0"/>
    <x v="4369"/>
    <n v="-1"/>
    <n v="269.63099999999997"/>
    <n v="-1"/>
    <n v="0"/>
    <x v="4055"/>
    <x v="3785"/>
    <n v="175.23043799999999"/>
    <n v="-306.49828200000002"/>
    <n v="8.3719999999999992E-3"/>
    <n v="175.23568700000001"/>
    <n v="-306.49288899999999"/>
    <n v="8.3829999999999998E-3"/>
    <n v="0.75255700000000003"/>
    <n v="1.1E-5"/>
  </r>
  <r>
    <n v="4597"/>
    <x v="18"/>
    <n v="-1"/>
    <s v="6-36-107-111"/>
    <x v="0"/>
    <x v="4370"/>
    <n v="-1"/>
    <n v="420.971"/>
    <n v="-1"/>
    <n v="0"/>
    <x v="4056"/>
    <x v="3786"/>
    <n v="175.95555100000001"/>
    <n v="-306.496242"/>
    <n v="9.7429999999999999E-3"/>
    <n v="175.96156300000001"/>
    <n v="-306.48538200000002"/>
    <n v="1.0245000000000001E-2"/>
    <n v="1.2412799999999999"/>
    <n v="5.0199999999999995E-4"/>
  </r>
  <r>
    <n v="4598"/>
    <x v="18"/>
    <n v="-1"/>
    <s v="6-36-107-111"/>
    <x v="0"/>
    <x v="4371"/>
    <n v="-1"/>
    <n v="321.23200000000003"/>
    <n v="-1"/>
    <n v="0"/>
    <x v="4057"/>
    <x v="3787"/>
    <n v="176.895443"/>
    <n v="-306.509547"/>
    <n v="1.1214999999999999E-2"/>
    <n v="176.92976400000001"/>
    <n v="-306.47430400000002"/>
    <n v="1.1468000000000001E-2"/>
    <n v="4.9193090000000002"/>
    <n v="2.5300000000000002E-4"/>
  </r>
  <r>
    <n v="4599"/>
    <x v="13"/>
    <n v="-1"/>
    <s v="6-36-41-107-144-155-164-170-171"/>
    <x v="0"/>
    <x v="4372"/>
    <n v="-1"/>
    <n v="394.87900000000002"/>
    <n v="-1"/>
    <n v="0"/>
    <x v="4058"/>
    <x v="3788"/>
    <n v="177.66630699999999"/>
    <n v="-306.46554800000001"/>
    <n v="1.2048E-2"/>
    <n v="177.65579199999999"/>
    <n v="-306.46545400000002"/>
    <n v="1.1579000000000001E-2"/>
    <n v="1.0515289999999999"/>
    <n v="4.6799999999999999E-4"/>
  </r>
  <r>
    <n v="4600"/>
    <x v="21"/>
    <n v="-1"/>
    <s v="6-36-41-100-107-144-155-158-164-170-171"/>
    <x v="0"/>
    <x v="4373"/>
    <n v="-1"/>
    <n v="377.36200000000002"/>
    <n v="-1"/>
    <n v="0"/>
    <x v="4059"/>
    <x v="3789"/>
    <n v="178.62220600000001"/>
    <n v="-306.44203900000002"/>
    <n v="2.4729999999999999E-2"/>
    <n v="178.62190200000001"/>
    <n v="-306.43927000000002"/>
    <n v="2.4341000000000002E-2"/>
    <n v="0.27856500000000001"/>
    <n v="3.8900000000000002E-4"/>
  </r>
  <r>
    <n v="4601"/>
    <x v="11"/>
    <n v="-1"/>
    <s v="6-36-41-100-107-144-155-158-162-164-170-171"/>
    <x v="0"/>
    <x v="4374"/>
    <n v="-1"/>
    <n v="350.01900000000001"/>
    <n v="-1"/>
    <n v="0"/>
    <x v="4060"/>
    <x v="3790"/>
    <n v="179.33264199999999"/>
    <n v="-306.40103599999998"/>
    <n v="5.1462000000000001E-2"/>
    <n v="179.343063"/>
    <n v="-306.39047199999999"/>
    <n v="5.1528999999999998E-2"/>
    <n v="1.4838899999999999"/>
    <n v="6.7000000000000002E-5"/>
  </r>
  <r>
    <n v="4602"/>
    <x v="22"/>
    <n v="-1"/>
    <s v="6-36-41-100-107-142-144-155-158-162-164-170-171"/>
    <x v="0"/>
    <x v="4375"/>
    <n v="-1"/>
    <n v="377.346"/>
    <n v="-1"/>
    <n v="0"/>
    <x v="4061"/>
    <x v="3791"/>
    <n v="180.30483599999999"/>
    <n v="-306.30060300000002"/>
    <n v="8.3919999999999995E-2"/>
    <n v="180.305069"/>
    <n v="-306.30072000000001"/>
    <n v="8.4080000000000002E-2"/>
    <n v="2.6048999999999999E-2"/>
    <n v="1.6000000000000001E-4"/>
  </r>
  <r>
    <n v="4603"/>
    <x v="10"/>
    <n v="-1"/>
    <s v="6-36-41-100-107-140-142-144-155-158-162-164-170-171"/>
    <x v="0"/>
    <x v="4376"/>
    <n v="-1"/>
    <n v="385.70100000000002"/>
    <n v="-1"/>
    <n v="0"/>
    <x v="4062"/>
    <x v="3792"/>
    <n v="181.049511"/>
    <n v="-306.26759099999998"/>
    <n v="0.10525"/>
    <n v="181.02742000000001"/>
    <n v="-306.22027600000001"/>
    <n v="0.101928"/>
    <n v="5.2217750000000001"/>
    <n v="3.3219999999999999E-3"/>
  </r>
  <r>
    <n v="4604"/>
    <x v="10"/>
    <n v="-1"/>
    <s v="6-36-41-100-107-140-142-144-155-158-162-164-170-171"/>
    <x v="0"/>
    <x v="4377"/>
    <n v="-1"/>
    <n v="453.84300000000002"/>
    <n v="-1"/>
    <n v="0"/>
    <x v="4063"/>
    <x v="3793"/>
    <n v="182.00108599999999"/>
    <n v="-306.13412699999998"/>
    <n v="0.120865"/>
    <n v="181.98971599999999"/>
    <n v="-306.101044"/>
    <n v="0.11935"/>
    <n v="3.4982449999999998"/>
    <n v="1.5139999999999999E-3"/>
  </r>
  <r>
    <n v="4605"/>
    <x v="8"/>
    <n v="-1"/>
    <s v="6-36-41-76-100-107-140-142-144-146-155-158-162-164-170-171"/>
    <x v="0"/>
    <x v="4378"/>
    <n v="-1"/>
    <n v="472.74"/>
    <n v="-1"/>
    <n v="0"/>
    <x v="4064"/>
    <x v="3794"/>
    <n v="182.70886300000001"/>
    <n v="-306.00105000000002"/>
    <n v="0.13006599999999999"/>
    <n v="182.70957899999999"/>
    <n v="-306.00393700000001"/>
    <n v="0.13020200000000001"/>
    <n v="0.29741499999999998"/>
    <n v="1.36E-4"/>
  </r>
  <r>
    <n v="4606"/>
    <x v="0"/>
    <n v="-1"/>
    <s v="6-36-41-76-100-107-140-142-144-146-153-155-158-162-164-170-171"/>
    <x v="0"/>
    <x v="4379"/>
    <n v="-1"/>
    <n v="376.60599999999999"/>
    <n v="-1"/>
    <n v="0"/>
    <x v="4065"/>
    <x v="3795"/>
    <n v="183.65832599999999"/>
    <n v="-305.84673099999998"/>
    <n v="0.16078000000000001"/>
    <n v="183.66081199999999"/>
    <n v="-305.841522"/>
    <n v="0.16056000000000001"/>
    <n v="0.577183"/>
    <n v="2.2000000000000001E-4"/>
  </r>
  <r>
    <n v="4607"/>
    <x v="0"/>
    <n v="-1"/>
    <s v="6-36-41-76-100-107-140-142-144-146-153-155-158-162-164-170-171"/>
    <x v="0"/>
    <x v="4380"/>
    <n v="-1"/>
    <n v="386.73099999999999"/>
    <n v="-1"/>
    <n v="0"/>
    <x v="4066"/>
    <x v="3796"/>
    <n v="184.59403800000001"/>
    <n v="-305.639025"/>
    <n v="0.208034"/>
    <n v="184.59977699999999"/>
    <n v="-305.63055400000002"/>
    <n v="0.20796300000000001"/>
    <n v="1.023196"/>
    <n v="7.1000000000000005E-5"/>
  </r>
  <r>
    <n v="4608"/>
    <x v="0"/>
    <n v="-1"/>
    <s v="6-36-41-76-100-107-140-142-144-146-153-155-158-162-164-170-171"/>
    <x v="0"/>
    <x v="4381"/>
    <n v="-1"/>
    <n v="373.7"/>
    <n v="-1"/>
    <n v="0"/>
    <x v="4067"/>
    <x v="3797"/>
    <n v="185.29099199999999"/>
    <n v="-305.42198400000001"/>
    <n v="0.248636"/>
    <n v="185.29522700000001"/>
    <n v="-305.43542500000001"/>
    <n v="0.25018200000000002"/>
    <n v="1.4092499999999999"/>
    <n v="1.5460000000000001E-3"/>
  </r>
  <r>
    <n v="4609"/>
    <x v="0"/>
    <n v="-1"/>
    <s v="6-36-41-76-77-100-140-142-144-146-153-155-158-162-164-170-171"/>
    <x v="0"/>
    <x v="4382"/>
    <n v="-1"/>
    <n v="679.79600000000005"/>
    <n v="-1"/>
    <n v="0"/>
    <x v="4068"/>
    <x v="3798"/>
    <n v="186.220237"/>
    <n v="-305.14782700000001"/>
    <n v="0.31845600000000002"/>
    <n v="186.20573400000001"/>
    <n v="-305.11920199999997"/>
    <n v="0.31608900000000001"/>
    <n v="3.2089080000000001"/>
    <n v="2.3670000000000002E-3"/>
  </r>
  <r>
    <n v="4610"/>
    <x v="0"/>
    <n v="-1"/>
    <s v="6-36-41-76-77-100-140-142-144-146-153-155-158-162-164-170-171"/>
    <x v="0"/>
    <x v="4383"/>
    <n v="-1"/>
    <n v="389.43099999999998"/>
    <n v="-1"/>
    <n v="0"/>
    <x v="4069"/>
    <x v="3799"/>
    <n v="186.88229899999999"/>
    <n v="-304.81588699999998"/>
    <n v="0.367506"/>
    <n v="186.87437399999999"/>
    <n v="-304.841095"/>
    <n v="0.36776900000000001"/>
    <n v="2.6424050000000001"/>
    <n v="2.63E-4"/>
  </r>
  <r>
    <n v="4611"/>
    <x v="0"/>
    <n v="-1"/>
    <s v="6-36-41-76-77-100-140-142-144-146-153-155-158-162-164-170-171"/>
    <x v="0"/>
    <x v="4384"/>
    <n v="-1"/>
    <n v="447.03399999999999"/>
    <n v="-1"/>
    <n v="0"/>
    <x v="4070"/>
    <x v="3800"/>
    <n v="187.73612600000001"/>
    <n v="-304.41677800000002"/>
    <n v="0.44543199999999999"/>
    <n v="187.735229"/>
    <n v="-304.40960699999999"/>
    <n v="0.44514999999999999"/>
    <n v="0.72271399999999997"/>
    <n v="2.8200000000000002E-4"/>
  </r>
  <r>
    <n v="4612"/>
    <x v="0"/>
    <n v="-1"/>
    <s v="6-36-41-76-77-100-140-142-144-146-153-155-158-162-164-170-171"/>
    <x v="0"/>
    <x v="4385"/>
    <n v="-1"/>
    <n v="520.57799999999997"/>
    <n v="-1"/>
    <n v="0"/>
    <x v="4071"/>
    <x v="3801"/>
    <n v="188.35347100000001"/>
    <n v="-304.04034000000001"/>
    <n v="0.50819099999999995"/>
    <n v="188.352814"/>
    <n v="-304.03808600000002"/>
    <n v="0.50807899999999995"/>
    <n v="0.23482600000000001"/>
    <n v="1.12E-4"/>
  </r>
  <r>
    <n v="4613"/>
    <x v="0"/>
    <n v="-1"/>
    <s v="6-36-41-76-77-100-140-142-144-146-153-155-158-162-164-170-171"/>
    <x v="0"/>
    <x v="4386"/>
    <n v="-1"/>
    <n v="355.04899999999998"/>
    <n v="-1"/>
    <n v="0"/>
    <x v="4072"/>
    <x v="3802"/>
    <n v="188.944997"/>
    <n v="-303.637452"/>
    <n v="0.57096599999999997"/>
    <n v="188.94726600000001"/>
    <n v="-303.62875400000001"/>
    <n v="0.57104900000000003"/>
    <n v="0.89889600000000003"/>
    <n v="8.2999999999999998E-5"/>
  </r>
  <r>
    <n v="4614"/>
    <x v="0"/>
    <n v="-1"/>
    <s v="6-36-41-76-77-100-140-142-144-146-153-155-158-162-164-170-171"/>
    <x v="0"/>
    <x v="4387"/>
    <n v="-1"/>
    <n v="382.86399999999998"/>
    <n v="-1"/>
    <n v="0"/>
    <x v="4073"/>
    <x v="3803"/>
    <n v="189.70790400000001"/>
    <n v="-303.029628"/>
    <n v="0.64080899999999996"/>
    <n v="189.712357"/>
    <n v="-303.03668199999998"/>
    <n v="0.641594"/>
    <n v="0.83416500000000005"/>
    <n v="7.85E-4"/>
  </r>
  <r>
    <n v="4615"/>
    <x v="0"/>
    <n v="-1"/>
    <s v="6-36-41-76-77-100-140-142-144-146-153-155-158-162-164-170-171"/>
    <x v="0"/>
    <x v="4388"/>
    <n v="-1"/>
    <n v="678.48400000000004"/>
    <n v="-1"/>
    <n v="0"/>
    <x v="4074"/>
    <x v="3804"/>
    <n v="190.25641400000001"/>
    <n v="-302.55966699999999"/>
    <n v="0.69541200000000003"/>
    <n v="190.25599700000001"/>
    <n v="-302.55731200000002"/>
    <n v="0.69517200000000001"/>
    <n v="0.23916899999999999"/>
    <n v="2.4000000000000001E-4"/>
  </r>
  <r>
    <n v="4616"/>
    <x v="0"/>
    <n v="-1"/>
    <s v="6-36-41-76-77-100-140-142-144-146-153-155-158-162-164-170-171"/>
    <x v="0"/>
    <x v="4389"/>
    <n v="-1"/>
    <n v="319.29000000000002"/>
    <n v="-1"/>
    <n v="0"/>
    <x v="4075"/>
    <x v="3805"/>
    <n v="190.76372900000001"/>
    <n v="-302.03671900000001"/>
    <n v="0.75656500000000004"/>
    <n v="190.76416"/>
    <n v="-302.04638699999998"/>
    <n v="0.75713900000000001"/>
    <n v="0.96770100000000003"/>
    <n v="5.7499999999999999E-4"/>
  </r>
  <r>
    <n v="4617"/>
    <x v="0"/>
    <n v="-1"/>
    <s v="6-36-41-76-77-100-140-142-144-146-153-155-158-162-164-170-171"/>
    <x v="0"/>
    <x v="4390"/>
    <n v="-1"/>
    <n v="404.07299999999998"/>
    <n v="-1"/>
    <n v="0"/>
    <x v="4076"/>
    <x v="3806"/>
    <n v="191.373053"/>
    <n v="-301.29547200000002"/>
    <n v="0.85082599999999997"/>
    <n v="191.37565599999999"/>
    <n v="-301.311646"/>
    <n v="0.85125899999999999"/>
    <n v="1.6381460000000001"/>
    <n v="4.3300000000000001E-4"/>
  </r>
  <r>
    <n v="4618"/>
    <x v="8"/>
    <n v="-1"/>
    <s v="6-41-76-77-100-140-142-144-146-153-155-158-162-164-170-171"/>
    <x v="0"/>
    <x v="4391"/>
    <n v="-1"/>
    <n v="508.77"/>
    <n v="-1"/>
    <n v="0"/>
    <x v="4077"/>
    <x v="3807"/>
    <n v="191.78456700000001"/>
    <n v="-300.73196200000001"/>
    <n v="0.92255500000000001"/>
    <n v="191.78887900000001"/>
    <n v="-300.72250400000001"/>
    <n v="0.92162100000000002"/>
    <n v="1.0394920000000001"/>
    <n v="9.3400000000000004E-4"/>
  </r>
  <r>
    <n v="4619"/>
    <x v="8"/>
    <n v="-1"/>
    <s v="6-41-76-77-100-140-142-144-146-153-155-158-162-164-170-171"/>
    <x v="0"/>
    <x v="4392"/>
    <n v="-1"/>
    <n v="389.13400000000001"/>
    <n v="-1"/>
    <n v="0"/>
    <x v="4078"/>
    <x v="3808"/>
    <n v="192.28175200000001"/>
    <n v="-299.89267599999999"/>
    <n v="1.0110730000000001"/>
    <n v="192.28181499999999"/>
    <n v="-299.89269999999999"/>
    <n v="1.011055"/>
    <n v="6.7390000000000002E-3"/>
    <n v="1.8E-5"/>
  </r>
  <r>
    <n v="4620"/>
    <x v="8"/>
    <n v="-1"/>
    <s v="6-41-76-77-100-140-142-144-146-153-155-158-162-164-170-171"/>
    <x v="0"/>
    <x v="4393"/>
    <n v="-1"/>
    <n v="468.68900000000002"/>
    <n v="-1"/>
    <n v="0"/>
    <x v="4079"/>
    <x v="3809"/>
    <n v="192.60357099999999"/>
    <n v="-299.23990099999997"/>
    <n v="1.0776539999999999"/>
    <n v="192.60380599999999"/>
    <n v="-299.24328600000001"/>
    <n v="1.077744"/>
    <n v="0.33935399999999999"/>
    <n v="9.0000000000000006E-5"/>
  </r>
  <r>
    <n v="4621"/>
    <x v="8"/>
    <n v="-1"/>
    <s v="6-41-76-77-100-140-142-144-146-153-155-158-162-164-170-171"/>
    <x v="0"/>
    <x v="4394"/>
    <n v="-1"/>
    <n v="352.77600000000001"/>
    <n v="-1"/>
    <n v="0"/>
    <x v="4080"/>
    <x v="3810"/>
    <n v="192.88263599999999"/>
    <n v="-298.58403900000002"/>
    <n v="1.1451450000000001"/>
    <n v="192.87991299999999"/>
    <n v="-298.57504299999999"/>
    <n v="1.1445259999999999"/>
    <n v="0.93987399999999999"/>
    <n v="6.1899999999999998E-4"/>
  </r>
  <r>
    <n v="4622"/>
    <x v="8"/>
    <n v="-1"/>
    <s v="6-41-76-77-100-140-142-144-146-153-155-158-162-164-170-171"/>
    <x v="0"/>
    <x v="4395"/>
    <n v="-1"/>
    <n v="425.18799999999999"/>
    <n v="-1"/>
    <n v="0"/>
    <x v="4081"/>
    <x v="3811"/>
    <n v="193.17618100000001"/>
    <n v="-297.65133200000002"/>
    <n v="1.2344630000000001"/>
    <n v="193.17738299999999"/>
    <n v="-297.66082799999998"/>
    <n v="1.2336279999999999"/>
    <n v="0.95718300000000001"/>
    <n v="8.3500000000000002E-4"/>
  </r>
  <r>
    <n v="4623"/>
    <x v="8"/>
    <n v="-1"/>
    <s v="6-41-76-77-100-140-142-144-146-153-155-158-162-164-170-171"/>
    <x v="0"/>
    <x v="4396"/>
    <n v="-1"/>
    <n v="368.24900000000002"/>
    <n v="-1"/>
    <n v="0"/>
    <x v="4082"/>
    <x v="3812"/>
    <n v="193.33681300000001"/>
    <n v="-296.96322400000003"/>
    <n v="1.3079780000000001"/>
    <n v="193.337143"/>
    <n v="-296.96115099999997"/>
    <n v="1.3078540000000001"/>
    <n v="0.20993100000000001"/>
    <n v="1.25E-4"/>
  </r>
  <r>
    <n v="4624"/>
    <x v="8"/>
    <n v="-1"/>
    <s v="6-41-76-77-100-140-142-144-146-153-155-158-162-164-170-171"/>
    <x v="0"/>
    <x v="4397"/>
    <n v="-1"/>
    <n v="297.37599999999998"/>
    <n v="-1"/>
    <n v="0"/>
    <x v="4083"/>
    <x v="3813"/>
    <n v="193.48448500000001"/>
    <n v="-296.00990899999999"/>
    <n v="1.3944909999999999"/>
    <n v="193.48438999999999"/>
    <n v="-296.00958300000002"/>
    <n v="1.3945339999999999"/>
    <n v="3.3985000000000001E-2"/>
    <n v="4.1999999999999998E-5"/>
  </r>
  <r>
    <n v="4625"/>
    <x v="8"/>
    <n v="-1"/>
    <s v="6-41-76-77-100-140-142-144-146-153-155-158-162-164-170-171"/>
    <x v="0"/>
    <x v="4398"/>
    <n v="-1"/>
    <n v="470.90899999999999"/>
    <n v="-1"/>
    <n v="0"/>
    <x v="4084"/>
    <x v="3814"/>
    <n v="193.55602500000001"/>
    <n v="-295.27752199999998"/>
    <n v="1.4424669999999999"/>
    <n v="193.56028699999999"/>
    <n v="-295.28537"/>
    <n v="1.4432370000000001"/>
    <n v="0.89307099999999995"/>
    <n v="7.6999999999999996E-4"/>
  </r>
  <r>
    <n v="4626"/>
    <x v="0"/>
    <n v="-1"/>
    <s v="6-39-41-76-77-100-140-142-144-146-153-155-158-162-164-170-171"/>
    <x v="0"/>
    <x v="4399"/>
    <n v="-1"/>
    <n v="431.24200000000002"/>
    <n v="-1"/>
    <n v="0"/>
    <x v="4085"/>
    <x v="3815"/>
    <n v="193.61619899999999"/>
    <n v="-294.558334"/>
    <n v="1.480631"/>
    <n v="193.614777"/>
    <n v="-294.55789199999998"/>
    <n v="1.480769"/>
    <n v="0.149005"/>
    <n v="1.3799999999999999E-4"/>
  </r>
  <r>
    <n v="4627"/>
    <x v="0"/>
    <n v="-1"/>
    <s v="6-39-41-76-77-100-140-142-144-146-153-155-158-162-164-170-171"/>
    <x v="0"/>
    <x v="4400"/>
    <n v="-1"/>
    <n v="322.13"/>
    <n v="-1"/>
    <n v="0"/>
    <x v="4086"/>
    <x v="3816"/>
    <n v="193.656936"/>
    <n v="-293.59378500000003"/>
    <n v="1.517631"/>
    <n v="193.66043099999999"/>
    <n v="-293.58904999999999"/>
    <n v="1.5168790000000001"/>
    <n v="0.58848500000000004"/>
    <n v="7.5199999999999996E-4"/>
  </r>
  <r>
    <n v="4628"/>
    <x v="0"/>
    <n v="-1"/>
    <s v="6-39-41-76-77-100-140-142-144-146-153-155-158-162-164-170-171"/>
    <x v="0"/>
    <x v="4401"/>
    <n v="-1"/>
    <n v="587.82500000000005"/>
    <n v="-1"/>
    <n v="0"/>
    <x v="4087"/>
    <x v="3817"/>
    <n v="193.681521"/>
    <n v="-292.86390699999998"/>
    <n v="1.534689"/>
    <n v="193.68081699999999"/>
    <n v="-292.864532"/>
    <n v="1.5349200000000001"/>
    <n v="9.4156000000000004E-2"/>
    <n v="2.31E-4"/>
  </r>
  <r>
    <n v="4629"/>
    <x v="0"/>
    <n v="-1"/>
    <s v="6-39-41-76-77-100-140-142-144-146-153-155-158-162-164-170-171"/>
    <x v="0"/>
    <x v="4402"/>
    <n v="-1"/>
    <n v="455.57"/>
    <n v="-1"/>
    <n v="0"/>
    <x v="4088"/>
    <x v="3818"/>
    <n v="193.68526"/>
    <n v="-292.13191"/>
    <n v="1.548389"/>
    <n v="193.69374099999999"/>
    <n v="-292.14083900000003"/>
    <n v="1.548394"/>
    <n v="1.2314970000000001"/>
    <n v="5.0000000000000004E-6"/>
  </r>
  <r>
    <n v="4630"/>
    <x v="0"/>
    <n v="-1"/>
    <s v="6-39-41-76-77-100-140-142-144-146-153-155-158-162-164-170-171"/>
    <x v="0"/>
    <x v="4403"/>
    <n v="-1"/>
    <n v="457.28899999999999"/>
    <n v="-1"/>
    <n v="0"/>
    <x v="4089"/>
    <x v="3819"/>
    <n v="193.699758"/>
    <n v="-291.40066100000001"/>
    <n v="1.55559"/>
    <n v="193.70095800000001"/>
    <n v="-291.41665599999999"/>
    <n v="1.5569029999999999"/>
    <n v="1.6040620000000001"/>
    <n v="1.3129999999999999E-3"/>
  </r>
  <r>
    <n v="4631"/>
    <x v="1"/>
    <n v="-1"/>
    <s v="6-39-41-76-77-100-140-142-144-146-153-155-156-158-162-164-170-171"/>
    <x v="0"/>
    <x v="4404"/>
    <n v="-1"/>
    <n v="397.63900000000001"/>
    <n v="-1"/>
    <n v="0"/>
    <x v="4090"/>
    <x v="3820"/>
    <n v="193.71398600000001"/>
    <n v="-290.44514900000001"/>
    <n v="1.563992"/>
    <n v="193.70517000000001"/>
    <n v="-290.44918799999999"/>
    <n v="1.564778"/>
    <n v="0.969781"/>
    <n v="7.85E-4"/>
  </r>
  <r>
    <n v="4632"/>
    <x v="1"/>
    <n v="-1"/>
    <s v="6-39-41-76-77-100-140-142-144-146-153-155-156-158-162-164-170-171"/>
    <x v="0"/>
    <x v="4405"/>
    <n v="-1"/>
    <n v="465.81"/>
    <n v="-1"/>
    <n v="0"/>
    <x v="4091"/>
    <x v="3821"/>
    <n v="193.708046"/>
    <n v="-289.72402499999998"/>
    <n v="1.569024"/>
    <n v="193.70564300000001"/>
    <n v="-289.72259500000001"/>
    <n v="1.5691390000000001"/>
    <n v="0.27963700000000002"/>
    <n v="1.16E-4"/>
  </r>
  <r>
    <n v="4633"/>
    <x v="1"/>
    <n v="-1"/>
    <s v="6-39-41-76-77-100-140-142-144-146-153-155-156-158-162-164-170-171"/>
    <x v="0"/>
    <x v="4406"/>
    <n v="-1"/>
    <n v="415.488"/>
    <n v="-1"/>
    <n v="0"/>
    <x v="4092"/>
    <x v="3822"/>
    <n v="193.71938800000001"/>
    <n v="-288.99879099999998"/>
    <n v="1.5698220000000001"/>
    <n v="193.70455899999999"/>
    <n v="-288.99594100000002"/>
    <n v="1.5709789999999999"/>
    <n v="1.509965"/>
    <n v="1.157E-3"/>
  </r>
  <r>
    <n v="4634"/>
    <x v="1"/>
    <n v="-1"/>
    <s v="6-39-41-76-77-100-140-142-144-146-153-155-156-158-162-164-170-171"/>
    <x v="0"/>
    <x v="806"/>
    <n v="-1"/>
    <n v="441.56599999999997"/>
    <n v="-1"/>
    <n v="0"/>
    <x v="4093"/>
    <x v="3823"/>
    <n v="193.70339899999999"/>
    <n v="-288.27218199999999"/>
    <n v="1.5731379999999999"/>
    <n v="193.703506"/>
    <n v="-288.26971400000002"/>
    <n v="1.5724959999999999"/>
    <n v="0.246972"/>
    <n v="6.4099999999999997E-4"/>
  </r>
  <r>
    <n v="4635"/>
    <x v="1"/>
    <n v="-1"/>
    <s v="6-39-41-76-77-100-140-142-144-146-153-155-156-158-162-164-170-171"/>
    <x v="0"/>
    <x v="4407"/>
    <n v="-1"/>
    <n v="350.899"/>
    <n v="-1"/>
    <n v="0"/>
    <x v="4094"/>
    <x v="3824"/>
    <n v="193.70689200000001"/>
    <n v="-287.30509000000001"/>
    <n v="1.5729690000000001"/>
    <n v="193.70147700000001"/>
    <n v="-287.30218500000001"/>
    <n v="1.573135"/>
    <n v="0.61445899999999998"/>
    <n v="1.66E-4"/>
  </r>
  <r>
    <n v="4636"/>
    <x v="1"/>
    <n v="-1"/>
    <s v="6-39-41-76-77-100-140-142-144-146-153-155-156-158-162-164-170-171"/>
    <x v="0"/>
    <x v="4408"/>
    <n v="-1"/>
    <n v="538.90300000000002"/>
    <n v="-1"/>
    <n v="0"/>
    <x v="4095"/>
    <x v="3825"/>
    <n v="193.70311799999999"/>
    <n v="-286.58095900000001"/>
    <n v="1.572932"/>
    <n v="193.69953899999999"/>
    <n v="-286.57672100000002"/>
    <n v="1.572905"/>
    <n v="0.55465799999999998"/>
    <n v="2.6999999999999999E-5"/>
  </r>
  <r>
    <n v="4637"/>
    <x v="1"/>
    <n v="-1"/>
    <s v="6-39-41-76-77-100-140-142-144-146-153-155-156-158-162-164-170-171"/>
    <x v="0"/>
    <x v="4409"/>
    <n v="-1"/>
    <n v="526.01800000000003"/>
    <n v="-1"/>
    <n v="0"/>
    <x v="4096"/>
    <x v="3016"/>
    <n v="193.69965500000001"/>
    <n v="-285.852982"/>
    <n v="1.5735619999999999"/>
    <n v="193.697845"/>
    <n v="-285.85119600000002"/>
    <n v="1.573556"/>
    <n v="0.254164"/>
    <n v="6.0000000000000002E-6"/>
  </r>
  <r>
    <n v="4638"/>
    <x v="8"/>
    <n v="-1"/>
    <s v="6-39-41-77-100-140-142-144-146-153-155-156-158-162-164-170"/>
    <x v="0"/>
    <x v="4410"/>
    <n v="-1"/>
    <n v="511.755"/>
    <n v="-1"/>
    <n v="0"/>
    <x v="4097"/>
    <x v="3826"/>
    <n v="193.705454"/>
    <n v="-285.12516799999997"/>
    <n v="1.5725039999999999"/>
    <n v="193.69577000000001"/>
    <n v="-285.12539700000002"/>
    <n v="1.5731470000000001"/>
    <n v="0.96867199999999998"/>
    <n v="6.4300000000000002E-4"/>
  </r>
  <r>
    <n v="4639"/>
    <x v="0"/>
    <n v="-1"/>
    <s v="6-39-41-77-95-100-140-142-144-146-153-155-156-158-162-164-170"/>
    <x v="0"/>
    <x v="4411"/>
    <n v="-1"/>
    <n v="443.60399999999998"/>
    <n v="-1"/>
    <n v="0"/>
    <x v="4098"/>
    <x v="3827"/>
    <n v="193.694278"/>
    <n v="-284.15982700000001"/>
    <n v="1.5729379999999999"/>
    <n v="193.69331399999999"/>
    <n v="-284.15744000000001"/>
    <n v="1.5731360000000001"/>
    <n v="0.25740800000000003"/>
    <n v="1.9699999999999999E-4"/>
  </r>
  <r>
    <n v="4640"/>
    <x v="0"/>
    <n v="-1"/>
    <s v="6-39-41-77-95-100-140-142-144-146-153-155-156-158-162-164-170"/>
    <x v="0"/>
    <x v="4412"/>
    <n v="-1"/>
    <n v="404.786"/>
    <n v="-1"/>
    <n v="0"/>
    <x v="4099"/>
    <x v="3828"/>
    <n v="193.69647900000001"/>
    <n v="-283.43460299999998"/>
    <n v="1.573169"/>
    <n v="193.692047"/>
    <n v="-283.43145800000002"/>
    <n v="1.5732299999999999"/>
    <n v="0.54351799999999995"/>
    <n v="6.0999999999999999E-5"/>
  </r>
  <r>
    <n v="4641"/>
    <x v="0"/>
    <n v="-1"/>
    <s v="6-32-39-41-77-95-100-140-142-144-146-153-155-156-158-162-164"/>
    <x v="0"/>
    <x v="1613"/>
    <n v="-1"/>
    <n v="484.81900000000002"/>
    <n v="-1"/>
    <n v="0"/>
    <x v="4100"/>
    <x v="3829"/>
    <n v="193.68768"/>
    <n v="-282.70180099999999"/>
    <n v="1.5722769999999999"/>
    <n v="193.69073499999999"/>
    <n v="-282.70556599999998"/>
    <n v="1.572344"/>
    <n v="0.48485"/>
    <n v="6.7000000000000002E-5"/>
  </r>
  <r>
    <n v="4642"/>
    <x v="1"/>
    <n v="-1"/>
    <s v="6-32-39-41-77-95-100-119-140-142-144-146-153-155-156-158-162-164"/>
    <x v="0"/>
    <x v="4413"/>
    <n v="-1"/>
    <n v="420.00400000000002"/>
    <n v="-1"/>
    <n v="0"/>
    <x v="4101"/>
    <x v="3830"/>
    <n v="193.69569300000001"/>
    <n v="-281.744237"/>
    <n v="1.5719970000000001"/>
    <n v="193.68945299999999"/>
    <n v="-281.73782299999999"/>
    <n v="1.5719689999999999"/>
    <n v="0.89481999999999995"/>
    <n v="2.8E-5"/>
  </r>
  <r>
    <n v="4643"/>
    <x v="0"/>
    <n v="-1"/>
    <s v="6-32-39-41-77-95-100-119-140-142-144-146-153-155-156-158-162"/>
    <x v="0"/>
    <x v="4414"/>
    <n v="-1"/>
    <n v="354.88299999999998"/>
    <n v="-1"/>
    <n v="0"/>
    <x v="99"/>
    <x v="3831"/>
    <n v="193.67576299999999"/>
    <n v="-281.00348300000002"/>
    <n v="1.5725659999999999"/>
    <n v="193.688751"/>
    <n v="-281.012024"/>
    <n v="1.5722959999999999"/>
    <n v="1.5544830000000001"/>
    <n v="2.7E-4"/>
  </r>
  <r>
    <n v="4644"/>
    <x v="0"/>
    <n v="-1"/>
    <s v="6-32-39-41-77-95-100-119-140-142-144-146-153-155-156-158-162"/>
    <x v="0"/>
    <x v="4415"/>
    <n v="-1"/>
    <n v="465.03100000000001"/>
    <n v="-1"/>
    <n v="0"/>
    <x v="4102"/>
    <x v="3832"/>
    <n v="193.68479199999999"/>
    <n v="-280.28408899999999"/>
    <n v="1.571663"/>
    <n v="193.68786600000001"/>
    <n v="-280.286224"/>
    <n v="1.5716209999999999"/>
    <n v="0.37428800000000001"/>
    <n v="4.1E-5"/>
  </r>
  <r>
    <n v="4645"/>
    <x v="0"/>
    <n v="-1"/>
    <s v="6-32-39-41-77-95-100-119-140-142-144-146-153-155-156-158-162"/>
    <x v="0"/>
    <x v="4416"/>
    <n v="-1"/>
    <n v="331.99299999999999"/>
    <n v="-1"/>
    <n v="0"/>
    <x v="4103"/>
    <x v="3833"/>
    <n v="193.69341900000001"/>
    <n v="-279.56869699999999"/>
    <n v="1.5723879999999999"/>
    <n v="193.68731700000001"/>
    <n v="-279.56042500000001"/>
    <n v="1.5720130000000001"/>
    <n v="1.027879"/>
    <n v="3.7500000000000001E-4"/>
  </r>
  <r>
    <n v="4646"/>
    <x v="8"/>
    <n v="-1"/>
    <s v="6-32-39-41-77-95-100-119-140-142-144-146-153-156-158-162"/>
    <x v="0"/>
    <x v="4417"/>
    <n v="-1"/>
    <n v="356.43700000000001"/>
    <n v="-1"/>
    <n v="0"/>
    <x v="4104"/>
    <x v="3834"/>
    <n v="193.68018499999999"/>
    <n v="-278.58918499999999"/>
    <n v="1.571855"/>
    <n v="193.68675200000001"/>
    <n v="-278.59268200000002"/>
    <n v="1.5717190000000001"/>
    <n v="0.74401799999999996"/>
    <n v="1.35E-4"/>
  </r>
  <r>
    <n v="4647"/>
    <x v="0"/>
    <n v="-1"/>
    <s v="6-32-39-41-77-95-96-100-119-140-142-144-146-153-156-158-162"/>
    <x v="0"/>
    <x v="4418"/>
    <n v="-1"/>
    <n v="350.31"/>
    <n v="-1"/>
    <n v="0"/>
    <x v="4105"/>
    <x v="3835"/>
    <n v="193.689404"/>
    <n v="-277.86847"/>
    <n v="1.5709379999999999"/>
    <n v="193.68635599999999"/>
    <n v="-277.86688199999998"/>
    <n v="1.570997"/>
    <n v="0.343692"/>
    <n v="5.8E-5"/>
  </r>
  <r>
    <n v="4648"/>
    <x v="9"/>
    <n v="-1"/>
    <s v="32-39-41-77-95-96-100-119-140-142-146-153-156-158-162"/>
    <x v="0"/>
    <x v="4419"/>
    <n v="-1"/>
    <n v="339.36099999999999"/>
    <n v="-1"/>
    <n v="0"/>
    <x v="4106"/>
    <x v="3836"/>
    <n v="193.676851"/>
    <n v="-276.89989300000002"/>
    <n v="1.5712410000000001"/>
    <n v="193.686127"/>
    <n v="-276.89913899999999"/>
    <n v="1.570816"/>
    <n v="0.93062199999999995"/>
    <n v="4.2499999999999998E-4"/>
  </r>
  <r>
    <n v="4649"/>
    <x v="9"/>
    <n v="-1"/>
    <s v="32-39-41-77-95-96-100-119-140-142-146-153-156-158-162"/>
    <x v="0"/>
    <x v="4420"/>
    <n v="-1"/>
    <n v="329.077"/>
    <n v="-1"/>
    <n v="0"/>
    <x v="646"/>
    <x v="3837"/>
    <n v="193.682232"/>
    <n v="-276.17121200000003"/>
    <n v="1.571302"/>
    <n v="193.686249"/>
    <n v="-276.17334"/>
    <n v="1.5711649999999999"/>
    <n v="0.45458700000000002"/>
    <n v="1.3799999999999999E-4"/>
  </r>
  <r>
    <n v="4650"/>
    <x v="9"/>
    <n v="-1"/>
    <s v="32-39-41-77-95-96-100-119-140-142-146-153-156-158-162"/>
    <x v="0"/>
    <x v="4421"/>
    <n v="-1"/>
    <n v="486.82600000000002"/>
    <n v="-1"/>
    <n v="0"/>
    <x v="4107"/>
    <x v="3838"/>
    <n v="193.699264"/>
    <n v="-275.45256699999999"/>
    <n v="1.570165"/>
    <n v="193.68611100000001"/>
    <n v="-275.44754"/>
    <n v="1.570554"/>
    <n v="1.408031"/>
    <n v="3.8900000000000002E-4"/>
  </r>
  <r>
    <n v="4651"/>
    <x v="9"/>
    <n v="-1"/>
    <s v="32-39-41-77-95-96-100-119-140-142-146-153-156-162-201"/>
    <x v="0"/>
    <x v="4422"/>
    <n v="-1"/>
    <n v="365.28100000000001"/>
    <n v="-1"/>
    <n v="0"/>
    <x v="805"/>
    <x v="3839"/>
    <n v="193.68960100000001"/>
    <n v="-274.48015199999998"/>
    <n v="1.5702970000000001"/>
    <n v="193.68620300000001"/>
    <n v="-274.479828"/>
    <n v="1.5704670000000001"/>
    <n v="0.34134999999999999"/>
    <n v="1.7000000000000001E-4"/>
  </r>
  <r>
    <n v="4652"/>
    <x v="9"/>
    <n v="-1"/>
    <s v="32-39-41-77-95-96-100-119-140-142-146-153-156-162-201"/>
    <x v="0"/>
    <x v="2363"/>
    <n v="-1"/>
    <n v="434.41300000000001"/>
    <n v="-1"/>
    <n v="0"/>
    <x v="3299"/>
    <x v="3840"/>
    <n v="193.69771499999999"/>
    <n v="-273.75869999999998"/>
    <n v="1.5704819999999999"/>
    <n v="193.68652299999999"/>
    <n v="-273.75402800000001"/>
    <n v="1.5708759999999999"/>
    <n v="1.2127490000000001"/>
    <n v="3.9399999999999998E-4"/>
  </r>
  <r>
    <n v="4653"/>
    <x v="10"/>
    <n v="-1"/>
    <s v="32-39-41-77-95-96-100-119-140-142-146-153-156-201"/>
    <x v="0"/>
    <x v="4423"/>
    <n v="-1"/>
    <n v="540.02"/>
    <n v="-1"/>
    <n v="0"/>
    <x v="3905"/>
    <x v="3841"/>
    <n v="193.68224499999999"/>
    <n v="-273.03081800000001"/>
    <n v="1.5705340000000001"/>
    <n v="193.68658400000001"/>
    <n v="-273.02822900000001"/>
    <n v="1.570289"/>
    <n v="0.50532900000000003"/>
    <n v="2.4499999999999999E-4"/>
  </r>
  <r>
    <n v="4654"/>
    <x v="10"/>
    <n v="-1"/>
    <s v="32-39-41-77-95-96-100-119-140-142-146-153-156-201"/>
    <x v="0"/>
    <x v="4424"/>
    <n v="-1"/>
    <n v="313.27100000000002"/>
    <n v="-1"/>
    <n v="0"/>
    <x v="4108"/>
    <x v="3842"/>
    <n v="193.68302800000001"/>
    <n v="-272.05897399999998"/>
    <n v="1.570306"/>
    <n v="193.686981"/>
    <n v="-272.06048600000003"/>
    <n v="1.5702"/>
    <n v="0.423211"/>
    <n v="1.06E-4"/>
  </r>
  <r>
    <n v="4655"/>
    <x v="22"/>
    <n v="-1"/>
    <s v="32-39-41-77-95-96-100-119-140-146-153-156-201"/>
    <x v="0"/>
    <x v="4425"/>
    <n v="-1"/>
    <n v="692.69600000000003"/>
    <n v="-1"/>
    <n v="0"/>
    <x v="652"/>
    <x v="3843"/>
    <n v="193.69425899999999"/>
    <n v="-271.339248"/>
    <n v="1.5699650000000001"/>
    <n v="193.6875"/>
    <n v="-271.33468599999998"/>
    <n v="1.57064"/>
    <n v="0.81541399999999997"/>
    <n v="6.7500000000000004E-4"/>
  </r>
  <r>
    <n v="4656"/>
    <x v="11"/>
    <n v="-1"/>
    <s v="32-39-41-95-96-100-119-140-146-153-156-201"/>
    <x v="0"/>
    <x v="4426"/>
    <n v="-1"/>
    <n v="338.85899999999998"/>
    <n v="-1"/>
    <n v="0"/>
    <x v="4109"/>
    <x v="3844"/>
    <n v="193.6892"/>
    <n v="-270.61648500000001"/>
    <n v="1.5704549999999999"/>
    <n v="193.687668"/>
    <n v="-270.60888699999998"/>
    <n v="1.570133"/>
    <n v="0.77517100000000005"/>
    <n v="3.2200000000000002E-4"/>
  </r>
  <r>
    <n v="4657"/>
    <x v="11"/>
    <n v="-1"/>
    <s v="32-39-41-95-96-100-119-140-146-153-156-201"/>
    <x v="0"/>
    <x v="4427"/>
    <n v="-1"/>
    <n v="464.01499999999999"/>
    <n v="-1"/>
    <n v="0"/>
    <x v="1325"/>
    <x v="3845"/>
    <n v="193.68917999999999"/>
    <n v="-269.64462500000002"/>
    <n v="1.569842"/>
    <n v="193.688095"/>
    <n v="-269.641144"/>
    <n v="1.570109"/>
    <n v="0.36463600000000002"/>
    <n v="2.6699999999999998E-4"/>
  </r>
  <r>
    <n v="4658"/>
    <x v="21"/>
    <n v="-1"/>
    <s v="32-39-41-95-96-100-119-146-153-156-201"/>
    <x v="0"/>
    <x v="4428"/>
    <n v="-1"/>
    <n v="836.55499999999995"/>
    <n v="-1"/>
    <n v="0"/>
    <x v="648"/>
    <x v="3846"/>
    <n v="193.68912"/>
    <n v="-268.91424499999999"/>
    <n v="1.571094"/>
    <n v="193.688614"/>
    <n v="-268.915344"/>
    <n v="1.5705739999999999"/>
    <n v="0.120961"/>
    <n v="5.2099999999999998E-4"/>
  </r>
  <r>
    <n v="4659"/>
    <x v="21"/>
    <n v="-1"/>
    <s v="32-39-41-95-96-100-119-146-153-156-201"/>
    <x v="0"/>
    <x v="4429"/>
    <n v="-1"/>
    <n v="453.959"/>
    <n v="-1"/>
    <n v="0"/>
    <x v="4108"/>
    <x v="3644"/>
    <n v="193.69060099999999"/>
    <n v="-268.19237399999997"/>
    <n v="1.5702389999999999"/>
    <n v="193.68879699999999"/>
    <n v="-268.18954500000001"/>
    <n v="1.57009"/>
    <n v="0.33553300000000003"/>
    <n v="1.4799999999999999E-4"/>
  </r>
  <r>
    <n v="4660"/>
    <x v="12"/>
    <n v="-1"/>
    <s v="32-39-41-95-96-100-119-153-156-201"/>
    <x v="0"/>
    <x v="4430"/>
    <n v="-1"/>
    <n v="447.25599999999997"/>
    <n v="-1"/>
    <n v="0"/>
    <x v="4110"/>
    <x v="3847"/>
    <n v="193.691384"/>
    <n v="-267.23125099999999"/>
    <n v="1.5713550000000001"/>
    <n v="193.68926999999999"/>
    <n v="-267.22189300000002"/>
    <n v="1.5700909999999999"/>
    <n v="0.95939399999999997"/>
    <n v="1.2639999999999999E-3"/>
  </r>
  <r>
    <n v="4661"/>
    <x v="12"/>
    <n v="-1"/>
    <s v="32-39-41-95-96-100-119-153-156-201"/>
    <x v="0"/>
    <x v="4431"/>
    <n v="-1"/>
    <n v="431.10500000000002"/>
    <n v="-1"/>
    <n v="0"/>
    <x v="4111"/>
    <x v="3848"/>
    <n v="193.69458399999999"/>
    <n v="-266.50236799999999"/>
    <n v="1.5704370000000001"/>
    <n v="193.689774"/>
    <n v="-266.49829099999999"/>
    <n v="1.5705610000000001"/>
    <n v="0.63055399999999995"/>
    <n v="1.25E-4"/>
  </r>
  <r>
    <n v="4662"/>
    <x v="13"/>
    <n v="-1"/>
    <s v="32-39-41-95-96-100-119-156-201"/>
    <x v="0"/>
    <x v="3454"/>
    <n v="-1"/>
    <n v="367.68400000000003"/>
    <n v="-1"/>
    <n v="0"/>
    <x v="4112"/>
    <x v="3849"/>
    <n v="193.69928200000001"/>
    <n v="-265.79270100000002"/>
    <n v="1.5677669999999999"/>
    <n v="193.69001800000001"/>
    <n v="-265.78128099999998"/>
    <n v="1.570006"/>
    <n v="1.4705539999999999"/>
    <n v="2.2399999999999998E-3"/>
  </r>
  <r>
    <n v="4663"/>
    <x v="14"/>
    <n v="-1"/>
    <s v="32-39-95-96-100-119-156-201"/>
    <x v="0"/>
    <x v="4432"/>
    <n v="-1"/>
    <n v="454.35500000000002"/>
    <n v="-1"/>
    <n v="0"/>
    <x v="4113"/>
    <x v="3850"/>
    <n v="193.680555"/>
    <n v="-264.82988599999999"/>
    <n v="1.5697190000000001"/>
    <n v="193.69049100000001"/>
    <n v="-264.84164399999997"/>
    <n v="1.5700149999999999"/>
    <n v="1.5394220000000001"/>
    <n v="2.9599999999999998E-4"/>
  </r>
  <r>
    <n v="4664"/>
    <x v="14"/>
    <n v="-1"/>
    <s v="32-39-95-96-100-119-156-201"/>
    <x v="0"/>
    <x v="4433"/>
    <n v="-1"/>
    <n v="369.46699999999998"/>
    <n v="-1"/>
    <n v="0"/>
    <x v="4114"/>
    <x v="3851"/>
    <n v="193.68469400000001"/>
    <n v="-264.14664399999998"/>
    <n v="1.569591"/>
    <n v="193.69099399999999"/>
    <n v="-264.15035999999998"/>
    <n v="1.5705579999999999"/>
    <n v="0.73141699999999998"/>
    <n v="9.6699999999999998E-4"/>
  </r>
  <r>
    <n v="4665"/>
    <x v="14"/>
    <n v="-1"/>
    <s v="32-39-95-96-100-119-156-201"/>
    <x v="0"/>
    <x v="1477"/>
    <n v="-1"/>
    <n v="365.99700000000001"/>
    <n v="-1"/>
    <n v="0"/>
    <x v="4115"/>
    <x v="3852"/>
    <n v="193.682479"/>
    <n v="-263.45237900000001"/>
    <n v="1.570605"/>
    <n v="193.69116199999999"/>
    <n v="-263.46902499999999"/>
    <n v="1.570022"/>
    <n v="1.877445"/>
    <n v="5.8299999999999997E-4"/>
  </r>
  <r>
    <n v="4666"/>
    <x v="13"/>
    <n v="-1"/>
    <s v="32-39-95-96-100-119-156-196-201"/>
    <x v="0"/>
    <x v="2334"/>
    <n v="-1"/>
    <n v="447.18099999999998"/>
    <n v="-1"/>
    <n v="0"/>
    <x v="4116"/>
    <x v="3853"/>
    <n v="193.70273399999999"/>
    <n v="-262.79492699999997"/>
    <n v="1.571887"/>
    <n v="193.69168099999999"/>
    <n v="-262.795593"/>
    <n v="1.570546"/>
    <n v="1.107288"/>
    <n v="1.341E-3"/>
  </r>
  <r>
    <n v="4667"/>
    <x v="13"/>
    <n v="-1"/>
    <s v="32-39-95-96-100-119-156-196-201"/>
    <x v="0"/>
    <x v="4434"/>
    <n v="-1"/>
    <n v="321.88900000000001"/>
    <n v="-1"/>
    <n v="0"/>
    <x v="4117"/>
    <x v="3854"/>
    <n v="193.68452199999999"/>
    <n v="-261.90203400000001"/>
    <n v="1.569278"/>
    <n v="193.692139"/>
    <n v="-261.90765399999998"/>
    <n v="1.5705089999999999"/>
    <n v="0.94652800000000004"/>
    <n v="1.2310000000000001E-3"/>
  </r>
  <r>
    <n v="4668"/>
    <x v="13"/>
    <n v="-1"/>
    <s v="32-39-95-96-100-119-156-196-201"/>
    <x v="0"/>
    <x v="4435"/>
    <n v="-1"/>
    <n v="482.32400000000001"/>
    <n v="-1"/>
    <n v="0"/>
    <x v="4118"/>
    <x v="3855"/>
    <n v="193.703261"/>
    <n v="-261.25949800000001"/>
    <n v="1.5701080000000001"/>
    <n v="193.69244399999999"/>
    <n v="-261.24908399999998"/>
    <n v="1.569906"/>
    <n v="1.5015289999999999"/>
    <n v="2.0100000000000001E-4"/>
  </r>
  <r>
    <n v="4669"/>
    <x v="12"/>
    <n v="-1"/>
    <s v="17-32-39-95-96-100-119-156-196-201"/>
    <x v="0"/>
    <x v="4436"/>
    <n v="-1"/>
    <n v="381.66899999999998"/>
    <n v="-1"/>
    <n v="0"/>
    <x v="4119"/>
    <x v="3856"/>
    <n v="193.716463"/>
    <n v="-260.62099499999999"/>
    <n v="1.570406"/>
    <n v="193.693085"/>
    <n v="-260.59762599999999"/>
    <n v="1.5704130000000001"/>
    <n v="3.305571"/>
    <n v="6.9999999999999999E-6"/>
  </r>
  <r>
    <n v="4670"/>
    <x v="12"/>
    <n v="-1"/>
    <s v="17-32-39-95-96-100-119-156-196-201"/>
    <x v="0"/>
    <x v="4437"/>
    <n v="-1"/>
    <n v="420.39499999999998"/>
    <n v="-1"/>
    <n v="0"/>
    <x v="4120"/>
    <x v="3857"/>
    <n v="193.69128799999999"/>
    <n v="-259.94953700000002"/>
    <n v="1.5687610000000001"/>
    <n v="193.69323700000001"/>
    <n v="-259.95413200000002"/>
    <n v="1.569868"/>
    <n v="0.49908200000000003"/>
    <n v="1.1069999999999999E-3"/>
  </r>
  <r>
    <n v="4671"/>
    <x v="21"/>
    <n v="-1"/>
    <s v="17-32-39-59-95-96-100-119-156-196-201"/>
    <x v="0"/>
    <x v="4438"/>
    <n v="-1"/>
    <n v="409.74200000000002"/>
    <n v="-1"/>
    <n v="0"/>
    <x v="4121"/>
    <x v="2918"/>
    <n v="193.69359"/>
    <n v="-259.11379599999998"/>
    <n v="1.570233"/>
    <n v="193.693848"/>
    <n v="-259.10888699999998"/>
    <n v="1.5698380000000001"/>
    <n v="0.49156899999999998"/>
    <n v="3.9500000000000001E-4"/>
  </r>
  <r>
    <n v="4672"/>
    <x v="12"/>
    <n v="-1"/>
    <s v="17-32-39-59-95-96-119-156-196-201"/>
    <x v="0"/>
    <x v="2710"/>
    <n v="-1"/>
    <n v="398.99799999999999"/>
    <n v="-1"/>
    <n v="0"/>
    <x v="4122"/>
    <x v="3858"/>
    <n v="193.693861"/>
    <n v="-258.48673200000002"/>
    <n v="1.5712969999999999"/>
    <n v="193.69442699999999"/>
    <n v="-258.48410000000001"/>
    <n v="1.5704119999999999"/>
    <n v="0.26923200000000003"/>
    <n v="8.8500000000000004E-4"/>
  </r>
  <r>
    <n v="4673"/>
    <x v="12"/>
    <n v="-1"/>
    <s v="17-32-39-59-95-96-119-156-196-201"/>
    <x v="0"/>
    <x v="685"/>
    <n v="-1"/>
    <n v="397.55799999999999"/>
    <n v="-1"/>
    <n v="0"/>
    <x v="4123"/>
    <x v="3859"/>
    <n v="193.70478399999999"/>
    <n v="-257.87735900000001"/>
    <n v="1.570098"/>
    <n v="193.69461100000001"/>
    <n v="-257.86660799999999"/>
    <n v="1.569844"/>
    <n v="1.4801679999999999"/>
    <n v="2.5300000000000002E-4"/>
  </r>
  <r>
    <n v="4674"/>
    <x v="12"/>
    <n v="-1"/>
    <s v="17-32-39-59-95-96-119-156-196-201"/>
    <x v="0"/>
    <x v="4439"/>
    <n v="-1"/>
    <n v="359.72500000000002"/>
    <n v="-1"/>
    <n v="0"/>
    <x v="4124"/>
    <x v="3860"/>
    <n v="193.693556"/>
    <n v="-257.05408"/>
    <n v="1.5697810000000001"/>
    <n v="193.69506799999999"/>
    <n v="-257.05389400000001"/>
    <n v="1.569842"/>
    <n v="0.15234500000000001"/>
    <n v="6.0999999999999999E-5"/>
  </r>
  <r>
    <n v="4675"/>
    <x v="12"/>
    <n v="-1"/>
    <s v="17-32-39-59-95-96-119-156-196-201"/>
    <x v="0"/>
    <x v="4440"/>
    <n v="-1"/>
    <n v="285.17399999999998"/>
    <n v="-1"/>
    <n v="0"/>
    <x v="4125"/>
    <x v="3861"/>
    <n v="193.69748899999999"/>
    <n v="-256.45396599999998"/>
    <n v="1.5705210000000001"/>
    <n v="193.695618"/>
    <n v="-256.45220899999998"/>
    <n v="1.570414"/>
    <n v="0.256664"/>
    <n v="1.07E-4"/>
  </r>
  <r>
    <n v="4676"/>
    <x v="12"/>
    <n v="-1"/>
    <s v="17-32-39-59-95-96-119-156-196-201"/>
    <x v="0"/>
    <x v="4441"/>
    <n v="-1"/>
    <n v="421.375"/>
    <n v="-1"/>
    <n v="0"/>
    <x v="4126"/>
    <x v="3862"/>
    <n v="193.71998099999999"/>
    <n v="-255.88093799999999"/>
    <n v="1.570303"/>
    <n v="193.69577000000001"/>
    <n v="-255.85739100000001"/>
    <n v="1.569839"/>
    <n v="3.3773209999999998"/>
    <n v="4.64E-4"/>
  </r>
  <r>
    <n v="4677"/>
    <x v="12"/>
    <n v="-1"/>
    <s v="17-32-39-59-95-96-119-156-196-201"/>
    <x v="0"/>
    <x v="4442"/>
    <n v="-1"/>
    <n v="337.37099999999998"/>
    <n v="-1"/>
    <n v="0"/>
    <x v="4127"/>
    <x v="3863"/>
    <n v="193.69496699999999"/>
    <n v="-255.267675"/>
    <n v="1.5704910000000001"/>
    <n v="193.69631999999999"/>
    <n v="-255.26960800000001"/>
    <n v="1.570419"/>
    <n v="0.23585600000000001"/>
    <n v="7.1000000000000005E-5"/>
  </r>
  <r>
    <n v="4678"/>
    <x v="12"/>
    <n v="-1"/>
    <s v="17-32-39-59-95-96-119-156-196-201"/>
    <x v="0"/>
    <x v="4443"/>
    <n v="-1"/>
    <n v="411.851"/>
    <n v="-1"/>
    <n v="0"/>
    <x v="4128"/>
    <x v="3864"/>
    <n v="193.69303300000001"/>
    <n v="-254.49300299999999"/>
    <n v="1.5704400000000001"/>
    <n v="193.69679300000001"/>
    <n v="-254.49676500000001"/>
    <n v="1.570435"/>
    <n v="0.53190800000000005"/>
    <n v="5.0000000000000004E-6"/>
  </r>
  <r>
    <n v="4679"/>
    <x v="12"/>
    <n v="-1"/>
    <s v="17-32-39-59-95-96-119-156-196-201"/>
    <x v="0"/>
    <x v="4444"/>
    <n v="-1"/>
    <n v="387.279"/>
    <n v="-1"/>
    <n v="0"/>
    <x v="4129"/>
    <x v="3865"/>
    <n v="193.694569"/>
    <n v="-253.92374000000001"/>
    <n v="1.570052"/>
    <n v="193.69686899999999"/>
    <n v="-253.92515599999999"/>
    <n v="1.5699449999999999"/>
    <n v="0.27002199999999998"/>
    <n v="1.07E-4"/>
  </r>
  <r>
    <n v="4680"/>
    <x v="12"/>
    <n v="-1"/>
    <s v="17-32-39-59-95-96-119-156-196-201"/>
    <x v="0"/>
    <x v="4445"/>
    <n v="-1"/>
    <n v="347.80500000000001"/>
    <n v="-1"/>
    <n v="0"/>
    <x v="4130"/>
    <x v="3866"/>
    <n v="193.69219100000001"/>
    <n v="-253.165852"/>
    <n v="1.5690360000000001"/>
    <n v="193.69714400000001"/>
    <n v="-253.17327900000001"/>
    <n v="1.5700670000000001"/>
    <n v="0.89268099999999995"/>
    <n v="1.031E-3"/>
  </r>
  <r>
    <n v="4681"/>
    <x v="12"/>
    <n v="-1"/>
    <s v="17-32-39-59-95-96-119-156-196-201"/>
    <x v="0"/>
    <x v="2355"/>
    <n v="-1"/>
    <n v="365.35"/>
    <n v="-1"/>
    <n v="0"/>
    <x v="4131"/>
    <x v="3867"/>
    <n v="193.70064400000001"/>
    <n v="-252.61770200000001"/>
    <n v="1.5704830000000001"/>
    <n v="193.697495"/>
    <n v="-252.616928"/>
    <n v="1.570748"/>
    <n v="0.32434299999999999"/>
    <n v="2.6499999999999999E-4"/>
  </r>
  <r>
    <n v="4682"/>
    <x v="12"/>
    <n v="-1"/>
    <s v="17-32-39-59-95-96-119-156-196-201"/>
    <x v="0"/>
    <x v="4446"/>
    <n v="-1"/>
    <n v="476.01299999999998"/>
    <n v="-1"/>
    <n v="0"/>
    <x v="4132"/>
    <x v="3868"/>
    <n v="193.69478599999999"/>
    <n v="-252.06787"/>
    <n v="1.5703009999999999"/>
    <n v="193.697464"/>
    <n v="-252.06691000000001"/>
    <n v="1.570168"/>
    <n v="0.28451599999999999"/>
    <n v="1.3300000000000001E-4"/>
  </r>
  <r>
    <n v="4683"/>
    <x v="12"/>
    <n v="-1"/>
    <s v="17-32-39-59-95-96-119-156-196-201"/>
    <x v="0"/>
    <x v="4447"/>
    <n v="-1"/>
    <n v="497.53800000000001"/>
    <n v="-1"/>
    <n v="0"/>
    <x v="4133"/>
    <x v="3869"/>
    <n v="193.70079899999999"/>
    <n v="-251.35234399999999"/>
    <n v="1.5715159999999999"/>
    <n v="193.69769299999999"/>
    <n v="-251.34339900000001"/>
    <n v="1.5701989999999999"/>
    <n v="0.946909"/>
    <n v="1.317E-3"/>
  </r>
  <r>
    <n v="4684"/>
    <x v="12"/>
    <n v="-1"/>
    <s v="17-32-39-59-95-96-119-156-196-201"/>
    <x v="0"/>
    <x v="4448"/>
    <n v="-1"/>
    <n v="352.55"/>
    <n v="-1"/>
    <n v="0"/>
    <x v="4134"/>
    <x v="3870"/>
    <n v="193.67142200000001"/>
    <n v="-250.78333900000001"/>
    <n v="1.5713090000000001"/>
    <n v="193.69807399999999"/>
    <n v="-250.80813599999999"/>
    <n v="1.5707800000000001"/>
    <n v="3.64039"/>
    <n v="5.2899999999999996E-4"/>
  </r>
  <r>
    <n v="4685"/>
    <x v="13"/>
    <n v="-1"/>
    <s v="17-32-39-59-95-96-156-196-201"/>
    <x v="0"/>
    <x v="4449"/>
    <n v="-1"/>
    <n v="373.94799999999998"/>
    <n v="-1"/>
    <n v="0"/>
    <x v="4135"/>
    <x v="3871"/>
    <n v="193.69470799999999"/>
    <n v="-250.09872100000001"/>
    <n v="1.570897"/>
    <n v="193.698318"/>
    <n v="-250.104309"/>
    <n v="1.5707739999999999"/>
    <n v="0.66531600000000002"/>
    <n v="1.2300000000000001E-4"/>
  </r>
  <r>
    <n v="4686"/>
    <x v="12"/>
    <n v="-1"/>
    <s v="17-32-39-59-95-96-156-196-199-201"/>
    <x v="0"/>
    <x v="4450"/>
    <n v="-1"/>
    <n v="411.79700000000003"/>
    <n v="-1"/>
    <n v="0"/>
    <x v="4136"/>
    <x v="3872"/>
    <n v="193.703845"/>
    <n v="-249.594776"/>
    <n v="1.5717950000000001"/>
    <n v="193.69830300000001"/>
    <n v="-249.58360300000001"/>
    <n v="1.5701339999999999"/>
    <n v="1.247187"/>
    <n v="1.66E-3"/>
  </r>
  <r>
    <n v="4687"/>
    <x v="12"/>
    <n v="-1"/>
    <s v="17-32-39-59-95-96-156-196-199-201"/>
    <x v="0"/>
    <x v="1685"/>
    <n v="-1"/>
    <n v="330.18099999999998"/>
    <n v="-1"/>
    <n v="0"/>
    <x v="4137"/>
    <x v="3873"/>
    <n v="193.68813299999999"/>
    <n v="-249.059235"/>
    <n v="1.5717140000000001"/>
    <n v="193.69723500000001"/>
    <n v="-249.06886299999999"/>
    <n v="1.5720369999999999"/>
    <n v="1.324902"/>
    <n v="3.2299999999999999E-4"/>
  </r>
  <r>
    <n v="4688"/>
    <x v="12"/>
    <n v="-1"/>
    <s v="17-32-39-59-95-96-156-196-199-201"/>
    <x v="0"/>
    <x v="4451"/>
    <n v="-1"/>
    <n v="750.05600000000004"/>
    <n v="-1"/>
    <n v="0"/>
    <x v="4138"/>
    <x v="3874"/>
    <n v="193.689064"/>
    <n v="-248.391233"/>
    <n v="1.5761130000000001"/>
    <n v="193.69189499999999"/>
    <n v="-248.38902300000001"/>
    <n v="1.5756870000000001"/>
    <n v="0.35913400000000001"/>
    <n v="4.2700000000000002E-4"/>
  </r>
  <r>
    <n v="4689"/>
    <x v="12"/>
    <n v="-1"/>
    <s v="17-32-39-59-95-96-156-196-199-201"/>
    <x v="0"/>
    <x v="4452"/>
    <n v="-1"/>
    <n v="403.82900000000001"/>
    <n v="-1"/>
    <n v="0"/>
    <x v="4139"/>
    <x v="3875"/>
    <n v="193.68309199999999"/>
    <n v="-247.883409"/>
    <n v="1.580967"/>
    <n v="193.68292199999999"/>
    <n v="-247.88310200000001"/>
    <n v="1.5806210000000001"/>
    <n v="3.4977000000000001E-2"/>
    <n v="3.4499999999999998E-4"/>
  </r>
  <r>
    <n v="4690"/>
    <x v="12"/>
    <n v="-1"/>
    <s v="17-32-39-59-95-96-156-196-199-201"/>
    <x v="0"/>
    <x v="4453"/>
    <n v="-1"/>
    <n v="799.84500000000003"/>
    <n v="-1"/>
    <n v="0"/>
    <x v="4140"/>
    <x v="3876"/>
    <n v="193.647774"/>
    <n v="-247.37615199999999"/>
    <n v="1.591372"/>
    <n v="193.66455099999999"/>
    <n v="-247.38235499999999"/>
    <n v="1.5923970000000001"/>
    <n v="1.7886409999999999"/>
    <n v="1.0250000000000001E-3"/>
  </r>
  <r>
    <n v="4691"/>
    <x v="13"/>
    <n v="-1"/>
    <s v="17-32-59-95-96-156-196-199-201"/>
    <x v="0"/>
    <x v="4454"/>
    <n v="-1"/>
    <n v="397.70100000000002"/>
    <n v="-1"/>
    <n v="0"/>
    <x v="4141"/>
    <x v="3877"/>
    <n v="193.62701300000001"/>
    <n v="-246.728262"/>
    <n v="1.613631"/>
    <n v="193.62399300000001"/>
    <n v="-246.72512800000001"/>
    <n v="1.613556"/>
    <n v="0.43528600000000001"/>
    <n v="7.4999999999999993E-5"/>
  </r>
  <r>
    <n v="4692"/>
    <x v="13"/>
    <n v="-1"/>
    <s v="17-32-59-95-96-156-196-199-201"/>
    <x v="0"/>
    <x v="4455"/>
    <n v="-1"/>
    <n v="361.53399999999999"/>
    <n v="-1"/>
    <n v="0"/>
    <x v="4142"/>
    <x v="3878"/>
    <n v="193.571742"/>
    <n v="-246.229738"/>
    <n v="1.634244"/>
    <n v="193.576324"/>
    <n v="-246.23271199999999"/>
    <n v="1.6344240000000001"/>
    <n v="0.54627599999999998"/>
    <n v="1.8000000000000001E-4"/>
  </r>
  <r>
    <n v="4693"/>
    <x v="13"/>
    <n v="-1"/>
    <s v="17-32-59-95-96-156-196-199-201"/>
    <x v="0"/>
    <x v="4456"/>
    <n v="-1"/>
    <n v="482.87900000000002"/>
    <n v="-1"/>
    <n v="0"/>
    <x v="4143"/>
    <x v="3879"/>
    <n v="193.50707399999999"/>
    <n v="-245.72013699999999"/>
    <n v="1.6606320000000001"/>
    <n v="193.511292"/>
    <n v="-245.723602"/>
    <n v="1.660676"/>
    <n v="0.54586500000000004"/>
    <n v="4.3999999999999999E-5"/>
  </r>
  <r>
    <n v="4694"/>
    <x v="13"/>
    <n v="-1"/>
    <s v="17-32-59-95-96-156-196-199-201"/>
    <x v="0"/>
    <x v="4457"/>
    <n v="-1"/>
    <n v="347.81099999999998"/>
    <n v="-1"/>
    <n v="0"/>
    <x v="4144"/>
    <x v="3880"/>
    <n v="193.38289700000001"/>
    <n v="-244.984262"/>
    <n v="1.695533"/>
    <n v="193.396942"/>
    <n v="-244.99674999999999"/>
    <n v="1.69543"/>
    <n v="1.8794550000000001"/>
    <n v="1.02E-4"/>
  </r>
  <r>
    <n v="4695"/>
    <x v="13"/>
    <n v="-1"/>
    <s v="17-32-59-95-96-156-196-199-201"/>
    <x v="0"/>
    <x v="4458"/>
    <n v="-1"/>
    <n v="383.98"/>
    <n v="-1"/>
    <n v="0"/>
    <x v="4145"/>
    <x v="3881"/>
    <n v="193.25196099999999"/>
    <n v="-244.39228499999999"/>
    <n v="1.7308520000000001"/>
    <n v="193.278595"/>
    <n v="-244.409042"/>
    <n v="1.7302420000000001"/>
    <n v="3.1467000000000001"/>
    <n v="6.0999999999999997E-4"/>
  </r>
  <r>
    <n v="4696"/>
    <x v="13"/>
    <n v="-1"/>
    <s v="17-32-59-95-96-156-196-199-201"/>
    <x v="0"/>
    <x v="4459"/>
    <n v="-1"/>
    <n v="669.16600000000005"/>
    <n v="-1"/>
    <n v="0"/>
    <x v="4146"/>
    <x v="3882"/>
    <n v="193.12631500000001"/>
    <n v="-243.77829500000001"/>
    <n v="1.773072"/>
    <n v="193.12185700000001"/>
    <n v="-243.78753699999999"/>
    <n v="1.7741389999999999"/>
    <n v="1.0260279999999999"/>
    <n v="1.067E-3"/>
  </r>
  <r>
    <n v="4697"/>
    <x v="13"/>
    <n v="-1"/>
    <s v="17-32-59-72-95-96-196-199-201"/>
    <x v="0"/>
    <x v="4460"/>
    <n v="-1"/>
    <n v="683.35"/>
    <n v="-1"/>
    <n v="0"/>
    <x v="4147"/>
    <x v="3883"/>
    <n v="192.838855"/>
    <n v="-242.91483199999999"/>
    <n v="1.8483210000000001"/>
    <n v="192.83964499999999"/>
    <n v="-242.91450499999999"/>
    <n v="1.847985"/>
    <n v="8.5544999999999996E-2"/>
    <n v="3.3599999999999998E-4"/>
  </r>
  <r>
    <n v="4698"/>
    <x v="13"/>
    <n v="-1"/>
    <s v="17-32-59-72-95-96-196-199-201"/>
    <x v="0"/>
    <x v="4461"/>
    <n v="-1"/>
    <n v="383.39699999999999"/>
    <n v="-1"/>
    <n v="0"/>
    <x v="4148"/>
    <x v="3884"/>
    <n v="192.56726699999999"/>
    <n v="-242.23862600000001"/>
    <n v="1.9126380000000001"/>
    <n v="192.56509399999999"/>
    <n v="-242.237595"/>
    <n v="1.9123790000000001"/>
    <n v="0.24054900000000001"/>
    <n v="2.5900000000000001E-4"/>
  </r>
  <r>
    <n v="4699"/>
    <x v="13"/>
    <n v="-1"/>
    <s v="17-32-59-72-95-96-196-199-201"/>
    <x v="0"/>
    <x v="4462"/>
    <n v="-1"/>
    <n v="446.30900000000003"/>
    <n v="-1"/>
    <n v="0"/>
    <x v="4149"/>
    <x v="3885"/>
    <n v="192.23028199999999"/>
    <n v="-241.57011499999999"/>
    <n v="1.9832449999999999"/>
    <n v="192.23985300000001"/>
    <n v="-241.56677199999999"/>
    <n v="1.9837530000000001"/>
    <n v="1.013747"/>
    <n v="5.0699999999999996E-4"/>
  </r>
  <r>
    <n v="4700"/>
    <x v="13"/>
    <n v="-1"/>
    <s v="17-32-59-72-95-96-196-199-201"/>
    <x v="0"/>
    <x v="4463"/>
    <n v="-1"/>
    <n v="432.34100000000001"/>
    <n v="-1"/>
    <n v="0"/>
    <x v="4150"/>
    <x v="3886"/>
    <n v="191.74692400000001"/>
    <n v="-240.72745"/>
    <n v="2.083758"/>
    <n v="191.73762500000001"/>
    <n v="-240.72287"/>
    <n v="2.0847470000000001"/>
    <n v="1.0365420000000001"/>
    <n v="9.8900000000000008E-4"/>
  </r>
  <r>
    <n v="4701"/>
    <x v="13"/>
    <n v="-1"/>
    <s v="17-32-59-72-95-96-196-199-201"/>
    <x v="0"/>
    <x v="4464"/>
    <n v="-1"/>
    <n v="351.12900000000002"/>
    <n v="-1"/>
    <n v="0"/>
    <x v="4151"/>
    <x v="3887"/>
    <n v="191.318287"/>
    <n v="-240.14468099999999"/>
    <n v="2.1647759999999998"/>
    <n v="191.31286600000001"/>
    <n v="-240.14387500000001"/>
    <n v="2.16493"/>
    <n v="0.54807099999999997"/>
    <n v="1.54E-4"/>
  </r>
  <r>
    <n v="4702"/>
    <x v="13"/>
    <n v="-1"/>
    <s v="17-32-59-72-95-96-196-199-201"/>
    <x v="0"/>
    <x v="4465"/>
    <n v="-1"/>
    <n v="411.31700000000001"/>
    <n v="-1"/>
    <n v="0"/>
    <x v="4152"/>
    <x v="3888"/>
    <n v="190.78869"/>
    <n v="-239.60086200000001"/>
    <n v="2.2560220000000002"/>
    <n v="190.84406999999999"/>
    <n v="-239.61644000000001"/>
    <n v="2.2523909999999998"/>
    <n v="5.7529960000000004"/>
    <n v="3.6310000000000001E-3"/>
  </r>
  <r>
    <n v="4703"/>
    <x v="13"/>
    <n v="-1"/>
    <s v="17-32-59-72-95-96-196-199-201"/>
    <x v="0"/>
    <x v="4466"/>
    <n v="-1"/>
    <n v="425.54500000000002"/>
    <n v="-1"/>
    <n v="0"/>
    <x v="4153"/>
    <x v="3889"/>
    <n v="190.34168199999999"/>
    <n v="-239.13023899999999"/>
    <n v="2.3345530000000001"/>
    <n v="190.33169599999999"/>
    <n v="-239.125854"/>
    <n v="2.3337189999999999"/>
    <n v="1.0906640000000001"/>
    <n v="8.3500000000000002E-4"/>
  </r>
  <r>
    <n v="4704"/>
    <x v="13"/>
    <n v="-1"/>
    <s v="17-32-59-72-95-96-196-199-201"/>
    <x v="0"/>
    <x v="4467"/>
    <n v="-1"/>
    <n v="521.505"/>
    <n v="-1"/>
    <n v="0"/>
    <x v="4154"/>
    <x v="3890"/>
    <n v="189.77788200000001"/>
    <n v="-238.67739599999999"/>
    <n v="2.4196550000000001"/>
    <n v="189.77316300000001"/>
    <n v="-238.67782600000001"/>
    <n v="2.4190879999999999"/>
    <n v="0.47391499999999998"/>
    <n v="5.6700000000000001E-4"/>
  </r>
  <r>
    <n v="4705"/>
    <x v="13"/>
    <n v="-1"/>
    <s v="17-32-59-72-95-96-196-199-201"/>
    <x v="0"/>
    <x v="4468"/>
    <n v="-1"/>
    <n v="332.78399999999999"/>
    <n v="-1"/>
    <n v="0"/>
    <x v="4155"/>
    <x v="3891"/>
    <n v="189.010773"/>
    <n v="-238.143111"/>
    <n v="2.5365090000000001"/>
    <n v="188.962479"/>
    <n v="-238.159592"/>
    <n v="2.5388039999999998"/>
    <n v="5.1028580000000003"/>
    <n v="2.2950000000000002E-3"/>
  </r>
  <r>
    <n v="4706"/>
    <x v="13"/>
    <n v="-1"/>
    <s v="17-32-59-72-95-96-196-199-201"/>
    <x v="0"/>
    <x v="4469"/>
    <n v="-1"/>
    <n v="464.93900000000002"/>
    <n v="-1"/>
    <n v="0"/>
    <x v="4156"/>
    <x v="3892"/>
    <n v="188.404742"/>
    <n v="-237.80352999999999"/>
    <n v="2.6232120000000001"/>
    <n v="188.316956"/>
    <n v="-237.82652300000001"/>
    <n v="2.6227179999999999"/>
    <n v="9.0747809999999998"/>
    <n v="4.9399999999999997E-4"/>
  </r>
  <r>
    <n v="4707"/>
    <x v="13"/>
    <n v="-1"/>
    <s v="17-32-59-72-95-96-196-199-201"/>
    <x v="0"/>
    <x v="4470"/>
    <n v="-1"/>
    <n v="466.70699999999999"/>
    <n v="-1"/>
    <n v="0"/>
    <x v="4157"/>
    <x v="3893"/>
    <n v="187.65024399999999"/>
    <n v="-237.55004199999999"/>
    <n v="2.7076910000000001"/>
    <n v="187.64863600000001"/>
    <n v="-237.54864499999999"/>
    <n v="2.7065800000000002"/>
    <n v="0.21307000000000001"/>
    <n v="1.111E-3"/>
  </r>
  <r>
    <n v="4708"/>
    <x v="13"/>
    <n v="-1"/>
    <s v="17-32-59-72-95-96-196-199-201"/>
    <x v="0"/>
    <x v="4471"/>
    <n v="-1"/>
    <n v="531.90099999999995"/>
    <n v="-1"/>
    <n v="0"/>
    <x v="4158"/>
    <x v="3894"/>
    <n v="186.95373499999999"/>
    <n v="-237.33243899999999"/>
    <n v="2.7890839999999999"/>
    <n v="186.96339399999999"/>
    <n v="-237.328217"/>
    <n v="2.7890470000000001"/>
    <n v="1.0541739999999999"/>
    <n v="3.8000000000000002E-5"/>
  </r>
  <r>
    <n v="4709"/>
    <x v="13"/>
    <n v="-1"/>
    <s v="17-32-59-72-95-96-196-199-201"/>
    <x v="0"/>
    <x v="636"/>
    <n v="-1"/>
    <n v="504.78699999999998"/>
    <n v="-1"/>
    <n v="0"/>
    <x v="4159"/>
    <x v="3895"/>
    <n v="186.26886200000001"/>
    <n v="-237.159356"/>
    <n v="2.8688220000000002"/>
    <n v="186.264465"/>
    <n v="-237.162003"/>
    <n v="2.868865"/>
    <n v="0.51316099999999998"/>
    <n v="4.3000000000000002E-5"/>
  </r>
  <r>
    <n v="4710"/>
    <x v="14"/>
    <n v="-1"/>
    <s v="17-32-59-72-96-196-199-201"/>
    <x v="0"/>
    <x v="4472"/>
    <n v="-1"/>
    <n v="374.64499999999998"/>
    <n v="-1"/>
    <n v="0"/>
    <x v="4160"/>
    <x v="3896"/>
    <n v="185.32427999999999"/>
    <n v="-237.00176500000001"/>
    <n v="2.9588450000000002"/>
    <n v="185.31358299999999"/>
    <n v="-237.00796500000001"/>
    <n v="2.959003"/>
    <n v="1.23634"/>
    <n v="1.5799999999999999E-4"/>
  </r>
  <r>
    <n v="4711"/>
    <x v="14"/>
    <n v="-1"/>
    <s v="17-32-59-72-96-196-199-201"/>
    <x v="0"/>
    <x v="4473"/>
    <n v="-1"/>
    <n v="739.89400000000001"/>
    <n v="-1"/>
    <n v="0"/>
    <x v="4161"/>
    <x v="3897"/>
    <n v="184.62267600000001"/>
    <n v="-236.91846799999999"/>
    <n v="3.013099"/>
    <n v="184.590912"/>
    <n v="-236.935486"/>
    <n v="3.0146920000000001"/>
    <n v="3.6035400000000002"/>
    <n v="1.5939999999999999E-3"/>
  </r>
  <r>
    <n v="4712"/>
    <x v="14"/>
    <n v="-1"/>
    <s v="17-32-59-72-96-196-199-201"/>
    <x v="0"/>
    <x v="4474"/>
    <n v="-1"/>
    <n v="469.41"/>
    <n v="-1"/>
    <n v="0"/>
    <x v="4162"/>
    <x v="3898"/>
    <n v="183.91575599999999"/>
    <n v="-236.866602"/>
    <n v="3.0566059999999999"/>
    <n v="183.86445599999999"/>
    <n v="-236.88874799999999"/>
    <n v="3.058684"/>
    <n v="5.587593"/>
    <n v="2.078E-3"/>
  </r>
  <r>
    <n v="4713"/>
    <x v="14"/>
    <n v="-1"/>
    <s v="17-32-59-72-96-196-199-201"/>
    <x v="0"/>
    <x v="4475"/>
    <n v="-1"/>
    <n v="500.685"/>
    <n v="-1"/>
    <n v="0"/>
    <x v="4163"/>
    <x v="3899"/>
    <n v="183.13765699999999"/>
    <n v="-236.860714"/>
    <n v="3.0905680000000002"/>
    <n v="183.13736"/>
    <n v="-236.861603"/>
    <n v="3.0904959999999999"/>
    <n v="9.3682000000000001E-2"/>
    <n v="7.2000000000000002E-5"/>
  </r>
  <r>
    <n v="4714"/>
    <x v="15"/>
    <n v="-1"/>
    <s v="17-59-72-96-196-199-201"/>
    <x v="0"/>
    <x v="3339"/>
    <n v="-1"/>
    <n v="417.36900000000003"/>
    <n v="-1"/>
    <n v="0"/>
    <x v="4164"/>
    <x v="3900"/>
    <n v="182.17009200000001"/>
    <n v="-236.84852900000001"/>
    <n v="3.1196350000000002"/>
    <n v="182.169815"/>
    <n v="-236.846191"/>
    <n v="3.1199119999999998"/>
    <n v="0.235347"/>
    <n v="2.7700000000000001E-4"/>
  </r>
  <r>
    <n v="4715"/>
    <x v="14"/>
    <n v="-1"/>
    <s v="17-35-59-72-96-196-199-201"/>
    <x v="0"/>
    <x v="4476"/>
    <n v="-1"/>
    <n v="637.68100000000004"/>
    <n v="-1"/>
    <n v="0"/>
    <x v="4165"/>
    <x v="3901"/>
    <n v="181.464249"/>
    <n v="-236.82135199999999"/>
    <n v="3.1332559999999998"/>
    <n v="181.445312"/>
    <n v="-236.84257500000001"/>
    <n v="3.1329020000000001"/>
    <n v="2.8443450000000001"/>
    <n v="3.5399999999999999E-4"/>
  </r>
  <r>
    <n v="4716"/>
    <x v="14"/>
    <n v="-1"/>
    <s v="17-35-59-72-96-196-199-201"/>
    <x v="0"/>
    <x v="1809"/>
    <n v="-1"/>
    <n v="529.88900000000001"/>
    <n v="-1"/>
    <n v="0"/>
    <x v="4166"/>
    <x v="3902"/>
    <n v="180.72527400000001"/>
    <n v="-236.837851"/>
    <n v="3.1396289999999998"/>
    <n v="180.72077899999999"/>
    <n v="-236.843796"/>
    <n v="3.1402839999999999"/>
    <n v="0.74528899999999998"/>
    <n v="6.5499999999999998E-4"/>
  </r>
  <r>
    <n v="4717"/>
    <x v="14"/>
    <n v="-1"/>
    <s v="17-35-59-72-96-196-199-201"/>
    <x v="0"/>
    <x v="4477"/>
    <n v="-1"/>
    <n v="570.78"/>
    <n v="-1"/>
    <n v="0"/>
    <x v="4167"/>
    <x v="3903"/>
    <n v="179.75359599999999"/>
    <n v="-236.851009"/>
    <n v="-3.136606"/>
    <n v="179.753693"/>
    <n v="-236.84996000000001"/>
    <n v="-3.1364359999999998"/>
    <n v="0.105351"/>
    <n v="1.7000000000000001E-4"/>
  </r>
  <r>
    <n v="4718"/>
    <x v="14"/>
    <n v="-1"/>
    <s v="17-35-59-72-96-196-199-201"/>
    <x v="0"/>
    <x v="4478"/>
    <n v="-1"/>
    <n v="576.75300000000004"/>
    <n v="-1"/>
    <n v="0"/>
    <x v="3490"/>
    <x v="3904"/>
    <n v="179.01673"/>
    <n v="-236.854152"/>
    <n v="-3.1308539999999998"/>
    <n v="179.027512"/>
    <n v="-236.856674"/>
    <n v="-3.1329050000000001"/>
    <n v="1.107305"/>
    <n v="2.0509999999999999E-3"/>
  </r>
  <r>
    <n v="4719"/>
    <x v="14"/>
    <n v="-1"/>
    <s v="17-35-59-72-96-196-199-201"/>
    <x v="0"/>
    <x v="4479"/>
    <n v="-1"/>
    <n v="750.41"/>
    <n v="-1"/>
    <n v="0"/>
    <x v="4168"/>
    <x v="3905"/>
    <n v="178.32334599999999"/>
    <n v="-236.834845"/>
    <n v="-3.1333839999999999"/>
    <n v="178.30110199999999"/>
    <n v="-236.865036"/>
    <n v="-3.1313240000000002"/>
    <n v="3.7500599999999999"/>
    <n v="2.0609999999999999E-3"/>
  </r>
  <r>
    <n v="4720"/>
    <x v="14"/>
    <n v="-1"/>
    <s v="17-35-59-72-96-196-199-201"/>
    <x v="0"/>
    <x v="4480"/>
    <n v="-1"/>
    <n v="705.14400000000001"/>
    <n v="-1"/>
    <n v="0"/>
    <x v="4169"/>
    <x v="3906"/>
    <n v="177.55657400000001"/>
    <n v="-236.88242399999999"/>
    <n v="-3.127529"/>
    <n v="177.574905"/>
    <n v="-236.87391700000001"/>
    <n v="-3.1293959999999998"/>
    <n v="2.0209739999999998"/>
    <n v="1.8680000000000001E-3"/>
  </r>
  <r>
    <n v="4721"/>
    <x v="14"/>
    <n v="-1"/>
    <s v="17-35-59-72-96-196-199-201"/>
    <x v="0"/>
    <x v="4481"/>
    <n v="-1"/>
    <n v="727.17"/>
    <n v="-1"/>
    <n v="0"/>
    <x v="4170"/>
    <x v="3907"/>
    <n v="176.595114"/>
    <n v="-236.88464200000001"/>
    <n v="-3.1278869999999999"/>
    <n v="176.60720800000001"/>
    <n v="-236.88497899999999"/>
    <n v="-3.1297419999999998"/>
    <n v="1.2098629999999999"/>
    <n v="1.8550000000000001E-3"/>
  </r>
  <r>
    <n v="4722"/>
    <x v="14"/>
    <n v="-1"/>
    <s v="17-35-59-72-96-196-199-201"/>
    <x v="0"/>
    <x v="4482"/>
    <n v="-1"/>
    <n v="631.90599999999995"/>
    <n v="-1"/>
    <n v="0"/>
    <x v="4171"/>
    <x v="3908"/>
    <n v="175.884064"/>
    <n v="-236.88135"/>
    <n v="-3.1301100000000002"/>
    <n v="175.88172900000001"/>
    <n v="-236.89181500000001"/>
    <n v="-3.1316570000000001"/>
    <n v="1.072271"/>
    <n v="1.547E-3"/>
  </r>
  <r>
    <n v="4723"/>
    <x v="14"/>
    <n v="-1"/>
    <s v="17-35-59-72-96-196-199-201"/>
    <x v="0"/>
    <x v="4483"/>
    <n v="-1"/>
    <n v="525.32799999999997"/>
    <n v="-1"/>
    <n v="0"/>
    <x v="4172"/>
    <x v="3909"/>
    <n v="175.15530799999999"/>
    <n v="-236.900589"/>
    <n v="-3.1317740000000001"/>
    <n v="175.15618900000001"/>
    <n v="-236.89762899999999"/>
    <n v="-3.132422"/>
    <n v="0.308861"/>
    <n v="6.4800000000000003E-4"/>
  </r>
  <r>
    <n v="4724"/>
    <x v="15"/>
    <n v="-1"/>
    <s v="17-35-59-72-96-196-199"/>
    <x v="0"/>
    <x v="4484"/>
    <n v="-1"/>
    <n v="416.11900000000003"/>
    <n v="-1"/>
    <n v="0"/>
    <x v="4173"/>
    <x v="3910"/>
    <n v="174.17942500000001"/>
    <n v="-236.91308599999999"/>
    <n v="-3.133753"/>
    <n v="174.18853799999999"/>
    <n v="-236.90479999999999"/>
    <n v="-3.1336140000000001"/>
    <n v="1.2316180000000001"/>
    <n v="1.3899999999999999E-4"/>
  </r>
  <r>
    <n v="4725"/>
    <x v="15"/>
    <n v="-1"/>
    <s v="17-35-59-72-96-196-199"/>
    <x v="0"/>
    <x v="4485"/>
    <n v="-1"/>
    <n v="384.43900000000002"/>
    <n v="-1"/>
    <n v="0"/>
    <x v="4174"/>
    <x v="3911"/>
    <n v="173.45022700000001"/>
    <n v="-236.92245600000001"/>
    <n v="-3.1342590000000001"/>
    <n v="173.46257"/>
    <n v="-236.909943"/>
    <n v="-3.1347079999999998"/>
    <n v="1.757703"/>
    <n v="4.4900000000000002E-4"/>
  </r>
  <r>
    <n v="4726"/>
    <x v="15"/>
    <n v="-1"/>
    <s v="17-35-59-72-96-196-199"/>
    <x v="0"/>
    <x v="4486"/>
    <n v="-1"/>
    <n v="524.76"/>
    <n v="-1"/>
    <n v="0"/>
    <x v="4175"/>
    <x v="3912"/>
    <n v="172.73794799999999"/>
    <n v="-236.92739499999999"/>
    <n v="-3.1340029999999999"/>
    <n v="172.736603"/>
    <n v="-236.91455099999999"/>
    <n v="-3.1346229999999999"/>
    <n v="1.2914639999999999"/>
    <n v="6.2E-4"/>
  </r>
  <r>
    <n v="4727"/>
    <x v="15"/>
    <n v="-1"/>
    <s v="17-35-59-72-96-196-199"/>
    <x v="0"/>
    <x v="4487"/>
    <n v="-1"/>
    <n v="498.30599999999998"/>
    <n v="-1"/>
    <n v="0"/>
    <x v="4176"/>
    <x v="3913"/>
    <n v="172.00172000000001"/>
    <n v="-236.926005"/>
    <n v="-3.1354449999999998"/>
    <n v="172.010696"/>
    <n v="-236.918869"/>
    <n v="-3.1358030000000001"/>
    <n v="1.1467830000000001"/>
    <n v="3.5799999999999997E-4"/>
  </r>
  <r>
    <n v="4728"/>
    <x v="15"/>
    <n v="-1"/>
    <s v="17-35-72-96-196-197-199"/>
    <x v="0"/>
    <x v="4488"/>
    <n v="-1"/>
    <n v="537.322"/>
    <n v="-1"/>
    <n v="0"/>
    <x v="4177"/>
    <x v="3914"/>
    <n v="171.03411500000001"/>
    <n v="-236.92786000000001"/>
    <n v="-3.1365889999999998"/>
    <n v="171.042969"/>
    <n v="-236.922943"/>
    <n v="-3.1371910000000001"/>
    <n v="1.012734"/>
    <n v="6.02E-4"/>
  </r>
  <r>
    <n v="4729"/>
    <x v="15"/>
    <n v="-1"/>
    <s v="17-35-72-96-196-197-199"/>
    <x v="0"/>
    <x v="4489"/>
    <n v="-1"/>
    <n v="597.71400000000006"/>
    <n v="-1"/>
    <n v="0"/>
    <x v="4178"/>
    <x v="3915"/>
    <n v="170.32362599999999"/>
    <n v="-236.92841200000001"/>
    <n v="-3.136244"/>
    <n v="170.31716900000001"/>
    <n v="-236.92523199999999"/>
    <n v="-3.1375099999999998"/>
    <n v="0.71972000000000003"/>
    <n v="1.266E-3"/>
  </r>
  <r>
    <n v="4730"/>
    <x v="14"/>
    <n v="-1"/>
    <s v="17-35-72-89-96-196-197-199"/>
    <x v="0"/>
    <x v="1447"/>
    <n v="-1"/>
    <n v="771.49400000000003"/>
    <n v="-1"/>
    <n v="0"/>
    <x v="4179"/>
    <x v="3916"/>
    <n v="169.597116"/>
    <n v="-236.91981699999999"/>
    <n v="-3.1383459999999999"/>
    <n v="169.59137000000001"/>
    <n v="-236.927536"/>
    <n v="-3.1386020000000001"/>
    <n v="0.96232799999999996"/>
    <n v="2.5700000000000001E-4"/>
  </r>
  <r>
    <n v="4731"/>
    <x v="15"/>
    <n v="-1"/>
    <s v="17-35-89-96-196-197-199"/>
    <x v="0"/>
    <x v="4490"/>
    <n v="-1"/>
    <n v="713.44100000000003"/>
    <n v="-1"/>
    <n v="0"/>
    <x v="4180"/>
    <x v="3917"/>
    <n v="168.87114199999999"/>
    <n v="-236.93710999999999"/>
    <n v="-3.1375280000000001"/>
    <n v="168.86556999999999"/>
    <n v="-236.92927599999999"/>
    <n v="-3.1385190000000001"/>
    <n v="0.96142499999999997"/>
    <n v="9.9099999999999991E-4"/>
  </r>
  <r>
    <n v="4732"/>
    <x v="19"/>
    <n v="-1"/>
    <s v="17-35-89-196-197-199"/>
    <x v="0"/>
    <x v="4491"/>
    <n v="-1"/>
    <n v="454.42899999999997"/>
    <n v="-1"/>
    <n v="0"/>
    <x v="4181"/>
    <x v="3918"/>
    <n v="167.99943500000001"/>
    <n v="-236.82755800000001"/>
    <n v="-3.1385700000000001"/>
    <n v="167.89782700000001"/>
    <n v="-236.93161000000001"/>
    <n v="-3.1388590000000001"/>
    <n v="14.543442000000001"/>
    <n v="2.8899999999999998E-4"/>
  </r>
  <r>
    <n v="4733"/>
    <x v="19"/>
    <n v="-1"/>
    <s v="17-35-89-196-197-199"/>
    <x v="0"/>
    <x v="4492"/>
    <n v="-1"/>
    <n v="676.04200000000003"/>
    <n v="-1"/>
    <n v="0"/>
    <x v="4182"/>
    <x v="3919"/>
    <n v="167.176276"/>
    <n v="-236.92700300000001"/>
    <n v="-3.1397979999999999"/>
    <n v="167.17202800000001"/>
    <n v="-236.93334999999999"/>
    <n v="-3.1395650000000002"/>
    <n v="0.76375000000000004"/>
    <n v="2.33E-4"/>
  </r>
  <r>
    <n v="4734"/>
    <x v="19"/>
    <n v="-1"/>
    <s v="17-35-89-196-197-199"/>
    <x v="0"/>
    <x v="4493"/>
    <n v="-1"/>
    <n v="754.64200000000005"/>
    <n v="-1"/>
    <n v="0"/>
    <x v="3769"/>
    <x v="3920"/>
    <n v="166.449746"/>
    <n v="-236.92384799999999"/>
    <n v="-3.1413690000000001"/>
    <n v="166.44622799999999"/>
    <n v="-236.93431100000001"/>
    <n v="-3.1395179999999998"/>
    <n v="1.1038079999999999"/>
    <n v="1.851E-3"/>
  </r>
  <r>
    <n v="4735"/>
    <x v="19"/>
    <n v="-1"/>
    <s v="17-35-89-196-197-199"/>
    <x v="0"/>
    <x v="4494"/>
    <n v="-1"/>
    <n v="687.88099999999997"/>
    <n v="-1"/>
    <n v="0"/>
    <x v="4183"/>
    <x v="3921"/>
    <n v="165.67994300000001"/>
    <n v="-236.940789"/>
    <n v="3.1403889999999999"/>
    <n v="165.720428"/>
    <n v="-236.93533300000001"/>
    <n v="-3.140431"/>
    <n v="4.0851290000000002"/>
    <n v="4.1999999999999998E-5"/>
  </r>
  <r>
    <n v="4736"/>
    <x v="19"/>
    <n v="-1"/>
    <s v="17-35-89-196-197-199"/>
    <x v="0"/>
    <x v="4495"/>
    <n v="-1"/>
    <n v="579.10500000000002"/>
    <n v="-1"/>
    <n v="0"/>
    <x v="4184"/>
    <x v="3922"/>
    <n v="164.746635"/>
    <n v="-236.94089199999999"/>
    <n v="3.1412239999999998"/>
    <n v="164.75268600000001"/>
    <n v="-236.93618799999999"/>
    <n v="-3.1408450000000001"/>
    <n v="0.76637299999999997"/>
    <n v="3.79E-4"/>
  </r>
  <r>
    <n v="4737"/>
    <x v="16"/>
    <n v="-1"/>
    <s v="17-35-89-196-197"/>
    <x v="0"/>
    <x v="713"/>
    <n v="-1"/>
    <n v="1078.2919999999999"/>
    <n v="-1"/>
    <n v="0"/>
    <x v="4185"/>
    <x v="3923"/>
    <n v="164.01786799999999"/>
    <n v="-236.96214800000001"/>
    <n v="-3.1386449999999999"/>
    <n v="164.02688599999999"/>
    <n v="-236.9366"/>
    <n v="-3.140514"/>
    <n v="2.7093440000000002"/>
    <n v="1.869E-3"/>
  </r>
  <r>
    <n v="4738"/>
    <x v="16"/>
    <n v="-1"/>
    <s v="17-35-89-196-197"/>
    <x v="0"/>
    <x v="4496"/>
    <n v="-1"/>
    <n v="645.27"/>
    <n v="-1"/>
    <n v="0"/>
    <x v="813"/>
    <x v="3924"/>
    <n v="163.238225"/>
    <n v="-236.936668"/>
    <n v="3.1380859999999999"/>
    <n v="163.30110199999999"/>
    <n v="-236.93722500000001"/>
    <n v="-3.1411340000000001"/>
    <n v="6.2879180000000003"/>
    <n v="3.0479999999999999E-3"/>
  </r>
  <r>
    <n v="4739"/>
    <x v="16"/>
    <n v="-1"/>
    <s v="17-35-89-196-197"/>
    <x v="0"/>
    <x v="4497"/>
    <n v="-1"/>
    <n v="672.08600000000001"/>
    <n v="-1"/>
    <n v="0"/>
    <x v="3765"/>
    <x v="3925"/>
    <n v="162.33531199999999"/>
    <n v="-236.92711499999999"/>
    <n v="3.1389659999999999"/>
    <n v="162.333359"/>
    <n v="-236.93774400000001"/>
    <n v="-3.1412680000000002"/>
    <n v="1.080687"/>
    <n v="2.3019999999999998E-3"/>
  </r>
  <r>
    <n v="4740"/>
    <x v="16"/>
    <n v="-1"/>
    <s v="17-35-89-196-197"/>
    <x v="0"/>
    <x v="4498"/>
    <n v="-1"/>
    <n v="645.71299999999997"/>
    <n v="-1"/>
    <n v="0"/>
    <x v="477"/>
    <x v="3926"/>
    <n v="161.620757"/>
    <n v="-236.92695000000001"/>
    <n v="-3.1406770000000002"/>
    <n v="161.60815400000001"/>
    <n v="-236.93779000000001"/>
    <n v="-3.1409470000000002"/>
    <n v="1.6623749999999999"/>
    <n v="2.7E-4"/>
  </r>
  <r>
    <n v="4741"/>
    <x v="16"/>
    <n v="-1"/>
    <s v="17-35-89-196-197"/>
    <x v="0"/>
    <x v="4499"/>
    <n v="-1"/>
    <n v="645.12400000000002"/>
    <n v="-1"/>
    <n v="0"/>
    <x v="4186"/>
    <x v="3927"/>
    <n v="160.95455200000001"/>
    <n v="-236.89473000000001"/>
    <n v="-3.1395400000000002"/>
    <n v="160.88690199999999"/>
    <n v="-236.93808000000001"/>
    <n v="3.1415860000000002"/>
    <n v="8.0347810000000006"/>
    <n v="2.0460000000000001E-3"/>
  </r>
  <r>
    <n v="4742"/>
    <x v="16"/>
    <n v="-1"/>
    <s v="17-35-89-196-197"/>
    <x v="0"/>
    <x v="4500"/>
    <n v="-1"/>
    <n v="591.80899999999997"/>
    <n v="-1"/>
    <n v="0"/>
    <x v="4187"/>
    <x v="3928"/>
    <n v="159.933459"/>
    <n v="-236.97005100000001"/>
    <n v="-3.1395050000000002"/>
    <n v="159.938919"/>
    <n v="-236.938095"/>
    <n v="3.1413950000000002"/>
    <n v="3.2418749999999998"/>
    <n v="1.89E-3"/>
  </r>
  <r>
    <n v="4743"/>
    <x v="16"/>
    <n v="-1"/>
    <s v="17-35-89-196-197"/>
    <x v="0"/>
    <x v="4501"/>
    <n v="-1"/>
    <n v="549.15599999999995"/>
    <n v="-1"/>
    <n v="0"/>
    <x v="4188"/>
    <x v="3929"/>
    <n v="159.238551"/>
    <n v="-236.92767900000001"/>
    <n v="3.138903"/>
    <n v="159.241196"/>
    <n v="-236.93781999999999"/>
    <n v="-3.1413929999999999"/>
    <n v="1.0480719999999999"/>
    <n v="2.49E-3"/>
  </r>
  <r>
    <n v="4744"/>
    <x v="16"/>
    <n v="-1"/>
    <s v="17-35-89-196-197"/>
    <x v="0"/>
    <x v="4502"/>
    <n v="-1"/>
    <n v="720.18299999999999"/>
    <n v="-1"/>
    <n v="0"/>
    <x v="4189"/>
    <x v="3930"/>
    <n v="158.571707"/>
    <n v="-236.92149699999999"/>
    <n v="3.141489"/>
    <n v="158.554474"/>
    <n v="-236.937881"/>
    <n v="3.1412040000000001"/>
    <n v="2.3778630000000001"/>
    <n v="2.8400000000000002E-4"/>
  </r>
  <r>
    <n v="4745"/>
    <x v="16"/>
    <n v="-1"/>
    <s v="17-35-89-196-197"/>
    <x v="0"/>
    <x v="4503"/>
    <n v="-1"/>
    <n v="859.81200000000001"/>
    <n v="-1"/>
    <n v="0"/>
    <x v="4190"/>
    <x v="3931"/>
    <n v="157.646896"/>
    <n v="-236.94118"/>
    <n v="3.1414819999999999"/>
    <n v="157.65257299999999"/>
    <n v="-236.93768299999999"/>
    <n v="3.1411229999999999"/>
    <n v="0.66676599999999997"/>
    <n v="3.59E-4"/>
  </r>
  <r>
    <n v="4746"/>
    <x v="16"/>
    <n v="-1"/>
    <s v="17-35-89-196-197"/>
    <x v="0"/>
    <x v="4504"/>
    <n v="-1"/>
    <n v="671.91700000000003"/>
    <n v="-1"/>
    <n v="0"/>
    <x v="4191"/>
    <x v="3932"/>
    <n v="156.965238"/>
    <n v="-236.94801100000001"/>
    <n v="3.1409940000000001"/>
    <n v="156.98413099999999"/>
    <n v="-236.93731700000001"/>
    <n v="-3.1415769999999998"/>
    <n v="2.1709399999999999"/>
    <n v="5.8299999999999997E-4"/>
  </r>
  <r>
    <n v="4747"/>
    <x v="16"/>
    <n v="-1"/>
    <s v="17-35-89-196-197"/>
    <x v="0"/>
    <x v="4505"/>
    <n v="-1"/>
    <n v="550.899"/>
    <n v="-1"/>
    <n v="0"/>
    <x v="4192"/>
    <x v="3933"/>
    <n v="156.32180500000001"/>
    <n v="-236.961795"/>
    <n v="-3.140266"/>
    <n v="156.32188400000001"/>
    <n v="-236.937241"/>
    <n v="3.140997"/>
    <n v="2.455492"/>
    <n v="7.3099999999999999E-4"/>
  </r>
  <r>
    <n v="4748"/>
    <x v="16"/>
    <n v="-1"/>
    <s v="17-35-74-196-197"/>
    <x v="0"/>
    <x v="4506"/>
    <n v="-1"/>
    <n v="951.654"/>
    <n v="-1"/>
    <n v="0"/>
    <x v="4193"/>
    <x v="3934"/>
    <n v="155.66260800000001"/>
    <n v="-236.92852300000001"/>
    <n v="3.138973"/>
    <n v="155.66629"/>
    <n v="-236.93675200000001"/>
    <n v="3.1414780000000002"/>
    <n v="0.90157500000000002"/>
    <n v="2.506E-3"/>
  </r>
  <r>
    <n v="4749"/>
    <x v="19"/>
    <n v="-1"/>
    <s v="17-35-37-74-196-197"/>
    <x v="0"/>
    <x v="4507"/>
    <n v="-1"/>
    <n v="549.91499999999996"/>
    <n v="-1"/>
    <n v="0"/>
    <x v="4194"/>
    <x v="3935"/>
    <n v="154.81049400000001"/>
    <n v="-236.94831500000001"/>
    <n v="3.1406740000000002"/>
    <n v="154.804001"/>
    <n v="-236.93630999999999"/>
    <n v="3.1414"/>
    <n v="1.3648819999999999"/>
    <n v="7.2599999999999997E-4"/>
  </r>
  <r>
    <n v="4750"/>
    <x v="16"/>
    <n v="-1"/>
    <s v="17-35-37-74-197"/>
    <x v="0"/>
    <x v="4508"/>
    <n v="-1"/>
    <n v="634.58000000000004"/>
    <n v="-1"/>
    <n v="0"/>
    <x v="4195"/>
    <x v="3936"/>
    <n v="154.169354"/>
    <n v="-236.93330900000001"/>
    <n v="3.1410659999999999"/>
    <n v="154.16682399999999"/>
    <n v="-236.93614199999999"/>
    <n v="3.140819"/>
    <n v="0.37978600000000001"/>
    <n v="2.4699999999999999E-4"/>
  </r>
  <r>
    <n v="4751"/>
    <x v="16"/>
    <n v="-1"/>
    <s v="17-35-37-74-197"/>
    <x v="0"/>
    <x v="4509"/>
    <n v="-1"/>
    <n v="632.67700000000002"/>
    <n v="-1"/>
    <n v="0"/>
    <x v="4196"/>
    <x v="3937"/>
    <n v="153.47445400000001"/>
    <n v="-236.99338800000001"/>
    <n v="3.1347450000000001"/>
    <n v="153.537689"/>
    <n v="-236.93562299999999"/>
    <n v="3.141384"/>
    <n v="8.5647870000000008"/>
    <n v="6.6389999999999999E-3"/>
  </r>
  <r>
    <n v="4752"/>
    <x v="16"/>
    <n v="-1"/>
    <s v="17-35-37-74-197"/>
    <x v="0"/>
    <x v="4510"/>
    <n v="-1"/>
    <n v="623.84500000000003"/>
    <n v="-1"/>
    <n v="0"/>
    <x v="4197"/>
    <x v="3938"/>
    <n v="152.72210699999999"/>
    <n v="-236.913509"/>
    <n v="3.1407569999999998"/>
    <n v="152.710556"/>
    <n v="-236.93528699999999"/>
    <n v="3.141416"/>
    <n v="2.4652050000000001"/>
    <n v="6.5799999999999995E-4"/>
  </r>
  <r>
    <n v="4753"/>
    <x v="16"/>
    <n v="-1"/>
    <s v="17-35-37-74-197"/>
    <x v="0"/>
    <x v="4511"/>
    <n v="-1"/>
    <n v="515.08600000000001"/>
    <n v="-1"/>
    <n v="0"/>
    <x v="4198"/>
    <x v="3939"/>
    <n v="152.094446"/>
    <n v="-236.93865600000001"/>
    <n v="3.1389279999999999"/>
    <n v="152.09831199999999"/>
    <n v="-236.935135"/>
    <n v="3.1408420000000001"/>
    <n v="0.52288699999999999"/>
    <n v="1.9139999999999999E-3"/>
  </r>
  <r>
    <n v="4754"/>
    <x v="18"/>
    <n v="-1"/>
    <s v="35-37-74-197"/>
    <x v="0"/>
    <x v="4512"/>
    <n v="-1"/>
    <n v="606.66200000000003"/>
    <n v="-1"/>
    <n v="0"/>
    <x v="4199"/>
    <x v="3940"/>
    <n v="151.48604700000001"/>
    <n v="-236.94216599999999"/>
    <n v="3.137006"/>
    <n v="151.49281300000001"/>
    <n v="-236.93464700000001"/>
    <n v="3.14141"/>
    <n v="1.011498"/>
    <n v="4.4050000000000001E-3"/>
  </r>
  <r>
    <n v="4755"/>
    <x v="16"/>
    <n v="-1"/>
    <s v="35-37-74-191-197"/>
    <x v="0"/>
    <x v="4513"/>
    <n v="-1"/>
    <n v="577.32500000000005"/>
    <n v="-1"/>
    <n v="0"/>
    <x v="4200"/>
    <x v="3941"/>
    <n v="150.732156"/>
    <n v="-236.88444899999999"/>
    <n v="-3.140228"/>
    <n v="150.69607500000001"/>
    <n v="-236.93429599999999"/>
    <n v="3.1414240000000002"/>
    <n v="6.1534810000000002"/>
    <n v="1.196E-3"/>
  </r>
  <r>
    <n v="4756"/>
    <x v="16"/>
    <n v="-1"/>
    <s v="35-37-74-191-197"/>
    <x v="0"/>
    <x v="1388"/>
    <n v="-1"/>
    <n v="721.63099999999997"/>
    <n v="-1"/>
    <n v="0"/>
    <x v="4201"/>
    <x v="3942"/>
    <n v="150.078891"/>
    <n v="-236.962748"/>
    <n v="3.1392799999999998"/>
    <n v="150.10664399999999"/>
    <n v="-236.934158"/>
    <n v="3.1408160000000001"/>
    <n v="3.9844040000000001"/>
    <n v="1.537E-3"/>
  </r>
  <r>
    <n v="4757"/>
    <x v="16"/>
    <n v="-1"/>
    <s v="35-37-74-191-197"/>
    <x v="0"/>
    <x v="4514"/>
    <n v="-1"/>
    <n v="738.62800000000004"/>
    <n v="-1"/>
    <n v="0"/>
    <x v="4202"/>
    <x v="3943"/>
    <n v="149.537194"/>
    <n v="-236.922527"/>
    <n v="-3.141464"/>
    <n v="149.524261"/>
    <n v="-236.93364"/>
    <n v="3.1413890000000002"/>
    <n v="1.7051229999999999"/>
    <n v="7.6000000000000004E-5"/>
  </r>
  <r>
    <n v="4758"/>
    <x v="16"/>
    <n v="-1"/>
    <s v="35-37-74-191-197"/>
    <x v="0"/>
    <x v="4515"/>
    <n v="-1"/>
    <n v="664.31299999999999"/>
    <n v="-1"/>
    <n v="0"/>
    <x v="4203"/>
    <x v="3944"/>
    <n v="148.94611399999999"/>
    <n v="-236.93569400000001"/>
    <n v="3.1404100000000001"/>
    <n v="148.94880699999999"/>
    <n v="-236.93351699999999"/>
    <n v="3.1407889999999998"/>
    <n v="0.34623500000000001"/>
    <n v="3.79E-4"/>
  </r>
  <r>
    <n v="4759"/>
    <x v="16"/>
    <n v="-1"/>
    <s v="35-37-74-191-197"/>
    <x v="0"/>
    <x v="4516"/>
    <n v="-1"/>
    <n v="568.08500000000004"/>
    <n v="-1"/>
    <n v="0"/>
    <x v="4204"/>
    <x v="3945"/>
    <n v="148.16767899999999"/>
    <n v="-236.95744999999999"/>
    <n v="3.1408330000000002"/>
    <n v="148.19198600000001"/>
    <n v="-236.933044"/>
    <n v="3.1407850000000002"/>
    <n v="3.4445429999999999"/>
    <n v="4.8000000000000001E-5"/>
  </r>
  <r>
    <n v="4760"/>
    <x v="16"/>
    <n v="-1"/>
    <s v="35-37-74-191-197"/>
    <x v="0"/>
    <x v="4517"/>
    <n v="-1"/>
    <n v="578.31200000000001"/>
    <n v="-1"/>
    <n v="0"/>
    <x v="4205"/>
    <x v="3946"/>
    <n v="147.62864400000001"/>
    <n v="-236.94165899999999"/>
    <n v="-3.1390950000000002"/>
    <n v="147.631989"/>
    <n v="-236.93261699999999"/>
    <n v="3.1414049999999998"/>
    <n v="0.96403300000000003"/>
    <n v="2.31E-3"/>
  </r>
  <r>
    <n v="4761"/>
    <x v="16"/>
    <n v="-1"/>
    <s v="35-37-74-191-197"/>
    <x v="0"/>
    <x v="4518"/>
    <n v="-1"/>
    <n v="582.39800000000002"/>
    <n v="-1"/>
    <n v="0"/>
    <x v="4206"/>
    <x v="3947"/>
    <n v="147.07205300000001"/>
    <n v="-236.925341"/>
    <n v="3.1397010000000001"/>
    <n v="147.07836900000001"/>
    <n v="-236.93258700000001"/>
    <n v="3.1408339999999999"/>
    <n v="0.96127499999999999"/>
    <n v="1.1329999999999999E-3"/>
  </r>
  <r>
    <n v="4762"/>
    <x v="16"/>
    <n v="-1"/>
    <s v="35-37-74-191-197"/>
    <x v="0"/>
    <x v="4519"/>
    <n v="-1"/>
    <n v="537.44100000000003"/>
    <n v="-1"/>
    <n v="0"/>
    <x v="4207"/>
    <x v="3948"/>
    <n v="146.53694100000001"/>
    <n v="-236.935453"/>
    <n v="3.140774"/>
    <n v="146.531158"/>
    <n v="-236.93215900000001"/>
    <n v="3.1414460000000002"/>
    <n v="0.66544599999999998"/>
    <n v="6.7199999999999996E-4"/>
  </r>
  <r>
    <n v="4763"/>
    <x v="19"/>
    <n v="-1"/>
    <s v="35-37-74-182-191-197"/>
    <x v="0"/>
    <x v="4520"/>
    <n v="-1"/>
    <n v="655.97699999999998"/>
    <n v="-1"/>
    <n v="0"/>
    <x v="4208"/>
    <x v="3949"/>
    <n v="145.82496499999999"/>
    <n v="-236.90958000000001"/>
    <n v="-3.1410269999999998"/>
    <n v="145.811386"/>
    <n v="-236.93180799999999"/>
    <n v="3.1414390000000001"/>
    <n v="2.6048089999999999"/>
    <n v="4.1199999999999999E-4"/>
  </r>
  <r>
    <n v="4764"/>
    <x v="19"/>
    <n v="-1"/>
    <s v="35-37-74-182-191-197"/>
    <x v="0"/>
    <x v="4521"/>
    <n v="-1"/>
    <n v="544.90499999999997"/>
    <n v="-1"/>
    <n v="0"/>
    <x v="4209"/>
    <x v="3950"/>
    <n v="145.258276"/>
    <n v="-236.94459699999999"/>
    <n v="3.138341"/>
    <n v="145.27894599999999"/>
    <n v="-236.93177800000001"/>
    <n v="3.1408200000000002"/>
    <n v="2.4322539999999999"/>
    <n v="2.48E-3"/>
  </r>
  <r>
    <n v="4765"/>
    <x v="19"/>
    <n v="-1"/>
    <s v="35-37-74-182-191-197"/>
    <x v="0"/>
    <x v="4522"/>
    <n v="-1"/>
    <n v="678.74599999999998"/>
    <n v="-1"/>
    <n v="0"/>
    <x v="4210"/>
    <x v="3951"/>
    <n v="144.75109699999999"/>
    <n v="-236.938064"/>
    <n v="-3.1408179999999999"/>
    <n v="144.752747"/>
    <n v="-236.93128999999999"/>
    <n v="3.14141"/>
    <n v="0.69718199999999997"/>
    <n v="5.9199999999999997E-4"/>
  </r>
  <r>
    <n v="4766"/>
    <x v="19"/>
    <n v="-1"/>
    <s v="35-37-74-182-191-197"/>
    <x v="0"/>
    <x v="4523"/>
    <n v="-1"/>
    <n v="566.14"/>
    <n v="-1"/>
    <n v="0"/>
    <x v="4211"/>
    <x v="3952"/>
    <n v="144.22405599999999"/>
    <n v="-236.94167400000001"/>
    <n v="3.1404740000000002"/>
    <n v="144.23266599999999"/>
    <n v="-236.93119799999999"/>
    <n v="3.1407720000000001"/>
    <n v="1.3559920000000001"/>
    <n v="2.99E-4"/>
  </r>
  <r>
    <n v="4767"/>
    <x v="19"/>
    <n v="-1"/>
    <s v="35-37-74-182-191-197"/>
    <x v="0"/>
    <x v="4524"/>
    <n v="-1"/>
    <n v="529.06299999999999"/>
    <n v="-1"/>
    <n v="0"/>
    <x v="4212"/>
    <x v="3953"/>
    <n v="143.53492499999999"/>
    <n v="-236.944616"/>
    <n v="3.1401729999999999"/>
    <n v="143.54858400000001"/>
    <n v="-236.930801"/>
    <n v="3.140749"/>
    <n v="1.9426730000000001"/>
    <n v="5.7700000000000004E-4"/>
  </r>
  <r>
    <n v="4768"/>
    <x v="19"/>
    <n v="-1"/>
    <s v="35-37-74-182-191-197"/>
    <x v="0"/>
    <x v="4525"/>
    <n v="-1"/>
    <n v="769.17700000000002"/>
    <n v="-1"/>
    <n v="0"/>
    <x v="4213"/>
    <x v="3954"/>
    <n v="143.04168999999999"/>
    <n v="-236.93354199999999"/>
    <n v="-3.1414490000000002"/>
    <n v="143.04238900000001"/>
    <n v="-236.93034399999999"/>
    <n v="3.1413709999999999"/>
    <n v="0.32738400000000001"/>
    <n v="7.7999999999999999E-5"/>
  </r>
  <r>
    <n v="4769"/>
    <x v="19"/>
    <n v="-1"/>
    <s v="35-37-74-182-191-197"/>
    <x v="0"/>
    <x v="4526"/>
    <n v="-1"/>
    <n v="1582.2919999999999"/>
    <n v="-1"/>
    <n v="0"/>
    <x v="4214"/>
    <x v="3955"/>
    <n v="142.49885"/>
    <n v="-236.940729"/>
    <n v="3.1382789999999998"/>
    <n v="142.54188500000001"/>
    <n v="-236.930206"/>
    <n v="3.1407029999999998"/>
    <n v="4.4302900000000003"/>
    <n v="2.4239999999999999E-3"/>
  </r>
  <r>
    <n v="4770"/>
    <x v="19"/>
    <n v="-1"/>
    <s v="35-37-74-182-191-197"/>
    <x v="0"/>
    <x v="4527"/>
    <n v="-1"/>
    <n v="521.49699999999996"/>
    <n v="-1"/>
    <n v="0"/>
    <x v="4215"/>
    <x v="3956"/>
    <n v="141.85432299999999"/>
    <n v="-236.936553"/>
    <n v="3.1398959999999998"/>
    <n v="141.87228400000001"/>
    <n v="-236.92976400000001"/>
    <n v="3.1407029999999998"/>
    <n v="1.9200680000000001"/>
    <n v="8.0699999999999999E-4"/>
  </r>
  <r>
    <n v="4771"/>
    <x v="19"/>
    <n v="-1"/>
    <s v="35-37-74-182-191-197"/>
    <x v="0"/>
    <x v="4528"/>
    <n v="-1"/>
    <n v="526.48099999999999"/>
    <n v="-1"/>
    <n v="0"/>
    <x v="4216"/>
    <x v="3957"/>
    <n v="141.348434"/>
    <n v="-236.94142099999999"/>
    <n v="3.1404049999999999"/>
    <n v="141.34790000000001"/>
    <n v="-236.929214"/>
    <n v="3.141216"/>
    <n v="1.221865"/>
    <n v="8.1099999999999998E-4"/>
  </r>
  <r>
    <n v="4772"/>
    <x v="19"/>
    <n v="-1"/>
    <s v="35-37-74-182-191-197"/>
    <x v="0"/>
    <x v="4529"/>
    <n v="-1"/>
    <n v="554.86699999999996"/>
    <n v="-1"/>
    <n v="0"/>
    <x v="4217"/>
    <x v="3958"/>
    <n v="140.789942"/>
    <n v="-236.885166"/>
    <n v="3.1384409999999998"/>
    <n v="140.79068000000001"/>
    <n v="-236.92903100000001"/>
    <n v="3.1407289999999999"/>
    <n v="4.3871659999999997"/>
    <n v="2.2880000000000001E-3"/>
  </r>
  <r>
    <n v="4773"/>
    <x v="19"/>
    <n v="-1"/>
    <s v="35-37-74-182-191-197"/>
    <x v="0"/>
    <x v="4530"/>
    <n v="-1"/>
    <n v="1078.645"/>
    <n v="-1"/>
    <n v="0"/>
    <x v="4218"/>
    <x v="3959"/>
    <n v="139.99527699999999"/>
    <n v="-236.941372"/>
    <n v="3.1391740000000001"/>
    <n v="139.98590100000001"/>
    <n v="-236.92854299999999"/>
    <n v="3.1407539999999998"/>
    <n v="1.588997"/>
    <n v="1.58E-3"/>
  </r>
  <r>
    <n v="4774"/>
    <x v="15"/>
    <n v="-1"/>
    <s v="3-35-37-74-182-191-197"/>
    <x v="0"/>
    <x v="4531"/>
    <n v="-1"/>
    <n v="795.14599999999996"/>
    <n v="-1"/>
    <n v="0"/>
    <x v="4219"/>
    <x v="3960"/>
    <n v="139.36816300000001"/>
    <n v="-236.89250899999999"/>
    <n v="3.14127"/>
    <n v="139.33227500000001"/>
    <n v="-236.92804000000001"/>
    <n v="3.1412100000000001"/>
    <n v="5.0500410000000002"/>
    <n v="5.8999999999999998E-5"/>
  </r>
  <r>
    <n v="4775"/>
    <x v="15"/>
    <n v="-1"/>
    <s v="3-35-37-74-182-191-197"/>
    <x v="0"/>
    <x v="4532"/>
    <n v="-1"/>
    <n v="955.50699999999995"/>
    <n v="-1"/>
    <n v="0"/>
    <x v="4220"/>
    <x v="3961"/>
    <n v="138.64577299999999"/>
    <n v="-236.92889500000001"/>
    <n v="3.1415649999999999"/>
    <n v="138.63455200000001"/>
    <n v="-236.92782600000001"/>
    <n v="3.1408510000000001"/>
    <n v="1.1272089999999999"/>
    <n v="7.1400000000000001E-4"/>
  </r>
  <r>
    <n v="4776"/>
    <x v="15"/>
    <n v="-1"/>
    <s v="3-35-37-74-182-191-197"/>
    <x v="0"/>
    <x v="4533"/>
    <n v="-1"/>
    <n v="760.97900000000004"/>
    <n v="-1"/>
    <n v="0"/>
    <x v="4221"/>
    <x v="3962"/>
    <n v="137.630563"/>
    <n v="-236.91798700000001"/>
    <n v="3.1392289999999998"/>
    <n v="137.64671300000001"/>
    <n v="-236.92721599999999"/>
    <n v="3.1407829999999999"/>
    <n v="1.8601350000000001"/>
    <n v="1.554E-3"/>
  </r>
  <r>
    <n v="4777"/>
    <x v="15"/>
    <n v="-1"/>
    <s v="3-35-37-74-182-191-197"/>
    <x v="0"/>
    <x v="4534"/>
    <n v="-1"/>
    <n v="670.91700000000003"/>
    <n v="-1"/>
    <n v="0"/>
    <x v="4222"/>
    <x v="3963"/>
    <n v="136.915502"/>
    <n v="-236.88010499999999"/>
    <n v="3.1367409999999998"/>
    <n v="136.89326500000001"/>
    <n v="-236.926682"/>
    <n v="3.1412580000000001"/>
    <n v="5.1612739999999997"/>
    <n v="4.5170000000000002E-3"/>
  </r>
  <r>
    <n v="4778"/>
    <x v="15"/>
    <n v="-1"/>
    <s v="3-35-37-74-182-191-197"/>
    <x v="0"/>
    <x v="4535"/>
    <n v="-1"/>
    <n v="763.52099999999996"/>
    <n v="-1"/>
    <n v="0"/>
    <x v="4223"/>
    <x v="3964"/>
    <n v="136.14287300000001"/>
    <n v="-236.93754300000001"/>
    <n v="3.1410719999999999"/>
    <n v="136.149765"/>
    <n v="-236.92643699999999"/>
    <n v="3.1407530000000001"/>
    <n v="1.3070459999999999"/>
    <n v="3.19E-4"/>
  </r>
  <r>
    <n v="4779"/>
    <x v="15"/>
    <n v="-1"/>
    <s v="3-35-37-74-182-191-197"/>
    <x v="0"/>
    <x v="4536"/>
    <n v="-1"/>
    <n v="570.90300000000002"/>
    <n v="-1"/>
    <n v="0"/>
    <x v="4224"/>
    <x v="3965"/>
    <n v="135.44814700000001"/>
    <n v="-236.900846"/>
    <n v="-3.1410469999999999"/>
    <n v="135.421616"/>
    <n v="-236.92575099999999"/>
    <n v="3.1412279999999999"/>
    <n v="3.6389300000000002"/>
    <n v="1.8100000000000001E-4"/>
  </r>
  <r>
    <n v="4780"/>
    <x v="15"/>
    <n v="-1"/>
    <s v="3-35-37-74-182-191-197"/>
    <x v="0"/>
    <x v="1643"/>
    <n v="-1"/>
    <n v="521.50199999999995"/>
    <n v="-1"/>
    <n v="0"/>
    <x v="4225"/>
    <x v="3966"/>
    <n v="134.62367699999999"/>
    <n v="-237.00161600000001"/>
    <n v="3.1401479999999999"/>
    <n v="134.704971"/>
    <n v="-236.9254"/>
    <n v="3.1407229999999999"/>
    <n v="11.143466999999999"/>
    <n v="5.7399999999999997E-4"/>
  </r>
  <r>
    <n v="4781"/>
    <x v="15"/>
    <n v="-1"/>
    <s v="3-35-37-74-182-191-197"/>
    <x v="0"/>
    <x v="4537"/>
    <n v="-1"/>
    <n v="592.995"/>
    <n v="-1"/>
    <n v="0"/>
    <x v="4226"/>
    <x v="3967"/>
    <n v="134.00505699999999"/>
    <n v="-236.91103100000001"/>
    <n v="3.1410089999999999"/>
    <n v="133.99105800000001"/>
    <n v="-236.92482000000001"/>
    <n v="3.141238"/>
    <n v="1.9649190000000001"/>
    <n v="2.2900000000000001E-4"/>
  </r>
  <r>
    <n v="4782"/>
    <x v="14"/>
    <n v="-1"/>
    <s v="3-35-37-51-74-182-191-197"/>
    <x v="0"/>
    <x v="4538"/>
    <n v="-1"/>
    <n v="609.43100000000004"/>
    <n v="-1"/>
    <n v="0"/>
    <x v="4227"/>
    <x v="3968"/>
    <n v="133.029968"/>
    <n v="-236.93688299999999"/>
    <n v="-3.1412110000000002"/>
    <n v="133.030655"/>
    <n v="-236.92424"/>
    <n v="3.141222"/>
    <n v="1.266165"/>
    <n v="1.1E-5"/>
  </r>
  <r>
    <n v="4783"/>
    <x v="15"/>
    <n v="-1"/>
    <s v="3-37-51-74-182-191-197"/>
    <x v="0"/>
    <x v="4539"/>
    <n v="-1"/>
    <n v="621.04"/>
    <n v="-1"/>
    <n v="0"/>
    <x v="4228"/>
    <x v="2844"/>
    <n v="132.29006100000001"/>
    <n v="-236.924499"/>
    <n v="3.1399349999999999"/>
    <n v="132.30218500000001"/>
    <n v="-236.92387400000001"/>
    <n v="3.1407189999999998"/>
    <n v="1.2139979999999999"/>
    <n v="7.8399999999999997E-4"/>
  </r>
  <r>
    <n v="4784"/>
    <x v="15"/>
    <n v="-1"/>
    <s v="3-37-51-74-182-191-197"/>
    <x v="0"/>
    <x v="4540"/>
    <n v="-1"/>
    <n v="594.78599999999994"/>
    <n v="-1"/>
    <n v="0"/>
    <x v="4229"/>
    <x v="3969"/>
    <n v="131.554607"/>
    <n v="-236.94353599999999"/>
    <n v="-3.1407729999999998"/>
    <n v="131.570786"/>
    <n v="-236.923203"/>
    <n v="3.141184"/>
    <n v="2.5984259999999999"/>
    <n v="4.0999999999999999E-4"/>
  </r>
  <r>
    <n v="4785"/>
    <x v="15"/>
    <n v="-1"/>
    <s v="3-37-51-74-182-191-197"/>
    <x v="0"/>
    <x v="4541"/>
    <n v="-1"/>
    <n v="653.05799999999999"/>
    <n v="-1"/>
    <n v="0"/>
    <x v="4230"/>
    <x v="3021"/>
    <n v="130.83818299999999"/>
    <n v="-236.927502"/>
    <n v="3.1405460000000001"/>
    <n v="130.84065200000001"/>
    <n v="-236.92292800000001"/>
    <n v="3.140717"/>
    <n v="0.51977899999999999"/>
    <n v="1.7000000000000001E-4"/>
  </r>
  <r>
    <n v="4786"/>
    <x v="15"/>
    <n v="-1"/>
    <s v="3-37-51-74-182-191-197"/>
    <x v="0"/>
    <x v="1179"/>
    <n v="-1"/>
    <n v="508.31700000000001"/>
    <n v="-1"/>
    <n v="0"/>
    <x v="4231"/>
    <x v="3970"/>
    <n v="129.88284400000001"/>
    <n v="-236.917857"/>
    <n v="3.141321"/>
    <n v="129.872208"/>
    <n v="-236.92222599999999"/>
    <n v="3.1407259999999999"/>
    <n v="1.149896"/>
    <n v="5.9500000000000004E-4"/>
  </r>
  <r>
    <n v="4787"/>
    <x v="15"/>
    <n v="-1"/>
    <s v="3-37-51-74-182-191-197"/>
    <x v="0"/>
    <x v="4542"/>
    <n v="-1"/>
    <n v="704.45500000000004"/>
    <n v="-1"/>
    <n v="0"/>
    <x v="4232"/>
    <x v="3971"/>
    <n v="129.15186800000001"/>
    <n v="-236.91715500000001"/>
    <n v="3.1414930000000001"/>
    <n v="129.148605"/>
    <n v="-236.921661"/>
    <n v="3.1412469999999999"/>
    <n v="0.55633699999999997"/>
    <n v="2.4600000000000002E-4"/>
  </r>
  <r>
    <n v="4788"/>
    <x v="15"/>
    <n v="-1"/>
    <s v="3-37-51-74-182-191-197"/>
    <x v="0"/>
    <x v="4543"/>
    <n v="-1"/>
    <n v="518.57799999999997"/>
    <n v="-1"/>
    <n v="0"/>
    <x v="4233"/>
    <x v="3972"/>
    <n v="128.41104000000001"/>
    <n v="-236.93278799999999"/>
    <n v="-3.1411899999999999"/>
    <n v="128.42520099999999"/>
    <n v="-236.92141699999999"/>
    <n v="3.1407750000000001"/>
    <n v="1.816173"/>
    <n v="4.15E-4"/>
  </r>
  <r>
    <n v="4789"/>
    <x v="15"/>
    <n v="-1"/>
    <s v="3-37-51-74-182-191-197"/>
    <x v="0"/>
    <x v="4544"/>
    <n v="-1"/>
    <n v="799.91"/>
    <n v="-1"/>
    <n v="0"/>
    <x v="4234"/>
    <x v="3973"/>
    <n v="127.684062"/>
    <n v="-236.921537"/>
    <n v="3.1399620000000001"/>
    <n v="127.700531"/>
    <n v="-236.92089799999999"/>
    <n v="3.1412719999999998"/>
    <n v="1.648129"/>
    <n v="1.31E-3"/>
  </r>
  <r>
    <n v="4790"/>
    <x v="15"/>
    <n v="-1"/>
    <s v="3-37-51-74-182-191-197"/>
    <x v="0"/>
    <x v="4545"/>
    <n v="-1"/>
    <n v="505.82499999999999"/>
    <n v="-1"/>
    <n v="0"/>
    <x v="4235"/>
    <x v="3974"/>
    <n v="126.78312"/>
    <n v="-236.871554"/>
    <n v="-3.141079"/>
    <n v="126.732071"/>
    <n v="-236.92021199999999"/>
    <n v="3.1412149999999999"/>
    <n v="7.0523660000000001"/>
    <n v="1.36E-4"/>
  </r>
  <r>
    <n v="4791"/>
    <x v="15"/>
    <n v="-1"/>
    <s v="3-37-51-74-182-191-197"/>
    <x v="0"/>
    <x v="4546"/>
    <n v="-1"/>
    <n v="534.15800000000002"/>
    <n v="-1"/>
    <n v="0"/>
    <x v="4236"/>
    <x v="3528"/>
    <n v="126.006917"/>
    <n v="-236.926469"/>
    <n v="3.1397460000000001"/>
    <n v="126.00505800000001"/>
    <n v="-236.919861"/>
    <n v="3.1407129999999999"/>
    <n v="0.68641399999999997"/>
    <n v="9.6699999999999998E-4"/>
  </r>
  <r>
    <n v="4792"/>
    <x v="15"/>
    <n v="-1"/>
    <s v="3-37-51-74-182-191-197"/>
    <x v="0"/>
    <x v="4547"/>
    <n v="-1"/>
    <n v="562.35299999999995"/>
    <n v="-1"/>
    <n v="0"/>
    <x v="4237"/>
    <x v="3498"/>
    <n v="125.299311"/>
    <n v="-236.90581499999999"/>
    <n v="-3.1410339999999999"/>
    <n v="125.278412"/>
    <n v="-236.91926599999999"/>
    <n v="3.1412270000000002"/>
    <n v="2.485325"/>
    <n v="1.94E-4"/>
  </r>
  <r>
    <n v="4793"/>
    <x v="15"/>
    <n v="-1"/>
    <s v="3-37-51-74-182-191-197"/>
    <x v="0"/>
    <x v="4548"/>
    <n v="-1"/>
    <n v="651.73"/>
    <n v="-1"/>
    <n v="0"/>
    <x v="4238"/>
    <x v="3975"/>
    <n v="124.31273400000001"/>
    <n v="-236.89945399999999"/>
    <n v="3.1398890000000002"/>
    <n v="124.310654"/>
    <n v="-236.91873200000001"/>
    <n v="3.1412610000000001"/>
    <n v="1.93893"/>
    <n v="1.372E-3"/>
  </r>
  <r>
    <n v="4794"/>
    <x v="15"/>
    <n v="-1"/>
    <s v="3-37-51-74-182-191-197"/>
    <x v="0"/>
    <x v="4549"/>
    <n v="-1"/>
    <n v="696.60500000000002"/>
    <n v="-1"/>
    <n v="0"/>
    <x v="4239"/>
    <x v="3976"/>
    <n v="123.55783599999999"/>
    <n v="-236.953845"/>
    <n v="-3.1405270000000001"/>
    <n v="123.58532700000001"/>
    <n v="-236.918488"/>
    <n v="3.1407780000000001"/>
    <n v="4.4787369999999997"/>
    <n v="2.52E-4"/>
  </r>
  <r>
    <n v="4795"/>
    <x v="15"/>
    <n v="-1"/>
    <s v="3-37-51-74-182-191-197"/>
    <x v="0"/>
    <x v="4550"/>
    <n v="-1"/>
    <n v="632.98"/>
    <n v="-1"/>
    <n v="0"/>
    <x v="4240"/>
    <x v="3977"/>
    <n v="122.863694"/>
    <n v="-236.915693"/>
    <n v="3.1410339999999999"/>
    <n v="122.85998499999999"/>
    <n v="-236.917969"/>
    <n v="3.1412770000000001"/>
    <n v="0.435118"/>
    <n v="2.43E-4"/>
  </r>
  <r>
    <n v="4796"/>
    <x v="19"/>
    <n v="-1"/>
    <s v="3-37-51-74-182-191"/>
    <x v="0"/>
    <x v="4551"/>
    <n v="-1"/>
    <n v="623.98299999999995"/>
    <n v="-1"/>
    <n v="0"/>
    <x v="4241"/>
    <x v="3978"/>
    <n v="121.89955399999999"/>
    <n v="-236.91680700000001"/>
    <n v="3.1414780000000002"/>
    <n v="121.892387"/>
    <n v="-236.917419"/>
    <n v="3.141273"/>
    <n v="0.719306"/>
    <n v="2.05E-4"/>
  </r>
  <r>
    <n v="4797"/>
    <x v="19"/>
    <n v="-1"/>
    <s v="3-37-51-74-182-191"/>
    <x v="0"/>
    <x v="4552"/>
    <n v="-1"/>
    <n v="570.33399999999995"/>
    <n v="-1"/>
    <n v="0"/>
    <x v="4242"/>
    <x v="3979"/>
    <n v="121.157509"/>
    <n v="-236.91793899999999"/>
    <n v="-3.1411259999999999"/>
    <n v="121.166374"/>
    <n v="-236.917236"/>
    <n v="3.1407759999999998"/>
    <n v="0.88929599999999998"/>
    <n v="3.5100000000000002E-4"/>
  </r>
  <r>
    <n v="4798"/>
    <x v="16"/>
    <n v="-1"/>
    <s v="3-51-74-182-191"/>
    <x v="0"/>
    <x v="4553"/>
    <n v="-1"/>
    <n v="704.38199999999995"/>
    <n v="-1"/>
    <n v="0"/>
    <x v="4243"/>
    <x v="3659"/>
    <n v="120.440116"/>
    <n v="-236.89424199999999"/>
    <n v="-3.137813"/>
    <n v="120.440308"/>
    <n v="-236.916718"/>
    <n v="3.1412640000000001"/>
    <n v="2.2476400000000001"/>
    <n v="3.4510000000000001E-3"/>
  </r>
  <r>
    <n v="4799"/>
    <x v="16"/>
    <n v="-1"/>
    <s v="3-51-74-182-191"/>
    <x v="0"/>
    <x v="4554"/>
    <n v="-1"/>
    <n v="489.39600000000002"/>
    <n v="-1"/>
    <n v="0"/>
    <x v="4244"/>
    <x v="3039"/>
    <n v="119.469364"/>
    <n v="-236.91247200000001"/>
    <n v="3.1404640000000001"/>
    <n v="119.472374"/>
    <n v="-236.91609199999999"/>
    <n v="3.1412460000000002"/>
    <n v="0.47079700000000002"/>
    <n v="7.8200000000000003E-4"/>
  </r>
  <r>
    <n v="4800"/>
    <x v="16"/>
    <n v="-1"/>
    <s v="3-51-74-182-191"/>
    <x v="0"/>
    <x v="4555"/>
    <n v="-1"/>
    <n v="605.91999999999996"/>
    <n v="-1"/>
    <n v="0"/>
    <x v="4245"/>
    <x v="3980"/>
    <n v="118.758574"/>
    <n v="-236.90256500000001"/>
    <n v="3.1403509999999999"/>
    <n v="118.74659"/>
    <n v="-236.91583299999999"/>
    <n v="3.1407509999999998"/>
    <n v="1.7879020000000001"/>
    <n v="4.0000000000000002E-4"/>
  </r>
  <r>
    <n v="4801"/>
    <x v="16"/>
    <n v="-1"/>
    <s v="3-51-74-182-191"/>
    <x v="0"/>
    <x v="4556"/>
    <n v="-1"/>
    <n v="585.61400000000003"/>
    <n v="-1"/>
    <n v="0"/>
    <x v="4246"/>
    <x v="3337"/>
    <n v="118.01624"/>
    <n v="-236.89445799999999"/>
    <n v="3.1399569999999999"/>
    <n v="118.02087400000001"/>
    <n v="-236.91525300000001"/>
    <n v="3.1412369999999998"/>
    <n v="2.1304979999999998"/>
    <n v="1.2800000000000001E-3"/>
  </r>
  <r>
    <n v="4802"/>
    <x v="16"/>
    <n v="-1"/>
    <s v="3-51-74-182-191"/>
    <x v="0"/>
    <x v="4557"/>
    <n v="-1"/>
    <n v="507.58800000000002"/>
    <n v="-1"/>
    <n v="0"/>
    <x v="4247"/>
    <x v="3981"/>
    <n v="117.3425"/>
    <n v="-236.83937800000001"/>
    <n v="-3.1358769999999998"/>
    <n v="117.295151"/>
    <n v="-236.91503900000001"/>
    <n v="3.1407690000000001"/>
    <n v="8.9255230000000001"/>
    <n v="4.8919999999999996E-3"/>
  </r>
  <r>
    <n v="4803"/>
    <x v="16"/>
    <n v="-1"/>
    <s v="3-51-74-182-191"/>
    <x v="0"/>
    <x v="4558"/>
    <n v="-1"/>
    <n v="548.00300000000004"/>
    <n v="-1"/>
    <n v="0"/>
    <x v="4248"/>
    <x v="628"/>
    <n v="116.321012"/>
    <n v="-236.92042799999999"/>
    <n v="3.141286"/>
    <n v="116.3274"/>
    <n v="-236.91452000000001"/>
    <n v="3.1407620000000001"/>
    <n v="0.87010600000000005"/>
    <n v="5.2400000000000005E-4"/>
  </r>
  <r>
    <n v="4804"/>
    <x v="16"/>
    <n v="-1"/>
    <s v="3-51-74-182-191"/>
    <x v="0"/>
    <x v="4559"/>
    <n v="-1"/>
    <n v="655.36099999999999"/>
    <n v="-1"/>
    <n v="0"/>
    <x v="4249"/>
    <x v="3982"/>
    <n v="115.590377"/>
    <n v="-236.92698999999999"/>
    <n v="3.1413920000000002"/>
    <n v="115.60150899999999"/>
    <n v="-236.91394"/>
    <n v="3.1412409999999999"/>
    <n v="1.7153119999999999"/>
    <n v="1.5100000000000001E-4"/>
  </r>
  <r>
    <n v="4805"/>
    <x v="16"/>
    <n v="-1"/>
    <s v="3-51-74-182-191"/>
    <x v="0"/>
    <x v="4560"/>
    <n v="-1"/>
    <n v="575.85799999999995"/>
    <n v="-1"/>
    <n v="0"/>
    <x v="4250"/>
    <x v="3983"/>
    <n v="114.870267"/>
    <n v="-236.927221"/>
    <n v="3.137696"/>
    <n v="114.875626"/>
    <n v="-236.913589"/>
    <n v="3.1407159999999998"/>
    <n v="1.464701"/>
    <n v="3.0200000000000001E-3"/>
  </r>
  <r>
    <n v="4806"/>
    <x v="19"/>
    <n v="-1"/>
    <s v="3-51-74-82-182-191"/>
    <x v="0"/>
    <x v="4561"/>
    <n v="-1"/>
    <n v="643.43399999999997"/>
    <n v="-1"/>
    <n v="0"/>
    <x v="644"/>
    <x v="638"/>
    <n v="114.141198"/>
    <n v="-236.922009"/>
    <n v="3.1409039999999999"/>
    <n v="114.14975"/>
    <n v="-236.91288800000001"/>
    <n v="3.1412"/>
    <n v="1.2502960000000001"/>
    <n v="2.9500000000000001E-4"/>
  </r>
  <r>
    <n v="4807"/>
    <x v="19"/>
    <n v="-1"/>
    <s v="3-51-74-82-182-191"/>
    <x v="0"/>
    <x v="4562"/>
    <n v="-1"/>
    <n v="741.86099999999999"/>
    <n v="-1"/>
    <n v="0"/>
    <x v="4251"/>
    <x v="3984"/>
    <n v="113.213179"/>
    <n v="-236.86884900000001"/>
    <n v="3.1386029999999998"/>
    <n v="113.182022"/>
    <n v="-236.912262"/>
    <n v="3.1411829999999998"/>
    <n v="5.3436890000000004"/>
    <n v="2.5790000000000001E-3"/>
  </r>
  <r>
    <n v="4808"/>
    <x v="19"/>
    <n v="-1"/>
    <s v="3-51-74-82-182-191"/>
    <x v="0"/>
    <x v="4563"/>
    <n v="-1"/>
    <n v="755.67899999999997"/>
    <n v="-1"/>
    <n v="0"/>
    <x v="4252"/>
    <x v="3985"/>
    <n v="112.46533100000001"/>
    <n v="-236.913578"/>
    <n v="-3.1413099999999998"/>
    <n v="112.456215"/>
    <n v="-236.911911"/>
    <n v="3.1406830000000001"/>
    <n v="0.92675799999999997"/>
    <n v="6.2699999999999995E-4"/>
  </r>
  <r>
    <n v="4809"/>
    <x v="19"/>
    <n v="-1"/>
    <s v="3-51-74-82-182-191"/>
    <x v="0"/>
    <x v="4564"/>
    <n v="-1"/>
    <n v="557.77200000000005"/>
    <n v="-1"/>
    <n v="0"/>
    <x v="4183"/>
    <x v="3986"/>
    <n v="111.69063800000001"/>
    <n v="-236.95742899999999"/>
    <n v="-3.1404269999999999"/>
    <n v="111.73041499999999"/>
    <n v="-236.91127"/>
    <n v="3.141181"/>
    <n v="6.0933809999999999"/>
    <n v="7.54E-4"/>
  </r>
  <r>
    <n v="4810"/>
    <x v="19"/>
    <n v="-1"/>
    <s v="3-51-74-82-182-191"/>
    <x v="0"/>
    <x v="4565"/>
    <n v="-1"/>
    <n v="557.66700000000003"/>
    <n v="-1"/>
    <n v="0"/>
    <x v="3101"/>
    <x v="1486"/>
    <n v="110.754701"/>
    <n v="-236.92171300000001"/>
    <n v="-3.141518"/>
    <n v="110.76268"/>
    <n v="-236.91061400000001"/>
    <n v="3.1412089999999999"/>
    <n v="1.366967"/>
    <n v="3.0899999999999998E-4"/>
  </r>
  <r>
    <n v="4811"/>
    <x v="19"/>
    <n v="-1"/>
    <s v="3-51-74-82-182-191"/>
    <x v="0"/>
    <x v="4566"/>
    <n v="-1"/>
    <n v="651.32799999999997"/>
    <n v="-1"/>
    <n v="0"/>
    <x v="502"/>
    <x v="3661"/>
    <n v="110.04294899999999"/>
    <n v="-236.91311300000001"/>
    <n v="-3.1382680000000001"/>
    <n v="110.03688"/>
    <n v="-236.91026299999999"/>
    <n v="3.1407250000000002"/>
    <n v="0.67041499999999998"/>
    <n v="2.457E-3"/>
  </r>
  <r>
    <n v="4812"/>
    <x v="19"/>
    <n v="-1"/>
    <s v="3-51-74-82-182-191"/>
    <x v="0"/>
    <x v="4567"/>
    <n v="-1"/>
    <n v="417.43599999999998"/>
    <n v="-1"/>
    <n v="0"/>
    <x v="1400"/>
    <x v="3987"/>
    <n v="109.310074"/>
    <n v="-236.905755"/>
    <n v="3.1395369999999998"/>
    <n v="109.311081"/>
    <n v="-236.90971400000001"/>
    <n v="3.1412629999999999"/>
    <n v="0.408474"/>
    <n v="1.7260000000000001E-3"/>
  </r>
  <r>
    <n v="4813"/>
    <x v="19"/>
    <n v="-1"/>
    <s v="3-51-74-82-182-191"/>
    <x v="0"/>
    <x v="4568"/>
    <n v="-1"/>
    <n v="453.62900000000002"/>
    <n v="-1"/>
    <n v="0"/>
    <x v="1321"/>
    <x v="1272"/>
    <n v="108.57862799999999"/>
    <n v="-236.91057499999999"/>
    <n v="3.1401270000000001"/>
    <n v="108.58528099999999"/>
    <n v="-236.90940900000001"/>
    <n v="3.1407539999999998"/>
    <n v="0.67545699999999997"/>
    <n v="6.2799999999999998E-4"/>
  </r>
  <r>
    <n v="4814"/>
    <x v="16"/>
    <n v="-1"/>
    <s v="3-51-82-182-191"/>
    <x v="0"/>
    <x v="4569"/>
    <n v="-1"/>
    <n v="717.678"/>
    <n v="-1"/>
    <n v="0"/>
    <x v="4253"/>
    <x v="3988"/>
    <n v="107.600537"/>
    <n v="-236.88147000000001"/>
    <n v="3.1384970000000001"/>
    <n v="107.617546"/>
    <n v="-236.908783"/>
    <n v="3.1407069999999999"/>
    <n v="3.2176070000000001"/>
    <n v="2.2100000000000002E-3"/>
  </r>
  <r>
    <n v="4815"/>
    <x v="16"/>
    <n v="-1"/>
    <s v="3-51-82-182-191"/>
    <x v="0"/>
    <x v="4570"/>
    <n v="-1"/>
    <n v="570.13499999999999"/>
    <n v="-1"/>
    <n v="0"/>
    <x v="1402"/>
    <x v="3043"/>
    <n v="106.892073"/>
    <n v="-236.89280600000001"/>
    <n v="3.1380309999999998"/>
    <n v="106.891747"/>
    <n v="-236.908096"/>
    <n v="3.1411889999999998"/>
    <n v="1.529371"/>
    <n v="3.1580000000000002E-3"/>
  </r>
  <r>
    <n v="4816"/>
    <x v="18"/>
    <n v="-1"/>
    <s v="3-51-82-182"/>
    <x v="0"/>
    <x v="4571"/>
    <n v="-1"/>
    <n v="676.48500000000001"/>
    <n v="-1"/>
    <n v="0"/>
    <x v="3312"/>
    <x v="3989"/>
    <n v="106.18064200000001"/>
    <n v="-236.87219300000001"/>
    <n v="3.1374379999999999"/>
    <n v="106.165947"/>
    <n v="-236.90772999999999"/>
    <n v="3.140698"/>
    <n v="3.8455720000000002"/>
    <n v="3.2599999999999999E-3"/>
  </r>
  <r>
    <n v="4817"/>
    <x v="18"/>
    <n v="-1"/>
    <s v="3-51-82-182"/>
    <x v="0"/>
    <x v="3430"/>
    <n v="-1"/>
    <n v="744.322"/>
    <n v="-1"/>
    <n v="0"/>
    <x v="791"/>
    <x v="3990"/>
    <n v="105.181121"/>
    <n v="-236.88199599999999"/>
    <n v="3.1388129999999999"/>
    <n v="105.198212"/>
    <n v="-236.907028"/>
    <n v="3.1406830000000001"/>
    <n v="3.0309810000000001"/>
    <n v="1.869E-3"/>
  </r>
  <r>
    <n v="4818"/>
    <x v="18"/>
    <n v="-1"/>
    <s v="3-51-82-182"/>
    <x v="0"/>
    <x v="4572"/>
    <n v="-1"/>
    <n v="587.46199999999999"/>
    <n v="-1"/>
    <n v="0"/>
    <x v="1320"/>
    <x v="3991"/>
    <n v="104.46403599999999"/>
    <n v="-236.89592999999999"/>
    <n v="-3.141079"/>
    <n v="104.47241200000001"/>
    <n v="-236.906387"/>
    <n v="3.1411850000000001"/>
    <n v="1.339852"/>
    <n v="1.06E-4"/>
  </r>
  <r>
    <n v="4819"/>
    <x v="18"/>
    <n v="-1"/>
    <s v="3-51-82-182"/>
    <x v="0"/>
    <x v="4573"/>
    <n v="-1"/>
    <n v="821.73099999999999"/>
    <n v="-1"/>
    <n v="0"/>
    <x v="811"/>
    <x v="1233"/>
    <n v="103.50534500000001"/>
    <n v="-236.90359000000001"/>
    <n v="3.141019"/>
    <n v="103.504677"/>
    <n v="-236.90568500000001"/>
    <n v="3.1411889999999998"/>
    <n v="0.21997900000000001"/>
    <n v="1.7000000000000001E-4"/>
  </r>
  <r>
    <n v="4820"/>
    <x v="18"/>
    <n v="-1"/>
    <s v="3-51-82-182"/>
    <x v="0"/>
    <x v="4574"/>
    <n v="-1"/>
    <n v="728.39200000000005"/>
    <n v="-1"/>
    <n v="0"/>
    <x v="1324"/>
    <x v="3992"/>
    <n v="102.770239"/>
    <n v="-236.91878399999999"/>
    <n v="-3.1413229999999999"/>
    <n v="102.77887699999999"/>
    <n v="-236.905304"/>
    <n v="3.1406990000000001"/>
    <n v="1.601075"/>
    <n v="6.2299999999999996E-4"/>
  </r>
  <r>
    <n v="4821"/>
    <x v="18"/>
    <n v="-1"/>
    <s v="3-51-82-182"/>
    <x v="0"/>
    <x v="4575"/>
    <n v="-1"/>
    <n v="660.16800000000001"/>
    <n v="-1"/>
    <n v="0"/>
    <x v="3312"/>
    <x v="3007"/>
    <n v="102.053515"/>
    <n v="-236.89203000000001"/>
    <n v="3.1401430000000001"/>
    <n v="102.053078"/>
    <n v="-236.904617"/>
    <n v="3.1411899999999999"/>
    <n v="1.2595050000000001"/>
    <n v="1.047E-3"/>
  </r>
  <r>
    <n v="4822"/>
    <x v="18"/>
    <n v="-1"/>
    <s v="3-51-82-182"/>
    <x v="0"/>
    <x v="177"/>
    <n v="-1"/>
    <n v="842.43200000000002"/>
    <n v="-1"/>
    <n v="0"/>
    <x v="805"/>
    <x v="3026"/>
    <n v="101.34970300000001"/>
    <n v="-236.91564099999999"/>
    <n v="-3.1391269999999998"/>
    <n v="101.327271"/>
    <n v="-236.90425099999999"/>
    <n v="3.140701"/>
    <n v="2.5158520000000002"/>
    <n v="1.573E-3"/>
  </r>
  <r>
    <n v="4823"/>
    <x v="18"/>
    <n v="-1"/>
    <s v="3-51-82-182"/>
    <x v="0"/>
    <x v="1483"/>
    <n v="-1"/>
    <n v="657.41499999999996"/>
    <n v="-1"/>
    <n v="0"/>
    <x v="1326"/>
    <x v="2844"/>
    <n v="100.344342"/>
    <n v="-236.90016800000001"/>
    <n v="3.1396929999999998"/>
    <n v="100.35953499999999"/>
    <n v="-236.903549"/>
    <n v="3.140701"/>
    <n v="1.5564579999999999"/>
    <n v="1.008E-3"/>
  </r>
  <r>
    <n v="4824"/>
    <x v="18"/>
    <n v="-1"/>
    <s v="3-51-82-182"/>
    <x v="0"/>
    <x v="4576"/>
    <n v="-1"/>
    <n v="573.09199999999998"/>
    <n v="-1"/>
    <n v="0"/>
    <x v="648"/>
    <x v="3993"/>
    <n v="99.627691999999996"/>
    <n v="-236.89501899999999"/>
    <n v="-3.1395050000000002"/>
    <n v="99.633735999999999"/>
    <n v="-236.90301500000001"/>
    <n v="3.1412230000000001"/>
    <n v="1.002297"/>
    <n v="1.719E-3"/>
  </r>
  <r>
    <n v="4825"/>
    <x v="18"/>
    <n v="-1"/>
    <s v="3-51-82-182"/>
    <x v="0"/>
    <x v="4577"/>
    <n v="-1"/>
    <n v="754.27300000000002"/>
    <n v="-1"/>
    <n v="0"/>
    <x v="794"/>
    <x v="3994"/>
    <n v="98.922192999999993"/>
    <n v="-236.893643"/>
    <n v="-3.141559"/>
    <n v="98.907936000000007"/>
    <n v="-236.90275600000001"/>
    <n v="3.1407389999999999"/>
    <n v="1.6920219999999999"/>
    <n v="8.1899999999999996E-4"/>
  </r>
  <r>
    <n v="4826"/>
    <x v="17"/>
    <n v="-1"/>
    <s v="51-82-182"/>
    <x v="0"/>
    <x v="4578"/>
    <n v="-1"/>
    <n v="551.86199999999997"/>
    <n v="-1"/>
    <n v="0"/>
    <x v="3307"/>
    <x v="3995"/>
    <n v="98.014876999999998"/>
    <n v="-236.83148600000001"/>
    <n v="-3.1412689999999999"/>
    <n v="97.940201000000002"/>
    <n v="-236.90228300000001"/>
    <n v="3.1407759999999998"/>
    <n v="10.290171000000001"/>
    <n v="4.9299999999999995E-4"/>
  </r>
  <r>
    <n v="4827"/>
    <x v="20"/>
    <n v="-1"/>
    <s v="51-82"/>
    <x v="0"/>
    <x v="4579"/>
    <n v="-1"/>
    <n v="549.91"/>
    <n v="-1"/>
    <n v="0"/>
    <x v="720"/>
    <x v="2838"/>
    <n v="97.212935000000002"/>
    <n v="-236.898855"/>
    <n v="3.1398450000000002"/>
    <n v="97.214400999999995"/>
    <n v="-236.901749"/>
    <n v="3.14127"/>
    <n v="0.324376"/>
    <n v="1.4250000000000001E-3"/>
  </r>
  <r>
    <n v="4828"/>
    <x v="20"/>
    <n v="-1"/>
    <s v="51-82"/>
    <x v="0"/>
    <x v="4580"/>
    <n v="-1"/>
    <n v="1290.8879999999999"/>
    <n v="-1"/>
    <n v="0"/>
    <x v="1324"/>
    <x v="3996"/>
    <n v="96.260816000000005"/>
    <n v="-236.91683499999999"/>
    <n v="3.13883"/>
    <n v="96.246666000000005"/>
    <n v="-236.901184"/>
    <n v="3.1412450000000001"/>
    <n v="2.1099209999999999"/>
    <n v="2.4139999999999999E-3"/>
  </r>
  <r>
    <n v="4829"/>
    <x v="20"/>
    <n v="-1"/>
    <s v="51-82"/>
    <x v="0"/>
    <x v="4581"/>
    <n v="-1"/>
    <n v="593.702"/>
    <n v="-1"/>
    <n v="0"/>
    <x v="889"/>
    <x v="3997"/>
    <n v="95.441736000000006"/>
    <n v="-236.98175900000001"/>
    <n v="3.1400389999999998"/>
    <n v="95.520865999999998"/>
    <n v="-236.900925"/>
    <n v="3.1407720000000001"/>
    <n v="11.311794000000001"/>
    <n v="7.3300000000000004E-4"/>
  </r>
  <r>
    <n v="4830"/>
    <x v="20"/>
    <n v="-1"/>
    <s v="51-82"/>
    <x v="0"/>
    <x v="3708"/>
    <n v="-1"/>
    <n v="813.13099999999997"/>
    <n v="-1"/>
    <n v="0"/>
    <x v="802"/>
    <x v="3998"/>
    <n v="94.853201999999996"/>
    <n v="-236.83138099999999"/>
    <n v="-3.1402709999999998"/>
    <n v="94.795067000000003"/>
    <n v="-236.900406"/>
    <n v="3.14127"/>
    <n v="9.0245219999999993"/>
    <n v="9.990000000000001E-4"/>
  </r>
  <r>
    <n v="4831"/>
    <x v="20"/>
    <n v="-1"/>
    <s v="51-82"/>
    <x v="0"/>
    <x v="4582"/>
    <n v="-1"/>
    <n v="590.20299999999997"/>
    <n v="-1"/>
    <n v="0"/>
    <x v="3308"/>
    <x v="3999"/>
    <n v="93.859109000000004"/>
    <n v="-236.88175699999999"/>
    <n v="3.1381770000000002"/>
    <n v="93.827331999999998"/>
    <n v="-236.89987199999999"/>
    <n v="3.1412559999999998"/>
    <n v="3.657759"/>
    <n v="3.0790000000000001E-3"/>
  </r>
  <r>
    <n v="4832"/>
    <x v="20"/>
    <n v="-1"/>
    <s v="51-82"/>
    <x v="0"/>
    <x v="4583"/>
    <n v="-1"/>
    <n v="646.98800000000006"/>
    <n v="-1"/>
    <n v="0"/>
    <x v="809"/>
    <x v="4000"/>
    <n v="93.076860999999994"/>
    <n v="-236.87962300000001"/>
    <n v="3.13775"/>
    <n v="93.101532000000006"/>
    <n v="-236.89962800000001"/>
    <n v="3.140752"/>
    <n v="3.1762160000000002"/>
    <n v="3.0019999999999999E-3"/>
  </r>
  <r>
    <n v="4833"/>
    <x v="20"/>
    <n v="-1"/>
    <s v="51-82"/>
    <x v="0"/>
    <x v="4584"/>
    <n v="-1"/>
    <n v="677.50300000000004"/>
    <n v="-1"/>
    <n v="0"/>
    <x v="1327"/>
    <x v="534"/>
    <n v="92.418916999999993"/>
    <n v="-236.851731"/>
    <n v="-3.1408179999999999"/>
    <n v="92.375731999999999"/>
    <n v="-236.899078"/>
    <n v="3.1412680000000002"/>
    <n v="6.4083500000000004"/>
    <n v="4.4900000000000002E-4"/>
  </r>
  <r>
    <n v="4834"/>
    <x v="17"/>
    <n v="-1"/>
    <s v="51-58-82"/>
    <x v="0"/>
    <x v="4585"/>
    <n v="-1"/>
    <n v="1203.846"/>
    <n v="-1"/>
    <n v="0"/>
    <x v="809"/>
    <x v="4001"/>
    <n v="91.411839000000001"/>
    <n v="-236.925726"/>
    <n v="3.1382340000000002"/>
    <n v="91.407996999999995"/>
    <n v="-236.89851400000001"/>
    <n v="3.141248"/>
    <n v="2.7481719999999998"/>
    <n v="3.0130000000000001E-3"/>
  </r>
  <r>
    <n v="4835"/>
    <x v="17"/>
    <n v="-1"/>
    <s v="51-58-82"/>
    <x v="0"/>
    <x v="4586"/>
    <n v="-1"/>
    <n v="655.35199999999998"/>
    <n v="-1"/>
    <n v="0"/>
    <x v="811"/>
    <x v="4002"/>
    <n v="90.609515000000002"/>
    <n v="-236.96819099999999"/>
    <n v="3.132377"/>
    <n v="90.682198"/>
    <n v="-236.89825400000001"/>
    <n v="3.1407759999999998"/>
    <n v="10.086575"/>
    <n v="8.3979999999999992E-3"/>
  </r>
  <r>
    <n v="4836"/>
    <x v="17"/>
    <n v="-1"/>
    <s v="51-58-82"/>
    <x v="0"/>
    <x v="4587"/>
    <n v="-1"/>
    <n v="616.58199999999999"/>
    <n v="-1"/>
    <n v="0"/>
    <x v="720"/>
    <x v="3998"/>
    <n v="89.902563000000001"/>
    <n v="-236.95937599999999"/>
    <n v="-3.1351740000000001"/>
    <n v="89.956397999999993"/>
    <n v="-236.89773600000001"/>
    <n v="3.141273"/>
    <n v="8.1840069999999994"/>
    <n v="6.0990000000000003E-3"/>
  </r>
  <r>
    <n v="4837"/>
    <x v="17"/>
    <n v="-1"/>
    <s v="51-58-82"/>
    <x v="0"/>
    <x v="4588"/>
    <n v="-1"/>
    <n v="541.89700000000005"/>
    <n v="-1"/>
    <n v="0"/>
    <x v="815"/>
    <x v="4003"/>
    <n v="88.997082000000006"/>
    <n v="-236.892032"/>
    <n v="3.140733"/>
    <n v="88.988663000000003"/>
    <n v="-236.897141"/>
    <n v="3.1412610000000001"/>
    <n v="0.984846"/>
    <n v="5.2800000000000004E-4"/>
  </r>
  <r>
    <n v="4838"/>
    <x v="17"/>
    <n v="-1"/>
    <s v="51-58-82"/>
    <x v="0"/>
    <x v="4589"/>
    <n v="-1"/>
    <n v="506.85899999999998"/>
    <n v="-1"/>
    <n v="0"/>
    <x v="812"/>
    <x v="4004"/>
    <n v="88.285202999999996"/>
    <n v="-236.87261699999999"/>
    <n v="3.1404719999999999"/>
    <n v="88.262862999999996"/>
    <n v="-236.89691199999999"/>
    <n v="3.1407620000000001"/>
    <n v="3.3004540000000002"/>
    <n v="2.9100000000000003E-4"/>
  </r>
  <r>
    <n v="4839"/>
    <x v="17"/>
    <n v="-1"/>
    <s v="51-58-82"/>
    <x v="0"/>
    <x v="4590"/>
    <n v="-1"/>
    <n v="377.78"/>
    <n v="-1"/>
    <n v="0"/>
    <x v="812"/>
    <x v="4005"/>
    <n v="87.286230000000003"/>
    <n v="-236.91369700000001"/>
    <n v="3.1377459999999999"/>
    <n v="87.295128000000005"/>
    <n v="-236.896286"/>
    <n v="3.140714"/>
    <n v="1.95526"/>
    <n v="2.9680000000000002E-3"/>
  </r>
  <r>
    <n v="4840"/>
    <x v="17"/>
    <n v="-1"/>
    <s v="51-58-82"/>
    <x v="0"/>
    <x v="4591"/>
    <n v="-1"/>
    <n v="1385.5450000000001"/>
    <n v="-1"/>
    <n v="0"/>
    <x v="812"/>
    <x v="4006"/>
    <n v="86.534056000000007"/>
    <n v="-236.91575900000001"/>
    <n v="-3.136266"/>
    <n v="86.569321000000002"/>
    <n v="-236.895645"/>
    <n v="3.1411929999999999"/>
    <n v="4.0597370000000002"/>
    <n v="4.927E-3"/>
  </r>
  <r>
    <n v="4841"/>
    <x v="17"/>
    <n v="-1"/>
    <s v="51-58-82"/>
    <x v="0"/>
    <x v="4592"/>
    <n v="-1"/>
    <n v="602.63599999999997"/>
    <n v="-1"/>
    <n v="0"/>
    <x v="798"/>
    <x v="4007"/>
    <n v="85.759777"/>
    <n v="-236.98197200000001"/>
    <n v="3.1412559999999998"/>
    <n v="85.843520999999996"/>
    <n v="-236.895264"/>
    <n v="3.1406969999999998"/>
    <n v="12.054596"/>
    <n v="5.5999999999999995E-4"/>
  </r>
  <r>
    <n v="4842"/>
    <x v="17"/>
    <n v="-1"/>
    <s v="51-58-82"/>
    <x v="0"/>
    <x v="4593"/>
    <n v="-1"/>
    <n v="389.32100000000003"/>
    <n v="-1"/>
    <n v="0"/>
    <x v="3309"/>
    <x v="4008"/>
    <n v="84.905265999999997"/>
    <n v="-236.846644"/>
    <n v="3.1397080000000002"/>
    <n v="84.875786000000005"/>
    <n v="-236.89456200000001"/>
    <n v="3.1406960000000002"/>
    <n v="5.6260159999999999"/>
    <n v="9.8900000000000008E-4"/>
  </r>
  <r>
    <n v="4843"/>
    <x v="20"/>
    <n v="-1"/>
    <s v="58-82"/>
    <x v="0"/>
    <x v="4594"/>
    <n v="-1"/>
    <n v="692.43700000000001"/>
    <n v="-1"/>
    <n v="0"/>
    <x v="3307"/>
    <x v="3061"/>
    <n v="84.132834000000003"/>
    <n v="-236.85477800000001"/>
    <n v="-3.131227"/>
    <n v="84.149985999999998"/>
    <n v="-236.89387500000001"/>
    <n v="3.1411859999999998"/>
    <n v="4.2694070000000002"/>
    <n v="9.9590000000000008E-3"/>
  </r>
  <r>
    <n v="4844"/>
    <x v="20"/>
    <n v="-1"/>
    <s v="58-82"/>
    <x v="0"/>
    <x v="4595"/>
    <n v="-1"/>
    <n v="659.17200000000003"/>
    <n v="-1"/>
    <n v="0"/>
    <x v="1324"/>
    <x v="4009"/>
    <n v="83.413882999999998"/>
    <n v="-236.878131"/>
    <n v="-3.1360229999999998"/>
    <n v="83.424187000000003"/>
    <n v="-236.89350899999999"/>
    <n v="3.1406749999999999"/>
    <n v="1.8510610000000001"/>
    <n v="4.6519999999999999E-3"/>
  </r>
  <r>
    <n v="4845"/>
    <x v="20"/>
    <n v="-1"/>
    <s v="58-82"/>
    <x v="0"/>
    <x v="4596"/>
    <n v="-1"/>
    <n v="684.74099999999999"/>
    <n v="-1"/>
    <n v="0"/>
    <x v="3312"/>
    <x v="4010"/>
    <n v="82.465686000000005"/>
    <n v="-236.93259699999999"/>
    <n v="3.134976"/>
    <n v="82.456451000000001"/>
    <n v="-236.89288300000001"/>
    <n v="3.1407050000000001"/>
    <n v="4.0772849999999998"/>
    <n v="5.7289999999999997E-3"/>
  </r>
  <r>
    <n v="4846"/>
    <x v="20"/>
    <n v="-1"/>
    <s v="58-82"/>
    <x v="0"/>
    <x v="4597"/>
    <n v="-1"/>
    <n v="465.39100000000002"/>
    <n v="-1"/>
    <n v="0"/>
    <x v="797"/>
    <x v="4011"/>
    <n v="81.635266999999999"/>
    <n v="-237.001971"/>
    <n v="-3.1336379999999999"/>
    <n v="81.730620999999999"/>
    <n v="-236.89218099999999"/>
    <n v="3.1411989999999999"/>
    <n v="14.541686"/>
    <n v="7.5620000000000001E-3"/>
  </r>
  <r>
    <n v="4847"/>
    <x v="20"/>
    <n v="-1"/>
    <s v="58-82"/>
    <x v="0"/>
    <x v="4598"/>
    <n v="-1"/>
    <n v="488.38799999999998"/>
    <n v="-1"/>
    <n v="0"/>
    <x v="811"/>
    <x v="4012"/>
    <n v="80.996325999999996"/>
    <n v="-236.869203"/>
    <n v="-3.1373630000000001"/>
    <n v="81.004776000000007"/>
    <n v="-236.89192199999999"/>
    <n v="3.1407370000000001"/>
    <n v="2.423934"/>
    <n v="3.3739999999999998E-3"/>
  </r>
  <r>
    <n v="4848"/>
    <x v="17"/>
    <n v="-1"/>
    <s v="58-82-180"/>
    <x v="0"/>
    <x v="4599"/>
    <n v="-1"/>
    <n v="628.654"/>
    <n v="-1"/>
    <n v="0"/>
    <x v="803"/>
    <x v="4013"/>
    <n v="80.066874999999996"/>
    <n v="-236.815065"/>
    <n v="-3.1378599999999999"/>
    <n v="80.03698"/>
    <n v="-236.89138800000001"/>
    <n v="3.1407430000000001"/>
    <n v="8.1968449999999997"/>
    <n v="2.8830000000000001E-3"/>
  </r>
  <r>
    <n v="4849"/>
    <x v="17"/>
    <n v="-1"/>
    <s v="58-82-180"/>
    <x v="0"/>
    <x v="4600"/>
    <n v="-1"/>
    <n v="687.17499999999995"/>
    <n v="-1"/>
    <n v="0"/>
    <x v="3312"/>
    <x v="4014"/>
    <n v="79.259476000000006"/>
    <n v="-236.93918300000001"/>
    <n v="-3.1407630000000002"/>
    <n v="79.311133999999996"/>
    <n v="-236.89085399999999"/>
    <n v="3.141283"/>
    <n v="7.0740759999999998"/>
    <n v="5.1999999999999995E-4"/>
  </r>
  <r>
    <n v="4850"/>
    <x v="17"/>
    <n v="-1"/>
    <s v="58-82-180"/>
    <x v="0"/>
    <x v="4601"/>
    <n v="-1"/>
    <n v="654.91700000000003"/>
    <n v="-1"/>
    <n v="0"/>
    <x v="720"/>
    <x v="4015"/>
    <n v="78.338123999999993"/>
    <n v="-236.85251"/>
    <n v="-3.1367959999999999"/>
    <n v="78.343345999999997"/>
    <n v="-236.89038099999999"/>
    <n v="3.1412939999999998"/>
    <n v="3.822918"/>
    <n v="4.4980000000000003E-3"/>
  </r>
  <r>
    <n v="4851"/>
    <x v="17"/>
    <n v="-1"/>
    <s v="58-82-180"/>
    <x v="0"/>
    <x v="4602"/>
    <n v="-1"/>
    <n v="622.13599999999997"/>
    <n v="-1"/>
    <n v="0"/>
    <x v="798"/>
    <x v="4016"/>
    <n v="77.591883999999993"/>
    <n v="-236.95472100000001"/>
    <n v="-3.134458"/>
    <n v="77.617500000000007"/>
    <n v="-236.89018200000001"/>
    <n v="3.1408049999999998"/>
    <n v="6.943613"/>
    <n v="6.3480000000000003E-3"/>
  </r>
  <r>
    <n v="4852"/>
    <x v="17"/>
    <n v="-1"/>
    <s v="58-82-180"/>
    <x v="0"/>
    <x v="4603"/>
    <n v="-1"/>
    <n v="858.65300000000002"/>
    <n v="-1"/>
    <n v="0"/>
    <x v="720"/>
    <x v="3027"/>
    <n v="76.901706000000004"/>
    <n v="-236.85016100000001"/>
    <n v="-3.1376729999999999"/>
    <n v="76.891655"/>
    <n v="-236.889679"/>
    <n v="3.1413120000000001"/>
    <n v="4.0776260000000004"/>
    <n v="3.6389999999999999E-3"/>
  </r>
  <r>
    <n v="4853"/>
    <x v="17"/>
    <n v="-1"/>
    <s v="58-82-180"/>
    <x v="0"/>
    <x v="4604"/>
    <n v="-1"/>
    <n v="646.56399999999996"/>
    <n v="-1"/>
    <n v="0"/>
    <x v="1329"/>
    <x v="1279"/>
    <n v="75.964703999999998"/>
    <n v="-236.847937"/>
    <n v="3.1406100000000001"/>
    <n v="75.923858999999993"/>
    <n v="-236.889206"/>
    <n v="3.1413509999999998"/>
    <n v="5.8064590000000003"/>
    <n v="7.4100000000000001E-4"/>
  </r>
  <r>
    <n v="4854"/>
    <x v="17"/>
    <n v="-1"/>
    <s v="58-82-180"/>
    <x v="0"/>
    <x v="4605"/>
    <n v="-1"/>
    <n v="775.67200000000003"/>
    <n v="-1"/>
    <n v="0"/>
    <x v="1327"/>
    <x v="4017"/>
    <n v="75.193678000000006"/>
    <n v="-236.85753700000001"/>
    <n v="-3.1400399999999999"/>
    <n v="75.198013000000003"/>
    <n v="-236.88902300000001"/>
    <n v="3.1408309999999999"/>
    <n v="3.1782840000000001"/>
    <n v="7.9100000000000004E-4"/>
  </r>
  <r>
    <n v="4855"/>
    <x v="17"/>
    <n v="-1"/>
    <s v="58-82-180"/>
    <x v="0"/>
    <x v="4606"/>
    <n v="-1"/>
    <n v="464.44900000000001"/>
    <n v="-1"/>
    <n v="0"/>
    <x v="3312"/>
    <x v="4018"/>
    <n v="74.478097000000005"/>
    <n v="-236.888645"/>
    <n v="3.1385329999999998"/>
    <n v="74.472167999999996"/>
    <n v="-236.88848899999999"/>
    <n v="3.1413199999999999"/>
    <n v="0.59311000000000003"/>
    <n v="2.787E-3"/>
  </r>
  <r>
    <n v="4856"/>
    <x v="17"/>
    <n v="-1"/>
    <s v="58-82-180"/>
    <x v="0"/>
    <x v="4607"/>
    <n v="-1"/>
    <n v="572.30200000000002"/>
    <n v="-1"/>
    <n v="0"/>
    <x v="1324"/>
    <x v="4019"/>
    <n v="73.494791000000006"/>
    <n v="-236.90430000000001"/>
    <n v="-3.141127"/>
    <n v="73.504379"/>
    <n v="-236.88801599999999"/>
    <n v="3.1413310000000001"/>
    <n v="1.889718"/>
    <n v="2.04E-4"/>
  </r>
  <r>
    <n v="4857"/>
    <x v="17"/>
    <n v="-1"/>
    <s v="58-82-180"/>
    <x v="0"/>
    <x v="4608"/>
    <n v="-1"/>
    <n v="601.74300000000005"/>
    <n v="-1"/>
    <n v="0"/>
    <x v="811"/>
    <x v="4020"/>
    <n v="72.785150999999999"/>
    <n v="-236.88307800000001"/>
    <n v="3.140444"/>
    <n v="72.778533999999993"/>
    <n v="-236.887833"/>
    <n v="3.140838"/>
    <n v="0.814805"/>
    <n v="3.9300000000000001E-4"/>
  </r>
  <r>
    <n v="4858"/>
    <x v="17"/>
    <n v="-1"/>
    <s v="58-82-180"/>
    <x v="0"/>
    <x v="1041"/>
    <n v="-1"/>
    <n v="498.98399999999998"/>
    <n v="-1"/>
    <n v="0"/>
    <x v="4254"/>
    <x v="4021"/>
    <n v="72.101691000000002"/>
    <n v="-236.90988300000001"/>
    <n v="3.1333899999999999"/>
    <n v="72.052848999999995"/>
    <n v="-236.88729900000001"/>
    <n v="3.1413060000000002"/>
    <n v="5.3811049999999998"/>
    <n v="7.9159999999999994E-3"/>
  </r>
  <r>
    <n v="4859"/>
    <x v="17"/>
    <n v="-1"/>
    <s v="58-82-180"/>
    <x v="0"/>
    <x v="4609"/>
    <n v="-1"/>
    <n v="601.14200000000005"/>
    <n v="-1"/>
    <n v="0"/>
    <x v="4255"/>
    <x v="4022"/>
    <n v="71.094132999999999"/>
    <n v="-236.85505800000001"/>
    <n v="-3.1392159999999998"/>
    <n v="71.089607000000001"/>
    <n v="-236.88682600000001"/>
    <n v="3.1413060000000002"/>
    <n v="3.2088749999999999"/>
    <n v="2.0899999999999998E-3"/>
  </r>
  <r>
    <n v="4860"/>
    <x v="17"/>
    <n v="-1"/>
    <s v="58-82-180"/>
    <x v="0"/>
    <x v="4610"/>
    <n v="-1"/>
    <n v="479.23"/>
    <n v="-1"/>
    <n v="0"/>
    <x v="4256"/>
    <x v="4023"/>
    <n v="70.418009999999995"/>
    <n v="-236.845753"/>
    <n v="3.141054"/>
    <n v="70.376166999999995"/>
    <n v="-236.88661200000001"/>
    <n v="3.1407859999999999"/>
    <n v="5.8483099999999997"/>
    <n v="2.6800000000000001E-4"/>
  </r>
  <r>
    <n v="4861"/>
    <x v="17"/>
    <n v="-1"/>
    <s v="58-82-180"/>
    <x v="0"/>
    <x v="4611"/>
    <n v="-1"/>
    <n v="684.08399999999995"/>
    <n v="-1"/>
    <n v="0"/>
    <x v="4257"/>
    <x v="4024"/>
    <n v="69.691428000000002"/>
    <n v="-236.871287"/>
    <n v="-3.1411660000000001"/>
    <n v="69.673873999999998"/>
    <n v="-236.88606300000001"/>
    <n v="3.1412800000000001"/>
    <n v="2.2945060000000002"/>
    <n v="1.1400000000000001E-4"/>
  </r>
  <r>
    <n v="4862"/>
    <x v="18"/>
    <n v="-1"/>
    <s v="30-58-82-180"/>
    <x v="0"/>
    <x v="4612"/>
    <n v="-1"/>
    <n v="850.06100000000004"/>
    <n v="-1"/>
    <n v="0"/>
    <x v="4258"/>
    <x v="4025"/>
    <n v="68.764786000000001"/>
    <n v="-236.87508500000001"/>
    <n v="3.1415549999999999"/>
    <n v="68.755058000000005"/>
    <n v="-236.88549800000001"/>
    <n v="3.141257"/>
    <n v="1.425025"/>
    <n v="2.99E-4"/>
  </r>
  <r>
    <n v="4863"/>
    <x v="18"/>
    <n v="-1"/>
    <s v="30-58-82-180"/>
    <x v="0"/>
    <x v="4613"/>
    <n v="-1"/>
    <n v="572.45799999999997"/>
    <n v="-1"/>
    <n v="0"/>
    <x v="4259"/>
    <x v="4026"/>
    <n v="68.105481999999995"/>
    <n v="-236.85842199999999"/>
    <n v="-3.1410719999999999"/>
    <n v="68.076920000000001"/>
    <n v="-236.8853"/>
    <n v="3.1407229999999999"/>
    <n v="3.922005"/>
    <n v="3.4900000000000003E-4"/>
  </r>
  <r>
    <n v="4864"/>
    <x v="18"/>
    <n v="-1"/>
    <s v="30-58-82-180"/>
    <x v="0"/>
    <x v="4614"/>
    <n v="-1"/>
    <n v="569.54200000000003"/>
    <n v="-1"/>
    <n v="0"/>
    <x v="4260"/>
    <x v="4027"/>
    <n v="67.409887999999995"/>
    <n v="-236.88746"/>
    <n v="3.1408100000000001"/>
    <n v="67.405997999999997"/>
    <n v="-236.88462799999999"/>
    <n v="3.141213"/>
    <n v="0.48111900000000002"/>
    <n v="4.0200000000000001E-4"/>
  </r>
  <r>
    <n v="4865"/>
    <x v="18"/>
    <n v="-1"/>
    <s v="30-58-82-180"/>
    <x v="0"/>
    <x v="4615"/>
    <n v="-1"/>
    <n v="718.923"/>
    <n v="-1"/>
    <n v="0"/>
    <x v="4261"/>
    <x v="4028"/>
    <n v="66.525091000000003"/>
    <n v="-236.873954"/>
    <n v="3.139033"/>
    <n v="66.521111000000005"/>
    <n v="-236.88400300000001"/>
    <n v="3.1411920000000002"/>
    <n v="1.080859"/>
    <n v="2.1589999999999999E-3"/>
  </r>
  <r>
    <n v="4866"/>
    <x v="18"/>
    <n v="-1"/>
    <s v="30-58-82-180"/>
    <x v="0"/>
    <x v="4616"/>
    <n v="-1"/>
    <n v="758.68899999999996"/>
    <n v="-1"/>
    <n v="0"/>
    <x v="4262"/>
    <x v="4029"/>
    <n v="65.890626999999995"/>
    <n v="-236.865545"/>
    <n v="-3.140552"/>
    <n v="65.865088999999998"/>
    <n v="-236.88365200000001"/>
    <n v="3.140631"/>
    <n v="3.1305239999999999"/>
    <n v="7.8999999999999996E-5"/>
  </r>
  <r>
    <n v="4867"/>
    <x v="17"/>
    <n v="-1"/>
    <s v="30-58-180"/>
    <x v="0"/>
    <x v="4617"/>
    <n v="-1"/>
    <n v="2203.0050000000001"/>
    <n v="-1"/>
    <n v="0"/>
    <x v="4263"/>
    <x v="4030"/>
    <n v="65.206840999999997"/>
    <n v="-236.91346899999999"/>
    <n v="3.137956"/>
    <n v="65.216560000000001"/>
    <n v="-236.88310200000001"/>
    <n v="3.1412260000000001"/>
    <n v="3.1884049999999999"/>
    <n v="3.271E-3"/>
  </r>
  <r>
    <n v="4868"/>
    <x v="17"/>
    <n v="-1"/>
    <s v="30-58-180"/>
    <x v="0"/>
    <x v="4618"/>
    <n v="-1"/>
    <n v="815.48299999999995"/>
    <n v="-1"/>
    <n v="0"/>
    <x v="4264"/>
    <x v="850"/>
    <n v="64.359683000000004"/>
    <n v="-236.88782399999999"/>
    <n v="3.1413540000000002"/>
    <n v="64.364684999999994"/>
    <n v="-236.88261399999999"/>
    <n v="3.1412589999999998"/>
    <n v="0.72226400000000002"/>
    <n v="9.5000000000000005E-5"/>
  </r>
  <r>
    <n v="4869"/>
    <x v="18"/>
    <n v="-1"/>
    <s v="21-30-58-180"/>
    <x v="0"/>
    <x v="4619"/>
    <n v="-1"/>
    <n v="951.6"/>
    <n v="-1"/>
    <n v="0"/>
    <x v="4265"/>
    <x v="4031"/>
    <n v="63.733317"/>
    <n v="-236.88873100000001"/>
    <n v="3.1405820000000002"/>
    <n v="63.736854999999998"/>
    <n v="-236.88241600000001"/>
    <n v="3.1406849999999999"/>
    <n v="0.72384999999999999"/>
    <n v="1.0399999999999999E-4"/>
  </r>
  <r>
    <n v="4870"/>
    <x v="16"/>
    <n v="-1"/>
    <s v="21-30-56-58-180"/>
    <x v="0"/>
    <x v="4620"/>
    <n v="-1"/>
    <n v="658.48900000000003"/>
    <n v="-1"/>
    <n v="0"/>
    <x v="4266"/>
    <x v="4032"/>
    <n v="63.129840000000002"/>
    <n v="-236.879379"/>
    <n v="-3.1401379999999999"/>
    <n v="63.117355000000003"/>
    <n v="-236.88183599999999"/>
    <n v="3.1412239999999998"/>
    <n v="1.272362"/>
    <n v="1.0870000000000001E-3"/>
  </r>
  <r>
    <n v="4871"/>
    <x v="16"/>
    <n v="-1"/>
    <s v="21-30-56-58-180"/>
    <x v="0"/>
    <x v="4621"/>
    <n v="-1"/>
    <n v="875.49900000000002"/>
    <n v="-1"/>
    <n v="0"/>
    <x v="4267"/>
    <x v="4033"/>
    <n v="62.300626999999999"/>
    <n v="-236.884366"/>
    <n v="3.141079"/>
    <n v="62.300719999999998"/>
    <n v="-236.88128699999999"/>
    <n v="3.1411929999999999"/>
    <n v="0.30812200000000001"/>
    <n v="1.1400000000000001E-4"/>
  </r>
  <r>
    <n v="4872"/>
    <x v="19"/>
    <n v="-1"/>
    <s v="21-30-56-58-180-184"/>
    <x v="0"/>
    <x v="4622"/>
    <n v="-1"/>
    <n v="593.36699999999996"/>
    <n v="-1"/>
    <n v="0"/>
    <x v="4268"/>
    <x v="4034"/>
    <n v="61.710681000000001"/>
    <n v="-236.86702500000001"/>
    <n v="-3.1409419999999999"/>
    <n v="61.694347"/>
    <n v="-236.88107299999999"/>
    <n v="3.1406369999999999"/>
    <n v="2.1543640000000002"/>
    <n v="3.0499999999999999E-4"/>
  </r>
  <r>
    <n v="4873"/>
    <x v="19"/>
    <n v="-1"/>
    <s v="21-30-56-58-180-184"/>
    <x v="0"/>
    <x v="4623"/>
    <n v="-1"/>
    <n v="597.64200000000005"/>
    <n v="-1"/>
    <n v="0"/>
    <x v="4269"/>
    <x v="4035"/>
    <n v="61.094270000000002"/>
    <n v="-236.88673299999999"/>
    <n v="3.1376430000000002"/>
    <n v="61.093944999999998"/>
    <n v="-236.88052400000001"/>
    <n v="3.141222"/>
    <n v="0.62177000000000004"/>
    <n v="3.5790000000000001E-3"/>
  </r>
  <r>
    <n v="4874"/>
    <x v="19"/>
    <n v="-1"/>
    <s v="21-30-56-58-180-184"/>
    <x v="0"/>
    <x v="4624"/>
    <n v="-1"/>
    <n v="659.36500000000001"/>
    <n v="-1"/>
    <n v="0"/>
    <x v="4270"/>
    <x v="4036"/>
    <n v="60.507848000000003"/>
    <n v="-236.87846099999999"/>
    <n v="3.141346"/>
    <n v="60.500618000000003"/>
    <n v="-236.880371"/>
    <n v="3.1406849999999999"/>
    <n v="0.74782400000000004"/>
    <n v="6.6100000000000002E-4"/>
  </r>
  <r>
    <n v="4875"/>
    <x v="19"/>
    <n v="-1"/>
    <s v="21-30-56-58-180-184"/>
    <x v="0"/>
    <x v="4625"/>
    <n v="-1"/>
    <n v="564"/>
    <n v="-1"/>
    <n v="0"/>
    <x v="4271"/>
    <x v="4037"/>
    <n v="59.711615999999999"/>
    <n v="-236.873392"/>
    <n v="3.1389680000000002"/>
    <n v="59.721595999999998"/>
    <n v="-236.87988300000001"/>
    <n v="3.140679"/>
    <n v="1.1904980000000001"/>
    <n v="1.7110000000000001E-3"/>
  </r>
  <r>
    <n v="4876"/>
    <x v="19"/>
    <n v="-1"/>
    <s v="21-30-56-58-180-184"/>
    <x v="0"/>
    <x v="1677"/>
    <n v="-1"/>
    <n v="676.15800000000002"/>
    <n v="-1"/>
    <n v="0"/>
    <x v="4272"/>
    <x v="4038"/>
    <n v="59.194915999999999"/>
    <n v="-236.83903900000001"/>
    <n v="-3.1404040000000002"/>
    <n v="59.146205999999999"/>
    <n v="-236.87918099999999"/>
    <n v="3.141124"/>
    <n v="6.3119529999999999"/>
    <n v="7.2000000000000005E-4"/>
  </r>
  <r>
    <n v="4877"/>
    <x v="19"/>
    <n v="-1"/>
    <s v="21-30-56-58-180-184"/>
    <x v="0"/>
    <x v="4626"/>
    <n v="-1"/>
    <n v="644.49699999999996"/>
    <n v="-1"/>
    <n v="0"/>
    <x v="4273"/>
    <x v="4039"/>
    <n v="58.397528000000001"/>
    <n v="-236.87057100000001"/>
    <n v="3.1415489999999999"/>
    <n v="58.389637"/>
    <n v="-236.87835699999999"/>
    <n v="3.1409729999999998"/>
    <n v="1.108579"/>
    <n v="5.7700000000000004E-4"/>
  </r>
  <r>
    <n v="4878"/>
    <x v="19"/>
    <n v="-1"/>
    <s v="21-30-56-58-180-184"/>
    <x v="0"/>
    <x v="4627"/>
    <n v="-1"/>
    <n v="619.98099999999999"/>
    <n v="-1"/>
    <n v="0"/>
    <x v="4274"/>
    <x v="4040"/>
    <n v="57.821078"/>
    <n v="-236.886302"/>
    <n v="3.140072"/>
    <n v="57.829441000000003"/>
    <n v="-236.87789900000001"/>
    <n v="3.1402510000000001"/>
    <n v="1.1855739999999999"/>
    <n v="1.7899999999999999E-4"/>
  </r>
  <r>
    <n v="4879"/>
    <x v="19"/>
    <n v="-1"/>
    <s v="21-30-56-58-180-184"/>
    <x v="0"/>
    <x v="4628"/>
    <n v="-1"/>
    <n v="487.76100000000002"/>
    <n v="-1"/>
    <n v="0"/>
    <x v="4275"/>
    <x v="4041"/>
    <n v="57.285240999999999"/>
    <n v="-236.842816"/>
    <n v="-3.1393930000000001"/>
    <n v="57.275252999999999"/>
    <n v="-236.87699900000001"/>
    <n v="3.140736"/>
    <n v="3.5612149999999998"/>
    <n v="1.343E-3"/>
  </r>
  <r>
    <n v="4880"/>
    <x v="19"/>
    <n v="-1"/>
    <s v="21-30-56-58-180-184"/>
    <x v="0"/>
    <x v="4629"/>
    <n v="-1"/>
    <n v="612.41200000000003"/>
    <n v="-1"/>
    <n v="0"/>
    <x v="4276"/>
    <x v="4042"/>
    <n v="56.53051"/>
    <n v="-236.89087599999999"/>
    <n v="-3.1396380000000002"/>
    <n v="56.546000999999997"/>
    <n v="-236.876068"/>
    <n v="3.1406360000000002"/>
    <n v="2.143062"/>
    <n v="9.9799999999999997E-4"/>
  </r>
  <r>
    <n v="4881"/>
    <x v="19"/>
    <n v="-1"/>
    <s v="21-30-56-58-180-184"/>
    <x v="0"/>
    <x v="4630"/>
    <n v="-1"/>
    <n v="449.90899999999999"/>
    <n v="-1"/>
    <n v="0"/>
    <x v="4277"/>
    <x v="4043"/>
    <n v="55.937224999999998"/>
    <n v="-236.89863600000001"/>
    <n v="3.1301100000000002"/>
    <n v="56.006625999999997"/>
    <n v="-236.87556499999999"/>
    <n v="3.1399970000000001"/>
    <n v="7.3135709999999996"/>
    <n v="9.887E-3"/>
  </r>
  <r>
    <n v="4882"/>
    <x v="19"/>
    <n v="-1"/>
    <s v="21-30-56-58-180-184"/>
    <x v="0"/>
    <x v="4631"/>
    <n v="-1"/>
    <n v="603.78800000000001"/>
    <n v="-1"/>
    <n v="0"/>
    <x v="4278"/>
    <x v="4044"/>
    <n v="55.480609999999999"/>
    <n v="-236.864574"/>
    <n v="3.138493"/>
    <n v="55.473793000000001"/>
    <n v="-236.87464900000001"/>
    <n v="3.1405759999999998"/>
    <n v="1.216439"/>
    <n v="2.0830000000000002E-3"/>
  </r>
  <r>
    <n v="4883"/>
    <x v="19"/>
    <n v="-1"/>
    <s v="21-30-56-58-180-184"/>
    <x v="0"/>
    <x v="4632"/>
    <n v="-1"/>
    <n v="498.06700000000001"/>
    <n v="-1"/>
    <n v="0"/>
    <x v="4279"/>
    <x v="4045"/>
    <n v="54.772770999999999"/>
    <n v="-236.87474399999999"/>
    <n v="3.1407690000000001"/>
    <n v="54.773246999999998"/>
    <n v="-236.87370300000001"/>
    <n v="3.1405829999999999"/>
    <n v="0.11443300000000001"/>
    <n v="1.8599999999999999E-4"/>
  </r>
  <r>
    <n v="4884"/>
    <x v="19"/>
    <n v="-1"/>
    <s v="21-30-56-58-180-184"/>
    <x v="0"/>
    <x v="4633"/>
    <n v="-1"/>
    <n v="644.10500000000002"/>
    <n v="-1"/>
    <n v="0"/>
    <x v="4280"/>
    <x v="4046"/>
    <n v="54.278536000000003"/>
    <n v="-236.851551"/>
    <n v="3.1412909999999998"/>
    <n v="54.253784000000003"/>
    <n v="-236.86840799999999"/>
    <n v="3.1356109999999999"/>
    <n v="2.9947430000000002"/>
    <n v="5.6800000000000002E-3"/>
  </r>
  <r>
    <n v="4885"/>
    <x v="19"/>
    <n v="-1"/>
    <s v="21-30-56-58-180-184"/>
    <x v="0"/>
    <x v="4634"/>
    <n v="-1"/>
    <n v="576.12"/>
    <n v="-1"/>
    <n v="0"/>
    <x v="4281"/>
    <x v="4047"/>
    <n v="53.739170999999999"/>
    <n v="-236.822226"/>
    <n v="3.1103939999999999"/>
    <n v="53.735477000000003"/>
    <n v="-236.83029199999999"/>
    <n v="3.1070660000000001"/>
    <n v="0.88712299999999999"/>
    <n v="3.3279999999999998E-3"/>
  </r>
  <r>
    <n v="4886"/>
    <x v="19"/>
    <n v="-1"/>
    <s v="21-30-56-58-180-184"/>
    <x v="0"/>
    <x v="4635"/>
    <n v="-1"/>
    <n v="996.82399999999996"/>
    <n v="-1"/>
    <n v="0"/>
    <x v="4282"/>
    <x v="4048"/>
    <n v="53.008133000000001"/>
    <n v="-236.742311"/>
    <n v="3.0554570000000001"/>
    <n v="53.017338000000002"/>
    <n v="-236.734894"/>
    <n v="3.0553689999999998"/>
    <n v="1.1821219999999999"/>
    <n v="8.7999999999999998E-5"/>
  </r>
  <r>
    <n v="4887"/>
    <x v="19"/>
    <n v="-1"/>
    <s v="21-30-56-58-180-184"/>
    <x v="0"/>
    <x v="4636"/>
    <n v="-1"/>
    <n v="1246.261"/>
    <n v="-1"/>
    <n v="0"/>
    <x v="4283"/>
    <x v="4049"/>
    <n v="52.431801"/>
    <n v="-236.657343"/>
    <n v="3.0211619999999999"/>
    <n v="52.440944999999999"/>
    <n v="-236.639893"/>
    <n v="3.0203169999999999"/>
    <n v="1.970027"/>
    <n v="8.4500000000000005E-4"/>
  </r>
  <r>
    <n v="4888"/>
    <x v="19"/>
    <n v="-1"/>
    <s v="21-30-56-58-180-184"/>
    <x v="0"/>
    <x v="4637"/>
    <n v="-1"/>
    <n v="498.209"/>
    <n v="-1"/>
    <n v="0"/>
    <x v="4284"/>
    <x v="4050"/>
    <n v="51.802464999999998"/>
    <n v="-236.54357200000001"/>
    <n v="2.9916459999999998"/>
    <n v="51.825771000000003"/>
    <n v="-236.52610799999999"/>
    <n v="2.9912559999999999"/>
    <n v="2.9123800000000002"/>
    <n v="3.8999999999999999E-4"/>
  </r>
  <r>
    <n v="4889"/>
    <x v="19"/>
    <n v="-1"/>
    <s v="21-30-56-58-180-184"/>
    <x v="0"/>
    <x v="4638"/>
    <n v="-1"/>
    <n v="368.19900000000001"/>
    <n v="-1"/>
    <n v="0"/>
    <x v="4285"/>
    <x v="4051"/>
    <n v="50.950389000000001"/>
    <n v="-236.34414200000001"/>
    <n v="2.9588739999999998"/>
    <n v="50.941398999999997"/>
    <n v="-236.34634399999999"/>
    <n v="2.9592649999999998"/>
    <n v="0.92560500000000001"/>
    <n v="3.8999999999999999E-4"/>
  </r>
  <r>
    <n v="4890"/>
    <x v="19"/>
    <n v="-1"/>
    <s v="21-30-56-58-180-184"/>
    <x v="0"/>
    <x v="4639"/>
    <n v="-1"/>
    <n v="337.58"/>
    <n v="-1"/>
    <n v="0"/>
    <x v="4286"/>
    <x v="4052"/>
    <n v="50.225712000000001"/>
    <n v="-236.19656599999999"/>
    <n v="2.940693"/>
    <n v="50.231636000000002"/>
    <n v="-236.191238"/>
    <n v="2.9398420000000001"/>
    <n v="0.796709"/>
    <n v="8.4999999999999995E-4"/>
  </r>
  <r>
    <n v="4891"/>
    <x v="19"/>
    <n v="-1"/>
    <s v="21-30-56-58-180-184"/>
    <x v="0"/>
    <x v="4640"/>
    <n v="-1"/>
    <n v="936.86800000000005"/>
    <n v="-1"/>
    <n v="0"/>
    <x v="4287"/>
    <x v="4053"/>
    <n v="49.507198000000002"/>
    <n v="-236.02296100000001"/>
    <n v="2.9206560000000001"/>
    <n v="49.502215999999997"/>
    <n v="-236.017517"/>
    <n v="2.9195000000000002"/>
    <n v="0.73795900000000003"/>
    <n v="1.1559999999999999E-3"/>
  </r>
  <r>
    <n v="4892"/>
    <x v="19"/>
    <n v="-1"/>
    <s v="21-30-56-58-180-184"/>
    <x v="0"/>
    <x v="4641"/>
    <n v="-1"/>
    <n v="347.38"/>
    <n v="-1"/>
    <n v="0"/>
    <x v="4288"/>
    <x v="4054"/>
    <n v="48.549871000000003"/>
    <n v="-235.73596900000001"/>
    <n v="2.859553"/>
    <n v="48.556483999999998"/>
    <n v="-235.730118"/>
    <n v="2.8604080000000001"/>
    <n v="0.88299000000000005"/>
    <n v="8.5400000000000005E-4"/>
  </r>
  <r>
    <n v="4893"/>
    <x v="19"/>
    <n v="-1"/>
    <s v="21-30-56-58-180-184"/>
    <x v="0"/>
    <x v="4642"/>
    <n v="-1"/>
    <n v="387.346"/>
    <n v="-1"/>
    <n v="0"/>
    <x v="4289"/>
    <x v="4055"/>
    <n v="47.905628"/>
    <n v="-235.45281800000001"/>
    <n v="2.776745"/>
    <n v="47.908104000000002"/>
    <n v="-235.44709800000001"/>
    <n v="2.7762120000000001"/>
    <n v="0.62330399999999997"/>
    <n v="5.3300000000000005E-4"/>
  </r>
  <r>
    <n v="4894"/>
    <x v="19"/>
    <n v="-1"/>
    <s v="21-30-56-58-180-184"/>
    <x v="0"/>
    <x v="4643"/>
    <n v="-1"/>
    <n v="459.15100000000001"/>
    <n v="-1"/>
    <n v="0"/>
    <x v="4290"/>
    <x v="4056"/>
    <n v="47.321412000000002"/>
    <n v="-235.074724"/>
    <n v="2.6585960000000002"/>
    <n v="47.332352"/>
    <n v="-235.09188800000001"/>
    <n v="2.6609379999999998"/>
    <n v="2.035466"/>
    <n v="2.3419999999999999E-3"/>
  </r>
  <r>
    <n v="4895"/>
    <x v="19"/>
    <n v="-1"/>
    <s v="21-30-56-58-180-184"/>
    <x v="0"/>
    <x v="4644"/>
    <n v="-1"/>
    <n v="323.52600000000001"/>
    <n v="-1"/>
    <n v="0"/>
    <x v="4291"/>
    <x v="4057"/>
    <n v="46.646079"/>
    <n v="-234.49958899999999"/>
    <n v="2.4702790000000001"/>
    <n v="46.688502999999997"/>
    <n v="-234.492401"/>
    <n v="2.4700769999999999"/>
    <n v="4.302905"/>
    <n v="2.02E-4"/>
  </r>
  <r>
    <n v="4896"/>
    <x v="15"/>
    <n v="-1"/>
    <s v="16-21-30-56-58-180-184"/>
    <x v="0"/>
    <x v="4645"/>
    <n v="-1"/>
    <n v="582.005"/>
    <n v="-1"/>
    <n v="0"/>
    <x v="4292"/>
    <x v="4058"/>
    <n v="46.318232999999999"/>
    <n v="-233.97294500000001"/>
    <n v="2.3056800000000002"/>
    <n v="46.30368"/>
    <n v="-233.94837999999999"/>
    <n v="2.3091029999999999"/>
    <n v="2.8552209999999998"/>
    <n v="3.4220000000000001E-3"/>
  </r>
  <r>
    <n v="4897"/>
    <x v="15"/>
    <n v="-1"/>
    <s v="16-21-30-56-58-180-184"/>
    <x v="0"/>
    <x v="4646"/>
    <n v="-1"/>
    <n v="485.87400000000002"/>
    <n v="-1"/>
    <n v="0"/>
    <x v="4293"/>
    <x v="4059"/>
    <n v="46.012715999999998"/>
    <n v="-233.31700599999999"/>
    <n v="2.140387"/>
    <n v="46.007114000000001"/>
    <n v="-233.329285"/>
    <n v="2.1416710000000001"/>
    <n v="1.3496319999999999"/>
    <n v="1.284E-3"/>
  </r>
  <r>
    <n v="4898"/>
    <x v="19"/>
    <n v="-1"/>
    <s v="21-30-56-58-180-184"/>
    <x v="0"/>
    <x v="4647"/>
    <n v="-1"/>
    <n v="458.84399999999999"/>
    <n v="-1"/>
    <n v="0"/>
    <x v="4294"/>
    <x v="4060"/>
    <n v="45.729990999999998"/>
    <n v="-232.40600000000001"/>
    <n v="1.93709"/>
    <n v="45.730141000000003"/>
    <n v="-232.405991"/>
    <n v="1.93669"/>
    <n v="1.5009E-2"/>
    <n v="4.0000000000000002E-4"/>
  </r>
  <r>
    <n v="4899"/>
    <x v="19"/>
    <n v="-1"/>
    <s v="21-30-56-58-180-184"/>
    <x v="0"/>
    <x v="4648"/>
    <n v="-1"/>
    <n v="403.93599999999998"/>
    <n v="-1"/>
    <n v="0"/>
    <x v="4295"/>
    <x v="4061"/>
    <n v="45.567245999999997"/>
    <n v="-231.67545799999999"/>
    <n v="1.8078000000000001"/>
    <n v="45.597244000000003"/>
    <n v="-231.67454499999999"/>
    <n v="1.811553"/>
    <n v="3.0011990000000002"/>
    <n v="3.7520000000000001E-3"/>
  </r>
  <r>
    <n v="4900"/>
    <x v="19"/>
    <n v="-1"/>
    <s v="21-30-56-58-180-184"/>
    <x v="0"/>
    <x v="4649"/>
    <n v="-1"/>
    <n v="445.11"/>
    <n v="-1"/>
    <n v="0"/>
    <x v="4296"/>
    <x v="4062"/>
    <n v="45.508356999999997"/>
    <n v="-230.93242699999999"/>
    <n v="1.719509"/>
    <n v="45.514198"/>
    <n v="-230.936981"/>
    <n v="1.719319"/>
    <n v="0.74062499999999998"/>
    <n v="1.9000000000000001E-4"/>
  </r>
  <r>
    <n v="4901"/>
    <x v="15"/>
    <n v="-1"/>
    <s v="9-21-30-56-58-180-184"/>
    <x v="0"/>
    <x v="4650"/>
    <n v="-1"/>
    <n v="639.221"/>
    <n v="-1"/>
    <n v="0"/>
    <x v="4297"/>
    <x v="4063"/>
    <n v="45.449719000000002"/>
    <n v="-230.19130000000001"/>
    <n v="1.6526449999999999"/>
    <n v="45.470424999999999"/>
    <n v="-230.20794699999999"/>
    <n v="1.6527449999999999"/>
    <n v="2.6567669999999999"/>
    <n v="1E-4"/>
  </r>
  <r>
    <n v="4902"/>
    <x v="15"/>
    <n v="-1"/>
    <s v="9-21-30-56-58-180-184"/>
    <x v="0"/>
    <x v="4651"/>
    <n v="-1"/>
    <n v="347.92500000000001"/>
    <n v="-1"/>
    <n v="0"/>
    <x v="4298"/>
    <x v="4064"/>
    <n v="45.466273999999999"/>
    <n v="-229.26052799999999"/>
    <n v="1.594039"/>
    <n v="45.456161000000002"/>
    <n v="-229.251114"/>
    <n v="1.594068"/>
    <n v="1.3816569999999999"/>
    <n v="2.9E-5"/>
  </r>
  <r>
    <n v="4903"/>
    <x v="15"/>
    <n v="-1"/>
    <s v="9-21-30-56-58-180-184"/>
    <x v="0"/>
    <x v="4652"/>
    <n v="-1"/>
    <n v="313.77100000000002"/>
    <n v="-1"/>
    <n v="0"/>
    <x v="4299"/>
    <x v="4065"/>
    <n v="45.442410000000002"/>
    <n v="-228.52014199999999"/>
    <n v="1.5667629999999999"/>
    <n v="45.468097999999998"/>
    <n v="-228.53684999999999"/>
    <n v="1.5654710000000001"/>
    <n v="3.064346"/>
    <n v="1.2930000000000001E-3"/>
  </r>
  <r>
    <n v="4904"/>
    <x v="14"/>
    <n v="-1"/>
    <s v="9-21-30-56-58-180-184-192"/>
    <x v="0"/>
    <x v="4653"/>
    <n v="-1"/>
    <n v="333.26600000000002"/>
    <n v="-1"/>
    <n v="0"/>
    <x v="4300"/>
    <x v="4066"/>
    <n v="45.522488000000003"/>
    <n v="-227.83626899999999"/>
    <n v="1.54352"/>
    <n v="45.492935000000003"/>
    <n v="-227.81800799999999"/>
    <n v="1.544262"/>
    <n v="3.4739719999999998"/>
    <n v="7.4299999999999995E-4"/>
  </r>
  <r>
    <n v="4905"/>
    <x v="13"/>
    <n v="-1"/>
    <s v="9-21-22-30-56-58-180-184-192"/>
    <x v="0"/>
    <x v="902"/>
    <n v="-1"/>
    <n v="412.99599999999998"/>
    <n v="-1"/>
    <n v="0"/>
    <x v="4301"/>
    <x v="4067"/>
    <n v="45.514474999999997"/>
    <n v="-227.08424500000001"/>
    <n v="1.533568"/>
    <n v="45.523121000000003"/>
    <n v="-227.092285"/>
    <n v="1.533771"/>
    <n v="1.180652"/>
    <n v="2.03E-4"/>
  </r>
  <r>
    <n v="4906"/>
    <x v="14"/>
    <n v="-1"/>
    <s v="9-21-22-56-58-180-184-192"/>
    <x v="0"/>
    <x v="4654"/>
    <n v="-1"/>
    <n v="327.86799999999999"/>
    <n v="-1"/>
    <n v="0"/>
    <x v="4302"/>
    <x v="4068"/>
    <n v="45.547840999999998"/>
    <n v="-226.10802000000001"/>
    <n v="1.533104"/>
    <n v="45.559471000000002"/>
    <n v="-226.118866"/>
    <n v="1.5324310000000001"/>
    <n v="1.5902369999999999"/>
    <n v="6.7299999999999999E-4"/>
  </r>
  <r>
    <n v="4907"/>
    <x v="14"/>
    <n v="-1"/>
    <s v="9-21-22-56-58-180-184-192"/>
    <x v="0"/>
    <x v="1926"/>
    <n v="-1"/>
    <n v="372.00799999999998"/>
    <n v="-1"/>
    <n v="0"/>
    <x v="4303"/>
    <x v="4069"/>
    <n v="45.569837999999997"/>
    <n v="-225.38080400000001"/>
    <n v="1.5325820000000001"/>
    <n v="45.585850000000001"/>
    <n v="-225.38961800000001"/>
    <n v="1.5329379999999999"/>
    <n v="1.827712"/>
    <n v="3.5599999999999998E-4"/>
  </r>
  <r>
    <n v="4908"/>
    <x v="14"/>
    <n v="-1"/>
    <s v="9-21-22-56-58-180-184-192"/>
    <x v="0"/>
    <x v="4655"/>
    <n v="-1"/>
    <n v="416.91300000000001"/>
    <n v="-1"/>
    <n v="0"/>
    <x v="4304"/>
    <x v="4070"/>
    <n v="45.610131000000003"/>
    <n v="-224.661382"/>
    <n v="1.5344720000000001"/>
    <n v="45.611964999999998"/>
    <n v="-224.66331500000001"/>
    <n v="1.534524"/>
    <n v="0.26648500000000003"/>
    <n v="5.1999999999999997E-5"/>
  </r>
  <r>
    <n v="4909"/>
    <x v="14"/>
    <n v="-1"/>
    <s v="9-21-22-56-58-180-184-192"/>
    <x v="0"/>
    <x v="4656"/>
    <n v="-1"/>
    <n v="471.923"/>
    <n v="-1"/>
    <n v="0"/>
    <x v="4305"/>
    <x v="4071"/>
    <n v="45.621474999999997"/>
    <n v="-223.91583800000001"/>
    <n v="1.5370740000000001"/>
    <n v="45.637295000000002"/>
    <n v="-223.93945299999999"/>
    <n v="1.5348889999999999"/>
    <n v="2.8424450000000001"/>
    <n v="2.1849999999999999E-3"/>
  </r>
  <r>
    <n v="4910"/>
    <x v="14"/>
    <n v="-1"/>
    <s v="9-21-22-56-58-180-184-192"/>
    <x v="0"/>
    <x v="4657"/>
    <n v="-1"/>
    <n v="316.245"/>
    <n v="-1"/>
    <n v="0"/>
    <x v="4306"/>
    <x v="4072"/>
    <n v="45.725051000000001"/>
    <n v="-223.03465600000001"/>
    <n v="1.538994"/>
    <n v="45.670734000000003"/>
    <n v="-222.975235"/>
    <n v="1.5356939999999999"/>
    <n v="8.0505460000000006"/>
    <n v="3.3010000000000001E-3"/>
  </r>
  <r>
    <n v="4911"/>
    <x v="14"/>
    <n v="-1"/>
    <s v="9-21-22-56-58-180-184-192"/>
    <x v="0"/>
    <x v="4658"/>
    <n v="-1"/>
    <n v="417.46600000000001"/>
    <n v="-1"/>
    <n v="0"/>
    <x v="4307"/>
    <x v="4073"/>
    <n v="45.694921999999998"/>
    <n v="-222.250992"/>
    <n v="1.537242"/>
    <n v="45.694980999999999"/>
    <n v="-222.250854"/>
    <n v="1.5373019999999999"/>
    <n v="1.4981E-2"/>
    <n v="6.0000000000000002E-5"/>
  </r>
  <r>
    <n v="4912"/>
    <x v="14"/>
    <n v="-1"/>
    <s v="9-21-22-56-58-180-184-192"/>
    <x v="0"/>
    <x v="4659"/>
    <n v="-1"/>
    <n v="816.49400000000003"/>
    <n v="-1"/>
    <n v="0"/>
    <x v="4308"/>
    <x v="4074"/>
    <n v="45.714758000000003"/>
    <n v="-221.52532500000001"/>
    <n v="1.5412669999999999"/>
    <n v="45.713970000000003"/>
    <n v="-221.52507"/>
    <n v="1.541312"/>
    <n v="8.2825999999999997E-2"/>
    <n v="4.5000000000000003E-5"/>
  </r>
  <r>
    <n v="4913"/>
    <x v="15"/>
    <n v="-1"/>
    <s v="9-21-22-56-180-184-192"/>
    <x v="0"/>
    <x v="4660"/>
    <n v="-1"/>
    <n v="566.04399999999998"/>
    <n v="-1"/>
    <n v="0"/>
    <x v="4309"/>
    <x v="4075"/>
    <n v="45.729497000000002"/>
    <n v="-220.79829899999999"/>
    <n v="1.5457909999999999"/>
    <n v="45.730389000000002"/>
    <n v="-220.79849200000001"/>
    <n v="1.5462450000000001"/>
    <n v="9.1208999999999998E-2"/>
    <n v="4.5399999999999998E-4"/>
  </r>
  <r>
    <n v="4914"/>
    <x v="15"/>
    <n v="-1"/>
    <s v="9-21-22-56-180-184-192"/>
    <x v="0"/>
    <x v="4661"/>
    <n v="-1"/>
    <n v="353.94499999999999"/>
    <n v="-1"/>
    <n v="0"/>
    <x v="4310"/>
    <x v="4076"/>
    <n v="45.750041000000003"/>
    <n v="-219.833619"/>
    <n v="1.549833"/>
    <n v="45.749138000000002"/>
    <n v="-219.82981899999999"/>
    <n v="1.55064"/>
    <n v="0.39063300000000001"/>
    <n v="8.0800000000000002E-4"/>
  </r>
  <r>
    <n v="4915"/>
    <x v="15"/>
    <n v="-1"/>
    <s v="9-21-22-56-180-184-192"/>
    <x v="0"/>
    <x v="4662"/>
    <n v="-1"/>
    <n v="350.69900000000001"/>
    <n v="-1"/>
    <n v="0"/>
    <x v="4311"/>
    <x v="4077"/>
    <n v="45.758270000000003"/>
    <n v="-219.11196000000001"/>
    <n v="1.5528439999999999"/>
    <n v="45.761501000000003"/>
    <n v="-219.10394299999999"/>
    <n v="1.552376"/>
    <n v="0.86438599999999999"/>
    <n v="4.6799999999999999E-4"/>
  </r>
  <r>
    <n v="4916"/>
    <x v="15"/>
    <n v="-1"/>
    <s v="9-21-22-56-180-184-192"/>
    <x v="0"/>
    <x v="4663"/>
    <n v="-1"/>
    <n v="459.50200000000001"/>
    <n v="-1"/>
    <n v="0"/>
    <x v="4312"/>
    <x v="4078"/>
    <n v="45.767313999999999"/>
    <n v="-218.371771"/>
    <n v="1.5543940000000001"/>
    <n v="45.773266"/>
    <n v="-218.37857099999999"/>
    <n v="1.5544340000000001"/>
    <n v="0.90360700000000005"/>
    <n v="4.1E-5"/>
  </r>
  <r>
    <n v="4917"/>
    <x v="15"/>
    <n v="-1"/>
    <s v="9-21-22-56-180-184-192"/>
    <x v="0"/>
    <x v="4664"/>
    <n v="-1"/>
    <n v="300.101"/>
    <n v="-1"/>
    <n v="0"/>
    <x v="4313"/>
    <x v="4079"/>
    <n v="45.781011999999997"/>
    <n v="-217.65230600000001"/>
    <n v="1.555234"/>
    <n v="45.784045999999996"/>
    <n v="-217.65454099999999"/>
    <n v="1.5550219999999999"/>
    <n v="0.37685999999999997"/>
    <n v="2.1100000000000001E-4"/>
  </r>
  <r>
    <n v="4918"/>
    <x v="15"/>
    <n v="-1"/>
    <s v="9-21-22-56-180-184-192"/>
    <x v="0"/>
    <x v="4665"/>
    <n v="-1"/>
    <n v="330.20400000000001"/>
    <n v="-1"/>
    <n v="0"/>
    <x v="4314"/>
    <x v="4080"/>
    <n v="45.792012"/>
    <n v="-216.69505699999999"/>
    <n v="1.558284"/>
    <n v="45.796146"/>
    <n v="-216.69783000000001"/>
    <n v="1.557366"/>
    <n v="0.49781900000000001"/>
    <n v="9.19E-4"/>
  </r>
  <r>
    <n v="4919"/>
    <x v="15"/>
    <n v="-1"/>
    <s v="9-21-22-56-180-184-192"/>
    <x v="0"/>
    <x v="4666"/>
    <n v="-1"/>
    <n v="337.85700000000003"/>
    <n v="-1"/>
    <n v="0"/>
    <x v="4315"/>
    <x v="4081"/>
    <n v="45.802281999999998"/>
    <n v="-215.99165199999999"/>
    <n v="1.5597840000000001"/>
    <n v="45.803181000000002"/>
    <n v="-215.991714"/>
    <n v="1.56009"/>
    <n v="9.0075000000000002E-2"/>
    <n v="3.0600000000000001E-4"/>
  </r>
  <r>
    <n v="4920"/>
    <x v="19"/>
    <n v="-1"/>
    <s v="9-22-56-180-184-192"/>
    <x v="0"/>
    <x v="4667"/>
    <n v="-1"/>
    <n v="407.26900000000001"/>
    <n v="-1"/>
    <n v="0"/>
    <x v="4316"/>
    <x v="4082"/>
    <n v="45.798225000000002"/>
    <n v="-215.28598199999999"/>
    <n v="1.5612090000000001"/>
    <n v="45.808796000000001"/>
    <n v="-215.297043"/>
    <n v="1.5613060000000001"/>
    <n v="1.529995"/>
    <n v="9.6000000000000002E-5"/>
  </r>
  <r>
    <n v="4921"/>
    <x v="19"/>
    <n v="-1"/>
    <s v="9-22-56-180-184-192"/>
    <x v="0"/>
    <x v="4668"/>
    <n v="-1"/>
    <n v="422.74599999999998"/>
    <n v="-1"/>
    <n v="0"/>
    <x v="4317"/>
    <x v="4083"/>
    <n v="45.821114999999999"/>
    <n v="-214.38656700000001"/>
    <n v="1.5626549999999999"/>
    <n v="45.815361000000003"/>
    <n v="-214.38681"/>
    <n v="1.5628899999999999"/>
    <n v="0.57592699999999997"/>
    <n v="2.3499999999999999E-4"/>
  </r>
  <r>
    <n v="4922"/>
    <x v="19"/>
    <n v="-1"/>
    <s v="9-22-56-180-184-192"/>
    <x v="0"/>
    <x v="4669"/>
    <n v="-1"/>
    <n v="418.40100000000001"/>
    <n v="-1"/>
    <n v="0"/>
    <x v="4318"/>
    <x v="4084"/>
    <n v="45.838236000000002"/>
    <n v="-213.723298"/>
    <n v="1.5623100000000001"/>
    <n v="45.819873999999999"/>
    <n v="-213.71366900000001"/>
    <n v="1.5642050000000001"/>
    <n v="2.073429"/>
    <n v="1.895E-3"/>
  </r>
  <r>
    <n v="4923"/>
    <x v="15"/>
    <n v="-1"/>
    <s v="9-22-56-180-184-190-192"/>
    <x v="0"/>
    <x v="4670"/>
    <n v="-1"/>
    <n v="466.42899999999997"/>
    <n v="-1"/>
    <n v="0"/>
    <x v="4319"/>
    <x v="4085"/>
    <n v="45.813659000000001"/>
    <n v="-213.07198299999999"/>
    <n v="1.5613600000000001"/>
    <n v="45.823703999999999"/>
    <n v="-213.047043"/>
    <n v="1.564219"/>
    <n v="2.688704"/>
    <n v="2.859E-3"/>
  </r>
  <r>
    <n v="4924"/>
    <x v="15"/>
    <n v="-1"/>
    <s v="9-22-56-180-184-190-192"/>
    <x v="0"/>
    <x v="4671"/>
    <n v="-1"/>
    <n v="453.53"/>
    <n v="-1"/>
    <n v="0"/>
    <x v="4320"/>
    <x v="4086"/>
    <n v="45.836978000000002"/>
    <n v="-212.178798"/>
    <n v="1.5656369999999999"/>
    <n v="45.828547999999998"/>
    <n v="-212.16802999999999"/>
    <n v="1.5648260000000001"/>
    <n v="1.3675079999999999"/>
    <n v="8.1099999999999998E-4"/>
  </r>
  <r>
    <n v="4925"/>
    <x v="15"/>
    <n v="-1"/>
    <s v="9-22-56-180-184-190-192"/>
    <x v="0"/>
    <x v="4672"/>
    <n v="-1"/>
    <n v="316.89699999999999"/>
    <n v="-1"/>
    <n v="0"/>
    <x v="4321"/>
    <x v="4087"/>
    <n v="45.867745999999997"/>
    <n v="-211.521345"/>
    <n v="1.5691470000000001"/>
    <n v="45.831435999999997"/>
    <n v="-211.51701399999999"/>
    <n v="1.566235"/>
    <n v="3.6567720000000001"/>
    <n v="2.9120000000000001E-3"/>
  </r>
  <r>
    <n v="4926"/>
    <x v="19"/>
    <n v="-1"/>
    <s v="9-22-56-184-190-192"/>
    <x v="0"/>
    <x v="4673"/>
    <n v="-1"/>
    <n v="418.61599999999999"/>
    <n v="-1"/>
    <n v="0"/>
    <x v="4322"/>
    <x v="1524"/>
    <n v="45.811273999999997"/>
    <n v="-210.853599"/>
    <n v="1.5661579999999999"/>
    <n v="45.833495999999997"/>
    <n v="-210.87390099999999"/>
    <n v="1.566457"/>
    <n v="3.010014"/>
    <n v="2.99E-4"/>
  </r>
  <r>
    <n v="4927"/>
    <x v="19"/>
    <n v="-1"/>
    <s v="9-22-56-184-190-192"/>
    <x v="0"/>
    <x v="4674"/>
    <n v="-1"/>
    <n v="441.90199999999999"/>
    <n v="-1"/>
    <n v="0"/>
    <x v="4323"/>
    <x v="4088"/>
    <n v="45.836641999999998"/>
    <n v="-210.02862999999999"/>
    <n v="1.567469"/>
    <n v="45.835991"/>
    <n v="-210.029053"/>
    <n v="1.5672189999999999"/>
    <n v="7.7642000000000003E-2"/>
    <n v="2.5000000000000001E-4"/>
  </r>
  <r>
    <n v="4928"/>
    <x v="19"/>
    <n v="-1"/>
    <s v="22-42-56-184-190-192"/>
    <x v="0"/>
    <x v="4600"/>
    <n v="-1"/>
    <n v="429.82299999999998"/>
    <n v="-1"/>
    <n v="0"/>
    <x v="4324"/>
    <x v="1452"/>
    <n v="45.812044"/>
    <n v="-209.38989699999999"/>
    <n v="1.5693010000000001"/>
    <n v="45.837803000000001"/>
    <n v="-209.40458699999999"/>
    <n v="1.5681799999999999"/>
    <n v="2.9653459999999998"/>
    <n v="1.121E-3"/>
  </r>
  <r>
    <n v="4929"/>
    <x v="15"/>
    <n v="-1"/>
    <s v="22-33-42-56-184-190-192"/>
    <x v="0"/>
    <x v="4675"/>
    <n v="-1"/>
    <n v="485.24200000000002"/>
    <n v="-1"/>
    <n v="0"/>
    <x v="4325"/>
    <x v="4089"/>
    <n v="45.835622000000001"/>
    <n v="-208.76904099999999"/>
    <n v="1.568352"/>
    <n v="45.839111000000003"/>
    <n v="-208.78741500000001"/>
    <n v="1.5678840000000001"/>
    <n v="1.8701719999999999"/>
    <n v="4.6799999999999999E-4"/>
  </r>
  <r>
    <n v="4930"/>
    <x v="14"/>
    <n v="-1"/>
    <s v="22-33-42-44-56-184-190-192"/>
    <x v="0"/>
    <x v="4676"/>
    <n v="-1"/>
    <n v="295.00099999999998"/>
    <n v="-1"/>
    <n v="0"/>
    <x v="4326"/>
    <x v="4090"/>
    <n v="45.833402999999997"/>
    <n v="-208.17193599999999"/>
    <n v="1.5678909999999999"/>
    <n v="45.840705999999997"/>
    <n v="-208.177109"/>
    <n v="1.56864"/>
    <n v="0.89498800000000001"/>
    <n v="7.4899999999999999E-4"/>
  </r>
  <r>
    <n v="4931"/>
    <x v="14"/>
    <n v="-1"/>
    <s v="22-33-42-44-56-184-190-192"/>
    <x v="0"/>
    <x v="4677"/>
    <n v="-1"/>
    <n v="303.79199999999997"/>
    <n v="-1"/>
    <n v="0"/>
    <x v="4327"/>
    <x v="4091"/>
    <n v="45.845430999999998"/>
    <n v="-207.37080399999999"/>
    <n v="1.569571"/>
    <n v="45.842426000000003"/>
    <n v="-207.37382500000001"/>
    <n v="1.5688489999999999"/>
    <n v="0.42608499999999999"/>
    <n v="7.2199999999999999E-4"/>
  </r>
  <r>
    <n v="4932"/>
    <x v="13"/>
    <n v="-1"/>
    <s v="22-33-42-44-56-184-188-190-192"/>
    <x v="0"/>
    <x v="4678"/>
    <n v="-1"/>
    <n v="461.41699999999997"/>
    <n v="-1"/>
    <n v="0"/>
    <x v="4328"/>
    <x v="1298"/>
    <n v="45.861966000000002"/>
    <n v="-206.79913500000001"/>
    <n v="1.5684309999999999"/>
    <n v="45.843231000000003"/>
    <n v="-206.77937299999999"/>
    <n v="1.568557"/>
    <n v="2.723109"/>
    <n v="1.27E-4"/>
  </r>
  <r>
    <n v="4933"/>
    <x v="13"/>
    <n v="-1"/>
    <s v="22-33-42-44-56-184-188-190-192"/>
    <x v="0"/>
    <x v="4679"/>
    <n v="-1"/>
    <n v="467.68599999999998"/>
    <n v="-1"/>
    <n v="0"/>
    <x v="4329"/>
    <x v="4092"/>
    <n v="45.780588999999999"/>
    <n v="-206.168869"/>
    <n v="1.5635939999999999"/>
    <n v="45.844261000000003"/>
    <n v="-206.19191000000001"/>
    <n v="1.569401"/>
    <n v="6.7712919999999999"/>
    <n v="5.8060000000000004E-3"/>
  </r>
  <r>
    <n v="4934"/>
    <x v="13"/>
    <n v="-1"/>
    <s v="22-33-42-44-56-184-188-190-192"/>
    <x v="0"/>
    <x v="4680"/>
    <n v="-1"/>
    <n v="336.51499999999999"/>
    <n v="-1"/>
    <n v="0"/>
    <x v="4330"/>
    <x v="4093"/>
    <n v="45.838234"/>
    <n v="-205.41280699999999"/>
    <n v="1.5693820000000001"/>
    <n v="45.845238000000002"/>
    <n v="-205.41951"/>
    <n v="1.5696650000000001"/>
    <n v="0.96940199999999999"/>
    <n v="2.8299999999999999E-4"/>
  </r>
  <r>
    <n v="4935"/>
    <x v="13"/>
    <n v="-1"/>
    <s v="22-33-42-44-56-184-188-190-192"/>
    <x v="0"/>
    <x v="4681"/>
    <n v="-1"/>
    <n v="446.89100000000002"/>
    <n v="-1"/>
    <n v="0"/>
    <x v="4331"/>
    <x v="4094"/>
    <n v="45.849822000000003"/>
    <n v="-204.85196400000001"/>
    <n v="1.5682"/>
    <n v="45.845740999999997"/>
    <n v="-204.848206"/>
    <n v="1.5691870000000001"/>
    <n v="0.55479299999999998"/>
    <n v="9.859999999999999E-4"/>
  </r>
  <r>
    <n v="4936"/>
    <x v="13"/>
    <n v="-1"/>
    <s v="22-33-42-44-56-184-188-190-192"/>
    <x v="0"/>
    <x v="4682"/>
    <n v="-1"/>
    <n v="415.64699999999999"/>
    <n v="-1"/>
    <n v="0"/>
    <x v="4332"/>
    <x v="4095"/>
    <n v="45.852100999999998"/>
    <n v="-204.29057399999999"/>
    <n v="1.571957"/>
    <n v="45.846561000000001"/>
    <n v="-204.283524"/>
    <n v="1.5698780000000001"/>
    <n v="0.89668599999999998"/>
    <n v="2.0790000000000001E-3"/>
  </r>
  <r>
    <n v="4937"/>
    <x v="13"/>
    <n v="-1"/>
    <s v="22-33-42-44-56-184-188-190-192"/>
    <x v="0"/>
    <x v="4683"/>
    <n v="-1"/>
    <n v="401.99799999999999"/>
    <n v="-1"/>
    <n v="0"/>
    <x v="4333"/>
    <x v="4096"/>
    <n v="45.850900000000003"/>
    <n v="-203.54546300000001"/>
    <n v="1.5705819999999999"/>
    <n v="45.847343000000002"/>
    <n v="-203.540695"/>
    <n v="1.569982"/>
    <n v="0.5948"/>
    <n v="5.9900000000000003E-4"/>
  </r>
  <r>
    <n v="4938"/>
    <x v="13"/>
    <n v="-1"/>
    <s v="22-33-42-44-56-184-188-190-192"/>
    <x v="0"/>
    <x v="4684"/>
    <n v="-1"/>
    <n v="456.7"/>
    <n v="-1"/>
    <n v="0"/>
    <x v="4334"/>
    <x v="4097"/>
    <n v="45.845981999999999"/>
    <n v="-203.001599"/>
    <n v="1.5675680000000001"/>
    <n v="45.847690999999998"/>
    <n v="-202.991028"/>
    <n v="1.569439"/>
    <n v="1.0708819999999999"/>
    <n v="1.8710000000000001E-3"/>
  </r>
  <r>
    <n v="4939"/>
    <x v="14"/>
    <n v="-1"/>
    <s v="22-33-42-44-56-188-190-192"/>
    <x v="0"/>
    <x v="4685"/>
    <n v="-1"/>
    <n v="310.536"/>
    <n v="-1"/>
    <n v="0"/>
    <x v="4335"/>
    <x v="4098"/>
    <n v="45.846612"/>
    <n v="-202.26420300000001"/>
    <n v="1.570872"/>
    <n v="45.847504000000001"/>
    <n v="-202.268021"/>
    <n v="1.570308"/>
    <n v="0.39204"/>
    <n v="5.6400000000000005E-4"/>
  </r>
  <r>
    <n v="4940"/>
    <x v="14"/>
    <n v="-1"/>
    <s v="22-33-42-44-56-188-190-192"/>
    <x v="0"/>
    <x v="4686"/>
    <n v="-1"/>
    <n v="404.077"/>
    <n v="-1"/>
    <n v="0"/>
    <x v="4336"/>
    <x v="4099"/>
    <n v="45.833210000000001"/>
    <n v="-201.72574900000001"/>
    <n v="1.5759209999999999"/>
    <n v="45.841498999999999"/>
    <n v="-201.73345900000001"/>
    <n v="1.576163"/>
    <n v="1.1321019999999999"/>
    <n v="2.43E-4"/>
  </r>
  <r>
    <n v="4941"/>
    <x v="14"/>
    <n v="-1"/>
    <s v="22-33-42-44-56-188-190-192"/>
    <x v="0"/>
    <x v="4687"/>
    <n v="-1"/>
    <n v="359.77600000000001"/>
    <n v="-1"/>
    <n v="0"/>
    <x v="4337"/>
    <x v="4100"/>
    <n v="45.815173999999999"/>
    <n v="-201.187228"/>
    <n v="1.5811919999999999"/>
    <n v="45.832092000000003"/>
    <n v="-201.20504800000001"/>
    <n v="1.5810029999999999"/>
    <n v="2.4571459999999998"/>
    <n v="1.8900000000000001E-4"/>
  </r>
  <r>
    <n v="4942"/>
    <x v="14"/>
    <n v="-1"/>
    <s v="22-33-42-44-56-188-190-192"/>
    <x v="0"/>
    <x v="4688"/>
    <n v="-1"/>
    <n v="313.63299999999998"/>
    <n v="-1"/>
    <n v="0"/>
    <x v="4338"/>
    <x v="4101"/>
    <n v="45.828691999999997"/>
    <n v="-200.51787300000001"/>
    <n v="1.587866"/>
    <n v="45.817165000000003"/>
    <n v="-200.50993299999999"/>
    <n v="1.586902"/>
    <n v="1.3996420000000001"/>
    <n v="9.6400000000000001E-4"/>
  </r>
  <r>
    <n v="4943"/>
    <x v="14"/>
    <n v="-1"/>
    <s v="22-33-42-44-56-188-190-192"/>
    <x v="0"/>
    <x v="4689"/>
    <n v="-1"/>
    <n v="597.83699999999999"/>
    <n v="-1"/>
    <n v="0"/>
    <x v="4339"/>
    <x v="4102"/>
    <n v="45.773353"/>
    <n v="-199.979615"/>
    <n v="1.5895900000000001"/>
    <n v="45.804848"/>
    <n v="-199.99556000000001"/>
    <n v="1.590921"/>
    <n v="3.5300919999999998"/>
    <n v="1.3309999999999999E-3"/>
  </r>
  <r>
    <n v="4944"/>
    <x v="14"/>
    <n v="-1"/>
    <s v="22-33-42-44-56-188-190-192"/>
    <x v="0"/>
    <x v="4690"/>
    <n v="-1"/>
    <n v="388.54300000000001"/>
    <n v="-1"/>
    <n v="0"/>
    <x v="4340"/>
    <x v="4103"/>
    <n v="45.810862999999998"/>
    <n v="-199.50340600000001"/>
    <n v="1.5922510000000001"/>
    <n v="45.791321000000003"/>
    <n v="-199.48718299999999"/>
    <n v="1.5929990000000001"/>
    <n v="2.5399050000000001"/>
    <n v="7.4799999999999997E-4"/>
  </r>
  <r>
    <n v="4945"/>
    <x v="14"/>
    <n v="-1"/>
    <s v="22-33-42-44-56-188-190-192"/>
    <x v="0"/>
    <x v="4691"/>
    <n v="-1"/>
    <n v="448.02699999999999"/>
    <n v="-1"/>
    <n v="0"/>
    <x v="4341"/>
    <x v="644"/>
    <n v="45.775813999999997"/>
    <n v="-198.82867999999999"/>
    <n v="1.5980479999999999"/>
    <n v="45.769027999999999"/>
    <n v="-198.818939"/>
    <n v="1.5990439999999999"/>
    <n v="1.187176"/>
    <n v="9.9599999999999992E-4"/>
  </r>
  <r>
    <n v="4946"/>
    <x v="14"/>
    <n v="-1"/>
    <s v="22-33-42-44-56-188-190-192"/>
    <x v="0"/>
    <x v="4692"/>
    <n v="-1"/>
    <n v="345.322"/>
    <n v="-1"/>
    <n v="0"/>
    <x v="4342"/>
    <x v="4104"/>
    <n v="45.737392999999997"/>
    <n v="-198.32450499999999"/>
    <n v="1.6118479999999999"/>
    <n v="45.740639000000002"/>
    <n v="-198.325684"/>
    <n v="1.6116889999999999"/>
    <n v="0.34529500000000002"/>
    <n v="1.5899999999999999E-4"/>
  </r>
  <r>
    <n v="4947"/>
    <x v="14"/>
    <n v="-1"/>
    <s v="22-33-42-44-56-188-190-192"/>
    <x v="0"/>
    <x v="4693"/>
    <n v="-1"/>
    <n v="437.64800000000002"/>
    <n v="-1"/>
    <n v="0"/>
    <x v="4343"/>
    <x v="4105"/>
    <n v="45.688752999999998"/>
    <n v="-197.82574600000001"/>
    <n v="1.626242"/>
    <n v="45.702292999999997"/>
    <n v="-197.83848599999999"/>
    <n v="1.6264460000000001"/>
    <n v="1.8591679999999999"/>
    <n v="2.04E-4"/>
  </r>
  <r>
    <n v="4948"/>
    <x v="14"/>
    <n v="-1"/>
    <s v="22-33-42-44-56-188-190-192"/>
    <x v="0"/>
    <x v="4694"/>
    <n v="-1"/>
    <n v="450.26299999999998"/>
    <n v="-1"/>
    <n v="0"/>
    <x v="4344"/>
    <x v="4106"/>
    <n v="45.628554999999999"/>
    <n v="-197.189683"/>
    <n v="1.65507"/>
    <n v="45.627132000000003"/>
    <n v="-197.18800400000001"/>
    <n v="1.655729"/>
    <n v="0.22009000000000001"/>
    <n v="6.5899999999999997E-4"/>
  </r>
  <r>
    <n v="4949"/>
    <x v="14"/>
    <n v="-1"/>
    <s v="22-33-42-44-56-188-190-192"/>
    <x v="0"/>
    <x v="4695"/>
    <n v="-1"/>
    <n v="286.20999999999998"/>
    <n v="-1"/>
    <n v="0"/>
    <x v="4345"/>
    <x v="4107"/>
    <n v="45.559021999999999"/>
    <n v="-196.68678"/>
    <n v="1.6808350000000001"/>
    <n v="45.553299000000003"/>
    <n v="-196.678574"/>
    <n v="1.680166"/>
    <n v="1.00051"/>
    <n v="6.69E-4"/>
  </r>
  <r>
    <n v="4950"/>
    <x v="14"/>
    <n v="-1"/>
    <s v="22-33-42-44-56-188-190-192"/>
    <x v="0"/>
    <x v="4696"/>
    <n v="-1"/>
    <n v="359.19400000000002"/>
    <n v="-1"/>
    <n v="0"/>
    <x v="4346"/>
    <x v="4108"/>
    <n v="45.454076999999998"/>
    <n v="-196.14998"/>
    <n v="1.706329"/>
    <n v="45.457993000000002"/>
    <n v="-196.138901"/>
    <n v="1.7071620000000001"/>
    <n v="1.1750799999999999"/>
    <n v="8.3299999999999997E-4"/>
  </r>
  <r>
    <n v="4951"/>
    <x v="14"/>
    <n v="-1"/>
    <s v="22-33-42-44-56-188-190-192"/>
    <x v="0"/>
    <x v="4697"/>
    <n v="-1"/>
    <n v="311.87200000000001"/>
    <n v="-1"/>
    <n v="0"/>
    <x v="4347"/>
    <x v="4109"/>
    <n v="45.294513000000002"/>
    <n v="-195.35816500000001"/>
    <n v="1.74556"/>
    <n v="45.296368000000001"/>
    <n v="-195.35938999999999"/>
    <n v="1.7456529999999999"/>
    <n v="0.22231300000000001"/>
    <n v="9.2999999999999997E-5"/>
  </r>
  <r>
    <n v="4952"/>
    <x v="14"/>
    <n v="-1"/>
    <s v="22-33-42-44-56-188-190-192"/>
    <x v="0"/>
    <x v="4698"/>
    <n v="-1"/>
    <n v="309.5"/>
    <n v="-1"/>
    <n v="0"/>
    <x v="4348"/>
    <x v="4110"/>
    <n v="45.149146000000002"/>
    <n v="-194.732832"/>
    <n v="1.79298"/>
    <n v="45.128914000000002"/>
    <n v="-194.73593099999999"/>
    <n v="1.79006"/>
    <n v="2.0468630000000001"/>
    <n v="2.9199999999999999E-3"/>
  </r>
  <r>
    <n v="4953"/>
    <x v="14"/>
    <n v="-1"/>
    <s v="22-33-42-44-56-188-190-192"/>
    <x v="0"/>
    <x v="4699"/>
    <n v="-1"/>
    <n v="355.84399999999999"/>
    <n v="-1"/>
    <n v="0"/>
    <x v="4349"/>
    <x v="4111"/>
    <n v="44.925286"/>
    <n v="-194.08801399999999"/>
    <n v="1.840713"/>
    <n v="44.916640999999998"/>
    <n v="-194.08290099999999"/>
    <n v="1.841242"/>
    <n v="1.004392"/>
    <n v="5.2999999999999998E-4"/>
  </r>
  <r>
    <n v="4954"/>
    <x v="14"/>
    <n v="-1"/>
    <s v="22-33-42-44-56-188-190-192"/>
    <x v="0"/>
    <x v="4700"/>
    <n v="-1"/>
    <n v="408.25700000000001"/>
    <n v="-1"/>
    <n v="0"/>
    <x v="4350"/>
    <x v="4112"/>
    <n v="44.555278000000001"/>
    <n v="-193.17029299999999"/>
    <n v="1.910112"/>
    <n v="44.567965999999998"/>
    <n v="-193.17184399999999"/>
    <n v="1.909564"/>
    <n v="1.27826"/>
    <n v="5.4799999999999998E-4"/>
  </r>
  <r>
    <n v="4955"/>
    <x v="14"/>
    <n v="-1"/>
    <s v="22-33-42-44-56-188-190-192"/>
    <x v="0"/>
    <x v="1510"/>
    <n v="-1"/>
    <n v="399.04199999999997"/>
    <n v="-1"/>
    <n v="0"/>
    <x v="4351"/>
    <x v="4113"/>
    <n v="44.246628000000001"/>
    <n v="-192.47886299999999"/>
    <n v="1.966183"/>
    <n v="44.258597999999999"/>
    <n v="-192.49009699999999"/>
    <n v="1.9668479999999999"/>
    <n v="1.641626"/>
    <n v="6.6500000000000001E-4"/>
  </r>
  <r>
    <n v="4956"/>
    <x v="15"/>
    <n v="-1"/>
    <s v="22-33-42-44-188-190-192"/>
    <x v="0"/>
    <x v="4701"/>
    <n v="-1"/>
    <n v="326.94"/>
    <n v="-1"/>
    <n v="0"/>
    <x v="4352"/>
    <x v="4114"/>
    <n v="43.940475999999997"/>
    <n v="-191.84929299999999"/>
    <n v="2.03145"/>
    <n v="43.909370000000003"/>
    <n v="-191.839462"/>
    <n v="2.0315810000000001"/>
    <n v="3.262178"/>
    <n v="1.3100000000000001E-4"/>
  </r>
  <r>
    <n v="4957"/>
    <x v="15"/>
    <n v="-1"/>
    <s v="22-33-42-44-188-190-192"/>
    <x v="0"/>
    <x v="2018"/>
    <n v="-1"/>
    <n v="412.76499999999999"/>
    <n v="-1"/>
    <n v="0"/>
    <x v="4353"/>
    <x v="4115"/>
    <n v="43.365994000000001"/>
    <n v="-191.03792300000001"/>
    <n v="2.1294390000000001"/>
    <n v="43.382683"/>
    <n v="-191.03961200000001"/>
    <n v="2.1296140000000001"/>
    <n v="1.6774290000000001"/>
    <n v="1.75E-4"/>
  </r>
  <r>
    <n v="4958"/>
    <x v="15"/>
    <n v="-1"/>
    <s v="22-33-42-44-188-190-192"/>
    <x v="0"/>
    <x v="4702"/>
    <n v="-1"/>
    <n v="372.54399999999998"/>
    <n v="-1"/>
    <n v="0"/>
    <x v="4354"/>
    <x v="4116"/>
    <n v="42.988675000000001"/>
    <n v="-190.49723900000001"/>
    <n v="2.2105250000000001"/>
    <n v="42.938763000000002"/>
    <n v="-190.49061599999999"/>
    <n v="2.2096140000000002"/>
    <n v="5.0350349999999997"/>
    <n v="9.1100000000000003E-4"/>
  </r>
  <r>
    <n v="4959"/>
    <x v="15"/>
    <n v="-1"/>
    <s v="22-33-42-44-188-190-192"/>
    <x v="0"/>
    <x v="4703"/>
    <n v="-1"/>
    <n v="486.67099999999999"/>
    <n v="-1"/>
    <n v="0"/>
    <x v="4355"/>
    <x v="4117"/>
    <n v="42.449119000000003"/>
    <n v="-189.989486"/>
    <n v="2.295401"/>
    <n v="42.446362000000001"/>
    <n v="-189.983475"/>
    <n v="2.2938139999999998"/>
    <n v="0.66129800000000005"/>
    <n v="1.588E-3"/>
  </r>
  <r>
    <n v="4960"/>
    <x v="14"/>
    <n v="-1"/>
    <s v="4-22-33-42-44-188-190-192"/>
    <x v="0"/>
    <x v="4704"/>
    <n v="-1"/>
    <n v="477.29399999999998"/>
    <n v="-1"/>
    <n v="0"/>
    <x v="4356"/>
    <x v="4118"/>
    <n v="41.732050999999998"/>
    <n v="-189.36718300000001"/>
    <n v="2.4090539999999998"/>
    <n v="41.713656999999998"/>
    <n v="-189.36866800000001"/>
    <n v="2.4091749999999998"/>
    <n v="1.84538"/>
    <n v="1.21E-4"/>
  </r>
  <r>
    <n v="4961"/>
    <x v="15"/>
    <n v="-1"/>
    <s v="4-22-33-42-188-190-192"/>
    <x v="0"/>
    <x v="4705"/>
    <n v="-1"/>
    <n v="510.70800000000003"/>
    <n v="-1"/>
    <n v="0"/>
    <x v="4357"/>
    <x v="4119"/>
    <n v="41.111651000000002"/>
    <n v="-188.97028499999999"/>
    <n v="2.4977999999999998"/>
    <n v="41.113914000000001"/>
    <n v="-188.96167"/>
    <n v="2.4985330000000001"/>
    <n v="0.89071199999999995"/>
    <n v="7.3300000000000004E-4"/>
  </r>
  <r>
    <n v="4962"/>
    <x v="15"/>
    <n v="-1"/>
    <s v="4-22-33-42-188-190-192"/>
    <x v="0"/>
    <x v="4706"/>
    <n v="-1"/>
    <n v="521.16700000000003"/>
    <n v="-1"/>
    <n v="0"/>
    <x v="4358"/>
    <x v="4120"/>
    <n v="40.510815000000001"/>
    <n v="-188.61081999999999"/>
    <n v="2.590163"/>
    <n v="40.480334999999997"/>
    <n v="-188.61059599999999"/>
    <n v="2.588908"/>
    <n v="3.0480499999999999"/>
    <n v="1.255E-3"/>
  </r>
  <r>
    <n v="4963"/>
    <x v="15"/>
    <n v="-1"/>
    <s v="4-22-33-42-188-190-192"/>
    <x v="0"/>
    <x v="4707"/>
    <n v="-1"/>
    <n v="357.37200000000001"/>
    <n v="-1"/>
    <n v="0"/>
    <x v="4359"/>
    <x v="4121"/>
    <n v="39.811110999999997"/>
    <n v="-188.32164700000001"/>
    <n v="2.6795589999999998"/>
    <n v="39.821269999999998"/>
    <n v="-188.31620799999999"/>
    <n v="2.6778550000000001"/>
    <n v="1.152361"/>
    <n v="1.7049999999999999E-3"/>
  </r>
  <r>
    <n v="4964"/>
    <x v="15"/>
    <n v="-1"/>
    <s v="4-22-33-42-188-190-192"/>
    <x v="0"/>
    <x v="4708"/>
    <n v="-1"/>
    <n v="366.06299999999999"/>
    <n v="-1"/>
    <n v="0"/>
    <x v="4360"/>
    <x v="4122"/>
    <n v="38.906103000000002"/>
    <n v="-188.01243099999999"/>
    <n v="2.7879070000000001"/>
    <n v="38.911751000000002"/>
    <n v="-188.00805700000001"/>
    <n v="2.7877360000000002"/>
    <n v="0.71437700000000004"/>
    <n v="1.7100000000000001E-4"/>
  </r>
  <r>
    <n v="4965"/>
    <x v="15"/>
    <n v="-1"/>
    <s v="4-22-33-42-188-190-192"/>
    <x v="0"/>
    <x v="4709"/>
    <n v="-1"/>
    <n v="536.76099999999997"/>
    <n v="-1"/>
    <n v="0"/>
    <x v="4361"/>
    <x v="4123"/>
    <n v="38.177121999999997"/>
    <n v="-187.85984099999999"/>
    <n v="2.859912"/>
    <n v="38.211643000000002"/>
    <n v="-187.833527"/>
    <n v="2.8608799999999999"/>
    <n v="4.340706"/>
    <n v="9.68E-4"/>
  </r>
  <r>
    <n v="4966"/>
    <x v="15"/>
    <n v="-1"/>
    <s v="4-22-33-42-188-190-192"/>
    <x v="0"/>
    <x v="4710"/>
    <n v="-1"/>
    <n v="458.47399999999999"/>
    <n v="-1"/>
    <n v="0"/>
    <x v="4362"/>
    <x v="4124"/>
    <n v="37.486181000000002"/>
    <n v="-187.71387799999999"/>
    <n v="2.9293279999999999"/>
    <n v="37.500633000000001"/>
    <n v="-187.704025"/>
    <n v="2.9289540000000001"/>
    <n v="1.749098"/>
    <n v="3.7500000000000001E-4"/>
  </r>
  <r>
    <n v="4967"/>
    <x v="14"/>
    <n v="-1"/>
    <s v="4-22-26-33-42-188-190-192"/>
    <x v="0"/>
    <x v="4711"/>
    <n v="-1"/>
    <n v="503.8"/>
    <n v="-1"/>
    <n v="0"/>
    <x v="4363"/>
    <x v="4125"/>
    <n v="36.554488999999997"/>
    <n v="-187.575029"/>
    <n v="3.0044179999999998"/>
    <n v="36.540500999999999"/>
    <n v="-187.58796699999999"/>
    <n v="3.003806"/>
    <n v="1.905376"/>
    <n v="6.1200000000000002E-4"/>
  </r>
  <r>
    <n v="4968"/>
    <x v="13"/>
    <n v="-1"/>
    <s v="4-18-22-26-33-42-188-190-192"/>
    <x v="0"/>
    <x v="4712"/>
    <n v="-1"/>
    <n v="1324.8810000000001"/>
    <n v="-1"/>
    <n v="0"/>
    <x v="4364"/>
    <x v="4126"/>
    <n v="35.813116000000001"/>
    <n v="-187.53636399999999"/>
    <n v="3.0476580000000002"/>
    <n v="35.815632000000001"/>
    <n v="-187.534378"/>
    <n v="3.0475020000000002"/>
    <n v="0.32056600000000002"/>
    <n v="1.56E-4"/>
  </r>
  <r>
    <n v="4969"/>
    <x v="12"/>
    <n v="-1"/>
    <s v="4-18-22-26-33-42-57-188-190-192"/>
    <x v="0"/>
    <x v="4713"/>
    <n v="-1"/>
    <n v="1342.2329999999999"/>
    <n v="-1"/>
    <n v="0"/>
    <x v="4365"/>
    <x v="4127"/>
    <n v="35.092221000000002"/>
    <n v="-187.50337099999999"/>
    <n v="3.0810650000000002"/>
    <n v="35.089668000000003"/>
    <n v="-187.50083900000001"/>
    <n v="3.0815790000000001"/>
    <n v="0.35955999999999999"/>
    <n v="5.1400000000000003E-4"/>
  </r>
  <r>
    <n v="4970"/>
    <x v="21"/>
    <n v="-1"/>
    <s v="1-4-18-22-26-33-42-57-188-190-192"/>
    <x v="0"/>
    <x v="4714"/>
    <n v="-1"/>
    <n v="513.86599999999999"/>
    <n v="-1"/>
    <n v="0"/>
    <x v="4366"/>
    <x v="4128"/>
    <n v="34.373354999999997"/>
    <n v="-187.47376600000001"/>
    <n v="3.1055169999999999"/>
    <n v="34.363917999999998"/>
    <n v="-187.48223899999999"/>
    <n v="3.1056170000000001"/>
    <n v="1.2682089999999999"/>
    <n v="9.8999999999999994E-5"/>
  </r>
  <r>
    <n v="4971"/>
    <x v="21"/>
    <n v="-1"/>
    <s v="1-4-18-22-26-33-42-57-188-190-192"/>
    <x v="0"/>
    <x v="4715"/>
    <n v="-1"/>
    <n v="675.29399999999998"/>
    <n v="-1"/>
    <n v="0"/>
    <x v="4367"/>
    <x v="4129"/>
    <n v="33.389719999999997"/>
    <n v="-187.47769400000001"/>
    <n v="3.1287759999999998"/>
    <n v="33.397162999999999"/>
    <n v="-187.47335799999999"/>
    <n v="3.1279620000000001"/>
    <n v="0.86140099999999997"/>
    <n v="8.1400000000000005E-4"/>
  </r>
  <r>
    <n v="4972"/>
    <x v="12"/>
    <n v="-1"/>
    <s v="1-4-18-22-26-33-42-57-190-192"/>
    <x v="0"/>
    <x v="4716"/>
    <n v="-1"/>
    <n v="747.21500000000003"/>
    <n v="-1"/>
    <n v="0"/>
    <x v="4368"/>
    <x v="4130"/>
    <n v="32.683911000000002"/>
    <n v="-187.457908"/>
    <n v="3.1395140000000001"/>
    <n v="32.672165"/>
    <n v="-187.47262599999999"/>
    <n v="3.1378460000000001"/>
    <n v="1.8830340000000001"/>
    <n v="1.668E-3"/>
  </r>
  <r>
    <n v="4973"/>
    <x v="12"/>
    <n v="-1"/>
    <s v="1-4-18-22-26-33-42-57-190-192"/>
    <x v="0"/>
    <x v="4717"/>
    <n v="-1"/>
    <n v="493.14299999999997"/>
    <n v="-1"/>
    <n v="0"/>
    <x v="4369"/>
    <x v="4131"/>
    <n v="31.708867000000001"/>
    <n v="-187.50181599999999"/>
    <n v="-3.1397529999999998"/>
    <n v="31.704847000000001"/>
    <n v="-187.47610499999999"/>
    <n v="-3.1385990000000001"/>
    <n v="2.6023960000000002"/>
    <n v="1.1540000000000001E-3"/>
  </r>
  <r>
    <n v="4974"/>
    <x v="21"/>
    <n v="-1"/>
    <s v="1-4-18-22-26-33-42-57-104-190-192"/>
    <x v="0"/>
    <x v="4518"/>
    <n v="-1"/>
    <n v="453.803"/>
    <n v="-1"/>
    <n v="0"/>
    <x v="4370"/>
    <x v="4132"/>
    <n v="30.992809999999999"/>
    <n v="-187.464889"/>
    <n v="-3.1359900000000001"/>
    <n v="30.978849"/>
    <n v="-187.480988"/>
    <n v="-3.136161"/>
    <n v="2.130868"/>
    <n v="1.7000000000000001E-4"/>
  </r>
  <r>
    <n v="4975"/>
    <x v="11"/>
    <n v="-1"/>
    <s v="1-4-18-22-26-33-42-57-104-183-190-192"/>
    <x v="0"/>
    <x v="4718"/>
    <n v="-1"/>
    <n v="636.625"/>
    <n v="-1"/>
    <n v="0"/>
    <x v="4371"/>
    <x v="4133"/>
    <n v="30.265488000000001"/>
    <n v="-187.45766699999999"/>
    <n v="-3.1327050000000001"/>
    <n v="30.252687000000002"/>
    <n v="-187.48683199999999"/>
    <n v="-3.13374"/>
    <n v="3.1850000000000001"/>
    <n v="1.0349999999999999E-3"/>
  </r>
  <r>
    <n v="4976"/>
    <x v="11"/>
    <n v="-1"/>
    <s v="1-4-18-22-26-33-42-57-104-183-190-192"/>
    <x v="0"/>
    <x v="4719"/>
    <n v="-1"/>
    <n v="845.39599999999996"/>
    <n v="-1"/>
    <n v="0"/>
    <x v="4372"/>
    <x v="4134"/>
    <n v="29.289254"/>
    <n v="-187.51025300000001"/>
    <n v="-3.1327929999999999"/>
    <n v="29.284647"/>
    <n v="-187.49598700000001"/>
    <n v="-3.1321110000000001"/>
    <n v="1.499091"/>
    <n v="6.8099999999999996E-4"/>
  </r>
  <r>
    <n v="4977"/>
    <x v="11"/>
    <n v="-1"/>
    <s v="1-4-18-22-26-33-42-57-104-183-190-192"/>
    <x v="0"/>
    <x v="4720"/>
    <n v="-1"/>
    <n v="494.97800000000001"/>
    <n v="-1"/>
    <n v="0"/>
    <x v="4373"/>
    <x v="4135"/>
    <n v="28.567421"/>
    <n v="-187.500494"/>
    <n v="-3.1323240000000001"/>
    <n v="28.558873999999999"/>
    <n v="-187.503647"/>
    <n v="-3.1318260000000002"/>
    <n v="0.91100800000000004"/>
    <n v="4.9799999999999996E-4"/>
  </r>
  <r>
    <n v="4978"/>
    <x v="21"/>
    <n v="-1"/>
    <s v="1-4-18-22-26-33-42-57-104-183-190"/>
    <x v="0"/>
    <x v="4721"/>
    <n v="-1"/>
    <n v="508.58800000000002"/>
    <n v="-1"/>
    <n v="0"/>
    <x v="4374"/>
    <x v="4136"/>
    <n v="27.589471"/>
    <n v="-187.515185"/>
    <n v="-3.1330619999999998"/>
    <n v="27.591360000000002"/>
    <n v="-187.512665"/>
    <n v="-3.1323780000000001"/>
    <n v="0.31498799999999999"/>
    <n v="6.8400000000000004E-4"/>
  </r>
  <r>
    <n v="4979"/>
    <x v="21"/>
    <n v="-1"/>
    <s v="1-4-18-22-26-33-42-57-104-183-190"/>
    <x v="0"/>
    <x v="3876"/>
    <n v="-1"/>
    <n v="508.18200000000002"/>
    <n v="-1"/>
    <n v="0"/>
    <x v="4375"/>
    <x v="4137"/>
    <n v="26.872012000000002"/>
    <n v="-187.510547"/>
    <n v="-3.1328589999999998"/>
    <n v="26.865697999999998"/>
    <n v="-187.51786799999999"/>
    <n v="-3.1331229999999999"/>
    <n v="0.96676300000000004"/>
    <n v="2.6400000000000002E-4"/>
  </r>
  <r>
    <n v="4980"/>
    <x v="21"/>
    <n v="-1"/>
    <s v="1-4-18-22-26-33-42-57-104-183-190"/>
    <x v="0"/>
    <x v="4495"/>
    <n v="-1"/>
    <n v="551.25800000000004"/>
    <n v="-1"/>
    <n v="0"/>
    <x v="3101"/>
    <x v="4138"/>
    <n v="26.135007999999999"/>
    <n v="-187.52580599999999"/>
    <n v="-3.13456"/>
    <n v="26.139918999999999"/>
    <n v="-187.52278100000001"/>
    <n v="-3.134684"/>
    <n v="0.576851"/>
    <n v="1.2400000000000001E-4"/>
  </r>
  <r>
    <n v="4981"/>
    <x v="21"/>
    <n v="-1"/>
    <s v="1-4-18-22-26-33-42-57-104-183-190"/>
    <x v="0"/>
    <x v="4149"/>
    <n v="-1"/>
    <n v="636.47799999999995"/>
    <n v="-1"/>
    <n v="0"/>
    <x v="4376"/>
    <x v="4139"/>
    <n v="25.165749000000002"/>
    <n v="-187.535155"/>
    <n v="-3.1359880000000002"/>
    <n v="25.172077000000002"/>
    <n v="-187.52853400000001"/>
    <n v="-3.1356890000000002"/>
    <n v="0.91589900000000002"/>
    <n v="2.99E-4"/>
  </r>
  <r>
    <n v="4982"/>
    <x v="21"/>
    <n v="-1"/>
    <s v="1-4-18-22-26-33-42-57-104-183-190"/>
    <x v="0"/>
    <x v="4722"/>
    <n v="-1"/>
    <n v="666.86599999999999"/>
    <n v="-1"/>
    <n v="0"/>
    <x v="4377"/>
    <x v="4140"/>
    <n v="24.448504"/>
    <n v="-187.53320299999999"/>
    <n v="-3.134811"/>
    <n v="24.446176999999999"/>
    <n v="-187.532318"/>
    <n v="-3.1356920000000001"/>
    <n v="0.249052"/>
    <n v="8.8099999999999995E-4"/>
  </r>
  <r>
    <n v="4983"/>
    <x v="21"/>
    <n v="-1"/>
    <s v="1-4-18-22-26-33-42-57-104-183-190"/>
    <x v="0"/>
    <x v="4723"/>
    <n v="-1"/>
    <n v="665.23299999999995"/>
    <n v="-1"/>
    <n v="0"/>
    <x v="4378"/>
    <x v="4141"/>
    <n v="23.483478999999999"/>
    <n v="-187.53229400000001"/>
    <n v="-3.136511"/>
    <n v="23.478515999999999"/>
    <n v="-187.537262"/>
    <n v="-3.1361309999999998"/>
    <n v="0.70223100000000005"/>
    <n v="3.8000000000000002E-4"/>
  </r>
  <r>
    <n v="4984"/>
    <x v="21"/>
    <n v="-1"/>
    <s v="1-4-18-22-26-33-42-57-104-183-190"/>
    <x v="0"/>
    <x v="4724"/>
    <n v="-1"/>
    <n v="656.08600000000001"/>
    <n v="-1"/>
    <n v="0"/>
    <x v="4379"/>
    <x v="4142"/>
    <n v="22.750541999999999"/>
    <n v="-187.54308700000001"/>
    <n v="-3.1373959999999999"/>
    <n v="22.755119000000001"/>
    <n v="-187.54061899999999"/>
    <n v="-3.1371440000000002"/>
    <n v="0.52002899999999996"/>
    <n v="2.5099999999999998E-4"/>
  </r>
  <r>
    <n v="4985"/>
    <x v="21"/>
    <n v="-1"/>
    <s v="1-4-18-22-26-33-42-57-104-183-190"/>
    <x v="0"/>
    <x v="4725"/>
    <n v="-1"/>
    <n v="681.02099999999996"/>
    <n v="-1"/>
    <n v="0"/>
    <x v="4380"/>
    <x v="4143"/>
    <n v="22.036413"/>
    <n v="-187.54590200000001"/>
    <n v="-3.1368589999999998"/>
    <n v="22.038460000000001"/>
    <n v="-187.542923"/>
    <n v="-3.1374520000000001"/>
    <n v="0.361481"/>
    <n v="5.9199999999999997E-4"/>
  </r>
  <r>
    <n v="4986"/>
    <x v="21"/>
    <n v="-1"/>
    <s v="1-4-18-22-26-33-42-57-104-183-190"/>
    <x v="0"/>
    <x v="4726"/>
    <n v="-1"/>
    <n v="578.75699999999995"/>
    <n v="-1"/>
    <n v="0"/>
    <x v="4381"/>
    <x v="4144"/>
    <n v="21.102806000000001"/>
    <n v="-187.54130699999999"/>
    <n v="-3.1386669999999999"/>
    <n v="21.099394"/>
    <n v="-187.54551699999999"/>
    <n v="-3.1383230000000002"/>
    <n v="0.54190499999999997"/>
    <n v="3.4400000000000001E-4"/>
  </r>
  <r>
    <n v="4987"/>
    <x v="21"/>
    <n v="-1"/>
    <s v="1-4-18-22-26-33-42-57-104-183-190"/>
    <x v="0"/>
    <x v="4004"/>
    <n v="-1"/>
    <n v="798.399"/>
    <n v="-1"/>
    <n v="0"/>
    <x v="4382"/>
    <x v="4145"/>
    <n v="20.399712000000001"/>
    <n v="-187.54543899999999"/>
    <n v="-3.1403539999999999"/>
    <n v="20.408463000000001"/>
    <n v="-187.547302"/>
    <n v="-3.1393019999999998"/>
    <n v="0.89465399999999995"/>
    <n v="1.052E-3"/>
  </r>
  <r>
    <n v="4988"/>
    <x v="12"/>
    <n v="-1"/>
    <s v="1-4-18-22-26-33-57-104-183-190"/>
    <x v="0"/>
    <x v="4727"/>
    <n v="-1"/>
    <n v="722.23299999999995"/>
    <n v="-1"/>
    <n v="0"/>
    <x v="4383"/>
    <x v="4146"/>
    <n v="19.503146000000001"/>
    <n v="-187.55363600000001"/>
    <n v="-3.1407440000000002"/>
    <n v="19.502231999999999"/>
    <n v="-187.549149"/>
    <n v="-3.1397020000000002"/>
    <n v="0.45797500000000002"/>
    <n v="1.042E-3"/>
  </r>
  <r>
    <n v="4989"/>
    <x v="12"/>
    <n v="-1"/>
    <s v="1-4-18-26-33-57-104-183-186-190"/>
    <x v="0"/>
    <x v="4728"/>
    <n v="-1"/>
    <n v="623.88199999999995"/>
    <n v="-1"/>
    <n v="0"/>
    <x v="4384"/>
    <x v="4147"/>
    <n v="18.830756999999998"/>
    <n v="-187.54924"/>
    <n v="-3.1388400000000001"/>
    <n v="18.831244999999999"/>
    <n v="-187.550262"/>
    <n v="-3.1393469999999999"/>
    <n v="0.113303"/>
    <n v="5.0699999999999996E-4"/>
  </r>
  <r>
    <n v="4990"/>
    <x v="12"/>
    <n v="-1"/>
    <s v="1-4-18-26-33-57-104-183-186-190"/>
    <x v="0"/>
    <x v="4729"/>
    <n v="-1"/>
    <n v="556.11500000000001"/>
    <n v="-1"/>
    <n v="0"/>
    <x v="4385"/>
    <x v="4148"/>
    <n v="18.171301"/>
    <n v="-187.54791800000001"/>
    <n v="-3.140447"/>
    <n v="18.166494"/>
    <n v="-187.55149800000001"/>
    <n v="-3.140107"/>
    <n v="0.59937700000000005"/>
    <n v="3.4000000000000002E-4"/>
  </r>
  <r>
    <n v="4991"/>
    <x v="12"/>
    <n v="-1"/>
    <s v="1-4-18-26-33-57-104-183-186-190"/>
    <x v="0"/>
    <x v="4730"/>
    <n v="-1"/>
    <n v="551.90700000000004"/>
    <n v="-1"/>
    <n v="0"/>
    <x v="4386"/>
    <x v="4149"/>
    <n v="17.297461999999999"/>
    <n v="-187.552235"/>
    <n v="-3.1398109999999999"/>
    <n v="17.290227999999999"/>
    <n v="-187.55244400000001"/>
    <n v="-3.1405539999999998"/>
    <n v="0.72375199999999995"/>
    <n v="7.4399999999999998E-4"/>
  </r>
  <r>
    <n v="4992"/>
    <x v="12"/>
    <n v="-1"/>
    <s v="1-4-18-26-33-57-104-183-186-190"/>
    <x v="0"/>
    <x v="4731"/>
    <n v="-1"/>
    <n v="550.01499999999999"/>
    <n v="-1"/>
    <n v="0"/>
    <x v="4387"/>
    <x v="4150"/>
    <n v="16.649318000000001"/>
    <n v="-187.54194000000001"/>
    <n v="-3.1388910000000001"/>
    <n v="16.641639999999999"/>
    <n v="-187.552795"/>
    <n v="-3.1402890000000001"/>
    <n v="1.329617"/>
    <n v="1.3979999999999999E-3"/>
  </r>
  <r>
    <n v="4993"/>
    <x v="12"/>
    <n v="-1"/>
    <s v="1-4-18-26-33-57-104-183-186-190"/>
    <x v="0"/>
    <x v="4732"/>
    <n v="-1"/>
    <n v="853.49400000000003"/>
    <n v="-1"/>
    <n v="0"/>
    <x v="4388"/>
    <x v="4151"/>
    <n v="15.990833"/>
    <n v="-187.565922"/>
    <n v="-3.1407289999999999"/>
    <n v="16.001154"/>
    <n v="-187.553391"/>
    <n v="-3.1410550000000002"/>
    <n v="1.623453"/>
    <n v="3.2600000000000001E-4"/>
  </r>
  <r>
    <n v="4994"/>
    <x v="21"/>
    <n v="-1"/>
    <s v="1-4-18-26-33-57-75-104-183-186-190"/>
    <x v="0"/>
    <x v="4733"/>
    <n v="-1"/>
    <n v="627.952"/>
    <n v="-1"/>
    <n v="0"/>
    <x v="4389"/>
    <x v="4152"/>
    <n v="15.364241"/>
    <n v="-187.553831"/>
    <n v="-3.141086"/>
    <n v="15.368846"/>
    <n v="-187.55360400000001"/>
    <n v="-3.140619"/>
    <n v="0.46100400000000002"/>
    <n v="4.6700000000000002E-4"/>
  </r>
  <r>
    <n v="4995"/>
    <x v="21"/>
    <n v="-1"/>
    <s v="1-4-18-26-33-57-75-104-183-186-190"/>
    <x v="0"/>
    <x v="4734"/>
    <n v="-1"/>
    <n v="895.28300000000002"/>
    <n v="-1"/>
    <n v="0"/>
    <x v="4390"/>
    <x v="4153"/>
    <n v="14.53769"/>
    <n v="-187.55417499999999"/>
    <n v="-3.1404550000000002"/>
    <n v="14.537787"/>
    <n v="-187.55407700000001"/>
    <n v="-3.1407340000000001"/>
    <n v="1.3821E-2"/>
    <n v="2.7900000000000001E-4"/>
  </r>
  <r>
    <n v="4996"/>
    <x v="21"/>
    <n v="-1"/>
    <s v="1-4-18-26-33-57-75-104-183-186-190"/>
    <x v="0"/>
    <x v="4735"/>
    <n v="-1"/>
    <n v="637.94000000000005"/>
    <n v="-1"/>
    <n v="0"/>
    <x v="4391"/>
    <x v="4154"/>
    <n v="13.922967"/>
    <n v="-187.55441099999999"/>
    <n v="-3.141384"/>
    <n v="13.922822"/>
    <n v="-187.554565"/>
    <n v="-3.1413519999999999"/>
    <n v="2.1183E-2"/>
    <n v="3.1999999999999999E-5"/>
  </r>
  <r>
    <n v="4997"/>
    <x v="11"/>
    <n v="-1"/>
    <s v="1-4-18-26-33-57-75-104-183-186-190-204"/>
    <x v="0"/>
    <x v="4736"/>
    <n v="-1"/>
    <n v="654.38900000000001"/>
    <n v="-1"/>
    <n v="0"/>
    <x v="4392"/>
    <x v="4155"/>
    <n v="13.323297999999999"/>
    <n v="-187.54415700000001"/>
    <n v="3.1401590000000001"/>
    <n v="13.314631"/>
    <n v="-187.55462600000001"/>
    <n v="-3.1408320000000001"/>
    <n v="1.3590530000000001"/>
    <n v="6.7299999999999999E-4"/>
  </r>
  <r>
    <n v="4998"/>
    <x v="11"/>
    <n v="-1"/>
    <s v="1-4-18-26-33-57-75-104-183-186-190-204"/>
    <x v="0"/>
    <x v="4737"/>
    <n v="-1"/>
    <n v="953.41800000000001"/>
    <n v="-1"/>
    <n v="0"/>
    <x v="4393"/>
    <x v="4156"/>
    <n v="12.708872"/>
    <n v="-187.563672"/>
    <n v="3.1405850000000002"/>
    <n v="12.713184"/>
    <n v="-187.55496199999999"/>
    <n v="-3.141534"/>
    <n v="0.97192000000000001"/>
    <n v="9.4899999999999997E-4"/>
  </r>
  <r>
    <n v="4999"/>
    <x v="11"/>
    <n v="-1"/>
    <s v="1-4-18-26-33-57-75-104-183-186-190-204"/>
    <x v="0"/>
    <x v="4738"/>
    <n v="-1"/>
    <n v="763.28499999999997"/>
    <n v="-1"/>
    <n v="0"/>
    <x v="4394"/>
    <x v="4157"/>
    <n v="12.119657999999999"/>
    <n v="-187.55378099999999"/>
    <n v="-3.1410610000000001"/>
    <n v="12.118619000000001"/>
    <n v="-187.55482499999999"/>
    <n v="-3.14106"/>
    <n v="0.147254"/>
    <n v="9.9999999999999995E-7"/>
  </r>
  <r>
    <n v="5000"/>
    <x v="11"/>
    <n v="-1"/>
    <s v="1-4-18-26-33-57-75-104-183-186-190-204"/>
    <x v="0"/>
    <x v="4739"/>
    <n v="-1"/>
    <n v="599.30499999999995"/>
    <n v="-1"/>
    <n v="0"/>
    <x v="4395"/>
    <x v="4158"/>
    <n v="11.343794000000001"/>
    <n v="-187.550127"/>
    <n v="-3.1402749999999999"/>
    <n v="11.336776"/>
    <n v="-187.554855"/>
    <n v="-3.1411720000000001"/>
    <n v="0.84625300000000003"/>
    <n v="8.9700000000000001E-4"/>
  </r>
  <r>
    <n v="5001"/>
    <x v="11"/>
    <n v="-1"/>
    <s v="1-4-18-26-33-57-75-104-183-186-190-204"/>
    <x v="0"/>
    <x v="4740"/>
    <n v="-1"/>
    <n v="543.54"/>
    <n v="-1"/>
    <n v="0"/>
    <x v="4396"/>
    <x v="4159"/>
    <n v="10.753648999999999"/>
    <n v="-187.557265"/>
    <n v="3.1406070000000001"/>
    <n v="10.758554999999999"/>
    <n v="-187.555069"/>
    <n v="3.1413489999999999"/>
    <n v="0.537493"/>
    <n v="7.4200000000000004E-4"/>
  </r>
  <r>
    <n v="5002"/>
    <x v="11"/>
    <n v="-1"/>
    <s v="1-4-18-26-33-57-75-104-183-186-190-204"/>
    <x v="0"/>
    <x v="4741"/>
    <n v="-1"/>
    <n v="889.30600000000004"/>
    <n v="-1"/>
    <n v="0"/>
    <x v="4397"/>
    <x v="4160"/>
    <n v="10.187870999999999"/>
    <n v="-187.554891"/>
    <n v="-3.141289"/>
    <n v="10.18716"/>
    <n v="-187.55488600000001"/>
    <n v="-3.1413139999999999"/>
    <n v="7.1128999999999998E-2"/>
    <n v="2.5000000000000001E-5"/>
  </r>
  <r>
    <n v="5003"/>
    <x v="11"/>
    <n v="-1"/>
    <s v="1-4-18-26-33-57-75-104-183-186-190-204"/>
    <x v="0"/>
    <x v="4742"/>
    <n v="-1"/>
    <n v="601.524"/>
    <n v="-1"/>
    <n v="0"/>
    <x v="4398"/>
    <x v="4161"/>
    <n v="9.4363759999999992"/>
    <n v="-187.556038"/>
    <n v="-3.1410490000000002"/>
    <n v="9.4355759999999993"/>
    <n v="-187.55470299999999"/>
    <n v="-3.1414"/>
    <n v="0.15557799999999999"/>
    <n v="3.5E-4"/>
  </r>
  <r>
    <n v="5004"/>
    <x v="11"/>
    <n v="-1"/>
    <s v="1-4-18-26-33-57-75-104-183-186-190-204"/>
    <x v="0"/>
    <x v="4743"/>
    <n v="-1"/>
    <n v="737.00800000000004"/>
    <n v="-1"/>
    <n v="0"/>
    <x v="4399"/>
    <x v="4162"/>
    <n v="8.881589"/>
    <n v="-187.552425"/>
    <n v="3.1410589999999998"/>
    <n v="8.8794140000000006"/>
    <n v="-187.55476400000001"/>
    <n v="3.141149"/>
    <n v="0.31939800000000002"/>
    <n v="9.0000000000000006E-5"/>
  </r>
  <r>
    <n v="5005"/>
    <x v="22"/>
    <n v="-1"/>
    <s v="1-4-18-26-33-54-57-75-104-183-186-190-204"/>
    <x v="0"/>
    <x v="4744"/>
    <n v="-1"/>
    <n v="545.09400000000005"/>
    <n v="-1"/>
    <n v="0"/>
    <x v="4400"/>
    <x v="4163"/>
    <n v="8.1469290000000001"/>
    <n v="-187.55744799999999"/>
    <n v="3.1415549999999999"/>
    <n v="8.1478199999999994"/>
    <n v="-187.55549600000001"/>
    <n v="-3.1412589999999998"/>
    <n v="0.214535"/>
    <n v="2.9599999999999998E-4"/>
  </r>
  <r>
    <n v="5006"/>
    <x v="22"/>
    <n v="-1"/>
    <s v="1-4-18-26-33-54-57-75-104-183-186-190-204"/>
    <x v="0"/>
    <x v="4745"/>
    <n v="-1"/>
    <n v="646.73500000000001"/>
    <n v="-1"/>
    <n v="0"/>
    <x v="4401"/>
    <x v="4164"/>
    <n v="7.6195639999999996"/>
    <n v="-187.55211700000001"/>
    <n v="-3.1348530000000001"/>
    <n v="7.6067910000000003"/>
    <n v="-187.561905"/>
    <n v="-3.135421"/>
    <n v="1.6091420000000001"/>
    <n v="5.6800000000000004E-4"/>
  </r>
  <r>
    <n v="5007"/>
    <x v="22"/>
    <n v="-1"/>
    <s v="1-4-18-26-33-54-57-75-104-183-186-190-204"/>
    <x v="0"/>
    <x v="4746"/>
    <n v="-1"/>
    <n v="597.81500000000005"/>
    <n v="-1"/>
    <n v="0"/>
    <x v="4402"/>
    <x v="4165"/>
    <n v="6.8944700000000001"/>
    <n v="-187.57403400000001"/>
    <n v="-3.1282730000000001"/>
    <n v="6.8951770000000003"/>
    <n v="-187.575119"/>
    <n v="-3.1283970000000001"/>
    <n v="0.12943499999999999"/>
    <n v="1.2400000000000001E-4"/>
  </r>
  <r>
    <n v="5008"/>
    <x v="22"/>
    <n v="-1"/>
    <s v="1-4-18-26-33-54-57-75-104-183-186-190-204"/>
    <x v="0"/>
    <x v="4747"/>
    <n v="-1"/>
    <n v="491.48"/>
    <n v="-1"/>
    <n v="0"/>
    <x v="4403"/>
    <x v="4166"/>
    <n v="6.3641829999999997"/>
    <n v="-187.59205700000001"/>
    <n v="-3.1247530000000001"/>
    <n v="6.3686119999999997"/>
    <n v="-187.58702099999999"/>
    <n v="-3.1248680000000002"/>
    <n v="0.67061300000000001"/>
    <n v="1.15E-4"/>
  </r>
  <r>
    <n v="5009"/>
    <x v="22"/>
    <n v="-1"/>
    <s v="1-4-18-26-33-54-57-75-104-183-186-190-204"/>
    <x v="0"/>
    <x v="4748"/>
    <n v="-1"/>
    <n v="531.12"/>
    <n v="-1"/>
    <n v="0"/>
    <x v="4404"/>
    <x v="4167"/>
    <n v="5.8546839999999998"/>
    <n v="-187.59265400000001"/>
    <n v="-3.1209750000000001"/>
    <n v="5.8481360000000002"/>
    <n v="-187.59956399999999"/>
    <n v="-3.1210119999999999"/>
    <n v="0.95194999999999996"/>
    <n v="3.6999999999999998E-5"/>
  </r>
  <r>
    <n v="5010"/>
    <x v="22"/>
    <n v="-1"/>
    <s v="1-4-18-26-33-54-57-75-104-138-183-186-204"/>
    <x v="0"/>
    <x v="4749"/>
    <n v="-1"/>
    <n v="552.12800000000004"/>
    <n v="-1"/>
    <n v="0"/>
    <x v="4405"/>
    <x v="4168"/>
    <n v="5.162884"/>
    <n v="-187.62140600000001"/>
    <n v="-3.118207"/>
    <n v="5.1636129999999998"/>
    <n v="-187.617615"/>
    <n v="-3.1177950000000001"/>
    <n v="0.38604300000000003"/>
    <n v="4.1199999999999999E-4"/>
  </r>
  <r>
    <n v="5011"/>
    <x v="22"/>
    <n v="-1"/>
    <s v="1-4-18-26-33-54-57-75-104-138-183-186-204"/>
    <x v="0"/>
    <x v="4750"/>
    <n v="-1"/>
    <n v="638.12699999999995"/>
    <n v="-1"/>
    <n v="0"/>
    <x v="4406"/>
    <x v="4169"/>
    <n v="4.657089"/>
    <n v="-187.63216700000001"/>
    <n v="-3.1163669999999999"/>
    <n v="4.6572360000000002"/>
    <n v="-187.631866"/>
    <n v="-3.116625"/>
    <n v="3.3429E-2"/>
    <n v="2.5799999999999998E-4"/>
  </r>
  <r>
    <n v="5012"/>
    <x v="11"/>
    <n v="-1"/>
    <s v="1-4-18-26-33-54-75-104-138-183-186-204"/>
    <x v="0"/>
    <x v="4751"/>
    <n v="-1"/>
    <n v="539.69899999999996"/>
    <n v="-1"/>
    <n v="0"/>
    <x v="4407"/>
    <x v="4170"/>
    <n v="3.9962580000000001"/>
    <n v="-187.64824100000001"/>
    <n v="-3.1152000000000002"/>
    <n v="3.991196"/>
    <n v="-187.651093"/>
    <n v="-3.1148120000000001"/>
    <n v="0.58101700000000001"/>
    <n v="3.88E-4"/>
  </r>
  <r>
    <n v="5013"/>
    <x v="11"/>
    <n v="-1"/>
    <s v="1-4-18-26-33-54-75-104-138-183-186-204"/>
    <x v="0"/>
    <x v="4752"/>
    <n v="-1"/>
    <n v="624.56799999999998"/>
    <n v="-1"/>
    <n v="0"/>
    <x v="4408"/>
    <x v="4171"/>
    <n v="3.4857629999999999"/>
    <n v="-187.679619"/>
    <n v="-3.1132689999999998"/>
    <n v="3.4982799999999998"/>
    <n v="-187.66549699999999"/>
    <n v="-3.113143"/>
    <n v="1.887086"/>
    <n v="1.26E-4"/>
  </r>
  <r>
    <n v="5014"/>
    <x v="11"/>
    <n v="-1"/>
    <s v="1-4-18-26-33-54-75-104-138-183-186-204"/>
    <x v="0"/>
    <x v="536"/>
    <n v="-1"/>
    <n v="678.95"/>
    <n v="-1"/>
    <n v="0"/>
    <x v="4409"/>
    <x v="4172"/>
    <n v="2.83019"/>
    <n v="-187.70321300000001"/>
    <n v="-3.1104050000000001"/>
    <n v="2.8483749999999999"/>
    <n v="-187.68611100000001"/>
    <n v="-3.111202"/>
    <n v="2.496324"/>
    <n v="7.9699999999999997E-4"/>
  </r>
  <r>
    <n v="5015"/>
    <x v="11"/>
    <n v="-1"/>
    <s v="1-4-18-26-33-54-75-104-138-183-186-204"/>
    <x v="0"/>
    <x v="4753"/>
    <n v="-1"/>
    <n v="554.18399999999997"/>
    <n v="-1"/>
    <n v="0"/>
    <x v="4410"/>
    <x v="4173"/>
    <n v="2.3659509999999999"/>
    <n v="-187.70343099999999"/>
    <n v="-3.1018119999999998"/>
    <n v="2.356808"/>
    <n v="-187.71319600000001"/>
    <n v="-3.1019019999999999"/>
    <n v="1.337709"/>
    <n v="9.0000000000000006E-5"/>
  </r>
  <r>
    <n v="5016"/>
    <x v="11"/>
    <n v="-1"/>
    <s v="1-4-18-26-33-54-75-104-138-183-186-204"/>
    <x v="0"/>
    <x v="4754"/>
    <n v="-1"/>
    <n v="458.024"/>
    <n v="-1"/>
    <n v="0"/>
    <x v="4411"/>
    <x v="4174"/>
    <n v="1.848895"/>
    <n v="-187.74449100000001"/>
    <n v="-3.0841090000000002"/>
    <n v="1.844373"/>
    <n v="-187.753128"/>
    <n v="-3.0856110000000001"/>
    <n v="0.97489199999999998"/>
    <n v="1.5020000000000001E-3"/>
  </r>
  <r>
    <n v="5017"/>
    <x v="21"/>
    <n v="-1"/>
    <s v="1-4-18-26-54-75-104-138-183-186-204"/>
    <x v="0"/>
    <x v="4755"/>
    <n v="-1"/>
    <n v="1421.7190000000001"/>
    <n v="-1"/>
    <n v="0"/>
    <x v="4412"/>
    <x v="4175"/>
    <n v="1.108954"/>
    <n v="-187.838798"/>
    <n v="-3.0499900000000002"/>
    <n v="1.1131089999999999"/>
    <n v="-187.842636"/>
    <n v="-3.0497200000000002"/>
    <n v="0.56568600000000002"/>
    <n v="2.7E-4"/>
  </r>
  <r>
    <n v="5018"/>
    <x v="21"/>
    <n v="-1"/>
    <s v="1-4-18-26-54-75-104-138-183-186-204"/>
    <x v="0"/>
    <x v="4756"/>
    <n v="-1"/>
    <n v="573.18100000000004"/>
    <n v="-1"/>
    <n v="0"/>
    <x v="4413"/>
    <x v="4176"/>
    <n v="0.52537599999999995"/>
    <n v="-187.94066599999999"/>
    <n v="-3.0134799999999999"/>
    <n v="0.52233499999999999"/>
    <n v="-187.944412"/>
    <n v="-3.0137209999999999"/>
    <n v="0.48245300000000002"/>
    <n v="2.41E-4"/>
  </r>
  <r>
    <n v="5019"/>
    <x v="21"/>
    <n v="-1"/>
    <s v="1-4-18-26-54-75-104-138-183-186-204"/>
    <x v="0"/>
    <x v="4757"/>
    <n v="-1"/>
    <n v="611.19299999999998"/>
    <n v="-1"/>
    <n v="0"/>
    <x v="4414"/>
    <x v="4177"/>
    <n v="-0.12756300000000001"/>
    <n v="-188.099481"/>
    <n v="-2.9718779999999998"/>
    <n v="-0.105602"/>
    <n v="-188.08114599999999"/>
    <n v="-2.969624"/>
    <n v="2.8608229999999999"/>
    <n v="2.2539999999999999E-3"/>
  </r>
  <r>
    <n v="5020"/>
    <x v="21"/>
    <n v="-1"/>
    <s v="1-4-18-26-54-75-104-138-183-186-204"/>
    <x v="0"/>
    <x v="4758"/>
    <n v="-1"/>
    <n v="458.03699999999998"/>
    <n v="-1"/>
    <n v="0"/>
    <x v="4415"/>
    <x v="4178"/>
    <n v="-0.98968699999999998"/>
    <n v="-188.326787"/>
    <n v="-2.8996729999999999"/>
    <n v="-0.992842"/>
    <n v="-188.33148199999999"/>
    <n v="-2.9000430000000001"/>
    <n v="0.56568799999999997"/>
    <n v="3.6999999999999999E-4"/>
  </r>
  <r>
    <n v="5021"/>
    <x v="21"/>
    <n v="-1"/>
    <s v="1-4-18-26-54-75-104-138-183-186-204"/>
    <x v="0"/>
    <x v="4759"/>
    <n v="-1"/>
    <n v="495.101"/>
    <n v="-1"/>
    <n v="0"/>
    <x v="4416"/>
    <x v="4179"/>
    <n v="-1.6853929999999999"/>
    <n v="-188.57278500000001"/>
    <n v="-2.8406449999999999"/>
    <n v="-1.6837029999999999"/>
    <n v="-188.57771299999999"/>
    <n v="-2.8395730000000001"/>
    <n v="0.52093599999999995"/>
    <n v="1.072E-3"/>
  </r>
  <r>
    <n v="5022"/>
    <x v="13"/>
    <n v="-1"/>
    <s v="18-26-54-75-104-138-183-186-204"/>
    <x v="0"/>
    <x v="4760"/>
    <n v="-1"/>
    <n v="492.09500000000003"/>
    <n v="-1"/>
    <n v="0"/>
    <x v="4417"/>
    <x v="4180"/>
    <n v="-2.5891289999999998"/>
    <n v="-188.99610300000001"/>
    <n v="-2.742597"/>
    <n v="-2.5882520000000002"/>
    <n v="-188.98492400000001"/>
    <n v="-2.7443409999999999"/>
    <n v="1.1212930000000001"/>
    <n v="1.7440000000000001E-3"/>
  </r>
  <r>
    <n v="5023"/>
    <x v="14"/>
    <n v="-1"/>
    <s v="26-54-75-104-138-183-186-204"/>
    <x v="0"/>
    <x v="4761"/>
    <n v="-1"/>
    <n v="490.166"/>
    <n v="-1"/>
    <n v="0"/>
    <x v="4418"/>
    <x v="4181"/>
    <n v="-3.2237390000000001"/>
    <n v="-189.32927699999999"/>
    <n v="-2.6679439999999999"/>
    <n v="-3.2282160000000002"/>
    <n v="-189.341553"/>
    <n v="-2.6681699999999999"/>
    <n v="1.306638"/>
    <n v="2.2599999999999999E-4"/>
  </r>
  <r>
    <n v="5024"/>
    <x v="14"/>
    <n v="-1"/>
    <s v="26-54-75-104-138-183-186-204"/>
    <x v="0"/>
    <x v="4762"/>
    <n v="-1"/>
    <n v="421.88"/>
    <n v="-1"/>
    <n v="0"/>
    <x v="4419"/>
    <x v="4182"/>
    <n v="-3.9924770000000001"/>
    <n v="-189.8501"/>
    <n v="-2.565204"/>
    <n v="-4.0130780000000001"/>
    <n v="-189.883591"/>
    <n v="-2.561912"/>
    <n v="3.931969"/>
    <n v="3.2910000000000001E-3"/>
  </r>
  <r>
    <n v="5025"/>
    <x v="14"/>
    <n v="-1"/>
    <s v="26-54-75-104-138-183-186-204"/>
    <x v="0"/>
    <x v="4763"/>
    <n v="-1"/>
    <n v="439.14800000000002"/>
    <n v="-1"/>
    <n v="0"/>
    <x v="4420"/>
    <x v="4183"/>
    <n v="-4.5697029999999996"/>
    <n v="-190.33912000000001"/>
    <n v="-2.4834010000000002"/>
    <n v="-4.554583"/>
    <n v="-190.340363"/>
    <n v="-2.482399"/>
    <n v="1.5171699999999999"/>
    <n v="1.0009999999999999E-3"/>
  </r>
  <r>
    <n v="5026"/>
    <x v="13"/>
    <n v="-1"/>
    <s v="26-54-75-78-104-138-183-186-204"/>
    <x v="0"/>
    <x v="4764"/>
    <n v="-1"/>
    <n v="409.447"/>
    <n v="-1"/>
    <n v="0"/>
    <x v="4421"/>
    <x v="4184"/>
    <n v="-5.214683"/>
    <n v="-191.00847300000001"/>
    <n v="-2.3739490000000001"/>
    <n v="-5.2163909999999998"/>
    <n v="-191.02177399999999"/>
    <n v="-2.3728440000000002"/>
    <n v="1.3410260000000001"/>
    <n v="1.1050000000000001E-3"/>
  </r>
  <r>
    <n v="5027"/>
    <x v="13"/>
    <n v="-1"/>
    <s v="26-54-75-78-104-138-183-186-204"/>
    <x v="0"/>
    <x v="4765"/>
    <n v="-1"/>
    <n v="335.072"/>
    <n v="-1"/>
    <n v="0"/>
    <x v="4422"/>
    <x v="4185"/>
    <n v="-5.6627549999999998"/>
    <n v="-191.58397199999999"/>
    <n v="-2.2858800000000001"/>
    <n v="-5.6622079999999997"/>
    <n v="-191.586624"/>
    <n v="-2.2858510000000001"/>
    <n v="0.27079999999999999"/>
    <n v="2.8E-5"/>
  </r>
  <r>
    <n v="5028"/>
    <x v="13"/>
    <n v="-1"/>
    <s v="26-54-75-78-104-138-183-186-204"/>
    <x v="0"/>
    <x v="4766"/>
    <n v="-1"/>
    <n v="533.899"/>
    <n v="-1"/>
    <n v="0"/>
    <x v="4423"/>
    <x v="4186"/>
    <n v="-6.0534559999999997"/>
    <n v="-192.18125499999999"/>
    <n v="-2.1940970000000002"/>
    <n v="-6.0533149999999996"/>
    <n v="-192.192734"/>
    <n v="-2.1938019999999998"/>
    <n v="1.147961"/>
    <n v="2.9500000000000001E-4"/>
  </r>
  <r>
    <n v="5029"/>
    <x v="13"/>
    <n v="-1"/>
    <s v="26-54-75-78-104-138-183-186-204"/>
    <x v="0"/>
    <x v="4767"/>
    <n v="-1"/>
    <n v="526.13099999999997"/>
    <n v="-1"/>
    <n v="0"/>
    <x v="4424"/>
    <x v="4187"/>
    <n v="-6.4991349999999999"/>
    <n v="-193.05938"/>
    <n v="-2.0790299999999999"/>
    <n v="-6.4987649999999997"/>
    <n v="-193.05007900000001"/>
    <n v="-2.0799669999999999"/>
    <n v="0.93076700000000001"/>
    <n v="9.3700000000000001E-4"/>
  </r>
  <r>
    <n v="5030"/>
    <x v="13"/>
    <n v="-1"/>
    <s v="26-54-75-78-104-138-183-186-204"/>
    <x v="0"/>
    <x v="4768"/>
    <n v="-1"/>
    <n v="328.33499999999998"/>
    <n v="-1"/>
    <n v="0"/>
    <x v="4425"/>
    <x v="4188"/>
    <n v="-6.7663710000000004"/>
    <n v="-193.74729099999999"/>
    <n v="-1.9992129999999999"/>
    <n v="-6.7748540000000004"/>
    <n v="-193.71933000000001"/>
    <n v="-1.999981"/>
    <n v="2.9219550000000001"/>
    <n v="7.6800000000000002E-4"/>
  </r>
  <r>
    <n v="5031"/>
    <x v="13"/>
    <n v="-1"/>
    <s v="26-54-75-78-104-138-183-186-204"/>
    <x v="0"/>
    <x v="4769"/>
    <n v="-1"/>
    <n v="347.22699999999998"/>
    <n v="-1"/>
    <n v="0"/>
    <x v="4426"/>
    <x v="4189"/>
    <n v="-6.995501"/>
    <n v="-194.40230199999999"/>
    <n v="-1.919295"/>
    <n v="-6.9933949999999996"/>
    <n v="-194.40505999999999"/>
    <n v="-1.9198550000000001"/>
    <n v="0.34696700000000003"/>
    <n v="5.5900000000000004E-4"/>
  </r>
  <r>
    <n v="5032"/>
    <x v="13"/>
    <n v="-1"/>
    <s v="26-54-75-78-104-138-183-186-204"/>
    <x v="0"/>
    <x v="4770"/>
    <n v="-1"/>
    <n v="401.70400000000001"/>
    <n v="-1"/>
    <n v="0"/>
    <x v="4427"/>
    <x v="4190"/>
    <n v="-7.2103580000000003"/>
    <n v="-195.342704"/>
    <n v="-1.824138"/>
    <n v="-7.211875"/>
    <n v="-195.34053"/>
    <n v="-1.824114"/>
    <n v="0.26511099999999999"/>
    <n v="2.4000000000000001E-5"/>
  </r>
  <r>
    <n v="5033"/>
    <x v="14"/>
    <n v="-1"/>
    <s v="26-75-78-104-138-183-186-204"/>
    <x v="0"/>
    <x v="4771"/>
    <n v="-1"/>
    <n v="1266.5509999999999"/>
    <n v="-1"/>
    <n v="0"/>
    <x v="4428"/>
    <x v="4191"/>
    <n v="-7.3101149999999997"/>
    <n v="-196.08122399999999"/>
    <n v="-1.759957"/>
    <n v="-7.3289280000000003"/>
    <n v="-196.05476400000001"/>
    <n v="-1.762281"/>
    <n v="3.2466780000000002"/>
    <n v="2.3240000000000001E-3"/>
  </r>
  <r>
    <n v="5034"/>
    <x v="14"/>
    <n v="-1"/>
    <s v="26-75-78-104-138-183-186-204"/>
    <x v="0"/>
    <x v="4772"/>
    <n v="-1"/>
    <n v="464.37900000000002"/>
    <n v="-1"/>
    <n v="0"/>
    <x v="4429"/>
    <x v="4192"/>
    <n v="-7.4084240000000001"/>
    <n v="-196.78351599999999"/>
    <n v="-1.707195"/>
    <n v="-7.4093419999999997"/>
    <n v="-196.77590900000001"/>
    <n v="-1.708229"/>
    <n v="0.76614899999999997"/>
    <n v="1.034E-3"/>
  </r>
  <r>
    <n v="5035"/>
    <x v="14"/>
    <n v="-1"/>
    <s v="26-75-78-104-138-183-186-204"/>
    <x v="0"/>
    <x v="4773"/>
    <n v="-1"/>
    <n v="370.19099999999997"/>
    <n v="-1"/>
    <n v="0"/>
    <x v="4430"/>
    <x v="4193"/>
    <n v="-7.5182060000000002"/>
    <n v="-197.67871099999999"/>
    <n v="-1.656749"/>
    <n v="-7.4759209999999996"/>
    <n v="-197.74298099999999"/>
    <n v="-1.6522889999999999"/>
    <n v="7.693314"/>
    <n v="4.4600000000000004E-3"/>
  </r>
  <r>
    <n v="5036"/>
    <x v="14"/>
    <n v="-1"/>
    <s v="26-75-78-104-138-183-186-204"/>
    <x v="0"/>
    <x v="4774"/>
    <n v="-1"/>
    <n v="467.31900000000002"/>
    <n v="-1"/>
    <n v="0"/>
    <x v="2867"/>
    <x v="4194"/>
    <n v="-7.5007799999999998"/>
    <n v="-198.486254"/>
    <n v="-1.6206780000000001"/>
    <n v="-7.5047519999999999"/>
    <n v="-198.469177"/>
    <n v="-1.6222399999999999"/>
    <n v="1.7532179999999999"/>
    <n v="1.562E-3"/>
  </r>
  <r>
    <n v="5037"/>
    <x v="14"/>
    <n v="-1"/>
    <s v="26-75-78-104-138-183-186-204"/>
    <x v="0"/>
    <x v="863"/>
    <n v="-1"/>
    <n v="408.846"/>
    <n v="-1"/>
    <n v="0"/>
    <x v="4431"/>
    <x v="4195"/>
    <n v="-7.4980039999999999"/>
    <n v="-199.22022000000001"/>
    <n v="-1.6011420000000001"/>
    <n v="-7.5204360000000001"/>
    <n v="-199.19482400000001"/>
    <n v="-1.6013660000000001"/>
    <n v="3.3884669999999999"/>
    <n v="2.2499999999999999E-4"/>
  </r>
  <r>
    <n v="5038"/>
    <x v="14"/>
    <n v="-1"/>
    <s v="26-75-78-104-138-183-186-204"/>
    <x v="0"/>
    <x v="4775"/>
    <n v="-1"/>
    <n v="397.80700000000002"/>
    <n v="-1"/>
    <n v="0"/>
    <x v="4432"/>
    <x v="4196"/>
    <n v="-7.5499499999999999"/>
    <n v="-199.89521300000001"/>
    <n v="-1.584049"/>
    <n v="-7.5270919999999997"/>
    <n v="-199.91975400000001"/>
    <n v="-1.585518"/>
    <n v="3.3537460000000001"/>
    <n v="1.469E-3"/>
  </r>
  <r>
    <n v="5039"/>
    <x v="14"/>
    <n v="-1"/>
    <s v="1-75-78-104-138-183-186-204"/>
    <x v="0"/>
    <x v="4776"/>
    <n v="-1"/>
    <n v="394.56799999999998"/>
    <n v="-1"/>
    <n v="0"/>
    <x v="4433"/>
    <x v="4197"/>
    <n v="-7.5387639999999996"/>
    <n v="-200.887113"/>
    <n v="-1.57311"/>
    <n v="-7.5286780000000002"/>
    <n v="-200.886292"/>
    <n v="-1.5739810000000001"/>
    <n v="1.011968"/>
    <n v="8.7100000000000003E-4"/>
  </r>
  <r>
    <n v="5040"/>
    <x v="14"/>
    <n v="-1"/>
    <s v="1-75-78-104-138-183-186-204"/>
    <x v="0"/>
    <x v="4777"/>
    <n v="-1"/>
    <n v="431.52100000000002"/>
    <n v="-1"/>
    <n v="0"/>
    <x v="4434"/>
    <x v="4198"/>
    <n v="-7.5345570000000004"/>
    <n v="-201.617853"/>
    <n v="-1.570692"/>
    <n v="-7.5264480000000002"/>
    <n v="-201.611771"/>
    <n v="-1.5696840000000001"/>
    <n v="1.0137"/>
    <n v="1.008E-3"/>
  </r>
  <r>
    <n v="5041"/>
    <x v="14"/>
    <n v="-1"/>
    <s v="1-75-78-104-138-159-183-186"/>
    <x v="0"/>
    <x v="4778"/>
    <n v="-1"/>
    <n v="355.19499999999999"/>
    <n v="-1"/>
    <n v="0"/>
    <x v="4435"/>
    <x v="4199"/>
    <n v="-7.5209659999999996"/>
    <n v="-202.33868000000001"/>
    <n v="-1.566486"/>
    <n v="-7.5226509999999998"/>
    <n v="-202.33781400000001"/>
    <n v="-1.566098"/>
    <n v="0.18948699999999999"/>
    <n v="3.88E-4"/>
  </r>
  <r>
    <n v="5042"/>
    <x v="13"/>
    <n v="-1"/>
    <s v="1-13-75-78-104-138-159-183-186"/>
    <x v="0"/>
    <x v="4779"/>
    <n v="-1"/>
    <n v="345.18700000000001"/>
    <n v="-1"/>
    <n v="0"/>
    <x v="4436"/>
    <x v="4200"/>
    <n v="-7.5198780000000003"/>
    <n v="-203.30149"/>
    <n v="-1.563545"/>
    <n v="-7.5154740000000002"/>
    <n v="-203.30604600000001"/>
    <n v="-1.56352"/>
    <n v="0.63357699999999995"/>
    <n v="2.5000000000000001E-5"/>
  </r>
  <r>
    <n v="5043"/>
    <x v="12"/>
    <n v="-1"/>
    <s v="1-13-75-78-104-138-159-166-183-186"/>
    <x v="0"/>
    <x v="4780"/>
    <n v="-1"/>
    <n v="376.62"/>
    <n v="-1"/>
    <n v="0"/>
    <x v="4437"/>
    <x v="4201"/>
    <n v="-7.5060979999999997"/>
    <n v="-204.03312399999999"/>
    <n v="-1.5629010000000001"/>
    <n v="-7.5090070000000004"/>
    <n v="-204.03211999999999"/>
    <n v="-1.562791"/>
    <n v="0.30779000000000001"/>
    <n v="1.0900000000000001E-4"/>
  </r>
  <r>
    <n v="5044"/>
    <x v="12"/>
    <n v="-1"/>
    <s v="1-13-75-78-104-138-159-166-183-186"/>
    <x v="0"/>
    <x v="4781"/>
    <n v="-1"/>
    <n v="428.52300000000002"/>
    <n v="-1"/>
    <n v="0"/>
    <x v="4438"/>
    <x v="4202"/>
    <n v="-7.5142910000000001"/>
    <n v="-204.75559000000001"/>
    <n v="-1.5608770000000001"/>
    <n v="-7.5023479999999996"/>
    <n v="-204.75791899999999"/>
    <n v="-1.561456"/>
    <n v="1.2167760000000001"/>
    <n v="5.7899999999999998E-4"/>
  </r>
  <r>
    <n v="5045"/>
    <x v="12"/>
    <n v="-1"/>
    <s v="1-13-75-78-104-138-159-166-183-186"/>
    <x v="0"/>
    <x v="4782"/>
    <n v="-1"/>
    <n v="398.05799999999999"/>
    <n v="-1"/>
    <n v="0"/>
    <x v="4439"/>
    <x v="4203"/>
    <n v="-7.4947600000000003"/>
    <n v="-205.72483399999999"/>
    <n v="-1.562457"/>
    <n v="-7.4947030000000003"/>
    <n v="-205.72541799999999"/>
    <n v="-1.5622609999999999"/>
    <n v="5.8726E-2"/>
    <n v="1.9599999999999999E-4"/>
  </r>
  <r>
    <n v="5046"/>
    <x v="12"/>
    <n v="-1"/>
    <s v="1-13-75-78-104-138-151-159-166-186"/>
    <x v="0"/>
    <x v="4783"/>
    <n v="-1"/>
    <n v="715.452"/>
    <n v="-1"/>
    <n v="0"/>
    <x v="4440"/>
    <x v="4204"/>
    <n v="-7.4852249999999998"/>
    <n v="-206.45044200000001"/>
    <n v="-1.564208"/>
    <n v="-7.4896380000000002"/>
    <n v="-206.45105000000001"/>
    <n v="-1.5637049999999999"/>
    <n v="0.44550899999999999"/>
    <n v="5.0299999999999997E-4"/>
  </r>
  <r>
    <n v="5047"/>
    <x v="12"/>
    <n v="-1"/>
    <s v="1-13-75-78-104-138-151-159-166-186"/>
    <x v="0"/>
    <x v="4784"/>
    <n v="-1"/>
    <n v="392.03300000000002"/>
    <n v="-1"/>
    <n v="0"/>
    <x v="4441"/>
    <x v="1093"/>
    <n v="-7.4882359999999997"/>
    <n v="-207.17405600000001"/>
    <n v="-1.5642659999999999"/>
    <n v="-7.4855530000000003"/>
    <n v="-207.17686499999999"/>
    <n v="-1.564179"/>
    <n v="0.38842300000000002"/>
    <n v="8.7000000000000001E-5"/>
  </r>
  <r>
    <n v="5048"/>
    <x v="21"/>
    <n v="-1"/>
    <s v="1-13-75-78-104-138-151-154-159-166-186"/>
    <x v="0"/>
    <x v="4785"/>
    <n v="-1"/>
    <n v="514.64800000000002"/>
    <n v="-1"/>
    <n v="0"/>
    <x v="4442"/>
    <x v="4205"/>
    <n v="-7.4809450000000002"/>
    <n v="-208.144023"/>
    <n v="-1.5655840000000001"/>
    <n v="-7.4809510000000001"/>
    <n v="-208.14494300000001"/>
    <n v="-1.5654680000000001"/>
    <n v="9.2022999999999994E-2"/>
    <n v="1.17E-4"/>
  </r>
  <r>
    <n v="5049"/>
    <x v="21"/>
    <n v="-1"/>
    <s v="1-13-75-78-104-138-151-154-159-166-186"/>
    <x v="0"/>
    <x v="4786"/>
    <n v="-1"/>
    <n v="943.67100000000005"/>
    <n v="-1"/>
    <n v="0"/>
    <x v="4443"/>
    <x v="4206"/>
    <n v="-7.4777779999999998"/>
    <n v="-208.87245999999999"/>
    <n v="-1.5672729999999999"/>
    <n v="-7.478148"/>
    <n v="-208.87127699999999"/>
    <n v="-1.5669249999999999"/>
    <n v="0.124011"/>
    <n v="3.48E-4"/>
  </r>
  <r>
    <n v="5050"/>
    <x v="11"/>
    <n v="-1"/>
    <s v="1-13-75-78-87-104-138-151-154-159-166-186"/>
    <x v="0"/>
    <x v="4787"/>
    <n v="-1"/>
    <n v="282.13400000000001"/>
    <n v="-1"/>
    <n v="0"/>
    <x v="4444"/>
    <x v="4207"/>
    <n v="-7.4909780000000001"/>
    <n v="-209.58797799999999"/>
    <n v="-1.566268"/>
    <n v="-7.4763770000000003"/>
    <n v="-209.59787"/>
    <n v="-1.567404"/>
    <n v="1.763606"/>
    <n v="1.1360000000000001E-3"/>
  </r>
  <r>
    <n v="5051"/>
    <x v="11"/>
    <n v="-1"/>
    <s v="13-75-78-87-104-138-147-151-154-159-166-186"/>
    <x v="0"/>
    <x v="4788"/>
    <n v="-1"/>
    <n v="416.32100000000003"/>
    <n v="-1"/>
    <n v="0"/>
    <x v="4445"/>
    <x v="4208"/>
    <n v="-7.4693649999999998"/>
    <n v="-210.325005"/>
    <n v="-1.5672919999999999"/>
    <n v="-7.4749780000000001"/>
    <n v="-210.32470699999999"/>
    <n v="-1.5688610000000001"/>
    <n v="0.562164"/>
    <n v="1.5690000000000001E-3"/>
  </r>
  <r>
    <n v="5052"/>
    <x v="11"/>
    <n v="-1"/>
    <s v="13-75-78-87-104-138-147-151-154-159-166-186"/>
    <x v="0"/>
    <x v="4789"/>
    <n v="-1"/>
    <n v="448.28300000000002"/>
    <n v="-1"/>
    <n v="0"/>
    <x v="4446"/>
    <x v="4209"/>
    <n v="-7.4952540000000001"/>
    <n v="-211.273732"/>
    <n v="-1.570065"/>
    <n v="-7.4744279999999996"/>
    <n v="-211.29423499999999"/>
    <n v="-1.5701529999999999"/>
    <n v="2.9225270000000001"/>
    <n v="8.7999999999999998E-5"/>
  </r>
  <r>
    <n v="5053"/>
    <x v="22"/>
    <n v="-1"/>
    <s v="13-75-78-87-104-138-145-147-151-154-159-166-186"/>
    <x v="0"/>
    <x v="4790"/>
    <n v="-1"/>
    <n v="456.04700000000003"/>
    <n v="-1"/>
    <n v="0"/>
    <x v="4447"/>
    <x v="4210"/>
    <n v="-7.5193000000000003"/>
    <n v="-212.007611"/>
    <n v="-1.5686789999999999"/>
    <n v="-7.4750009999999998"/>
    <n v="-212.02169799999999"/>
    <n v="-1.5706340000000001"/>
    <n v="4.6485310000000002"/>
    <n v="1.9550000000000001E-3"/>
  </r>
  <r>
    <n v="5054"/>
    <x v="22"/>
    <n v="-1"/>
    <s v="13-75-78-87-104-138-145-147-151-154-159-166-186"/>
    <x v="0"/>
    <x v="4791"/>
    <n v="-1"/>
    <n v="445.14400000000001"/>
    <n v="-1"/>
    <n v="0"/>
    <x v="4448"/>
    <x v="4211"/>
    <n v="-7.4768270000000001"/>
    <n v="-212.749404"/>
    <n v="-1.571971"/>
    <n v="-7.4759510000000002"/>
    <n v="-212.74937399999999"/>
    <n v="-1.5720909999999999"/>
    <n v="8.7658E-2"/>
    <n v="1.2E-4"/>
  </r>
  <r>
    <n v="5055"/>
    <x v="11"/>
    <n v="-1"/>
    <s v="13-75-78-87-138-145-147-151-154-159-166-186"/>
    <x v="0"/>
    <x v="4792"/>
    <n v="-1"/>
    <n v="1163.9659999999999"/>
    <n v="-1"/>
    <n v="0"/>
    <x v="4449"/>
    <x v="4212"/>
    <n v="-7.4700139999999999"/>
    <n v="-213.72852900000001"/>
    <n v="-1.57365"/>
    <n v="-7.4785360000000001"/>
    <n v="-213.720032"/>
    <n v="-1.5733839999999999"/>
    <n v="1.2034320000000001"/>
    <n v="2.6600000000000001E-4"/>
  </r>
  <r>
    <n v="5056"/>
    <x v="22"/>
    <n v="-1"/>
    <s v="13-75-78-87-138-145-147-150-151-154-159-166-186"/>
    <x v="0"/>
    <x v="4793"/>
    <n v="-1"/>
    <n v="361.161"/>
    <n v="-1"/>
    <n v="0"/>
    <x v="4450"/>
    <x v="4213"/>
    <n v="-7.4847570000000001"/>
    <n v="-214.44949700000001"/>
    <n v="-1.5755479999999999"/>
    <n v="-7.4814629999999998"/>
    <n v="-214.44833399999999"/>
    <n v="-1.573866"/>
    <n v="0.349327"/>
    <n v="1.6819999999999999E-3"/>
  </r>
  <r>
    <n v="5057"/>
    <x v="11"/>
    <n v="-1"/>
    <s v="13-78-87-138-145-147-150-151-154-159-166-186"/>
    <x v="0"/>
    <x v="4794"/>
    <n v="-1"/>
    <n v="465.88299999999998"/>
    <n v="-1"/>
    <n v="0"/>
    <x v="4451"/>
    <x v="4214"/>
    <n v="-7.4882"/>
    <n v="-215.17525800000001"/>
    <n v="-1.576343"/>
    <n v="-7.484769"/>
    <n v="-215.176849"/>
    <n v="-1.5753250000000001"/>
    <n v="0.37819999999999998"/>
    <n v="1.018E-3"/>
  </r>
  <r>
    <n v="5058"/>
    <x v="10"/>
    <n v="-1"/>
    <s v="13-45-78-87-138-145-147-150-151-154-159-165-166-186"/>
    <x v="0"/>
    <x v="4795"/>
    <n v="-1"/>
    <n v="551.64800000000002"/>
    <n v="-1"/>
    <n v="0"/>
    <x v="4452"/>
    <x v="4215"/>
    <n v="-7.4940579999999999"/>
    <n v="-216.144338"/>
    <n v="-1.5766709999999999"/>
    <n v="-7.4904979999999997"/>
    <n v="-216.14857499999999"/>
    <n v="-1.5766199999999999"/>
    <n v="0.55344499999999996"/>
    <n v="5.1999999999999997E-5"/>
  </r>
  <r>
    <n v="5059"/>
    <x v="9"/>
    <n v="-1"/>
    <s v="13-45-78-87-94-138-145-147-150-151-154-159-165-166-186"/>
    <x v="0"/>
    <x v="4796"/>
    <n v="-1"/>
    <n v="375.09899999999999"/>
    <n v="-1"/>
    <n v="0"/>
    <x v="4453"/>
    <x v="4216"/>
    <n v="-7.4946359999999999"/>
    <n v="-216.88178099999999"/>
    <n v="-1.576946"/>
    <n v="-7.4957859999999998"/>
    <n v="-216.87762499999999"/>
    <n v="-1.5771029999999999"/>
    <n v="0.43131799999999998"/>
    <n v="1.5699999999999999E-4"/>
  </r>
  <r>
    <n v="5060"/>
    <x v="9"/>
    <n v="-1"/>
    <s v="13-45-78-87-94-138-145-147-150-151-154-159-165-166-186"/>
    <x v="0"/>
    <x v="3498"/>
    <n v="-1"/>
    <n v="486.173"/>
    <n v="-1"/>
    <n v="0"/>
    <x v="4454"/>
    <x v="4217"/>
    <n v="-7.5001699999999998"/>
    <n v="-217.60785200000001"/>
    <n v="-1.5784609999999999"/>
    <n v="-7.5014560000000001"/>
    <n v="-217.606888"/>
    <n v="-1.578562"/>
    <n v="0.160771"/>
    <n v="1.02E-4"/>
  </r>
  <r>
    <n v="5061"/>
    <x v="0"/>
    <n v="-1"/>
    <s v="13-45-78-86-87-94-138-145-147-150-151-154-159-161-165-166-186"/>
    <x v="0"/>
    <x v="4797"/>
    <n v="-1"/>
    <n v="363.87299999999999"/>
    <n v="-1"/>
    <n v="0"/>
    <x v="4455"/>
    <x v="4218"/>
    <n v="-7.4908900000000003"/>
    <n v="-218.588885"/>
    <n v="-1.581577"/>
    <n v="-7.510338"/>
    <n v="-218.57962000000001"/>
    <n v="-1.579858"/>
    <n v="2.1542289999999999"/>
    <n v="1.719E-3"/>
  </r>
  <r>
    <n v="5062"/>
    <x v="0"/>
    <n v="-1"/>
    <s v="13-45-78-86-87-94-138-145-147-150-151-154-159-161-165-166-186"/>
    <x v="0"/>
    <x v="4798"/>
    <n v="-1"/>
    <n v="1501.4090000000001"/>
    <n v="-1"/>
    <n v="0"/>
    <x v="4456"/>
    <x v="4219"/>
    <n v="-7.5200329999999997"/>
    <n v="-219.307096"/>
    <n v="-1.5805709999999999"/>
    <n v="-7.5179929999999997"/>
    <n v="-219.30940200000001"/>
    <n v="-1.5803419999999999"/>
    <n v="0.30788100000000002"/>
    <n v="2.2900000000000001E-4"/>
  </r>
  <r>
    <n v="5063"/>
    <x v="1"/>
    <n v="-1"/>
    <s v="13-45-78-86-87-94-138-145-147-150-151-154-159-160-161-165-166-186"/>
    <x v="0"/>
    <x v="4048"/>
    <n v="-1"/>
    <n v="374.49900000000002"/>
    <n v="-1"/>
    <n v="0"/>
    <x v="4457"/>
    <x v="4220"/>
    <n v="-7.5230439999999996"/>
    <n v="-220.04107999999999"/>
    <n v="-1.582282"/>
    <n v="-7.5260340000000001"/>
    <n v="-220.039413"/>
    <n v="-1.5818019999999999"/>
    <n v="0.34231299999999998"/>
    <n v="4.8000000000000001E-4"/>
  </r>
  <r>
    <n v="5064"/>
    <x v="2"/>
    <n v="-1"/>
    <s v="13-15-45-78-86-87-94-138-145-147-150-151-154-159-160-161-165-166-186"/>
    <x v="0"/>
    <x v="905"/>
    <n v="-1"/>
    <n v="414.40899999999999"/>
    <n v="-1"/>
    <n v="0"/>
    <x v="4458"/>
    <x v="4221"/>
    <n v="-7.5233020000000002"/>
    <n v="-220.77868799999999"/>
    <n v="-1.5829029999999999"/>
    <n v="-7.5351129999999999"/>
    <n v="-220.769623"/>
    <n v="-1.5822879999999999"/>
    <n v="1.488899"/>
    <n v="6.1499999999999999E-4"/>
  </r>
  <r>
    <n v="5065"/>
    <x v="2"/>
    <n v="-1"/>
    <s v="13-15-45-78-86-87-94-138-145-147-150-151-154-159-160-161-165-166-186"/>
    <x v="0"/>
    <x v="4799"/>
    <n v="-1"/>
    <n v="534.82899999999995"/>
    <n v="-1"/>
    <n v="0"/>
    <x v="4459"/>
    <x v="4222"/>
    <n v="-7.5496850000000002"/>
    <n v="-221.74057400000001"/>
    <n v="-1.5834710000000001"/>
    <n v="-7.5477930000000004"/>
    <n v="-221.74259900000001"/>
    <n v="-1.5832930000000001"/>
    <n v="0.27712700000000001"/>
    <n v="1.7899999999999999E-4"/>
  </r>
  <r>
    <n v="5066"/>
    <x v="3"/>
    <n v="-1"/>
    <s v="13-15-45-78-86-87-94-138-145-147-150-151-154-159-160-161-163-165-166-186"/>
    <x v="0"/>
    <x v="4800"/>
    <n v="-1"/>
    <n v="383.04"/>
    <n v="-1"/>
    <n v="0"/>
    <x v="4460"/>
    <x v="4223"/>
    <n v="-7.5472650000000003"/>
    <n v="-222.468008"/>
    <n v="-1.583893"/>
    <n v="-7.5568520000000001"/>
    <n v="-222.458282"/>
    <n v="-1.5839970000000001"/>
    <n v="1.36568"/>
    <n v="1.0399999999999999E-4"/>
  </r>
  <r>
    <n v="5067"/>
    <x v="3"/>
    <n v="-1"/>
    <s v="13-15-45-78-86-87-94-138-145-147-150-151-154-159-160-161-163-165-166-186"/>
    <x v="0"/>
    <x v="4801"/>
    <n v="-1"/>
    <n v="477.32499999999999"/>
    <n v="-1"/>
    <n v="0"/>
    <x v="4461"/>
    <x v="4224"/>
    <n v="-7.5667780000000002"/>
    <n v="-223.14708200000001"/>
    <n v="-1.582589"/>
    <n v="-7.5658849999999997"/>
    <n v="-223.142731"/>
    <n v="-1.5834900000000001"/>
    <n v="0.44417299999999998"/>
    <n v="9.01E-4"/>
  </r>
  <r>
    <n v="5068"/>
    <x v="3"/>
    <n v="-1"/>
    <s v="13-15-45-78-86-87-94-138-145-147-150-151-154-159-160-161-163-165-166-186"/>
    <x v="0"/>
    <x v="4802"/>
    <n v="-1"/>
    <n v="570.41899999999998"/>
    <n v="-1"/>
    <n v="0"/>
    <x v="4462"/>
    <x v="4225"/>
    <n v="-7.5625369999999998"/>
    <n v="-223.800175"/>
    <n v="-1.5865959999999999"/>
    <n v="-7.5740540000000003"/>
    <n v="-223.787766"/>
    <n v="-1.5840590000000001"/>
    <n v="1.6930989999999999"/>
    <n v="2.5379999999999999E-3"/>
  </r>
  <r>
    <n v="5069"/>
    <x v="5"/>
    <n v="-1"/>
    <s v="13-15-45-78-86-87-94-138-145-147-150-151-152-154-159-160-161-163-165-166-172-186"/>
    <x v="0"/>
    <x v="4803"/>
    <n v="-1"/>
    <n v="715.3"/>
    <n v="-1"/>
    <n v="0"/>
    <x v="4463"/>
    <x v="4226"/>
    <n v="-7.5938629999999998"/>
    <n v="-224.58144100000001"/>
    <n v="-1.5834379999999999"/>
    <n v="-7.5843559999999997"/>
    <n v="-224.58209199999999"/>
    <n v="-1.5840730000000001"/>
    <n v="0.95289699999999999"/>
    <n v="6.3500000000000004E-4"/>
  </r>
  <r>
    <n v="5070"/>
    <x v="5"/>
    <n v="-1"/>
    <s v="13-15-45-78-86-87-94-138-145-147-150-151-152-154-159-160-161-163-165-166-172-186"/>
    <x v="0"/>
    <x v="4804"/>
    <n v="-1"/>
    <n v="432.76"/>
    <n v="-1"/>
    <n v="0"/>
    <x v="4464"/>
    <x v="4227"/>
    <n v="-7.5848009999999997"/>
    <n v="-225.06152"/>
    <n v="-1.583769"/>
    <n v="-7.590757"/>
    <n v="-225.05673200000001"/>
    <n v="-1.5831999999999999"/>
    <n v="0.76419099999999995"/>
    <n v="5.6899999999999995E-4"/>
  </r>
  <r>
    <n v="5071"/>
    <x v="7"/>
    <n v="-1"/>
    <s v="13-15-45-78-86-87-94-138-145-147-150-151-152-154-159-160-161-163-165-166-172-173-186"/>
    <x v="0"/>
    <x v="4805"/>
    <n v="-1"/>
    <n v="492.67200000000003"/>
    <n v="-1"/>
    <n v="0"/>
    <x v="4465"/>
    <x v="4228"/>
    <n v="-7.6031950000000004"/>
    <n v="-225.30278899999999"/>
    <n v="-1.5813710000000001"/>
    <n v="-7.5941080000000003"/>
    <n v="-225.31456"/>
    <n v="-1.5830880000000001"/>
    <n v="1.4871019999999999"/>
    <n v="1.717E-3"/>
  </r>
  <r>
    <n v="5072"/>
    <x v="7"/>
    <n v="-1"/>
    <s v="13-15-45-78-86-87-94-138-145-147-150-151-152-154-159-160-161-163-165-166-172-173-186"/>
    <x v="0"/>
    <x v="4806"/>
    <n v="-1"/>
    <n v="495.29300000000001"/>
    <n v="-1"/>
    <n v="0"/>
    <x v="4466"/>
    <x v="304"/>
    <n v="-7.6026059999999998"/>
    <n v="-225.36139600000001"/>
    <n v="-1.5832280000000001"/>
    <n v="-7.5947979999999999"/>
    <n v="-225.36798099999999"/>
    <n v="-1.58307"/>
    <n v="1.021452"/>
    <n v="1.5799999999999999E-4"/>
  </r>
  <r>
    <n v="5073"/>
    <x v="7"/>
    <n v="-1"/>
    <s v="13-15-45-78-86-87-94-138-145-147-150-151-152-154-159-160-161-163-165-166-172-173-186"/>
    <x v="0"/>
    <x v="4807"/>
    <n v="-1"/>
    <n v="575.46299999999997"/>
    <n v="-1"/>
    <n v="0"/>
    <x v="4467"/>
    <x v="304"/>
    <n v="-7.5984809999999996"/>
    <n v="-225.36470499999999"/>
    <n v="-1.5830869999999999"/>
    <n v="-7.5948060000000002"/>
    <n v="-225.36852999999999"/>
    <n v="-1.58307"/>
    <n v="0.53047599999999995"/>
    <n v="1.7E-5"/>
  </r>
  <r>
    <n v="5074"/>
    <x v="7"/>
    <n v="-1"/>
    <s v="13-15-45-78-86-87-94-138-145-147-150-151-152-154-159-160-161-163-165-166-172-173-186"/>
    <x v="0"/>
    <x v="4808"/>
    <n v="-1"/>
    <n v="703.46100000000001"/>
    <n v="-1"/>
    <n v="0"/>
    <x v="4468"/>
    <x v="57"/>
    <n v="-7.5998010000000003"/>
    <n v="-225.36540099999999"/>
    <n v="-1.5842890000000001"/>
    <n v="-7.594811"/>
    <n v="-225.36895799999999"/>
    <n v="-1.58307"/>
    <n v="0.61268900000000004"/>
    <n v="1.219E-3"/>
  </r>
  <r>
    <n v="5075"/>
    <x v="7"/>
    <n v="-1"/>
    <s v="13-15-45-78-86-87-94-138-145-147-150-151-152-154-159-160-161-163-165-166-172-173-186"/>
    <x v="0"/>
    <x v="4809"/>
    <n v="-1"/>
    <n v="339.1"/>
    <n v="-1"/>
    <n v="0"/>
    <x v="4469"/>
    <x v="0"/>
    <n v="-7.5997700000000004"/>
    <n v="-225.37396000000001"/>
    <n v="-1.582044"/>
    <n v="-7.5948159999999998"/>
    <n v="-225.369293"/>
    <n v="-1.58307"/>
    <n v="0.68062"/>
    <n v="1.026E-3"/>
  </r>
  <r>
    <n v="5076"/>
    <x v="7"/>
    <n v="-1"/>
    <s v="13-15-45-78-86-87-94-138-145-147-150-151-152-154-159-160-161-163-165-166-172-173-186"/>
    <x v="0"/>
    <x v="4810"/>
    <n v="-1"/>
    <n v="405.93400000000003"/>
    <n v="-1"/>
    <n v="0"/>
    <x v="4470"/>
    <x v="0"/>
    <n v="-7.592346"/>
    <n v="-225.37248199999999"/>
    <n v="-1.5833600000000001"/>
    <n v="-7.5948169999999999"/>
    <n v="-225.36943099999999"/>
    <n v="-1.58307"/>
    <n v="0.39263100000000001"/>
    <n v="2.9E-4"/>
  </r>
  <r>
    <n v="5077"/>
    <x v="7"/>
    <n v="-1"/>
    <s v="13-15-45-78-86-87-94-138-145-147-150-151-152-154-159-160-161-163-165-166-172-173-186"/>
    <x v="0"/>
    <x v="4811"/>
    <n v="-1"/>
    <n v="470.524"/>
    <n v="-1"/>
    <n v="0"/>
    <x v="4471"/>
    <x v="0"/>
    <n v="-7.5917539999999999"/>
    <n v="-225.37213700000001"/>
    <n v="-1.5830109999999999"/>
    <n v="-7.5948190000000002"/>
    <n v="-225.369507"/>
    <n v="-1.58307"/>
    <n v="0.40385399999999999"/>
    <n v="6.0000000000000002E-5"/>
  </r>
  <r>
    <n v="5078"/>
    <x v="7"/>
    <n v="-1"/>
    <s v="13-15-45-78-86-87-94-138-145-147-150-151-152-154-159-160-161-163-165-166-172-173-186"/>
    <x v="0"/>
    <x v="3801"/>
    <n v="-1"/>
    <n v="417.51900000000001"/>
    <n v="-1"/>
    <n v="0"/>
    <x v="0"/>
    <x v="0"/>
    <n v="-7.5950449999999998"/>
    <n v="-225.37277599999999"/>
    <n v="-1.582792"/>
    <n v="-7.5948190000000002"/>
    <n v="-225.369553"/>
    <n v="-1.58307"/>
    <n v="0.323098"/>
    <n v="2.7799999999999998E-4"/>
  </r>
  <r>
    <n v="5079"/>
    <x v="7"/>
    <n v="-1"/>
    <s v="13-15-45-78-86-87-94-138-145-147-150-151-152-154-159-160-161-163-165-166-172-173-186"/>
    <x v="0"/>
    <x v="4812"/>
    <n v="-1"/>
    <n v="377.63400000000001"/>
    <n v="-1"/>
    <n v="0"/>
    <x v="0"/>
    <x v="0"/>
    <n v="-7.5841529999999997"/>
    <n v="-225.37217999999999"/>
    <n v="-1.582608"/>
    <n v="-7.5948190000000002"/>
    <n v="-225.369553"/>
    <n v="-1.58307"/>
    <n v="1.0984560000000001"/>
    <n v="4.6200000000000001E-4"/>
  </r>
  <r>
    <n v="5080"/>
    <x v="7"/>
    <n v="-1"/>
    <s v="13-15-45-78-86-87-94-138-145-147-150-151-152-154-159-160-161-163-165-166-172-173-186"/>
    <x v="0"/>
    <x v="3948"/>
    <n v="-1"/>
    <n v="538.83399999999995"/>
    <n v="-1"/>
    <n v="0"/>
    <x v="0"/>
    <x v="0"/>
    <n v="-7.5995280000000003"/>
    <n v="-225.366128"/>
    <n v="-1.5828180000000001"/>
    <n v="-7.5948190000000002"/>
    <n v="-225.369553"/>
    <n v="-1.58307"/>
    <n v="0.582237"/>
    <n v="2.52E-4"/>
  </r>
  <r>
    <n v="5081"/>
    <x v="7"/>
    <n v="-1"/>
    <s v="13-15-45-78-86-87-94-138-145-147-150-151-152-154-159-160-161-163-165-166-172-173-186"/>
    <x v="0"/>
    <x v="4813"/>
    <n v="-1"/>
    <n v="480.334"/>
    <n v="-1"/>
    <n v="0"/>
    <x v="0"/>
    <x v="0"/>
    <n v="-7.5931249999999997"/>
    <n v="-225.36895000000001"/>
    <n v="-1.583291"/>
    <n v="-7.5948190000000002"/>
    <n v="-225.369553"/>
    <n v="-1.58307"/>
    <n v="0.17982100000000001"/>
    <n v="2.2100000000000001E-4"/>
  </r>
  <r>
    <n v="5082"/>
    <x v="7"/>
    <n v="-1"/>
    <s v="13-15-45-78-86-87-94-138-145-147-150-151-152-154-159-160-161-163-165-166-172-173-186"/>
    <x v="0"/>
    <x v="4814"/>
    <n v="-1"/>
    <n v="458.488"/>
    <n v="-1"/>
    <n v="0"/>
    <x v="0"/>
    <x v="0"/>
    <n v="-7.5957629999999998"/>
    <n v="-225.369482"/>
    <n v="-1.582927"/>
    <n v="-7.5948190000000002"/>
    <n v="-225.369553"/>
    <n v="-1.58307"/>
    <n v="9.4689999999999996E-2"/>
    <n v="1.44E-4"/>
  </r>
  <r>
    <n v="5083"/>
    <x v="7"/>
    <n v="-1"/>
    <s v="13-15-45-78-86-87-94-138-145-147-150-151-152-154-159-160-161-163-165-166-172-173-186"/>
    <x v="0"/>
    <x v="4815"/>
    <n v="-1"/>
    <n v="419.23599999999999"/>
    <n v="-1"/>
    <n v="0"/>
    <x v="0"/>
    <x v="0"/>
    <n v="-7.5948270000000004"/>
    <n v="-225.36971500000001"/>
    <n v="-1.582972"/>
    <n v="-7.5948190000000002"/>
    <n v="-225.369553"/>
    <n v="-1.58307"/>
    <n v="1.6215E-2"/>
    <n v="9.7999999999999997E-5"/>
  </r>
  <r>
    <n v="5084"/>
    <x v="7"/>
    <n v="-1"/>
    <s v="13-15-45-78-86-87-94-138-145-147-150-151-152-154-159-160-161-163-165-166-172-173-186"/>
    <x v="0"/>
    <x v="4816"/>
    <n v="-1"/>
    <n v="362.66899999999998"/>
    <n v="-1"/>
    <n v="0"/>
    <x v="0"/>
    <x v="0"/>
    <n v="-7.6133430000000004"/>
    <n v="-225.35621800000001"/>
    <n v="-1.582355"/>
    <n v="-7.5948190000000002"/>
    <n v="-225.369553"/>
    <n v="-1.58307"/>
    <n v="2.282429"/>
    <n v="7.1599999999999995E-4"/>
  </r>
  <r>
    <n v="5085"/>
    <x v="7"/>
    <n v="-1"/>
    <s v="13-15-45-78-86-87-94-138-145-147-150-151-152-154-159-160-161-163-165-166-172-173-186"/>
    <x v="0"/>
    <x v="194"/>
    <n v="-1"/>
    <n v="443.16"/>
    <n v="-1"/>
    <n v="0"/>
    <x v="0"/>
    <x v="0"/>
    <n v="-7.6068160000000002"/>
    <n v="-225.360747"/>
    <n v="-1.5816479999999999"/>
    <n v="-7.5948190000000002"/>
    <n v="-225.369553"/>
    <n v="-1.58307"/>
    <n v="1.4881869999999999"/>
    <n v="1.4220000000000001E-3"/>
  </r>
  <r>
    <n v="5086"/>
    <x v="7"/>
    <n v="-1"/>
    <s v="13-15-45-78-86-87-94-138-145-147-150-151-152-154-159-160-161-163-165-166-172-173-186"/>
    <x v="0"/>
    <x v="4817"/>
    <n v="-1"/>
    <n v="529.63400000000001"/>
    <n v="-1"/>
    <n v="0"/>
    <x v="0"/>
    <x v="0"/>
    <n v="-7.5831429999999997"/>
    <n v="-225.37736699999999"/>
    <n v="-1.5837509999999999"/>
    <n v="-7.5948190000000002"/>
    <n v="-225.369553"/>
    <n v="-1.58307"/>
    <n v="1.404925"/>
    <n v="6.8099999999999996E-4"/>
  </r>
  <r>
    <n v="5087"/>
    <x v="7"/>
    <n v="-1"/>
    <s v="13-15-45-78-86-87-94-138-145-147-150-151-152-154-159-160-161-163-165-166-172-173-186"/>
    <x v="0"/>
    <x v="4818"/>
    <n v="-1"/>
    <n v="448.41699999999997"/>
    <n v="-1"/>
    <n v="0"/>
    <x v="0"/>
    <x v="0"/>
    <n v="-7.5932279999999999"/>
    <n v="-225.37199699999999"/>
    <n v="-1.5830070000000001"/>
    <n v="-7.5948190000000002"/>
    <n v="-225.369553"/>
    <n v="-1.58307"/>
    <n v="0.29167199999999999"/>
    <n v="6.3E-5"/>
  </r>
  <r>
    <n v="5088"/>
    <x v="7"/>
    <n v="-1"/>
    <s v="13-15-45-78-86-87-94-138-145-147-150-151-152-154-159-160-161-163-165-166-172-173-186"/>
    <x v="0"/>
    <x v="4819"/>
    <n v="-1"/>
    <n v="472.81599999999997"/>
    <n v="-1"/>
    <n v="0"/>
    <x v="0"/>
    <x v="0"/>
    <n v="-7.5891840000000004"/>
    <n v="-225.37526"/>
    <n v="-1.583127"/>
    <n v="-7.5948190000000002"/>
    <n v="-225.369553"/>
    <n v="-1.58307"/>
    <n v="0.80199500000000001"/>
    <n v="5.7000000000000003E-5"/>
  </r>
  <r>
    <n v="5089"/>
    <x v="7"/>
    <n v="-1"/>
    <s v="13-15-45-78-86-87-94-138-145-147-150-151-152-154-159-160-161-163-165-166-172-173-186"/>
    <x v="0"/>
    <x v="4820"/>
    <n v="-1"/>
    <n v="489.82600000000002"/>
    <n v="-1"/>
    <n v="0"/>
    <x v="0"/>
    <x v="0"/>
    <n v="-7.6029229999999997"/>
    <n v="-225.36424700000001"/>
    <n v="-1.5826549999999999"/>
    <n v="-7.5948190000000002"/>
    <n v="-225.369553"/>
    <n v="-1.58307"/>
    <n v="0.96862599999999999"/>
    <n v="4.15E-4"/>
  </r>
  <r>
    <n v="5090"/>
    <x v="7"/>
    <n v="-1"/>
    <s v="13-15-45-78-86-87-94-138-145-147-150-151-152-154-159-160-161-163-165-166-172-173-186"/>
    <x v="0"/>
    <x v="4821"/>
    <n v="-1"/>
    <n v="354.23"/>
    <n v="-1"/>
    <n v="0"/>
    <x v="0"/>
    <x v="0"/>
    <n v="-7.5984299999999996"/>
    <n v="-225.36636100000001"/>
    <n v="-1.5830200000000001"/>
    <n v="-7.5948190000000002"/>
    <n v="-225.369553"/>
    <n v="-1.58307"/>
    <n v="0.481929"/>
    <n v="5.0000000000000002E-5"/>
  </r>
  <r>
    <n v="5091"/>
    <x v="7"/>
    <n v="-1"/>
    <s v="13-15-45-78-86-87-94-138-145-147-150-151-152-154-159-160-161-163-165-166-172-173-186"/>
    <x v="0"/>
    <x v="4822"/>
    <n v="-1"/>
    <n v="335.25299999999999"/>
    <n v="-1"/>
    <n v="0"/>
    <x v="0"/>
    <x v="0"/>
    <n v="-7.5954179999999996"/>
    <n v="-225.36856299999999"/>
    <n v="-1.582964"/>
    <n v="-7.5948190000000002"/>
    <n v="-225.369553"/>
    <n v="-1.58307"/>
    <n v="0.115691"/>
    <n v="1.06E-4"/>
  </r>
  <r>
    <n v="5092"/>
    <x v="7"/>
    <n v="-1"/>
    <s v="13-15-45-78-86-87-94-138-145-147-150-151-152-154-159-160-161-163-165-166-172-173-186"/>
    <x v="0"/>
    <x v="4823"/>
    <n v="-1"/>
    <n v="488.64100000000002"/>
    <n v="-1"/>
    <n v="0"/>
    <x v="0"/>
    <x v="0"/>
    <n v="-7.5915319999999999"/>
    <n v="-225.37201400000001"/>
    <n v="-1.582773"/>
    <n v="-7.5948190000000002"/>
    <n v="-225.369553"/>
    <n v="-1.58307"/>
    <n v="0.410603"/>
    <n v="2.9799999999999998E-4"/>
  </r>
  <r>
    <n v="5093"/>
    <x v="7"/>
    <n v="-1"/>
    <s v="13-15-45-78-86-87-94-138-145-147-150-151-152-154-159-160-161-163-165-166-172-173-186"/>
    <x v="0"/>
    <x v="1035"/>
    <n v="-1"/>
    <n v="785.86900000000003"/>
    <n v="-1"/>
    <n v="0"/>
    <x v="0"/>
    <x v="0"/>
    <n v="-7.5962230000000002"/>
    <n v="-225.369878"/>
    <n v="-1.5834269999999999"/>
    <n v="-7.5948190000000002"/>
    <n v="-225.369553"/>
    <n v="-1.58307"/>
    <n v="0.144069"/>
    <n v="3.5599999999999998E-4"/>
  </r>
  <r>
    <n v="5094"/>
    <x v="7"/>
    <n v="-1"/>
    <s v="13-15-45-78-86-87-94-138-145-147-150-151-152-154-159-160-161-163-165-166-172-173-186"/>
    <x v="0"/>
    <x v="4824"/>
    <n v="-1"/>
    <n v="578.62599999999998"/>
    <n v="-1"/>
    <n v="0"/>
    <x v="0"/>
    <x v="0"/>
    <n v="-7.5935090000000001"/>
    <n v="-225.37102999999999"/>
    <n v="-1.5830930000000001"/>
    <n v="-7.5948190000000002"/>
    <n v="-225.369553"/>
    <n v="-1.58307"/>
    <n v="0.19742299999999999"/>
    <n v="2.3E-5"/>
  </r>
  <r>
    <n v="5095"/>
    <x v="7"/>
    <n v="-1"/>
    <s v="13-15-45-78-86-87-94-138-145-147-150-151-152-154-159-160-161-163-165-166-172-173-186"/>
    <x v="0"/>
    <x v="4825"/>
    <n v="-1"/>
    <n v="510.61200000000002"/>
    <n v="-1"/>
    <n v="0"/>
    <x v="0"/>
    <x v="0"/>
    <n v="-7.5949169999999997"/>
    <n v="-225.370014"/>
    <n v="-1.5830329999999999"/>
    <n v="-7.5948190000000002"/>
    <n v="-225.369553"/>
    <n v="-1.58307"/>
    <n v="4.7143999999999998E-2"/>
    <n v="3.6999999999999998E-5"/>
  </r>
  <r>
    <n v="5096"/>
    <x v="7"/>
    <n v="-1"/>
    <s v="13-15-45-78-86-87-94-138-145-147-150-151-152-154-159-160-161-163-165-166-172-173-186"/>
    <x v="0"/>
    <x v="4826"/>
    <n v="-1"/>
    <n v="434.97300000000001"/>
    <n v="-1"/>
    <n v="0"/>
    <x v="0"/>
    <x v="0"/>
    <n v="-7.5959880000000002"/>
    <n v="-225.36871099999999"/>
    <n v="-1.58328"/>
    <n v="-7.5948190000000002"/>
    <n v="-225.369553"/>
    <n v="-1.58307"/>
    <n v="0.14399799999999999"/>
    <n v="2.0900000000000001E-4"/>
  </r>
  <r>
    <n v="5097"/>
    <x v="7"/>
    <n v="-1"/>
    <s v="13-15-45-78-86-87-94-138-145-147-150-151-152-154-159-160-161-163-165-166-172-173-186"/>
    <x v="0"/>
    <x v="4827"/>
    <n v="-1"/>
    <n v="504.149"/>
    <n v="-1"/>
    <n v="0"/>
    <x v="0"/>
    <x v="0"/>
    <n v="-7.6006359999999997"/>
    <n v="-225.35910799999999"/>
    <n v="-1.5818890000000001"/>
    <n v="-7.5948190000000002"/>
    <n v="-225.369553"/>
    <n v="-1.58307"/>
    <n v="1.195492"/>
    <n v="1.181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5BF81-195E-4C49-9D92-4DA5E220A157}" name="TablaDinámica1" cacheId="16" dataPosition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B6:C21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m="1" x="1"/>
        <item x="0"/>
        <item t="default"/>
      </items>
    </pivotField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 includeNewItemsInFilter="1"/>
    <pivotField showAll="0"/>
  </pivotFields>
  <rowFields count="1">
    <field x="1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9" baseItem="4"/>
  </dataFields>
  <formats count="1">
    <format dxfId="6">
      <pivotArea outline="0" collapsedLevelsAreSubtotals="1" fieldPosition="0"/>
    </format>
  </formats>
  <chartFormats count="2">
    <chartFormat chart="0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CC098-561B-43B8-B9DA-5D1A8EC410DA}" name="TablaDinámica1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B6:C12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4" baseItem="1"/>
  </dataFields>
  <formats count="1">
    <format dxfId="5">
      <pivotArea grandRow="1"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387B5-66C7-4A05-A869-4101736E0876}" name="TablaDinámica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6:C25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Location Error (cm)" fld="18" subtotal="average" baseField="11" baseItem="5" numFmtId="2"/>
  </dataFields>
  <formats count="1">
    <format dxfId="4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78780-D25F-46EA-A16D-63D657401906}" name="TablaDinámica3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25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Orientation Error (rad)" fld="19" subtotal="average" baseField="11" baseItem="1" numFmtId="164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893D6-9507-4E7B-AEFA-AC1E4290AD80}" name="TablaDinámica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m="1" x="1"/>
        <item x="0"/>
        <item t="default"/>
      </items>
    </pivotField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Average of Location Error (cm)" fld="18" subtotal="average" baseField="11" baseItem="5" numFmtId="2"/>
  </dataFields>
  <formats count="1">
    <format dxfId="2">
      <pivotArea outline="0" collapsedLevelsAreSubtotals="1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3C6E9-5718-4610-AD1A-E6C57C01B45F}" name="TablaDinámica10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m="1" x="1"/>
        <item x="0"/>
        <item t="default"/>
      </items>
    </pivotField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Promedio de Association time (micro sec)" fld="6" subtotal="average" baseField="1" baseItem="2"/>
  </dataFields>
  <formats count="1">
    <format dxfId="1">
      <pivotArea outline="0" collapsedLevelsAreSubtotals="1" fieldPosition="0"/>
    </format>
  </format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D8A20-FC91-4982-A414-E284B53195C7}" name="TablaDinámica1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m="1" x="1"/>
        <item x="0"/>
        <item t="default"/>
      </items>
    </pivotField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Promedio de Localitation time (micro sec)" fld="7" subtotal="average" baseField="1" baseItem="2"/>
  </dataFields>
  <formats count="1">
    <format dxfId="0">
      <pivotArea outline="0" collapsedLevelsAreSubtotals="1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FE27589-E822-4C1B-B09B-320163CB14B3}" autoFormatId="16" applyNumberFormats="0" applyBorderFormats="0" applyFontFormats="0" applyPatternFormats="0" applyAlignmentFormats="0" applyWidthHeightFormats="0">
  <queryTableRefresh nextId="22">
    <queryTableFields count="20">
      <queryTableField id="1" name="Iteration" tableColumnId="1"/>
      <queryTableField id="2" name="Nº Landmarks detected" tableColumnId="2"/>
      <queryTableField id="3" name="Landmarks detected" tableColumnId="3"/>
      <queryTableField id="4" name="Real Landmarks" tableColumnId="4"/>
      <queryTableField id="21" dataBound="0" tableColumnId="22"/>
      <queryTableField id="5" name="Average measurement error" tableColumnId="5"/>
      <queryTableField id="6" name="Association time (micro sec)" tableColumnId="6"/>
      <queryTableField id="7" name="Localitation time (micro sec)" tableColumnId="7"/>
      <queryTableField id="8" name="Association Cost" tableColumnId="8"/>
      <queryTableField id="9" name="Recovery Applied" tableColumnId="9"/>
      <queryTableField id="10" name="Linear Velocity (m/s)" tableColumnId="10"/>
      <queryTableField id="11" name="Angular Velocity (rad/s)" tableColumnId="11"/>
      <queryTableField id="12" name="Location estimated X (m)" tableColumnId="12"/>
      <queryTableField id="13" name="Location estimated Y (m)" tableColumnId="13"/>
      <queryTableField id="14" name="Location estimated Angle (rad)" tableColumnId="14"/>
      <queryTableField id="15" name="Real location X (m)" tableColumnId="15"/>
      <queryTableField id="16" name="Real location Y (m)" tableColumnId="16"/>
      <queryTableField id="17" name="Real location Angle (rad)" tableColumnId="17"/>
      <queryTableField id="18" name="Location Error (cm)" tableColumnId="18"/>
      <queryTableField id="19" name="Orientation Error (rad)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73A1B-24BD-48DA-A243-5E24CCE69D06}" name="Data" displayName="Data" ref="A1:T5099" tableType="queryTable" totalsRowShown="0">
  <autoFilter ref="A1:T5099" xr:uid="{07573A1B-24BD-48DA-A243-5E24CCE69D06}"/>
  <sortState xmlns:xlrd2="http://schemas.microsoft.com/office/spreadsheetml/2017/richdata2" ref="A2:T2">
    <sortCondition ref="A1:A2"/>
  </sortState>
  <tableColumns count="20">
    <tableColumn id="1" xr3:uid="{08B7FAAC-6F49-48DD-8689-6B1AC441740C}" uniqueName="1" name="Iteration" queryTableFieldId="1"/>
    <tableColumn id="2" xr3:uid="{8E13B871-A700-46AE-9EDF-45097BBF5D5F}" uniqueName="2" name="Nº Landmarks detected" queryTableFieldId="2"/>
    <tableColumn id="3" xr3:uid="{32E03F49-FB63-4D42-BE98-E652D8BD1101}" uniqueName="3" name="Landmarks detected" queryTableFieldId="3" dataDxfId="9"/>
    <tableColumn id="4" xr3:uid="{9F5B10B7-62D9-43C5-981C-86E2D7630208}" uniqueName="4" name="Real Landmarks" queryTableFieldId="4" dataDxfId="8"/>
    <tableColumn id="22" xr3:uid="{00B46CF0-6F76-4FC9-984C-83B6628624A2}" uniqueName="22" name="Detection match" queryTableFieldId="21" dataDxfId="7"/>
    <tableColumn id="5" xr3:uid="{D4648E11-F915-434F-9515-11EE38DA4993}" uniqueName="5" name="Average measurement error" queryTableFieldId="5"/>
    <tableColumn id="6" xr3:uid="{67132167-7C5F-4EE2-985D-D22CFD8796A9}" uniqueName="6" name="Association time (micro sec)" queryTableFieldId="6"/>
    <tableColumn id="7" xr3:uid="{10E95F2F-6FDC-4CBC-A609-8F896A22C1EF}" uniqueName="7" name="Localitation time (micro sec)" queryTableFieldId="7"/>
    <tableColumn id="8" xr3:uid="{E178D529-DAFF-4782-BD7B-E9B28D830213}" uniqueName="8" name="Association Cost" queryTableFieldId="8"/>
    <tableColumn id="9" xr3:uid="{AE0648BE-E82E-4644-B94F-9A583E28B4DB}" uniqueName="9" name="Recovery Applied" queryTableFieldId="9"/>
    <tableColumn id="10" xr3:uid="{4B0DBAC5-6F29-46AA-8910-04AE0F0A8E6A}" uniqueName="10" name="Linear Velocity (m/s)" queryTableFieldId="10"/>
    <tableColumn id="11" xr3:uid="{3693C057-FF8B-47F9-9196-6CCE09E8A160}" uniqueName="11" name="Angular Velocity (rad/s)" queryTableFieldId="11"/>
    <tableColumn id="12" xr3:uid="{899F07FE-C748-40D6-AB7E-D88810F6D6E4}" uniqueName="12" name="Location estimated X (m)" queryTableFieldId="12"/>
    <tableColumn id="13" xr3:uid="{C51A9197-0867-445B-9513-299889D15F7D}" uniqueName="13" name="Location estimated Y (m)" queryTableFieldId="13"/>
    <tableColumn id="14" xr3:uid="{FA91F06A-077B-4FD6-80ED-31C214507106}" uniqueName="14" name="Location estimated Angle (rad)" queryTableFieldId="14"/>
    <tableColumn id="15" xr3:uid="{8D58A872-F017-471A-BB67-39DD6760787A}" uniqueName="15" name="Real location X (m)" queryTableFieldId="15"/>
    <tableColumn id="16" xr3:uid="{17CF3DC6-6C8D-4BBB-8E5D-3921DD3C0383}" uniqueName="16" name="Real location Y (m)" queryTableFieldId="16"/>
    <tableColumn id="17" xr3:uid="{B1DDFA10-4F10-4BDA-A73B-78608D4B926E}" uniqueName="17" name="Real location Angle (rad)" queryTableFieldId="17"/>
    <tableColumn id="18" xr3:uid="{2B964F60-7548-4936-9EFA-D7820FB8C30C}" uniqueName="18" name="Location Error (cm)" queryTableFieldId="18"/>
    <tableColumn id="19" xr3:uid="{C4F35756-22CB-4BD6-9775-52E969F9CBAA}" uniqueName="19" name="Orientation Error (rad)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485519-A1D9-4E4F-AC76-FDFA60F2B392}" name="Table2" displayName="Table2" ref="A1:U73" totalsRowShown="0">
  <autoFilter ref="A1:U73" xr:uid="{5E485519-A1D9-4E4F-AC76-FDFA60F2B392}"/>
  <tableColumns count="21">
    <tableColumn id="1" xr3:uid="{1A2A2617-BEB4-4414-9ADD-2DE210385159}" name="Iteration"/>
    <tableColumn id="2" xr3:uid="{6ECB8780-8F08-4AC3-A3D3-23B683F5F596}" name="Nº Landmarks detected"/>
    <tableColumn id="3" xr3:uid="{44DC69F3-5120-4BB9-8003-7978358D9E4B}" name="Landmarks detected"/>
    <tableColumn id="4" xr3:uid="{D2CEB0BB-08E1-4799-9A03-24FF31A451C0}" name="Real Landmarks"/>
    <tableColumn id="5" xr3:uid="{8861A810-ECED-42A9-9EDA-808F48E20076}" name="Detection match"/>
    <tableColumn id="6" xr3:uid="{EA34F6C0-35F1-4F08-B0DD-D2B41D235A71}" name="Average measurement error"/>
    <tableColumn id="7" xr3:uid="{C6F719D4-3EB5-40D3-AD77-949167E71A4D}" name="Association time (micro sec)"/>
    <tableColumn id="8" xr3:uid="{1D3E826C-D8E5-4953-94D7-C1B236C6CBD5}" name="Localitation time (micro sec)"/>
    <tableColumn id="9" xr3:uid="{281AD729-1433-4EFA-B5F5-C7DDDEF96037}" name="Association Cost"/>
    <tableColumn id="10" xr3:uid="{5ECD8FD2-230E-454E-B126-8F08B0391D32}" name="Recovery Applied"/>
    <tableColumn id="11" xr3:uid="{D8425983-7950-4F4C-AF21-FB9DC32C0B71}" name="Linear Velocity (m/s)"/>
    <tableColumn id="12" xr3:uid="{8298A1DA-70BE-4530-90BB-383F78B6AF14}" name="Angular Velocity (rad/s)"/>
    <tableColumn id="13" xr3:uid="{36644F05-499F-4999-B951-88148B20D8D0}" name="Location estimated X (m)"/>
    <tableColumn id="14" xr3:uid="{AC718D8D-ABCC-4247-81A9-FB50A24F6DBC}" name="Location estimated Y (m)"/>
    <tableColumn id="15" xr3:uid="{03DBDC9E-5BDE-495B-9329-CCBF38870350}" name="Location estimated Angle (rad)"/>
    <tableColumn id="16" xr3:uid="{A9632866-A077-4448-AF35-5E81F2AE5831}" name="Real location X (m)"/>
    <tableColumn id="17" xr3:uid="{A5B58FF4-141D-4DE8-80F8-89D5EF46E5EB}" name="Real location Y (m)"/>
    <tableColumn id="18" xr3:uid="{D9C4D72D-E415-463C-B118-BAF13A421FBB}" name="Real location Angle (rad)"/>
    <tableColumn id="19" xr3:uid="{8829FDFD-8E81-406C-AFA9-32A43446865A}" name="Location Error (cm)"/>
    <tableColumn id="20" xr3:uid="{3F66813C-70E2-446A-B240-B3A622A1E3D9}" name="Orientation Error (rad)"/>
    <tableColumn id="21" xr3:uid="{7191B13E-8A7B-4911-9E92-4504C98A1127}" name="Limp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BFE313-143D-444F-8C29-520A779C74FB}" name="Table3" displayName="Table3" ref="A1:U46" totalsRowShown="0">
  <autoFilter ref="A1:U46" xr:uid="{22BFE313-143D-444F-8C29-520A779C74FB}"/>
  <tableColumns count="21">
    <tableColumn id="1" xr3:uid="{63DC4D96-27D5-49BA-9DE6-2212426D7983}" name="Iteration"/>
    <tableColumn id="2" xr3:uid="{5BE5A913-A6E0-476B-ACC8-79D336F99BA9}" name="Nº Landmarks detected"/>
    <tableColumn id="3" xr3:uid="{9D50DF09-794D-4DE0-96F8-655C128DA61B}" name="Landmarks detected"/>
    <tableColumn id="4" xr3:uid="{C5BA2122-3295-4476-8ADB-5F707D249DE4}" name="Real Landmarks"/>
    <tableColumn id="5" xr3:uid="{7730EA74-F4EF-4C03-8925-0C0E32E6C752}" name="Detection match"/>
    <tableColumn id="6" xr3:uid="{A98D51A6-2DE7-486D-8F83-F0BDCA81B03F}" name="Average measurement error"/>
    <tableColumn id="7" xr3:uid="{BA241596-F85F-4721-A531-B438E3696428}" name="Association time (micro sec)"/>
    <tableColumn id="8" xr3:uid="{DE30C5F2-1820-423A-9EF9-47E132803CD5}" name="Localitation time (micro sec)"/>
    <tableColumn id="9" xr3:uid="{E1A932C9-79D1-49C6-A0C9-0D723E6BBB56}" name="Association Cost"/>
    <tableColumn id="10" xr3:uid="{86CD6A09-BE72-463A-A661-AC2231716F85}" name="Recovery Applied"/>
    <tableColumn id="11" xr3:uid="{4BA040B8-765A-4DCD-8C64-434D2B1633AE}" name="Linear Velocity (m/s)"/>
    <tableColumn id="12" xr3:uid="{546261BC-9286-43D2-AB77-A9E290C588DD}" name="Angular Velocity (rad/s)"/>
    <tableColumn id="13" xr3:uid="{CCA1F9CE-2A08-4C6F-9B13-5F4C90AE2197}" name="Location estimated X (m)"/>
    <tableColumn id="14" xr3:uid="{6812B991-45D0-4F50-BDBA-88EBFF6FD1D9}" name="Location estimated Y (m)"/>
    <tableColumn id="15" xr3:uid="{386834C4-6C99-4310-BD86-9AF1AEFB9C19}" name="Location estimated Angle (rad)"/>
    <tableColumn id="16" xr3:uid="{2BDE6190-B942-4513-ABFD-F3C146E5DBB3}" name="Real location X (m)"/>
    <tableColumn id="17" xr3:uid="{32725B3C-3F09-435B-88E4-2AA592E43CE9}" name="Real location Y (m)"/>
    <tableColumn id="18" xr3:uid="{1377EF32-9240-4B3A-A584-E3302820CD65}" name="Real location Angle (rad)"/>
    <tableColumn id="19" xr3:uid="{09293154-4A92-49DA-84E1-C10DDD0BDB52}" name="Location Error (cm)"/>
    <tableColumn id="20" xr3:uid="{23F5B1E3-4A2A-428F-8B11-11C7159FA0C0}" name="Orientation Error (rad)"/>
    <tableColumn id="21" xr3:uid="{40681DAD-69CB-4C29-9BCB-CC5F03657429}" name="Limpi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2DCCEC-EBA2-479C-B7C2-B83DDD921CEB}" name="Table4" displayName="Table4" ref="A1:U49" totalsRowShown="0">
  <autoFilter ref="A1:U49" xr:uid="{822DCCEC-EBA2-479C-B7C2-B83DDD921CEB}"/>
  <tableColumns count="21">
    <tableColumn id="1" xr3:uid="{08857A78-6CA8-4955-97A5-752FA7F518AA}" name="Iteration"/>
    <tableColumn id="2" xr3:uid="{4CF559C4-8562-4120-ABB1-72BD7D0D9BFE}" name="Nº Landmarks detected"/>
    <tableColumn id="3" xr3:uid="{9DC68970-F30F-4B5D-B858-CF778BEB342E}" name="Landmarks detected"/>
    <tableColumn id="4" xr3:uid="{E04F37EB-AB1F-4B21-A053-6C0A7FF8AEC6}" name="Real Landmarks"/>
    <tableColumn id="5" xr3:uid="{63FA31BB-8FC7-4EA1-8349-59C3E441B634}" name="Detection match"/>
    <tableColumn id="6" xr3:uid="{E1AB4F60-EC13-4C1D-BDB8-945B735F2448}" name="Average measurement error"/>
    <tableColumn id="7" xr3:uid="{B3C18D24-A3CF-4CE8-9C98-2FA14645764E}" name="Association time (micro sec)"/>
    <tableColumn id="8" xr3:uid="{D3FDA752-2825-4C0E-B293-4BC67A91FF3C}" name="Localitation time (micro sec)"/>
    <tableColumn id="9" xr3:uid="{F06FEB7A-117F-4123-A60E-CE44B38C2F3F}" name="Association Cost"/>
    <tableColumn id="10" xr3:uid="{DC994268-9171-45BA-A28E-522B7DE235DD}" name="Recovery Applied"/>
    <tableColumn id="11" xr3:uid="{3EDD60D8-00B5-4489-AEC9-03DF08D84371}" name="Linear Velocity (m/s)"/>
    <tableColumn id="12" xr3:uid="{99A52D38-8A20-4E25-872B-7B15FDF08911}" name="Angular Velocity (rad/s)"/>
    <tableColumn id="13" xr3:uid="{1BE14D2B-D55C-436D-8255-0E97AEF8A98F}" name="Location estimated X (m)"/>
    <tableColumn id="14" xr3:uid="{833BCF43-A48F-4259-9D37-127F83C70C7A}" name="Location estimated Y (m)"/>
    <tableColumn id="15" xr3:uid="{A1E7B014-11D0-41DE-A2DB-5FFEE557AD3E}" name="Location estimated Angle (rad)"/>
    <tableColumn id="16" xr3:uid="{D5A4D796-0121-4E06-B8E2-144B6832F36D}" name="Real location X (m)"/>
    <tableColumn id="17" xr3:uid="{52C9EE29-5FE6-431F-8284-66D63A86ABA0}" name="Real location Y (m)"/>
    <tableColumn id="18" xr3:uid="{F4F73E9D-EDFD-46EC-BE1E-43310E3A527E}" name="Real location Angle (rad)"/>
    <tableColumn id="19" xr3:uid="{D83811F4-DC4E-4045-9A5E-E11D959BB7A9}" name="Location Error (cm)"/>
    <tableColumn id="20" xr3:uid="{CE38E36B-038E-4F0B-98F6-CEBB5047BBC5}" name="Orientation Error (rad)"/>
    <tableColumn id="21" xr3:uid="{A3444201-8D18-4CE1-80A6-7ABD87A85453}" name="Limpi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372C5B-23DD-44FF-A136-FED20C161FE7}" name="Tabla6" displayName="Tabla6" ref="A1:T60" totalsRowShown="0">
  <autoFilter ref="A1:T60" xr:uid="{D1372C5B-23DD-44FF-A136-FED20C161FE7}"/>
  <tableColumns count="20">
    <tableColumn id="1" xr3:uid="{78E59E80-76C5-4307-8DB7-A2AE9EA15D14}" name="Iteration"/>
    <tableColumn id="2" xr3:uid="{5A16DD1E-DCE4-4294-9EFA-F1C3B37B13BD}" name="Nº Landmarks detected"/>
    <tableColumn id="3" xr3:uid="{775D817B-ABC7-4076-A7F7-B375836F15AA}" name="Landmarks detected"/>
    <tableColumn id="4" xr3:uid="{9ECF456D-98BA-4418-A00C-3187E38E728E}" name="Real Landmarks"/>
    <tableColumn id="5" xr3:uid="{10A3497B-72E8-4F35-9F91-E4A5650A36BF}" name="Detection match"/>
    <tableColumn id="6" xr3:uid="{AE7CB893-F53E-44F6-9C6B-52C1DFD12360}" name="Average measurement error"/>
    <tableColumn id="7" xr3:uid="{B80F87EB-0BDA-4633-B23C-F6B70A321AB4}" name="Association time (micro sec)"/>
    <tableColumn id="8" xr3:uid="{7EC96E0E-3D17-4506-BC76-37B484A32AB0}" name="Localitation time (micro sec)"/>
    <tableColumn id="9" xr3:uid="{67355232-E0E7-4E18-88AA-C9B124992790}" name="Association Cost"/>
    <tableColumn id="10" xr3:uid="{16E99A86-3573-4860-8C76-A25859D0A130}" name="Recovery Applied"/>
    <tableColumn id="11" xr3:uid="{96317C07-8B7D-474C-8797-C27FCDF1EF2B}" name="Linear Velocity (m/s)"/>
    <tableColumn id="12" xr3:uid="{3022E633-3E01-426C-AFF1-E1141A0D781F}" name="Angular Velocity (rad/s)"/>
    <tableColumn id="13" xr3:uid="{6DF4CDD1-98A4-443C-BE2F-471F146C06A6}" name="Location estimated X (m)"/>
    <tableColumn id="14" xr3:uid="{0F7F11FF-05DA-4072-9A9C-37AFE14B2FA1}" name="Location estimated Y (m)"/>
    <tableColumn id="15" xr3:uid="{3949ED01-73E2-4F35-8AFA-DBB0700538F1}" name="Location estimated Angle (rad)"/>
    <tableColumn id="16" xr3:uid="{E4A25E65-B06D-467F-A6EA-0EF1094D0AC2}" name="Real location X (m)"/>
    <tableColumn id="17" xr3:uid="{2255B35C-3684-4686-8F72-AC4655D9D486}" name="Real location Y (m)"/>
    <tableColumn id="18" xr3:uid="{27B50AFA-3600-4610-A7A8-BB8DBBF9B140}" name="Real location Angle (rad)"/>
    <tableColumn id="19" xr3:uid="{A8FC041E-9FCE-4DE6-8357-4AE09E046185}" name="Location Error (cm)"/>
    <tableColumn id="20" xr3:uid="{010BAABB-371D-47A0-BD29-ECA58A9D1BA9}" name="Orientation Error (rad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4BB34-71AB-4D18-88E4-1BD349EA0267}">
  <dimension ref="A1:T5099"/>
  <sheetViews>
    <sheetView workbookViewId="0">
      <selection activeCell="C25" sqref="C25"/>
    </sheetView>
  </sheetViews>
  <sheetFormatPr baseColWidth="10" defaultColWidth="10.85546875" defaultRowHeight="15" x14ac:dyDescent="0.25"/>
  <cols>
    <col min="1" max="1" width="11" bestFit="1" customWidth="1"/>
    <col min="2" max="2" width="33.42578125" customWidth="1"/>
    <col min="3" max="3" width="106.42578125" customWidth="1"/>
    <col min="4" max="4" width="102.7109375" customWidth="1"/>
    <col min="5" max="5" width="18.42578125" bestFit="1" customWidth="1"/>
    <col min="6" max="6" width="28.7109375" bestFit="1" customWidth="1"/>
    <col min="7" max="7" width="29.28515625" bestFit="1" customWidth="1"/>
    <col min="8" max="8" width="29.42578125" bestFit="1" customWidth="1"/>
    <col min="9" max="9" width="18.5703125" bestFit="1" customWidth="1"/>
    <col min="10" max="10" width="19.140625" bestFit="1" customWidth="1"/>
    <col min="11" max="11" width="22" bestFit="1" customWidth="1"/>
    <col min="12" max="12" width="24.42578125" bestFit="1" customWidth="1"/>
    <col min="13" max="14" width="26" bestFit="1" customWidth="1"/>
    <col min="15" max="15" width="31.140625" bestFit="1" customWidth="1"/>
    <col min="16" max="17" width="20.28515625" bestFit="1" customWidth="1"/>
    <col min="18" max="18" width="25.42578125" bestFit="1" customWidth="1"/>
    <col min="19" max="19" width="20.5703125" bestFit="1" customWidth="1"/>
    <col min="20" max="20" width="23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0</v>
      </c>
      <c r="B2">
        <v>17</v>
      </c>
      <c r="C2">
        <v>-1</v>
      </c>
      <c r="D2" t="s">
        <v>383</v>
      </c>
      <c r="E2" t="s">
        <v>80</v>
      </c>
      <c r="F2">
        <v>3.2659000000000001E-2</v>
      </c>
      <c r="G2">
        <v>-1</v>
      </c>
      <c r="H2">
        <v>477.83699999999999</v>
      </c>
      <c r="I2">
        <v>-1</v>
      </c>
      <c r="J2">
        <v>0</v>
      </c>
      <c r="K2">
        <v>0</v>
      </c>
      <c r="L2">
        <v>0</v>
      </c>
      <c r="M2">
        <v>-7.527101</v>
      </c>
      <c r="N2">
        <v>-219.41327899999999</v>
      </c>
      <c r="O2">
        <v>-1.5708359999999999</v>
      </c>
      <c r="P2">
        <v>-7.53</v>
      </c>
      <c r="Q2">
        <v>-219.409988</v>
      </c>
      <c r="R2">
        <v>-1.5707960000000001</v>
      </c>
      <c r="S2">
        <v>0.43850899999999998</v>
      </c>
      <c r="T2">
        <v>4.0000000000000003E-5</v>
      </c>
    </row>
    <row r="3" spans="1:20" x14ac:dyDescent="0.25">
      <c r="A3">
        <v>1</v>
      </c>
      <c r="B3">
        <v>17</v>
      </c>
      <c r="C3">
        <v>-1</v>
      </c>
      <c r="D3" t="s">
        <v>383</v>
      </c>
      <c r="E3" t="s">
        <v>80</v>
      </c>
      <c r="F3">
        <v>3.5145999999999997E-2</v>
      </c>
      <c r="G3">
        <v>-1</v>
      </c>
      <c r="H3">
        <v>417.226</v>
      </c>
      <c r="I3">
        <v>-1</v>
      </c>
      <c r="J3">
        <v>0</v>
      </c>
      <c r="K3">
        <v>0</v>
      </c>
      <c r="L3">
        <v>0</v>
      </c>
      <c r="M3">
        <v>-7.5403019999999996</v>
      </c>
      <c r="N3">
        <v>-219.39971399999999</v>
      </c>
      <c r="O3">
        <v>-1.5703800000000001</v>
      </c>
      <c r="P3">
        <v>-7.53</v>
      </c>
      <c r="Q3">
        <v>-219.409988</v>
      </c>
      <c r="R3">
        <v>-1.5707960000000001</v>
      </c>
      <c r="S3">
        <v>1.454995</v>
      </c>
      <c r="T3">
        <v>4.15E-4</v>
      </c>
    </row>
    <row r="4" spans="1:20" x14ac:dyDescent="0.25">
      <c r="A4">
        <v>2</v>
      </c>
      <c r="B4">
        <v>17</v>
      </c>
      <c r="C4">
        <v>-1</v>
      </c>
      <c r="D4" t="s">
        <v>383</v>
      </c>
      <c r="E4" t="s">
        <v>80</v>
      </c>
      <c r="F4">
        <v>2.1103E-2</v>
      </c>
      <c r="G4">
        <v>-1</v>
      </c>
      <c r="H4">
        <v>369.18099999999998</v>
      </c>
      <c r="I4">
        <v>-1</v>
      </c>
      <c r="J4">
        <v>0</v>
      </c>
      <c r="K4">
        <v>0</v>
      </c>
      <c r="L4">
        <v>0</v>
      </c>
      <c r="M4">
        <v>-7.5032050000000003</v>
      </c>
      <c r="N4">
        <v>-219.42947699999999</v>
      </c>
      <c r="O4">
        <v>-1.5719559999999999</v>
      </c>
      <c r="P4">
        <v>-7.53</v>
      </c>
      <c r="Q4">
        <v>-219.409988</v>
      </c>
      <c r="R4">
        <v>-1.5707960000000001</v>
      </c>
      <c r="S4">
        <v>3.3132320000000002</v>
      </c>
      <c r="T4">
        <v>1.16E-3</v>
      </c>
    </row>
    <row r="5" spans="1:20" x14ac:dyDescent="0.25">
      <c r="A5">
        <v>3</v>
      </c>
      <c r="B5">
        <v>17</v>
      </c>
      <c r="C5">
        <v>-1</v>
      </c>
      <c r="D5" t="s">
        <v>383</v>
      </c>
      <c r="E5" t="s">
        <v>80</v>
      </c>
      <c r="F5">
        <v>1.8353000000000001E-2</v>
      </c>
      <c r="G5">
        <v>-1</v>
      </c>
      <c r="H5">
        <v>342.72199999999998</v>
      </c>
      <c r="I5">
        <v>-1</v>
      </c>
      <c r="J5">
        <v>0</v>
      </c>
      <c r="K5">
        <v>0</v>
      </c>
      <c r="L5">
        <v>0</v>
      </c>
      <c r="M5">
        <v>-7.5322459999999998</v>
      </c>
      <c r="N5">
        <v>-219.40447900000001</v>
      </c>
      <c r="O5">
        <v>-1.572244</v>
      </c>
      <c r="P5">
        <v>-7.53</v>
      </c>
      <c r="Q5">
        <v>-219.409988</v>
      </c>
      <c r="R5">
        <v>-1.5707960000000001</v>
      </c>
      <c r="S5">
        <v>0.59494400000000003</v>
      </c>
      <c r="T5">
        <v>1.4480000000000001E-3</v>
      </c>
    </row>
    <row r="6" spans="1:20" x14ac:dyDescent="0.25">
      <c r="A6">
        <v>4</v>
      </c>
      <c r="B6">
        <v>17</v>
      </c>
      <c r="C6">
        <v>-1</v>
      </c>
      <c r="D6" t="s">
        <v>383</v>
      </c>
      <c r="E6" t="s">
        <v>80</v>
      </c>
      <c r="F6">
        <v>1.9983999999999998E-2</v>
      </c>
      <c r="G6">
        <v>-1</v>
      </c>
      <c r="H6">
        <v>339.54399999999998</v>
      </c>
      <c r="I6">
        <v>-1</v>
      </c>
      <c r="J6">
        <v>0</v>
      </c>
      <c r="K6">
        <v>0</v>
      </c>
      <c r="L6">
        <v>0</v>
      </c>
      <c r="M6">
        <v>-7.5094779999999997</v>
      </c>
      <c r="N6">
        <v>-219.43128200000001</v>
      </c>
      <c r="O6">
        <v>-1.573205</v>
      </c>
      <c r="P6">
        <v>-7.53</v>
      </c>
      <c r="Q6">
        <v>-219.409988</v>
      </c>
      <c r="R6">
        <v>-1.5707960000000001</v>
      </c>
      <c r="S6">
        <v>2.9572729999999998</v>
      </c>
      <c r="T6">
        <v>2.4099999999999998E-3</v>
      </c>
    </row>
    <row r="7" spans="1:20" x14ac:dyDescent="0.25">
      <c r="A7">
        <v>5</v>
      </c>
      <c r="B7">
        <v>17</v>
      </c>
      <c r="C7">
        <v>-1</v>
      </c>
      <c r="D7" t="s">
        <v>383</v>
      </c>
      <c r="E7" t="s">
        <v>80</v>
      </c>
      <c r="F7">
        <v>2.6124999999999999E-2</v>
      </c>
      <c r="G7">
        <v>-1</v>
      </c>
      <c r="H7">
        <v>525.36300000000006</v>
      </c>
      <c r="I7">
        <v>-1</v>
      </c>
      <c r="J7">
        <v>0</v>
      </c>
      <c r="K7">
        <v>0</v>
      </c>
      <c r="L7">
        <v>0</v>
      </c>
      <c r="M7">
        <v>-7.5503819999999999</v>
      </c>
      <c r="N7">
        <v>-219.40196900000001</v>
      </c>
      <c r="O7">
        <v>-1.5699069999999999</v>
      </c>
      <c r="P7">
        <v>-7.53</v>
      </c>
      <c r="Q7">
        <v>-219.409988</v>
      </c>
      <c r="R7">
        <v>-1.5707960000000001</v>
      </c>
      <c r="S7">
        <v>2.1903190000000001</v>
      </c>
      <c r="T7">
        <v>8.8800000000000001E-4</v>
      </c>
    </row>
    <row r="8" spans="1:20" x14ac:dyDescent="0.25">
      <c r="A8">
        <v>6</v>
      </c>
      <c r="B8">
        <v>17</v>
      </c>
      <c r="C8">
        <v>-1</v>
      </c>
      <c r="D8" t="s">
        <v>383</v>
      </c>
      <c r="E8" t="s">
        <v>80</v>
      </c>
      <c r="F8">
        <v>5.1429999999999997E-2</v>
      </c>
      <c r="G8">
        <v>-1</v>
      </c>
      <c r="H8">
        <v>354.572</v>
      </c>
      <c r="I8">
        <v>-1</v>
      </c>
      <c r="J8">
        <v>0</v>
      </c>
      <c r="K8">
        <v>0</v>
      </c>
      <c r="L8">
        <v>0</v>
      </c>
      <c r="M8">
        <v>-7.5503780000000003</v>
      </c>
      <c r="N8">
        <v>-219.38946200000001</v>
      </c>
      <c r="O8">
        <v>-1.570843</v>
      </c>
      <c r="P8">
        <v>-7.53</v>
      </c>
      <c r="Q8">
        <v>-219.409988</v>
      </c>
      <c r="R8">
        <v>-1.5707960000000001</v>
      </c>
      <c r="S8">
        <v>2.8924110000000001</v>
      </c>
      <c r="T8">
        <v>4.8000000000000001E-5</v>
      </c>
    </row>
    <row r="9" spans="1:20" x14ac:dyDescent="0.25">
      <c r="A9">
        <v>7</v>
      </c>
      <c r="B9">
        <v>17</v>
      </c>
      <c r="C9">
        <v>-1</v>
      </c>
      <c r="D9" t="s">
        <v>383</v>
      </c>
      <c r="E9" t="s">
        <v>80</v>
      </c>
      <c r="F9">
        <v>1.4031E-2</v>
      </c>
      <c r="G9">
        <v>-1</v>
      </c>
      <c r="H9">
        <v>302.17099999999999</v>
      </c>
      <c r="I9">
        <v>-1</v>
      </c>
      <c r="J9">
        <v>0</v>
      </c>
      <c r="K9">
        <v>0</v>
      </c>
      <c r="L9">
        <v>0</v>
      </c>
      <c r="M9">
        <v>-7.5293039999999998</v>
      </c>
      <c r="N9">
        <v>-219.41089299999999</v>
      </c>
      <c r="O9">
        <v>-1.5708340000000001</v>
      </c>
      <c r="P9">
        <v>-7.53</v>
      </c>
      <c r="Q9">
        <v>-219.409988</v>
      </c>
      <c r="R9">
        <v>-1.5707960000000001</v>
      </c>
      <c r="S9">
        <v>0.11407100000000001</v>
      </c>
      <c r="T9">
        <v>3.8000000000000002E-5</v>
      </c>
    </row>
    <row r="10" spans="1:20" x14ac:dyDescent="0.25">
      <c r="A10">
        <v>8</v>
      </c>
      <c r="B10">
        <v>17</v>
      </c>
      <c r="C10">
        <v>-1</v>
      </c>
      <c r="D10" t="s">
        <v>383</v>
      </c>
      <c r="E10" t="s">
        <v>80</v>
      </c>
      <c r="F10">
        <v>3.0914000000000001E-2</v>
      </c>
      <c r="G10">
        <v>-1</v>
      </c>
      <c r="H10">
        <v>464.80900000000003</v>
      </c>
      <c r="I10">
        <v>-1</v>
      </c>
      <c r="J10">
        <v>0</v>
      </c>
      <c r="K10">
        <v>0</v>
      </c>
      <c r="L10">
        <v>0</v>
      </c>
      <c r="M10">
        <v>-7.5292339999999998</v>
      </c>
      <c r="N10">
        <v>-219.41182499999999</v>
      </c>
      <c r="O10">
        <v>-1.5710010000000001</v>
      </c>
      <c r="P10">
        <v>-7.53</v>
      </c>
      <c r="Q10">
        <v>-219.409988</v>
      </c>
      <c r="R10">
        <v>-1.5707960000000001</v>
      </c>
      <c r="S10">
        <v>0.19900200000000001</v>
      </c>
      <c r="T10">
        <v>2.0599999999999999E-4</v>
      </c>
    </row>
    <row r="11" spans="1:20" x14ac:dyDescent="0.25">
      <c r="A11">
        <v>9</v>
      </c>
      <c r="B11">
        <v>17</v>
      </c>
      <c r="C11">
        <v>-1</v>
      </c>
      <c r="D11" t="s">
        <v>383</v>
      </c>
      <c r="E11" t="s">
        <v>80</v>
      </c>
      <c r="F11">
        <v>2.3209E-2</v>
      </c>
      <c r="G11">
        <v>-1</v>
      </c>
      <c r="H11">
        <v>372.08100000000002</v>
      </c>
      <c r="I11">
        <v>-1</v>
      </c>
      <c r="J11">
        <v>0</v>
      </c>
      <c r="K11">
        <v>0</v>
      </c>
      <c r="L11">
        <v>0</v>
      </c>
      <c r="M11">
        <v>-7.520162</v>
      </c>
      <c r="N11">
        <v>-219.41869700000001</v>
      </c>
      <c r="O11">
        <v>-1.5705450000000001</v>
      </c>
      <c r="P11">
        <v>-7.53</v>
      </c>
      <c r="Q11">
        <v>-219.409988</v>
      </c>
      <c r="R11">
        <v>-1.5707960000000001</v>
      </c>
      <c r="S11">
        <v>1.3138270000000001</v>
      </c>
      <c r="T11">
        <v>2.5099999999999998E-4</v>
      </c>
    </row>
    <row r="12" spans="1:20" x14ac:dyDescent="0.25">
      <c r="A12">
        <v>10</v>
      </c>
      <c r="B12">
        <v>17</v>
      </c>
      <c r="C12">
        <v>-1</v>
      </c>
      <c r="D12" t="s">
        <v>383</v>
      </c>
      <c r="E12" t="s">
        <v>80</v>
      </c>
      <c r="F12">
        <v>1.4204E-2</v>
      </c>
      <c r="G12">
        <v>-1</v>
      </c>
      <c r="H12">
        <v>583.23099999999999</v>
      </c>
      <c r="I12">
        <v>-1</v>
      </c>
      <c r="J12">
        <v>0</v>
      </c>
      <c r="K12">
        <v>0</v>
      </c>
      <c r="L12">
        <v>0</v>
      </c>
      <c r="M12">
        <v>-7.5250719999999998</v>
      </c>
      <c r="N12">
        <v>-219.418012</v>
      </c>
      <c r="O12">
        <v>-1.571337</v>
      </c>
      <c r="P12">
        <v>-7.53</v>
      </c>
      <c r="Q12">
        <v>-219.409988</v>
      </c>
      <c r="R12">
        <v>-1.5707960000000001</v>
      </c>
      <c r="S12">
        <v>0.941639</v>
      </c>
      <c r="T12">
        <v>5.4100000000000003E-4</v>
      </c>
    </row>
    <row r="13" spans="1:20" x14ac:dyDescent="0.25">
      <c r="A13">
        <v>11</v>
      </c>
      <c r="B13">
        <v>17</v>
      </c>
      <c r="C13">
        <v>-1</v>
      </c>
      <c r="D13" t="s">
        <v>383</v>
      </c>
      <c r="E13" t="s">
        <v>80</v>
      </c>
      <c r="F13">
        <v>3.1835000000000002E-2</v>
      </c>
      <c r="G13">
        <v>-1</v>
      </c>
      <c r="H13">
        <v>324.58699999999999</v>
      </c>
      <c r="I13">
        <v>-1</v>
      </c>
      <c r="J13">
        <v>0</v>
      </c>
      <c r="K13">
        <v>0</v>
      </c>
      <c r="L13">
        <v>0</v>
      </c>
      <c r="M13">
        <v>-7.5343710000000002</v>
      </c>
      <c r="N13">
        <v>-219.408492</v>
      </c>
      <c r="O13">
        <v>-1.570392</v>
      </c>
      <c r="P13">
        <v>-7.53</v>
      </c>
      <c r="Q13">
        <v>-219.409988</v>
      </c>
      <c r="R13">
        <v>-1.5707960000000001</v>
      </c>
      <c r="S13">
        <v>0.46204600000000001</v>
      </c>
      <c r="T13">
        <v>4.0400000000000001E-4</v>
      </c>
    </row>
    <row r="14" spans="1:20" x14ac:dyDescent="0.25">
      <c r="A14">
        <v>12</v>
      </c>
      <c r="B14">
        <v>17</v>
      </c>
      <c r="C14">
        <v>-1</v>
      </c>
      <c r="D14" t="s">
        <v>383</v>
      </c>
      <c r="E14" t="s">
        <v>80</v>
      </c>
      <c r="F14">
        <v>2.2544000000000002E-2</v>
      </c>
      <c r="G14">
        <v>-1</v>
      </c>
      <c r="H14">
        <v>356.11799999999999</v>
      </c>
      <c r="I14">
        <v>-1</v>
      </c>
      <c r="J14">
        <v>0</v>
      </c>
      <c r="K14">
        <v>0</v>
      </c>
      <c r="L14">
        <v>0</v>
      </c>
      <c r="M14">
        <v>-7.5097329999999998</v>
      </c>
      <c r="N14">
        <v>-219.41838999999999</v>
      </c>
      <c r="O14">
        <v>-1.5719780000000001</v>
      </c>
      <c r="P14">
        <v>-7.53</v>
      </c>
      <c r="Q14">
        <v>-219.409988</v>
      </c>
      <c r="R14">
        <v>-1.5707960000000001</v>
      </c>
      <c r="S14">
        <v>2.1938960000000001</v>
      </c>
      <c r="T14">
        <v>1.1820000000000001E-3</v>
      </c>
    </row>
    <row r="15" spans="1:20" x14ac:dyDescent="0.25">
      <c r="A15">
        <v>13</v>
      </c>
      <c r="B15">
        <v>17</v>
      </c>
      <c r="C15">
        <v>-1</v>
      </c>
      <c r="D15" t="s">
        <v>383</v>
      </c>
      <c r="E15" t="s">
        <v>80</v>
      </c>
      <c r="F15">
        <v>2.1843999999999999E-2</v>
      </c>
      <c r="G15">
        <v>-1</v>
      </c>
      <c r="H15">
        <v>333.57499999999999</v>
      </c>
      <c r="I15">
        <v>-1</v>
      </c>
      <c r="J15">
        <v>0</v>
      </c>
      <c r="K15">
        <v>0</v>
      </c>
      <c r="L15">
        <v>0</v>
      </c>
      <c r="M15">
        <v>-7.5348050000000004</v>
      </c>
      <c r="N15">
        <v>-219.40604300000001</v>
      </c>
      <c r="O15">
        <v>-1.570427</v>
      </c>
      <c r="P15">
        <v>-7.53</v>
      </c>
      <c r="Q15">
        <v>-219.409988</v>
      </c>
      <c r="R15">
        <v>-1.5707960000000001</v>
      </c>
      <c r="S15">
        <v>0.62180100000000005</v>
      </c>
      <c r="T15">
        <v>3.6900000000000002E-4</v>
      </c>
    </row>
    <row r="16" spans="1:20" x14ac:dyDescent="0.25">
      <c r="A16">
        <v>14</v>
      </c>
      <c r="B16">
        <v>17</v>
      </c>
      <c r="C16">
        <v>-1</v>
      </c>
      <c r="D16" t="s">
        <v>383</v>
      </c>
      <c r="E16" t="s">
        <v>80</v>
      </c>
      <c r="F16">
        <v>4.4867999999999998E-2</v>
      </c>
      <c r="G16">
        <v>-1</v>
      </c>
      <c r="H16">
        <v>357.59199999999998</v>
      </c>
      <c r="I16">
        <v>-1</v>
      </c>
      <c r="J16">
        <v>0</v>
      </c>
      <c r="K16">
        <v>0</v>
      </c>
      <c r="L16">
        <v>0</v>
      </c>
      <c r="M16">
        <v>-7.5285669999999998</v>
      </c>
      <c r="N16">
        <v>-219.413186</v>
      </c>
      <c r="O16">
        <v>-1.5716060000000001</v>
      </c>
      <c r="P16">
        <v>-7.53</v>
      </c>
      <c r="Q16">
        <v>-219.409988</v>
      </c>
      <c r="R16">
        <v>-1.5707960000000001</v>
      </c>
      <c r="S16">
        <v>0.35039799999999999</v>
      </c>
      <c r="T16">
        <v>8.1099999999999998E-4</v>
      </c>
    </row>
    <row r="17" spans="1:20" x14ac:dyDescent="0.25">
      <c r="A17">
        <v>15</v>
      </c>
      <c r="B17">
        <v>17</v>
      </c>
      <c r="C17">
        <v>-1</v>
      </c>
      <c r="D17" t="s">
        <v>383</v>
      </c>
      <c r="E17" t="s">
        <v>80</v>
      </c>
      <c r="F17">
        <v>2.5741E-2</v>
      </c>
      <c r="G17">
        <v>-1</v>
      </c>
      <c r="H17">
        <v>360.09399999999999</v>
      </c>
      <c r="I17">
        <v>-1</v>
      </c>
      <c r="J17">
        <v>0</v>
      </c>
      <c r="K17">
        <v>0</v>
      </c>
      <c r="L17">
        <v>0</v>
      </c>
      <c r="M17">
        <v>-7.5359020000000001</v>
      </c>
      <c r="N17">
        <v>-219.40424999999999</v>
      </c>
      <c r="O17">
        <v>-1.5707720000000001</v>
      </c>
      <c r="P17">
        <v>-7.53</v>
      </c>
      <c r="Q17">
        <v>-219.409988</v>
      </c>
      <c r="R17">
        <v>-1.5707960000000001</v>
      </c>
      <c r="S17">
        <v>0.82320899999999997</v>
      </c>
      <c r="T17">
        <v>2.3E-5</v>
      </c>
    </row>
    <row r="18" spans="1:20" x14ac:dyDescent="0.25">
      <c r="A18">
        <v>16</v>
      </c>
      <c r="B18">
        <v>17</v>
      </c>
      <c r="C18">
        <v>-1</v>
      </c>
      <c r="D18" t="s">
        <v>383</v>
      </c>
      <c r="E18" t="s">
        <v>80</v>
      </c>
      <c r="F18">
        <v>3.1361E-2</v>
      </c>
      <c r="G18">
        <v>-1</v>
      </c>
      <c r="H18">
        <v>475.697</v>
      </c>
      <c r="I18">
        <v>-1</v>
      </c>
      <c r="J18">
        <v>0</v>
      </c>
      <c r="K18">
        <v>0</v>
      </c>
      <c r="L18">
        <v>0</v>
      </c>
      <c r="M18">
        <v>-7.4994730000000001</v>
      </c>
      <c r="N18">
        <v>-219.434923</v>
      </c>
      <c r="O18">
        <v>-1.572538</v>
      </c>
      <c r="P18">
        <v>-7.53</v>
      </c>
      <c r="Q18">
        <v>-219.409988</v>
      </c>
      <c r="R18">
        <v>-1.5707960000000001</v>
      </c>
      <c r="S18">
        <v>3.9416039999999999</v>
      </c>
      <c r="T18">
        <v>1.743E-3</v>
      </c>
    </row>
    <row r="19" spans="1:20" x14ac:dyDescent="0.25">
      <c r="A19">
        <v>17</v>
      </c>
      <c r="B19">
        <v>17</v>
      </c>
      <c r="C19">
        <v>-1</v>
      </c>
      <c r="D19" t="s">
        <v>383</v>
      </c>
      <c r="E19" t="s">
        <v>80</v>
      </c>
      <c r="F19">
        <v>3.0173999999999999E-2</v>
      </c>
      <c r="G19">
        <v>-1</v>
      </c>
      <c r="H19">
        <v>353.58600000000001</v>
      </c>
      <c r="I19">
        <v>-1</v>
      </c>
      <c r="J19">
        <v>0</v>
      </c>
      <c r="K19">
        <v>0</v>
      </c>
      <c r="L19">
        <v>0</v>
      </c>
      <c r="M19">
        <v>-7.5102500000000001</v>
      </c>
      <c r="N19">
        <v>-219.42796100000001</v>
      </c>
      <c r="O19">
        <v>-1.5719719999999999</v>
      </c>
      <c r="P19">
        <v>-7.53</v>
      </c>
      <c r="Q19">
        <v>-219.409988</v>
      </c>
      <c r="R19">
        <v>-1.5707960000000001</v>
      </c>
      <c r="S19">
        <v>2.6703739999999998</v>
      </c>
      <c r="T19">
        <v>1.1770000000000001E-3</v>
      </c>
    </row>
    <row r="20" spans="1:20" x14ac:dyDescent="0.25">
      <c r="A20">
        <v>18</v>
      </c>
      <c r="B20">
        <v>17</v>
      </c>
      <c r="C20">
        <v>-1</v>
      </c>
      <c r="D20" t="s">
        <v>383</v>
      </c>
      <c r="E20" t="s">
        <v>80</v>
      </c>
      <c r="F20">
        <v>3.0373000000000001E-2</v>
      </c>
      <c r="G20">
        <v>-1</v>
      </c>
      <c r="H20">
        <v>300.07</v>
      </c>
      <c r="I20">
        <v>-1</v>
      </c>
      <c r="J20">
        <v>0</v>
      </c>
      <c r="K20">
        <v>0</v>
      </c>
      <c r="L20">
        <v>0</v>
      </c>
      <c r="M20">
        <v>-7.5004600000000003</v>
      </c>
      <c r="N20">
        <v>-219.435472</v>
      </c>
      <c r="O20">
        <v>-1.573731</v>
      </c>
      <c r="P20">
        <v>-7.53</v>
      </c>
      <c r="Q20">
        <v>-219.409988</v>
      </c>
      <c r="R20">
        <v>-1.5707960000000001</v>
      </c>
      <c r="S20">
        <v>3.9013059999999999</v>
      </c>
      <c r="T20">
        <v>2.9350000000000001E-3</v>
      </c>
    </row>
    <row r="21" spans="1:20" x14ac:dyDescent="0.25">
      <c r="A21">
        <v>19</v>
      </c>
      <c r="B21">
        <v>17</v>
      </c>
      <c r="C21">
        <v>-1</v>
      </c>
      <c r="D21" t="s">
        <v>383</v>
      </c>
      <c r="E21" t="s">
        <v>80</v>
      </c>
      <c r="F21">
        <v>3.5393000000000001E-2</v>
      </c>
      <c r="G21">
        <v>-1</v>
      </c>
      <c r="H21">
        <v>342.00200000000001</v>
      </c>
      <c r="I21">
        <v>-1</v>
      </c>
      <c r="J21">
        <v>0</v>
      </c>
      <c r="K21">
        <v>0</v>
      </c>
      <c r="L21">
        <v>0</v>
      </c>
      <c r="M21">
        <v>-7.5440449999999997</v>
      </c>
      <c r="N21">
        <v>-219.39892</v>
      </c>
      <c r="O21">
        <v>-1.5694060000000001</v>
      </c>
      <c r="P21">
        <v>-7.53</v>
      </c>
      <c r="Q21">
        <v>-219.409988</v>
      </c>
      <c r="R21">
        <v>-1.5707960000000001</v>
      </c>
      <c r="S21">
        <v>1.7882169999999999</v>
      </c>
      <c r="T21">
        <v>1.389E-3</v>
      </c>
    </row>
    <row r="22" spans="1:20" x14ac:dyDescent="0.25">
      <c r="A22">
        <v>20</v>
      </c>
      <c r="B22">
        <v>17</v>
      </c>
      <c r="C22">
        <v>-1</v>
      </c>
      <c r="D22" t="s">
        <v>383</v>
      </c>
      <c r="E22" t="s">
        <v>80</v>
      </c>
      <c r="F22">
        <v>3.9927999999999998E-2</v>
      </c>
      <c r="G22">
        <v>-1</v>
      </c>
      <c r="H22">
        <v>419.68099999999998</v>
      </c>
      <c r="I22">
        <v>-1</v>
      </c>
      <c r="J22">
        <v>0</v>
      </c>
      <c r="K22">
        <v>0</v>
      </c>
      <c r="L22">
        <v>0</v>
      </c>
      <c r="M22">
        <v>-7.5732569999999999</v>
      </c>
      <c r="N22">
        <v>-219.371703</v>
      </c>
      <c r="O22">
        <v>-1.5689500000000001</v>
      </c>
      <c r="P22">
        <v>-7.53</v>
      </c>
      <c r="Q22">
        <v>-219.409988</v>
      </c>
      <c r="R22">
        <v>-1.5707960000000001</v>
      </c>
      <c r="S22">
        <v>5.7766450000000003</v>
      </c>
      <c r="T22">
        <v>1.846E-3</v>
      </c>
    </row>
    <row r="23" spans="1:20" x14ac:dyDescent="0.25">
      <c r="A23">
        <v>21</v>
      </c>
      <c r="B23">
        <v>17</v>
      </c>
      <c r="C23">
        <v>-1</v>
      </c>
      <c r="D23" t="s">
        <v>383</v>
      </c>
      <c r="E23" t="s">
        <v>80</v>
      </c>
      <c r="F23">
        <v>2.4686E-2</v>
      </c>
      <c r="G23">
        <v>-1</v>
      </c>
      <c r="H23">
        <v>348.03899999999999</v>
      </c>
      <c r="I23">
        <v>-1</v>
      </c>
      <c r="J23">
        <v>0</v>
      </c>
      <c r="K23">
        <v>0</v>
      </c>
      <c r="L23">
        <v>0</v>
      </c>
      <c r="M23">
        <v>-7.5159890000000003</v>
      </c>
      <c r="N23">
        <v>-219.42342500000001</v>
      </c>
      <c r="O23">
        <v>-1.5709230000000001</v>
      </c>
      <c r="P23">
        <v>-7.53</v>
      </c>
      <c r="Q23">
        <v>-219.409988</v>
      </c>
      <c r="R23">
        <v>-1.5707960000000001</v>
      </c>
      <c r="S23">
        <v>1.9412130000000001</v>
      </c>
      <c r="T23">
        <v>1.27E-4</v>
      </c>
    </row>
    <row r="24" spans="1:20" x14ac:dyDescent="0.25">
      <c r="A24">
        <v>22</v>
      </c>
      <c r="B24">
        <v>17</v>
      </c>
      <c r="C24">
        <v>-1</v>
      </c>
      <c r="D24" t="s">
        <v>383</v>
      </c>
      <c r="E24" t="s">
        <v>80</v>
      </c>
      <c r="F24">
        <v>2.5340000000000001E-2</v>
      </c>
      <c r="G24">
        <v>-1</v>
      </c>
      <c r="H24">
        <v>300.49799999999999</v>
      </c>
      <c r="I24">
        <v>-1</v>
      </c>
      <c r="J24">
        <v>0</v>
      </c>
      <c r="K24">
        <v>0</v>
      </c>
      <c r="L24">
        <v>0</v>
      </c>
      <c r="M24">
        <v>-7.5317109999999996</v>
      </c>
      <c r="N24">
        <v>-219.407681</v>
      </c>
      <c r="O24">
        <v>-1.5706039999999999</v>
      </c>
      <c r="P24">
        <v>-7.53</v>
      </c>
      <c r="Q24">
        <v>-219.409988</v>
      </c>
      <c r="R24">
        <v>-1.5707960000000001</v>
      </c>
      <c r="S24">
        <v>0.28720899999999999</v>
      </c>
      <c r="T24">
        <v>1.9100000000000001E-4</v>
      </c>
    </row>
    <row r="25" spans="1:20" x14ac:dyDescent="0.25">
      <c r="A25">
        <v>23</v>
      </c>
      <c r="B25">
        <v>17</v>
      </c>
      <c r="C25">
        <v>-1</v>
      </c>
      <c r="D25" t="s">
        <v>383</v>
      </c>
      <c r="E25" t="s">
        <v>80</v>
      </c>
      <c r="F25">
        <v>1.6694000000000001E-2</v>
      </c>
      <c r="G25">
        <v>-1</v>
      </c>
      <c r="H25">
        <v>413.78800000000001</v>
      </c>
      <c r="I25">
        <v>-1</v>
      </c>
      <c r="J25">
        <v>0</v>
      </c>
      <c r="K25">
        <v>0</v>
      </c>
      <c r="L25">
        <v>0</v>
      </c>
      <c r="M25">
        <v>-7.5291730000000001</v>
      </c>
      <c r="N25">
        <v>-219.414389</v>
      </c>
      <c r="O25">
        <v>-1.570449</v>
      </c>
      <c r="P25">
        <v>-7.53</v>
      </c>
      <c r="Q25">
        <v>-219.409988</v>
      </c>
      <c r="R25">
        <v>-1.5707960000000001</v>
      </c>
      <c r="S25">
        <v>0.44774700000000001</v>
      </c>
      <c r="T25">
        <v>3.4600000000000001E-4</v>
      </c>
    </row>
    <row r="26" spans="1:20" x14ac:dyDescent="0.25">
      <c r="A26">
        <v>24</v>
      </c>
      <c r="B26">
        <v>17</v>
      </c>
      <c r="C26">
        <v>-1</v>
      </c>
      <c r="D26" t="s">
        <v>383</v>
      </c>
      <c r="E26" t="s">
        <v>80</v>
      </c>
      <c r="F26">
        <v>1.2444E-2</v>
      </c>
      <c r="G26">
        <v>-1</v>
      </c>
      <c r="H26">
        <v>425.26499999999999</v>
      </c>
      <c r="I26">
        <v>-1</v>
      </c>
      <c r="J26">
        <v>0</v>
      </c>
      <c r="K26">
        <v>0</v>
      </c>
      <c r="L26">
        <v>0</v>
      </c>
      <c r="M26">
        <v>-7.528168</v>
      </c>
      <c r="N26">
        <v>-219.412837</v>
      </c>
      <c r="O26">
        <v>-1.5703119999999999</v>
      </c>
      <c r="P26">
        <v>-7.53</v>
      </c>
      <c r="Q26">
        <v>-219.409988</v>
      </c>
      <c r="R26">
        <v>-1.5707960000000001</v>
      </c>
      <c r="S26">
        <v>0.338698</v>
      </c>
      <c r="T26">
        <v>4.8299999999999998E-4</v>
      </c>
    </row>
    <row r="27" spans="1:20" x14ac:dyDescent="0.25">
      <c r="A27">
        <v>25</v>
      </c>
      <c r="B27">
        <v>17</v>
      </c>
      <c r="C27">
        <v>-1</v>
      </c>
      <c r="D27" t="s">
        <v>383</v>
      </c>
      <c r="E27" t="s">
        <v>80</v>
      </c>
      <c r="F27">
        <v>4.3776000000000002E-2</v>
      </c>
      <c r="G27">
        <v>-1</v>
      </c>
      <c r="H27">
        <v>514.279</v>
      </c>
      <c r="I27">
        <v>-1</v>
      </c>
      <c r="J27">
        <v>0</v>
      </c>
      <c r="K27">
        <v>0</v>
      </c>
      <c r="L27">
        <v>0</v>
      </c>
      <c r="M27">
        <v>-7.5146940000000004</v>
      </c>
      <c r="N27">
        <v>-219.414445</v>
      </c>
      <c r="O27">
        <v>-1.57169</v>
      </c>
      <c r="P27">
        <v>-7.53</v>
      </c>
      <c r="Q27">
        <v>-219.409988</v>
      </c>
      <c r="R27">
        <v>-1.5707960000000001</v>
      </c>
      <c r="S27">
        <v>1.594131</v>
      </c>
      <c r="T27">
        <v>8.9499999999999996E-4</v>
      </c>
    </row>
    <row r="28" spans="1:20" x14ac:dyDescent="0.25">
      <c r="A28">
        <v>26</v>
      </c>
      <c r="B28">
        <v>17</v>
      </c>
      <c r="C28">
        <v>-1</v>
      </c>
      <c r="D28" t="s">
        <v>383</v>
      </c>
      <c r="E28" t="s">
        <v>80</v>
      </c>
      <c r="F28">
        <v>3.1494000000000001E-2</v>
      </c>
      <c r="G28">
        <v>-1</v>
      </c>
      <c r="H28">
        <v>471.892</v>
      </c>
      <c r="I28">
        <v>-1</v>
      </c>
      <c r="J28">
        <v>0</v>
      </c>
      <c r="K28">
        <v>0</v>
      </c>
      <c r="L28">
        <v>0</v>
      </c>
      <c r="M28">
        <v>-7.5391680000000001</v>
      </c>
      <c r="N28">
        <v>-219.401734</v>
      </c>
      <c r="O28">
        <v>-1.570201</v>
      </c>
      <c r="P28">
        <v>-7.53</v>
      </c>
      <c r="Q28">
        <v>-219.409988</v>
      </c>
      <c r="R28">
        <v>-1.5707960000000001</v>
      </c>
      <c r="S28">
        <v>1.233641</v>
      </c>
      <c r="T28">
        <v>5.9500000000000004E-4</v>
      </c>
    </row>
    <row r="29" spans="1:20" x14ac:dyDescent="0.25">
      <c r="A29">
        <v>27</v>
      </c>
      <c r="B29">
        <v>17</v>
      </c>
      <c r="C29">
        <v>-1</v>
      </c>
      <c r="D29" t="s">
        <v>383</v>
      </c>
      <c r="E29" t="s">
        <v>80</v>
      </c>
      <c r="F29">
        <v>3.5498000000000002E-2</v>
      </c>
      <c r="G29">
        <v>-1</v>
      </c>
      <c r="H29">
        <v>494.51499999999999</v>
      </c>
      <c r="I29">
        <v>-1</v>
      </c>
      <c r="J29">
        <v>0</v>
      </c>
      <c r="K29">
        <v>0</v>
      </c>
      <c r="L29">
        <v>0</v>
      </c>
      <c r="M29">
        <v>-7.5391209999999997</v>
      </c>
      <c r="N29">
        <v>-219.40676199999999</v>
      </c>
      <c r="O29">
        <v>-1.5702689999999999</v>
      </c>
      <c r="P29">
        <v>-7.53</v>
      </c>
      <c r="Q29">
        <v>-219.409988</v>
      </c>
      <c r="R29">
        <v>-1.5707960000000001</v>
      </c>
      <c r="S29">
        <v>0.96756699999999995</v>
      </c>
      <c r="T29">
        <v>5.2599999999999999E-4</v>
      </c>
    </row>
    <row r="30" spans="1:20" x14ac:dyDescent="0.25">
      <c r="A30">
        <v>28</v>
      </c>
      <c r="B30">
        <v>17</v>
      </c>
      <c r="C30">
        <v>-1</v>
      </c>
      <c r="D30" t="s">
        <v>383</v>
      </c>
      <c r="E30" t="s">
        <v>80</v>
      </c>
      <c r="F30">
        <v>3.1566999999999998E-2</v>
      </c>
      <c r="G30">
        <v>-1</v>
      </c>
      <c r="H30">
        <v>401.31099999999998</v>
      </c>
      <c r="I30">
        <v>-1</v>
      </c>
      <c r="J30">
        <v>0</v>
      </c>
      <c r="K30">
        <v>0</v>
      </c>
      <c r="L30">
        <v>0</v>
      </c>
      <c r="M30">
        <v>-7.538646</v>
      </c>
      <c r="N30">
        <v>-219.403378</v>
      </c>
      <c r="O30">
        <v>-1.5710150000000001</v>
      </c>
      <c r="P30">
        <v>-7.53</v>
      </c>
      <c r="Q30">
        <v>-219.409988</v>
      </c>
      <c r="R30">
        <v>-1.5707960000000001</v>
      </c>
      <c r="S30">
        <v>1.0883830000000001</v>
      </c>
      <c r="T30">
        <v>2.1900000000000001E-4</v>
      </c>
    </row>
    <row r="31" spans="1:20" x14ac:dyDescent="0.25">
      <c r="A31">
        <v>29</v>
      </c>
      <c r="B31">
        <v>17</v>
      </c>
      <c r="C31">
        <v>-1</v>
      </c>
      <c r="D31" t="s">
        <v>383</v>
      </c>
      <c r="E31" t="s">
        <v>80</v>
      </c>
      <c r="F31">
        <v>5.1402999999999997E-2</v>
      </c>
      <c r="G31">
        <v>-1</v>
      </c>
      <c r="H31">
        <v>389.79300000000001</v>
      </c>
      <c r="I31">
        <v>-1</v>
      </c>
      <c r="J31">
        <v>0</v>
      </c>
      <c r="K31">
        <v>0</v>
      </c>
      <c r="L31">
        <v>0</v>
      </c>
      <c r="M31">
        <v>-7.5291490000000003</v>
      </c>
      <c r="N31">
        <v>-219.407734</v>
      </c>
      <c r="O31">
        <v>-1.570263</v>
      </c>
      <c r="P31">
        <v>-7.53</v>
      </c>
      <c r="Q31">
        <v>-219.409988</v>
      </c>
      <c r="R31">
        <v>-1.5707960000000001</v>
      </c>
      <c r="S31">
        <v>0.24096899999999999</v>
      </c>
      <c r="T31">
        <v>5.3300000000000005E-4</v>
      </c>
    </row>
    <row r="32" spans="1:20" x14ac:dyDescent="0.25">
      <c r="A32">
        <v>30</v>
      </c>
      <c r="B32">
        <v>17</v>
      </c>
      <c r="C32">
        <v>-1</v>
      </c>
      <c r="D32" t="s">
        <v>383</v>
      </c>
      <c r="E32" t="s">
        <v>80</v>
      </c>
      <c r="F32">
        <v>2.2631999999999999E-2</v>
      </c>
      <c r="G32">
        <v>-1</v>
      </c>
      <c r="H32">
        <v>452.05599999999998</v>
      </c>
      <c r="I32">
        <v>-1</v>
      </c>
      <c r="J32">
        <v>0</v>
      </c>
      <c r="K32">
        <v>0</v>
      </c>
      <c r="L32">
        <v>0</v>
      </c>
      <c r="M32">
        <v>-7.5278539999999996</v>
      </c>
      <c r="N32">
        <v>-219.408367</v>
      </c>
      <c r="O32">
        <v>-1.570489</v>
      </c>
      <c r="P32">
        <v>-7.53</v>
      </c>
      <c r="Q32">
        <v>-219.409988</v>
      </c>
      <c r="R32">
        <v>-1.5707960000000001</v>
      </c>
      <c r="S32">
        <v>0.26896399999999998</v>
      </c>
      <c r="T32">
        <v>3.0600000000000001E-4</v>
      </c>
    </row>
    <row r="33" spans="1:20" x14ac:dyDescent="0.25">
      <c r="A33">
        <v>31</v>
      </c>
      <c r="B33">
        <v>17</v>
      </c>
      <c r="C33">
        <v>-1</v>
      </c>
      <c r="D33" t="s">
        <v>383</v>
      </c>
      <c r="E33" t="s">
        <v>80</v>
      </c>
      <c r="F33">
        <v>1.0603E-2</v>
      </c>
      <c r="G33">
        <v>-1</v>
      </c>
      <c r="H33">
        <v>482.24200000000002</v>
      </c>
      <c r="I33">
        <v>-1</v>
      </c>
      <c r="J33">
        <v>0</v>
      </c>
      <c r="K33">
        <v>0</v>
      </c>
      <c r="L33">
        <v>0</v>
      </c>
      <c r="M33">
        <v>-7.5335559999999999</v>
      </c>
      <c r="N33">
        <v>-219.40642399999999</v>
      </c>
      <c r="O33">
        <v>-1.570776</v>
      </c>
      <c r="P33">
        <v>-7.53</v>
      </c>
      <c r="Q33">
        <v>-219.409988</v>
      </c>
      <c r="R33">
        <v>-1.5707960000000001</v>
      </c>
      <c r="S33">
        <v>0.50347900000000001</v>
      </c>
      <c r="T33">
        <v>2.0000000000000002E-5</v>
      </c>
    </row>
    <row r="34" spans="1:20" x14ac:dyDescent="0.25">
      <c r="A34">
        <v>32</v>
      </c>
      <c r="B34">
        <v>17</v>
      </c>
      <c r="C34">
        <v>-1</v>
      </c>
      <c r="D34" t="s">
        <v>383</v>
      </c>
      <c r="E34" t="s">
        <v>80</v>
      </c>
      <c r="F34">
        <v>2.4455999999999999E-2</v>
      </c>
      <c r="G34">
        <v>-1</v>
      </c>
      <c r="H34">
        <v>312.04599999999999</v>
      </c>
      <c r="I34">
        <v>-1</v>
      </c>
      <c r="J34">
        <v>0</v>
      </c>
      <c r="K34">
        <v>0</v>
      </c>
      <c r="L34">
        <v>0</v>
      </c>
      <c r="M34">
        <v>-7.5288760000000003</v>
      </c>
      <c r="N34">
        <v>-219.411449</v>
      </c>
      <c r="O34">
        <v>-1.571007</v>
      </c>
      <c r="P34">
        <v>-7.53</v>
      </c>
      <c r="Q34">
        <v>-219.409988</v>
      </c>
      <c r="R34">
        <v>-1.5707960000000001</v>
      </c>
      <c r="S34">
        <v>0.18432799999999999</v>
      </c>
      <c r="T34">
        <v>2.1100000000000001E-4</v>
      </c>
    </row>
    <row r="35" spans="1:20" x14ac:dyDescent="0.25">
      <c r="A35">
        <v>33</v>
      </c>
      <c r="B35">
        <v>17</v>
      </c>
      <c r="C35">
        <v>-1</v>
      </c>
      <c r="D35" t="s">
        <v>383</v>
      </c>
      <c r="E35" t="s">
        <v>80</v>
      </c>
      <c r="F35">
        <v>2.2488000000000001E-2</v>
      </c>
      <c r="G35">
        <v>-1</v>
      </c>
      <c r="H35">
        <v>529.77599999999995</v>
      </c>
      <c r="I35">
        <v>-1</v>
      </c>
      <c r="J35">
        <v>0</v>
      </c>
      <c r="K35">
        <v>0</v>
      </c>
      <c r="L35">
        <v>0</v>
      </c>
      <c r="M35">
        <v>-7.5334250000000003</v>
      </c>
      <c r="N35">
        <v>-219.40421799999999</v>
      </c>
      <c r="O35">
        <v>-1.572519</v>
      </c>
      <c r="P35">
        <v>-7.53</v>
      </c>
      <c r="Q35">
        <v>-219.409988</v>
      </c>
      <c r="R35">
        <v>-1.5707960000000001</v>
      </c>
      <c r="S35">
        <v>0.67102499999999998</v>
      </c>
      <c r="T35">
        <v>1.7229999999999999E-3</v>
      </c>
    </row>
    <row r="36" spans="1:20" x14ac:dyDescent="0.25">
      <c r="A36">
        <v>34</v>
      </c>
      <c r="B36">
        <v>17</v>
      </c>
      <c r="C36">
        <v>-1</v>
      </c>
      <c r="D36" t="s">
        <v>383</v>
      </c>
      <c r="E36" t="s">
        <v>80</v>
      </c>
      <c r="F36">
        <v>2.2138000000000001E-2</v>
      </c>
      <c r="G36">
        <v>-1</v>
      </c>
      <c r="H36">
        <v>351.488</v>
      </c>
      <c r="I36">
        <v>-1</v>
      </c>
      <c r="J36">
        <v>0</v>
      </c>
      <c r="K36">
        <v>0</v>
      </c>
      <c r="L36">
        <v>0</v>
      </c>
      <c r="M36">
        <v>-7.5255679999999998</v>
      </c>
      <c r="N36">
        <v>-219.412869</v>
      </c>
      <c r="O36">
        <v>-1.570181</v>
      </c>
      <c r="P36">
        <v>-7.53</v>
      </c>
      <c r="Q36">
        <v>-219.409988</v>
      </c>
      <c r="R36">
        <v>-1.5707960000000001</v>
      </c>
      <c r="S36">
        <v>0.52854900000000005</v>
      </c>
      <c r="T36">
        <v>6.1399999999999996E-4</v>
      </c>
    </row>
    <row r="37" spans="1:20" x14ac:dyDescent="0.25">
      <c r="A37">
        <v>35</v>
      </c>
      <c r="B37">
        <v>17</v>
      </c>
      <c r="C37">
        <v>-1</v>
      </c>
      <c r="D37" t="s">
        <v>383</v>
      </c>
      <c r="E37" t="s">
        <v>80</v>
      </c>
      <c r="F37">
        <v>3.3466999999999997E-2</v>
      </c>
      <c r="G37">
        <v>-1</v>
      </c>
      <c r="H37">
        <v>368.66</v>
      </c>
      <c r="I37">
        <v>-1</v>
      </c>
      <c r="J37">
        <v>0</v>
      </c>
      <c r="K37">
        <v>0</v>
      </c>
      <c r="L37">
        <v>0</v>
      </c>
      <c r="M37">
        <v>-7.5347739999999996</v>
      </c>
      <c r="N37">
        <v>-219.403536</v>
      </c>
      <c r="O37">
        <v>-1.570173</v>
      </c>
      <c r="P37">
        <v>-7.53</v>
      </c>
      <c r="Q37">
        <v>-219.409988</v>
      </c>
      <c r="R37">
        <v>-1.5707960000000001</v>
      </c>
      <c r="S37">
        <v>0.80269800000000002</v>
      </c>
      <c r="T37">
        <v>6.2299999999999996E-4</v>
      </c>
    </row>
    <row r="38" spans="1:20" x14ac:dyDescent="0.25">
      <c r="A38">
        <v>36</v>
      </c>
      <c r="B38">
        <v>17</v>
      </c>
      <c r="C38">
        <v>-1</v>
      </c>
      <c r="D38" t="s">
        <v>383</v>
      </c>
      <c r="E38" t="s">
        <v>80</v>
      </c>
      <c r="F38">
        <v>1.9890999999999999E-2</v>
      </c>
      <c r="G38">
        <v>-1</v>
      </c>
      <c r="H38">
        <v>322.13799999999998</v>
      </c>
      <c r="I38">
        <v>-1</v>
      </c>
      <c r="J38">
        <v>0</v>
      </c>
      <c r="K38">
        <v>0</v>
      </c>
      <c r="L38">
        <v>0</v>
      </c>
      <c r="M38">
        <v>-7.5393720000000002</v>
      </c>
      <c r="N38">
        <v>-219.40272999999999</v>
      </c>
      <c r="O38">
        <v>-1.569807</v>
      </c>
      <c r="P38">
        <v>-7.53</v>
      </c>
      <c r="Q38">
        <v>-219.409988</v>
      </c>
      <c r="R38">
        <v>-1.5707960000000001</v>
      </c>
      <c r="S38">
        <v>1.1853959999999999</v>
      </c>
      <c r="T38">
        <v>9.8900000000000008E-4</v>
      </c>
    </row>
    <row r="39" spans="1:20" x14ac:dyDescent="0.25">
      <c r="A39">
        <v>37</v>
      </c>
      <c r="B39">
        <v>17</v>
      </c>
      <c r="C39">
        <v>-1</v>
      </c>
      <c r="D39" t="s">
        <v>383</v>
      </c>
      <c r="E39" t="s">
        <v>80</v>
      </c>
      <c r="F39">
        <v>2.776E-2</v>
      </c>
      <c r="G39">
        <v>-1</v>
      </c>
      <c r="H39">
        <v>354.053</v>
      </c>
      <c r="I39">
        <v>-1</v>
      </c>
      <c r="J39">
        <v>0</v>
      </c>
      <c r="K39">
        <v>0</v>
      </c>
      <c r="L39">
        <v>0</v>
      </c>
      <c r="M39">
        <v>-7.5358669999999996</v>
      </c>
      <c r="N39">
        <v>-219.40693200000001</v>
      </c>
      <c r="O39">
        <v>-1.5701270000000001</v>
      </c>
      <c r="P39">
        <v>-7.53</v>
      </c>
      <c r="Q39">
        <v>-219.409988</v>
      </c>
      <c r="R39">
        <v>-1.5707960000000001</v>
      </c>
      <c r="S39">
        <v>0.66159100000000004</v>
      </c>
      <c r="T39">
        <v>6.69E-4</v>
      </c>
    </row>
    <row r="40" spans="1:20" x14ac:dyDescent="0.25">
      <c r="A40">
        <v>38</v>
      </c>
      <c r="B40">
        <v>17</v>
      </c>
      <c r="C40">
        <v>-1</v>
      </c>
      <c r="D40" t="s">
        <v>383</v>
      </c>
      <c r="E40" t="s">
        <v>80</v>
      </c>
      <c r="F40">
        <v>2.4333E-2</v>
      </c>
      <c r="G40">
        <v>-1</v>
      </c>
      <c r="H40">
        <v>319.49299999999999</v>
      </c>
      <c r="I40">
        <v>-1</v>
      </c>
      <c r="J40">
        <v>0</v>
      </c>
      <c r="K40">
        <v>0</v>
      </c>
      <c r="L40">
        <v>0</v>
      </c>
      <c r="M40">
        <v>-7.532349</v>
      </c>
      <c r="N40">
        <v>-219.40768199999999</v>
      </c>
      <c r="O40">
        <v>-1.5706869999999999</v>
      </c>
      <c r="P40">
        <v>-7.53</v>
      </c>
      <c r="Q40">
        <v>-219.409988</v>
      </c>
      <c r="R40">
        <v>-1.5707960000000001</v>
      </c>
      <c r="S40">
        <v>0.32922699999999999</v>
      </c>
      <c r="T40">
        <v>1.08E-4</v>
      </c>
    </row>
    <row r="41" spans="1:20" x14ac:dyDescent="0.25">
      <c r="A41">
        <v>39</v>
      </c>
      <c r="B41">
        <v>17</v>
      </c>
      <c r="C41">
        <v>-1</v>
      </c>
      <c r="D41" t="s">
        <v>383</v>
      </c>
      <c r="E41" t="s">
        <v>80</v>
      </c>
      <c r="F41">
        <v>3.5803000000000001E-2</v>
      </c>
      <c r="G41">
        <v>-1</v>
      </c>
      <c r="H41">
        <v>355.238</v>
      </c>
      <c r="I41">
        <v>-1</v>
      </c>
      <c r="J41">
        <v>0</v>
      </c>
      <c r="K41">
        <v>0</v>
      </c>
      <c r="L41">
        <v>0</v>
      </c>
      <c r="M41">
        <v>-7.5270780000000004</v>
      </c>
      <c r="N41">
        <v>-219.414052</v>
      </c>
      <c r="O41">
        <v>-1.571021</v>
      </c>
      <c r="P41">
        <v>-7.53</v>
      </c>
      <c r="Q41">
        <v>-219.409988</v>
      </c>
      <c r="R41">
        <v>-1.5707960000000001</v>
      </c>
      <c r="S41">
        <v>0.50051999999999996</v>
      </c>
      <c r="T41">
        <v>2.2599999999999999E-4</v>
      </c>
    </row>
    <row r="42" spans="1:20" x14ac:dyDescent="0.25">
      <c r="A42">
        <v>40</v>
      </c>
      <c r="B42">
        <v>17</v>
      </c>
      <c r="C42">
        <v>-1</v>
      </c>
      <c r="D42" t="s">
        <v>383</v>
      </c>
      <c r="E42" t="s">
        <v>80</v>
      </c>
      <c r="F42">
        <v>5.0667999999999998E-2</v>
      </c>
      <c r="G42">
        <v>-1</v>
      </c>
      <c r="H42">
        <v>330.97899999999998</v>
      </c>
      <c r="I42">
        <v>-1</v>
      </c>
      <c r="J42">
        <v>0</v>
      </c>
      <c r="K42">
        <v>0</v>
      </c>
      <c r="L42">
        <v>0</v>
      </c>
      <c r="M42">
        <v>-7.5353440000000003</v>
      </c>
      <c r="N42">
        <v>-219.40906200000001</v>
      </c>
      <c r="O42">
        <v>-1.5715980000000001</v>
      </c>
      <c r="P42">
        <v>-7.53</v>
      </c>
      <c r="Q42">
        <v>-219.409988</v>
      </c>
      <c r="R42">
        <v>-1.5707960000000001</v>
      </c>
      <c r="S42">
        <v>0.542408</v>
      </c>
      <c r="T42">
        <v>8.0199999999999998E-4</v>
      </c>
    </row>
    <row r="43" spans="1:20" x14ac:dyDescent="0.25">
      <c r="A43">
        <v>41</v>
      </c>
      <c r="B43">
        <v>17</v>
      </c>
      <c r="C43">
        <v>-1</v>
      </c>
      <c r="D43" t="s">
        <v>383</v>
      </c>
      <c r="E43" t="s">
        <v>80</v>
      </c>
      <c r="F43">
        <v>4.1790000000000001E-2</v>
      </c>
      <c r="G43">
        <v>-1</v>
      </c>
      <c r="H43">
        <v>382.75</v>
      </c>
      <c r="I43">
        <v>-1</v>
      </c>
      <c r="J43">
        <v>0</v>
      </c>
      <c r="K43">
        <v>0</v>
      </c>
      <c r="L43">
        <v>0</v>
      </c>
      <c r="M43">
        <v>-7.5303269999999998</v>
      </c>
      <c r="N43">
        <v>-219.40962400000001</v>
      </c>
      <c r="O43">
        <v>-1.5707519999999999</v>
      </c>
      <c r="P43">
        <v>-7.53</v>
      </c>
      <c r="Q43">
        <v>-219.409988</v>
      </c>
      <c r="R43">
        <v>-1.5707960000000001</v>
      </c>
      <c r="S43">
        <v>4.8940999999999998E-2</v>
      </c>
      <c r="T43">
        <v>4.3000000000000002E-5</v>
      </c>
    </row>
    <row r="44" spans="1:20" x14ac:dyDescent="0.25">
      <c r="A44">
        <v>42</v>
      </c>
      <c r="B44">
        <v>17</v>
      </c>
      <c r="C44">
        <v>-1</v>
      </c>
      <c r="D44" t="s">
        <v>383</v>
      </c>
      <c r="E44" t="s">
        <v>80</v>
      </c>
      <c r="F44">
        <v>3.6137000000000002E-2</v>
      </c>
      <c r="G44">
        <v>-1</v>
      </c>
      <c r="H44">
        <v>349.911</v>
      </c>
      <c r="I44">
        <v>-1</v>
      </c>
      <c r="J44">
        <v>0</v>
      </c>
      <c r="K44">
        <v>0</v>
      </c>
      <c r="L44">
        <v>0</v>
      </c>
      <c r="M44">
        <v>-7.5265919999999999</v>
      </c>
      <c r="N44">
        <v>-219.411689</v>
      </c>
      <c r="O44">
        <v>-1.570654</v>
      </c>
      <c r="P44">
        <v>-7.53</v>
      </c>
      <c r="Q44">
        <v>-219.409988</v>
      </c>
      <c r="R44">
        <v>-1.5707960000000001</v>
      </c>
      <c r="S44">
        <v>0.38081100000000001</v>
      </c>
      <c r="T44">
        <v>1.4200000000000001E-4</v>
      </c>
    </row>
    <row r="45" spans="1:20" x14ac:dyDescent="0.25">
      <c r="A45">
        <v>43</v>
      </c>
      <c r="B45">
        <v>17</v>
      </c>
      <c r="C45">
        <v>-1</v>
      </c>
      <c r="D45" t="s">
        <v>383</v>
      </c>
      <c r="E45" t="s">
        <v>80</v>
      </c>
      <c r="F45">
        <v>2.7057000000000001E-2</v>
      </c>
      <c r="G45">
        <v>-1</v>
      </c>
      <c r="H45">
        <v>528.72799999999995</v>
      </c>
      <c r="I45">
        <v>-1</v>
      </c>
      <c r="J45">
        <v>0</v>
      </c>
      <c r="K45">
        <v>0</v>
      </c>
      <c r="L45">
        <v>0</v>
      </c>
      <c r="M45">
        <v>-7.537814</v>
      </c>
      <c r="N45">
        <v>-219.42171300000001</v>
      </c>
      <c r="O45">
        <v>-1.5696669999999999</v>
      </c>
      <c r="P45">
        <v>-7.53</v>
      </c>
      <c r="Q45">
        <v>-219.409988</v>
      </c>
      <c r="R45">
        <v>-1.5707960000000001</v>
      </c>
      <c r="S45">
        <v>1.409016</v>
      </c>
      <c r="T45">
        <v>1.129E-3</v>
      </c>
    </row>
    <row r="46" spans="1:20" x14ac:dyDescent="0.25">
      <c r="A46">
        <v>44</v>
      </c>
      <c r="B46">
        <v>17</v>
      </c>
      <c r="C46">
        <v>-1</v>
      </c>
      <c r="D46" t="s">
        <v>383</v>
      </c>
      <c r="E46" t="s">
        <v>80</v>
      </c>
      <c r="F46">
        <v>3.4978000000000002E-2</v>
      </c>
      <c r="G46">
        <v>-1</v>
      </c>
      <c r="H46">
        <v>325.88299999999998</v>
      </c>
      <c r="I46">
        <v>-1</v>
      </c>
      <c r="J46">
        <v>0</v>
      </c>
      <c r="K46">
        <v>0</v>
      </c>
      <c r="L46">
        <v>0</v>
      </c>
      <c r="M46">
        <v>-7.5410029999999999</v>
      </c>
      <c r="N46">
        <v>-219.396241</v>
      </c>
      <c r="O46">
        <v>-1.5715170000000001</v>
      </c>
      <c r="P46">
        <v>-7.53</v>
      </c>
      <c r="Q46">
        <v>-219.409988</v>
      </c>
      <c r="R46">
        <v>-1.5707960000000001</v>
      </c>
      <c r="S46">
        <v>1.7608520000000001</v>
      </c>
      <c r="T46">
        <v>7.2199999999999999E-4</v>
      </c>
    </row>
    <row r="47" spans="1:20" x14ac:dyDescent="0.25">
      <c r="A47">
        <v>45</v>
      </c>
      <c r="B47">
        <v>17</v>
      </c>
      <c r="C47">
        <v>-1</v>
      </c>
      <c r="D47" t="s">
        <v>383</v>
      </c>
      <c r="E47" t="s">
        <v>80</v>
      </c>
      <c r="F47">
        <v>2.0416E-2</v>
      </c>
      <c r="G47">
        <v>-1</v>
      </c>
      <c r="H47">
        <v>724.15899999999999</v>
      </c>
      <c r="I47">
        <v>-1</v>
      </c>
      <c r="J47">
        <v>0</v>
      </c>
      <c r="K47">
        <v>0</v>
      </c>
      <c r="L47">
        <v>0</v>
      </c>
      <c r="M47">
        <v>-7.5298670000000003</v>
      </c>
      <c r="N47">
        <v>-219.40981099999999</v>
      </c>
      <c r="O47">
        <v>-1.5707260000000001</v>
      </c>
      <c r="P47">
        <v>-7.53</v>
      </c>
      <c r="Q47">
        <v>-219.409988</v>
      </c>
      <c r="R47">
        <v>-1.5707960000000001</v>
      </c>
      <c r="S47">
        <v>2.2166999999999999E-2</v>
      </c>
      <c r="T47">
        <v>6.8999999999999997E-5</v>
      </c>
    </row>
    <row r="48" spans="1:20" x14ac:dyDescent="0.25">
      <c r="A48">
        <v>46</v>
      </c>
      <c r="B48">
        <v>17</v>
      </c>
      <c r="C48">
        <v>-1</v>
      </c>
      <c r="D48" t="s">
        <v>383</v>
      </c>
      <c r="E48" t="s">
        <v>80</v>
      </c>
      <c r="F48">
        <v>4.2542999999999997E-2</v>
      </c>
      <c r="G48">
        <v>-1</v>
      </c>
      <c r="H48">
        <v>791.23599999999999</v>
      </c>
      <c r="I48">
        <v>-1</v>
      </c>
      <c r="J48">
        <v>0</v>
      </c>
      <c r="K48">
        <v>0</v>
      </c>
      <c r="L48">
        <v>0</v>
      </c>
      <c r="M48">
        <v>-7.5238509999999996</v>
      </c>
      <c r="N48">
        <v>-219.41280399999999</v>
      </c>
      <c r="O48">
        <v>-1.5704070000000001</v>
      </c>
      <c r="P48">
        <v>-7.53</v>
      </c>
      <c r="Q48">
        <v>-219.409988</v>
      </c>
      <c r="R48">
        <v>-1.5707960000000001</v>
      </c>
      <c r="S48">
        <v>0.67625000000000002</v>
      </c>
      <c r="T48">
        <v>3.8900000000000002E-4</v>
      </c>
    </row>
    <row r="49" spans="1:20" x14ac:dyDescent="0.25">
      <c r="A49">
        <v>47</v>
      </c>
      <c r="B49">
        <v>17</v>
      </c>
      <c r="C49">
        <v>-1</v>
      </c>
      <c r="D49" t="s">
        <v>383</v>
      </c>
      <c r="E49" t="s">
        <v>80</v>
      </c>
      <c r="F49">
        <v>2.7182000000000001E-2</v>
      </c>
      <c r="G49">
        <v>-1</v>
      </c>
      <c r="H49">
        <v>332.983</v>
      </c>
      <c r="I49">
        <v>-1</v>
      </c>
      <c r="J49">
        <v>0</v>
      </c>
      <c r="K49">
        <v>0</v>
      </c>
      <c r="L49">
        <v>0</v>
      </c>
      <c r="M49">
        <v>-7.5303040000000001</v>
      </c>
      <c r="N49">
        <v>-219.40984399999999</v>
      </c>
      <c r="O49">
        <v>-1.5711109999999999</v>
      </c>
      <c r="P49">
        <v>-7.53</v>
      </c>
      <c r="Q49">
        <v>-219.409988</v>
      </c>
      <c r="R49">
        <v>-1.5707960000000001</v>
      </c>
      <c r="S49">
        <v>3.3690999999999999E-2</v>
      </c>
      <c r="T49">
        <v>3.1599999999999998E-4</v>
      </c>
    </row>
    <row r="50" spans="1:20" x14ac:dyDescent="0.25">
      <c r="A50">
        <v>48</v>
      </c>
      <c r="B50">
        <v>17</v>
      </c>
      <c r="C50">
        <v>-1</v>
      </c>
      <c r="D50" t="s">
        <v>383</v>
      </c>
      <c r="E50" t="s">
        <v>80</v>
      </c>
      <c r="F50">
        <v>2.0400999999999999E-2</v>
      </c>
      <c r="G50">
        <v>-1</v>
      </c>
      <c r="H50">
        <v>308.12</v>
      </c>
      <c r="I50">
        <v>-1</v>
      </c>
      <c r="J50">
        <v>0</v>
      </c>
      <c r="K50">
        <v>0</v>
      </c>
      <c r="L50">
        <v>0</v>
      </c>
      <c r="M50">
        <v>-7.5308719999999996</v>
      </c>
      <c r="N50">
        <v>-219.40737100000001</v>
      </c>
      <c r="O50">
        <v>-1.571067</v>
      </c>
      <c r="P50">
        <v>-7.53</v>
      </c>
      <c r="Q50">
        <v>-219.409988</v>
      </c>
      <c r="R50">
        <v>-1.5707960000000001</v>
      </c>
      <c r="S50">
        <v>0.27594200000000002</v>
      </c>
      <c r="T50">
        <v>2.7099999999999997E-4</v>
      </c>
    </row>
    <row r="51" spans="1:20" x14ac:dyDescent="0.25">
      <c r="A51">
        <v>49</v>
      </c>
      <c r="B51">
        <v>17</v>
      </c>
      <c r="C51">
        <v>-1</v>
      </c>
      <c r="D51" t="s">
        <v>383</v>
      </c>
      <c r="E51" t="s">
        <v>80</v>
      </c>
      <c r="F51">
        <v>2.4393000000000001E-2</v>
      </c>
      <c r="G51">
        <v>-1</v>
      </c>
      <c r="H51">
        <v>532.154</v>
      </c>
      <c r="I51">
        <v>-1</v>
      </c>
      <c r="J51">
        <v>0</v>
      </c>
      <c r="K51">
        <v>0</v>
      </c>
      <c r="L51">
        <v>0</v>
      </c>
      <c r="M51">
        <v>-7.5265510000000004</v>
      </c>
      <c r="N51">
        <v>-219.413432</v>
      </c>
      <c r="O51">
        <v>-1.5707979999999999</v>
      </c>
      <c r="P51">
        <v>-7.53</v>
      </c>
      <c r="Q51">
        <v>-219.409988</v>
      </c>
      <c r="R51">
        <v>-1.5707960000000001</v>
      </c>
      <c r="S51">
        <v>0.48732999999999999</v>
      </c>
      <c r="T51">
        <v>3.0000000000000001E-6</v>
      </c>
    </row>
    <row r="52" spans="1:20" x14ac:dyDescent="0.25">
      <c r="A52">
        <v>50</v>
      </c>
      <c r="B52">
        <v>17</v>
      </c>
      <c r="C52">
        <v>-1</v>
      </c>
      <c r="D52" t="s">
        <v>383</v>
      </c>
      <c r="E52" t="s">
        <v>80</v>
      </c>
      <c r="F52">
        <v>1.6976000000000002E-2</v>
      </c>
      <c r="G52">
        <v>-1</v>
      </c>
      <c r="H52">
        <v>317.82799999999997</v>
      </c>
      <c r="I52">
        <v>-1</v>
      </c>
      <c r="J52">
        <v>0</v>
      </c>
      <c r="K52">
        <v>0</v>
      </c>
      <c r="L52">
        <v>0</v>
      </c>
      <c r="M52">
        <v>-7.5267900000000001</v>
      </c>
      <c r="N52">
        <v>-219.41315</v>
      </c>
      <c r="O52">
        <v>-1.571021</v>
      </c>
      <c r="P52">
        <v>-7.53</v>
      </c>
      <c r="Q52">
        <v>-219.409988</v>
      </c>
      <c r="R52">
        <v>-1.5707960000000001</v>
      </c>
      <c r="S52">
        <v>0.45053900000000002</v>
      </c>
      <c r="T52">
        <v>2.2499999999999999E-4</v>
      </c>
    </row>
    <row r="53" spans="1:20" x14ac:dyDescent="0.25">
      <c r="A53">
        <v>51</v>
      </c>
      <c r="B53">
        <v>17</v>
      </c>
      <c r="C53">
        <v>-1</v>
      </c>
      <c r="D53" t="s">
        <v>383</v>
      </c>
      <c r="E53" t="s">
        <v>80</v>
      </c>
      <c r="F53">
        <v>2.4603E-2</v>
      </c>
      <c r="G53">
        <v>-1</v>
      </c>
      <c r="H53">
        <v>448.32600000000002</v>
      </c>
      <c r="I53">
        <v>-1</v>
      </c>
      <c r="J53">
        <v>0</v>
      </c>
      <c r="K53">
        <v>0</v>
      </c>
      <c r="L53">
        <v>0</v>
      </c>
      <c r="M53">
        <v>-7.5392070000000002</v>
      </c>
      <c r="N53">
        <v>-219.40074000000001</v>
      </c>
      <c r="O53">
        <v>-1.57104</v>
      </c>
      <c r="P53">
        <v>-7.53</v>
      </c>
      <c r="Q53">
        <v>-219.409988</v>
      </c>
      <c r="R53">
        <v>-1.5707960000000001</v>
      </c>
      <c r="S53">
        <v>1.305013</v>
      </c>
      <c r="T53">
        <v>2.4399999999999999E-4</v>
      </c>
    </row>
    <row r="54" spans="1:20" x14ac:dyDescent="0.25">
      <c r="A54">
        <v>52</v>
      </c>
      <c r="B54">
        <v>17</v>
      </c>
      <c r="C54">
        <v>-1</v>
      </c>
      <c r="D54" t="s">
        <v>383</v>
      </c>
      <c r="E54" t="s">
        <v>80</v>
      </c>
      <c r="F54">
        <v>2.1260000000000001E-2</v>
      </c>
      <c r="G54">
        <v>-1</v>
      </c>
      <c r="H54">
        <v>398.17099999999999</v>
      </c>
      <c r="I54">
        <v>-1</v>
      </c>
      <c r="J54">
        <v>0</v>
      </c>
      <c r="K54">
        <v>3.1350000000000002E-3</v>
      </c>
      <c r="L54">
        <v>3.39E-4</v>
      </c>
      <c r="M54">
        <v>-7.5237420000000004</v>
      </c>
      <c r="N54">
        <v>-219.41576599999999</v>
      </c>
      <c r="O54">
        <v>-1.5705020000000001</v>
      </c>
      <c r="P54">
        <v>-7.53</v>
      </c>
      <c r="Q54">
        <v>-219.409988</v>
      </c>
      <c r="R54">
        <v>-1.5707930000000001</v>
      </c>
      <c r="S54">
        <v>0.85172199999999998</v>
      </c>
      <c r="T54">
        <v>2.92E-4</v>
      </c>
    </row>
    <row r="55" spans="1:20" x14ac:dyDescent="0.25">
      <c r="A55">
        <v>53</v>
      </c>
      <c r="B55">
        <v>17</v>
      </c>
      <c r="C55">
        <v>-1</v>
      </c>
      <c r="D55" t="s">
        <v>383</v>
      </c>
      <c r="E55" t="s">
        <v>80</v>
      </c>
      <c r="F55">
        <v>2.4639000000000001E-2</v>
      </c>
      <c r="G55">
        <v>-1</v>
      </c>
      <c r="H55">
        <v>453.58300000000003</v>
      </c>
      <c r="I55">
        <v>-1</v>
      </c>
      <c r="J55">
        <v>0</v>
      </c>
      <c r="K55">
        <v>1.835979</v>
      </c>
      <c r="L55">
        <v>1.3701E-2</v>
      </c>
      <c r="M55">
        <v>-7.5316039999999997</v>
      </c>
      <c r="N55">
        <v>-219.539253</v>
      </c>
      <c r="O55">
        <v>-1.5691079999999999</v>
      </c>
      <c r="P55">
        <v>-7.5285890000000002</v>
      </c>
      <c r="Q55">
        <v>-219.541168</v>
      </c>
      <c r="R55">
        <v>-1.569717</v>
      </c>
      <c r="S55">
        <v>0.35716700000000001</v>
      </c>
      <c r="T55">
        <v>6.0899999999999995E-4</v>
      </c>
    </row>
    <row r="56" spans="1:20" x14ac:dyDescent="0.25">
      <c r="A56">
        <v>54</v>
      </c>
      <c r="B56">
        <v>17</v>
      </c>
      <c r="C56">
        <v>-1</v>
      </c>
      <c r="D56" t="s">
        <v>383</v>
      </c>
      <c r="E56" t="s">
        <v>80</v>
      </c>
      <c r="F56">
        <v>4.1360000000000001E-2</v>
      </c>
      <c r="G56">
        <v>-1</v>
      </c>
      <c r="H56">
        <v>308.81799999999998</v>
      </c>
      <c r="I56">
        <v>-1</v>
      </c>
      <c r="J56">
        <v>0</v>
      </c>
      <c r="K56">
        <v>2.6160749999999999</v>
      </c>
      <c r="L56">
        <v>1.7838E-2</v>
      </c>
      <c r="M56">
        <v>-7.5242709999999997</v>
      </c>
      <c r="N56">
        <v>-219.747221</v>
      </c>
      <c r="O56">
        <v>-1.567949</v>
      </c>
      <c r="P56">
        <v>-7.5262700000000002</v>
      </c>
      <c r="Q56">
        <v>-219.74681100000001</v>
      </c>
      <c r="R56">
        <v>-1.5682130000000001</v>
      </c>
      <c r="S56">
        <v>0.20411799999999999</v>
      </c>
      <c r="T56">
        <v>2.6400000000000002E-4</v>
      </c>
    </row>
    <row r="57" spans="1:20" x14ac:dyDescent="0.25">
      <c r="A57">
        <v>55</v>
      </c>
      <c r="B57">
        <v>18</v>
      </c>
      <c r="C57">
        <v>-1</v>
      </c>
      <c r="D57" t="s">
        <v>549</v>
      </c>
      <c r="E57" t="s">
        <v>80</v>
      </c>
      <c r="F57">
        <v>2.1836000000000001E-2</v>
      </c>
      <c r="G57">
        <v>-1</v>
      </c>
      <c r="H57">
        <v>473.221</v>
      </c>
      <c r="I57">
        <v>-1</v>
      </c>
      <c r="J57">
        <v>0</v>
      </c>
      <c r="K57">
        <v>3.2661380000000002</v>
      </c>
      <c r="L57">
        <v>8.1110000000000002E-3</v>
      </c>
      <c r="M57">
        <v>-7.5235130000000003</v>
      </c>
      <c r="N57">
        <v>-220.01173600000001</v>
      </c>
      <c r="O57">
        <v>-1.5667230000000001</v>
      </c>
      <c r="P57">
        <v>-7.5244070000000001</v>
      </c>
      <c r="Q57">
        <v>-220.01507599999999</v>
      </c>
      <c r="R57">
        <v>-1.5674859999999999</v>
      </c>
      <c r="S57">
        <v>0.34576699999999999</v>
      </c>
      <c r="T57">
        <v>7.6199999999999998E-4</v>
      </c>
    </row>
    <row r="58" spans="1:20" x14ac:dyDescent="0.25">
      <c r="A58">
        <v>56</v>
      </c>
      <c r="B58">
        <v>18</v>
      </c>
      <c r="C58">
        <v>-1</v>
      </c>
      <c r="D58" t="s">
        <v>549</v>
      </c>
      <c r="E58" t="s">
        <v>80</v>
      </c>
      <c r="F58">
        <v>3.2771000000000002E-2</v>
      </c>
      <c r="G58">
        <v>-1</v>
      </c>
      <c r="H58">
        <v>485.14600000000002</v>
      </c>
      <c r="I58">
        <v>-1</v>
      </c>
      <c r="J58">
        <v>0</v>
      </c>
      <c r="K58">
        <v>4.0208300000000001</v>
      </c>
      <c r="L58">
        <v>8.1969999999999994E-3</v>
      </c>
      <c r="M58">
        <v>-7.5164910000000003</v>
      </c>
      <c r="N58">
        <v>-220.46225100000001</v>
      </c>
      <c r="O58">
        <v>-1.5672159999999999</v>
      </c>
      <c r="P58">
        <v>-7.521439</v>
      </c>
      <c r="Q58">
        <v>-220.457413</v>
      </c>
      <c r="R58">
        <v>-1.5665</v>
      </c>
      <c r="S58">
        <v>0.69203999999999999</v>
      </c>
      <c r="T58">
        <v>7.1599999999999995E-4</v>
      </c>
    </row>
    <row r="59" spans="1:20" x14ac:dyDescent="0.25">
      <c r="A59">
        <v>57</v>
      </c>
      <c r="B59">
        <v>19</v>
      </c>
      <c r="C59">
        <v>-1</v>
      </c>
      <c r="D59" t="s">
        <v>384</v>
      </c>
      <c r="E59" t="s">
        <v>80</v>
      </c>
      <c r="F59">
        <v>1.2687E-2</v>
      </c>
      <c r="G59">
        <v>-1</v>
      </c>
      <c r="H59">
        <v>383.94200000000001</v>
      </c>
      <c r="I59">
        <v>-1</v>
      </c>
      <c r="J59">
        <v>0</v>
      </c>
      <c r="K59">
        <v>4.5317379999999998</v>
      </c>
      <c r="L59">
        <v>7.7619999999999998E-3</v>
      </c>
      <c r="M59">
        <v>-7.5135040000000002</v>
      </c>
      <c r="N59">
        <v>-220.847486</v>
      </c>
      <c r="O59">
        <v>-1.5661160000000001</v>
      </c>
      <c r="P59">
        <v>-7.5187340000000003</v>
      </c>
      <c r="Q59">
        <v>-220.84494000000001</v>
      </c>
      <c r="R59">
        <v>-1.565787</v>
      </c>
      <c r="S59">
        <v>0.58163600000000004</v>
      </c>
      <c r="T59">
        <v>3.2899999999999997E-4</v>
      </c>
    </row>
    <row r="60" spans="1:20" x14ac:dyDescent="0.25">
      <c r="A60">
        <v>58</v>
      </c>
      <c r="B60">
        <v>19</v>
      </c>
      <c r="C60">
        <v>-1</v>
      </c>
      <c r="D60" t="s">
        <v>384</v>
      </c>
      <c r="E60" t="s">
        <v>80</v>
      </c>
      <c r="F60">
        <v>3.4425999999999998E-2</v>
      </c>
      <c r="G60">
        <v>-1</v>
      </c>
      <c r="H60">
        <v>395.68900000000002</v>
      </c>
      <c r="I60">
        <v>-1</v>
      </c>
      <c r="J60">
        <v>0</v>
      </c>
      <c r="K60">
        <v>5.0247000000000002</v>
      </c>
      <c r="L60">
        <v>7.045E-3</v>
      </c>
      <c r="M60">
        <v>-7.5070129999999997</v>
      </c>
      <c r="N60">
        <v>-221.28669400000001</v>
      </c>
      <c r="O60">
        <v>-1.5653429999999999</v>
      </c>
      <c r="P60">
        <v>-7.5156020000000003</v>
      </c>
      <c r="Q60">
        <v>-221.27749600000001</v>
      </c>
      <c r="R60">
        <v>-1.5651250000000001</v>
      </c>
      <c r="S60">
        <v>1.2584219999999999</v>
      </c>
      <c r="T60">
        <v>2.1800000000000001E-4</v>
      </c>
    </row>
    <row r="61" spans="1:20" x14ac:dyDescent="0.25">
      <c r="A61">
        <v>59</v>
      </c>
      <c r="B61">
        <v>20</v>
      </c>
      <c r="C61">
        <v>-1</v>
      </c>
      <c r="D61" t="s">
        <v>385</v>
      </c>
      <c r="E61" t="s">
        <v>80</v>
      </c>
      <c r="F61">
        <v>4.1279999999999997E-2</v>
      </c>
      <c r="G61">
        <v>-1</v>
      </c>
      <c r="H61">
        <v>388.75099999999998</v>
      </c>
      <c r="I61">
        <v>-1</v>
      </c>
      <c r="J61">
        <v>0</v>
      </c>
      <c r="K61">
        <v>5.4037449999999998</v>
      </c>
      <c r="L61">
        <v>6.1320000000000003E-3</v>
      </c>
      <c r="M61">
        <v>-7.5081119999999997</v>
      </c>
      <c r="N61">
        <v>-221.915674</v>
      </c>
      <c r="O61">
        <v>-1.5646789999999999</v>
      </c>
      <c r="P61">
        <v>-7.5108540000000001</v>
      </c>
      <c r="Q61">
        <v>-221.912598</v>
      </c>
      <c r="R61">
        <v>-1.56437</v>
      </c>
      <c r="S61">
        <v>0.41208699999999998</v>
      </c>
      <c r="T61">
        <v>3.0899999999999998E-4</v>
      </c>
    </row>
    <row r="62" spans="1:20" x14ac:dyDescent="0.25">
      <c r="A62">
        <v>60</v>
      </c>
      <c r="B62">
        <v>20</v>
      </c>
      <c r="C62">
        <v>-1</v>
      </c>
      <c r="D62" t="s">
        <v>385</v>
      </c>
      <c r="E62" t="s">
        <v>80</v>
      </c>
      <c r="F62">
        <v>2.6675000000000001E-2</v>
      </c>
      <c r="G62">
        <v>-1</v>
      </c>
      <c r="H62">
        <v>522.05600000000004</v>
      </c>
      <c r="I62">
        <v>-1</v>
      </c>
      <c r="J62">
        <v>0</v>
      </c>
      <c r="K62">
        <v>5.6061430000000003</v>
      </c>
      <c r="L62">
        <v>4.9300000000000004E-3</v>
      </c>
      <c r="M62">
        <v>-7.5053099999999997</v>
      </c>
      <c r="N62">
        <v>-222.409415</v>
      </c>
      <c r="O62">
        <v>-1.563909</v>
      </c>
      <c r="P62">
        <v>-7.5070389999999998</v>
      </c>
      <c r="Q62">
        <v>-222.40763899999999</v>
      </c>
      <c r="R62">
        <v>-1.5638939999999999</v>
      </c>
      <c r="S62">
        <v>0.24785499999999999</v>
      </c>
      <c r="T62">
        <v>1.5E-5</v>
      </c>
    </row>
    <row r="63" spans="1:20" x14ac:dyDescent="0.25">
      <c r="A63">
        <v>61</v>
      </c>
      <c r="B63">
        <v>20</v>
      </c>
      <c r="C63">
        <v>-1</v>
      </c>
      <c r="D63" t="s">
        <v>385</v>
      </c>
      <c r="E63" t="s">
        <v>80</v>
      </c>
      <c r="F63">
        <v>1.1835999999999999E-2</v>
      </c>
      <c r="G63">
        <v>-1</v>
      </c>
      <c r="H63">
        <v>489.988</v>
      </c>
      <c r="I63">
        <v>-1</v>
      </c>
      <c r="J63">
        <v>0</v>
      </c>
      <c r="K63">
        <v>5.9915820000000002</v>
      </c>
      <c r="L63">
        <v>1.384E-3</v>
      </c>
      <c r="M63">
        <v>-7.5058980000000002</v>
      </c>
      <c r="N63">
        <v>-222.927595</v>
      </c>
      <c r="O63">
        <v>-1.563696</v>
      </c>
      <c r="P63">
        <v>-7.5028980000000001</v>
      </c>
      <c r="Q63">
        <v>-222.93069499999999</v>
      </c>
      <c r="R63">
        <v>-1.5635129999999999</v>
      </c>
      <c r="S63">
        <v>0.43136099999999999</v>
      </c>
      <c r="T63">
        <v>1.83E-4</v>
      </c>
    </row>
    <row r="64" spans="1:20" x14ac:dyDescent="0.25">
      <c r="A64">
        <v>62</v>
      </c>
      <c r="B64">
        <v>20</v>
      </c>
      <c r="C64">
        <v>-1</v>
      </c>
      <c r="D64" t="s">
        <v>385</v>
      </c>
      <c r="E64" t="s">
        <v>80</v>
      </c>
      <c r="F64">
        <v>6.2997999999999998E-2</v>
      </c>
      <c r="G64">
        <v>-1</v>
      </c>
      <c r="H64">
        <v>431.67399999999998</v>
      </c>
      <c r="I64">
        <v>-1</v>
      </c>
      <c r="J64">
        <v>0</v>
      </c>
      <c r="K64">
        <v>6.657546</v>
      </c>
      <c r="L64">
        <v>-7.2370000000000004E-3</v>
      </c>
      <c r="M64">
        <v>-7.4972200000000004</v>
      </c>
      <c r="N64">
        <v>-223.690168</v>
      </c>
      <c r="O64">
        <v>-1.5640529999999999</v>
      </c>
      <c r="P64">
        <v>-7.4967689999999996</v>
      </c>
      <c r="Q64">
        <v>-223.68743900000001</v>
      </c>
      <c r="R64">
        <v>-1.5630999999999999</v>
      </c>
      <c r="S64">
        <v>0.27662300000000001</v>
      </c>
      <c r="T64">
        <v>9.5299999999999996E-4</v>
      </c>
    </row>
    <row r="65" spans="1:20" x14ac:dyDescent="0.25">
      <c r="A65">
        <v>63</v>
      </c>
      <c r="B65">
        <v>21</v>
      </c>
      <c r="C65">
        <v>-1</v>
      </c>
      <c r="D65" t="s">
        <v>590</v>
      </c>
      <c r="E65" t="s">
        <v>80</v>
      </c>
      <c r="F65">
        <v>2.5069000000000001E-2</v>
      </c>
      <c r="G65">
        <v>-1</v>
      </c>
      <c r="H65">
        <v>528.37199999999996</v>
      </c>
      <c r="I65">
        <v>-1</v>
      </c>
      <c r="J65">
        <v>0</v>
      </c>
      <c r="K65">
        <v>7.0773640000000002</v>
      </c>
      <c r="L65">
        <v>5.7590000000000002E-3</v>
      </c>
      <c r="M65">
        <v>-7.496308</v>
      </c>
      <c r="N65">
        <v>-224.30190300000001</v>
      </c>
      <c r="O65">
        <v>-1.5621480000000001</v>
      </c>
      <c r="P65">
        <v>-7.4916119999999999</v>
      </c>
      <c r="Q65">
        <v>-224.30737300000001</v>
      </c>
      <c r="R65">
        <v>-1.562927</v>
      </c>
      <c r="S65">
        <v>0.72084199999999998</v>
      </c>
      <c r="T65">
        <v>7.7899999999999996E-4</v>
      </c>
    </row>
    <row r="66" spans="1:20" x14ac:dyDescent="0.25">
      <c r="A66">
        <v>64</v>
      </c>
      <c r="B66">
        <v>22</v>
      </c>
      <c r="C66">
        <v>-1</v>
      </c>
      <c r="D66" t="s">
        <v>386</v>
      </c>
      <c r="E66" t="s">
        <v>80</v>
      </c>
      <c r="F66">
        <v>3.8073000000000003E-2</v>
      </c>
      <c r="G66">
        <v>-1</v>
      </c>
      <c r="H66">
        <v>384.36399999999998</v>
      </c>
      <c r="I66">
        <v>-1</v>
      </c>
      <c r="J66">
        <v>0</v>
      </c>
      <c r="K66">
        <v>7.7155760000000004</v>
      </c>
      <c r="L66">
        <v>-6.0219999999999996E-3</v>
      </c>
      <c r="M66">
        <v>-7.5011729999999996</v>
      </c>
      <c r="N66">
        <v>-225.18437599999999</v>
      </c>
      <c r="O66">
        <v>-1.562378</v>
      </c>
      <c r="P66">
        <v>-7.4847549999999998</v>
      </c>
      <c r="Q66">
        <v>-225.19918799999999</v>
      </c>
      <c r="R66">
        <v>-1.563186</v>
      </c>
      <c r="S66">
        <v>2.2112940000000001</v>
      </c>
      <c r="T66">
        <v>8.0699999999999999E-4</v>
      </c>
    </row>
    <row r="67" spans="1:20" x14ac:dyDescent="0.25">
      <c r="A67">
        <v>65</v>
      </c>
      <c r="B67">
        <v>24</v>
      </c>
      <c r="C67">
        <v>-1</v>
      </c>
      <c r="D67" t="s">
        <v>591</v>
      </c>
      <c r="E67" t="s">
        <v>80</v>
      </c>
      <c r="F67">
        <v>2.0361000000000001E-2</v>
      </c>
      <c r="G67">
        <v>-1</v>
      </c>
      <c r="H67">
        <v>378.13600000000002</v>
      </c>
      <c r="I67">
        <v>-1</v>
      </c>
      <c r="J67">
        <v>0</v>
      </c>
      <c r="K67">
        <v>8.1924899999999994</v>
      </c>
      <c r="L67">
        <v>-8.6390000000000008E-3</v>
      </c>
      <c r="M67">
        <v>-7.4768660000000002</v>
      </c>
      <c r="N67">
        <v>-225.920841</v>
      </c>
      <c r="O67">
        <v>-1.5646659999999999</v>
      </c>
      <c r="P67">
        <v>-7.480429</v>
      </c>
      <c r="Q67">
        <v>-225.91833500000001</v>
      </c>
      <c r="R67">
        <v>-1.5641020000000001</v>
      </c>
      <c r="S67">
        <v>0.43555300000000002</v>
      </c>
      <c r="T67">
        <v>5.6300000000000002E-4</v>
      </c>
    </row>
    <row r="68" spans="1:20" x14ac:dyDescent="0.25">
      <c r="A68">
        <v>66</v>
      </c>
      <c r="B68">
        <v>24</v>
      </c>
      <c r="C68">
        <v>-1</v>
      </c>
      <c r="D68" t="s">
        <v>388</v>
      </c>
      <c r="E68" t="s">
        <v>80</v>
      </c>
      <c r="F68">
        <v>3.7326999999999999E-2</v>
      </c>
      <c r="G68">
        <v>-1</v>
      </c>
      <c r="H68">
        <v>545.24400000000003</v>
      </c>
      <c r="I68">
        <v>-1</v>
      </c>
      <c r="J68">
        <v>0</v>
      </c>
      <c r="K68">
        <v>8.3772660000000005</v>
      </c>
      <c r="L68">
        <v>-8.2129999999999998E-3</v>
      </c>
      <c r="M68">
        <v>-7.4705599999999999</v>
      </c>
      <c r="N68">
        <v>-226.673103</v>
      </c>
      <c r="O68">
        <v>-1.565045</v>
      </c>
      <c r="P68">
        <v>-7.4764039999999996</v>
      </c>
      <c r="Q68">
        <v>-226.667236</v>
      </c>
      <c r="R68">
        <v>-1.5649459999999999</v>
      </c>
      <c r="S68">
        <v>0.82805600000000001</v>
      </c>
      <c r="T68">
        <v>9.7999999999999997E-5</v>
      </c>
    </row>
    <row r="69" spans="1:20" x14ac:dyDescent="0.25">
      <c r="A69">
        <v>67</v>
      </c>
      <c r="B69">
        <v>24</v>
      </c>
      <c r="C69">
        <v>-1</v>
      </c>
      <c r="D69" t="s">
        <v>388</v>
      </c>
      <c r="E69" t="s">
        <v>80</v>
      </c>
      <c r="F69">
        <v>2.7210999999999999E-2</v>
      </c>
      <c r="G69">
        <v>-1</v>
      </c>
      <c r="H69">
        <v>452.27300000000002</v>
      </c>
      <c r="I69">
        <v>-1</v>
      </c>
      <c r="J69">
        <v>0</v>
      </c>
      <c r="K69">
        <v>8.2667280000000005</v>
      </c>
      <c r="L69">
        <v>-5.2399999999999999E-3</v>
      </c>
      <c r="M69">
        <v>-7.4733320000000001</v>
      </c>
      <c r="N69">
        <v>-227.66487699999999</v>
      </c>
      <c r="O69">
        <v>-1.565242</v>
      </c>
      <c r="P69">
        <v>-7.4715249999999997</v>
      </c>
      <c r="Q69">
        <v>-227.668747</v>
      </c>
      <c r="R69">
        <v>-1.565741</v>
      </c>
      <c r="S69">
        <v>0.42710399999999998</v>
      </c>
      <c r="T69">
        <v>4.9899999999999999E-4</v>
      </c>
    </row>
    <row r="70" spans="1:20" x14ac:dyDescent="0.25">
      <c r="A70">
        <v>68</v>
      </c>
      <c r="B70">
        <v>24</v>
      </c>
      <c r="C70">
        <v>-1</v>
      </c>
      <c r="D70" t="s">
        <v>388</v>
      </c>
      <c r="E70" t="s">
        <v>80</v>
      </c>
      <c r="F70">
        <v>3.9608999999999998E-2</v>
      </c>
      <c r="G70">
        <v>-1</v>
      </c>
      <c r="H70">
        <v>483.68200000000002</v>
      </c>
      <c r="I70">
        <v>-1</v>
      </c>
      <c r="J70">
        <v>0</v>
      </c>
      <c r="K70">
        <v>8.1071019999999994</v>
      </c>
      <c r="L70">
        <v>-3.8170000000000001E-3</v>
      </c>
      <c r="M70">
        <v>-7.461741</v>
      </c>
      <c r="N70">
        <v>-228.41367199999999</v>
      </c>
      <c r="O70">
        <v>-1.5671679999999999</v>
      </c>
      <c r="P70">
        <v>-7.4681940000000004</v>
      </c>
      <c r="Q70">
        <v>-228.40467799999999</v>
      </c>
      <c r="R70">
        <v>-1.5661259999999999</v>
      </c>
      <c r="S70">
        <v>1.1069</v>
      </c>
      <c r="T70">
        <v>1.042E-3</v>
      </c>
    </row>
    <row r="71" spans="1:20" x14ac:dyDescent="0.25">
      <c r="A71">
        <v>69</v>
      </c>
      <c r="B71">
        <v>24</v>
      </c>
      <c r="C71">
        <v>-1</v>
      </c>
      <c r="D71" t="s">
        <v>388</v>
      </c>
      <c r="E71" t="s">
        <v>80</v>
      </c>
      <c r="F71">
        <v>2.0611000000000001E-2</v>
      </c>
      <c r="G71">
        <v>-1</v>
      </c>
      <c r="H71">
        <v>870.01300000000003</v>
      </c>
      <c r="I71">
        <v>-1</v>
      </c>
      <c r="J71">
        <v>0</v>
      </c>
      <c r="K71">
        <v>7.9461539999999999</v>
      </c>
      <c r="L71">
        <v>-1.954E-3</v>
      </c>
      <c r="M71">
        <v>-7.4582160000000002</v>
      </c>
      <c r="N71">
        <v>-229.36850899999999</v>
      </c>
      <c r="O71">
        <v>-1.566141</v>
      </c>
      <c r="P71">
        <v>-7.4641089999999997</v>
      </c>
      <c r="Q71">
        <v>-229.36425800000001</v>
      </c>
      <c r="R71">
        <v>-1.5664709999999999</v>
      </c>
      <c r="S71">
        <v>0.72662000000000004</v>
      </c>
      <c r="T71">
        <v>3.2899999999999997E-4</v>
      </c>
    </row>
    <row r="72" spans="1:20" x14ac:dyDescent="0.25">
      <c r="A72">
        <v>70</v>
      </c>
      <c r="B72">
        <v>24</v>
      </c>
      <c r="C72">
        <v>-1</v>
      </c>
      <c r="D72" t="s">
        <v>388</v>
      </c>
      <c r="E72" t="s">
        <v>80</v>
      </c>
      <c r="F72">
        <v>2.0705000000000001E-2</v>
      </c>
      <c r="G72">
        <v>-1</v>
      </c>
      <c r="H72">
        <v>522.49</v>
      </c>
      <c r="I72">
        <v>-1</v>
      </c>
      <c r="J72">
        <v>0</v>
      </c>
      <c r="K72">
        <v>7.9287359999999998</v>
      </c>
      <c r="L72">
        <v>-5.1850000000000004E-3</v>
      </c>
      <c r="M72">
        <v>-7.4612800000000004</v>
      </c>
      <c r="N72">
        <v>-230.07769999999999</v>
      </c>
      <c r="O72">
        <v>-1.5667009999999999</v>
      </c>
      <c r="P72">
        <v>-7.4612829999999999</v>
      </c>
      <c r="Q72">
        <v>-230.077789</v>
      </c>
      <c r="R72">
        <v>-1.566721</v>
      </c>
      <c r="S72">
        <v>8.9610000000000002E-3</v>
      </c>
      <c r="T72">
        <v>2.0000000000000002E-5</v>
      </c>
    </row>
    <row r="73" spans="1:20" x14ac:dyDescent="0.25">
      <c r="A73">
        <v>71</v>
      </c>
      <c r="B73">
        <v>24</v>
      </c>
      <c r="C73">
        <v>-1</v>
      </c>
      <c r="D73" t="s">
        <v>388</v>
      </c>
      <c r="E73" t="s">
        <v>80</v>
      </c>
      <c r="F73">
        <v>2.2110000000000001E-2</v>
      </c>
      <c r="G73">
        <v>-1</v>
      </c>
      <c r="H73">
        <v>584.08299999999997</v>
      </c>
      <c r="I73">
        <v>-1</v>
      </c>
      <c r="J73">
        <v>0</v>
      </c>
      <c r="K73">
        <v>8.0222669999999994</v>
      </c>
      <c r="L73">
        <v>-6.5979999999999997E-3</v>
      </c>
      <c r="M73">
        <v>-7.4494819999999997</v>
      </c>
      <c r="N73">
        <v>-230.804035</v>
      </c>
      <c r="O73">
        <v>-1.5684229999999999</v>
      </c>
      <c r="P73">
        <v>-7.4590180000000004</v>
      </c>
      <c r="Q73">
        <v>-230.795761</v>
      </c>
      <c r="R73">
        <v>-1.567285</v>
      </c>
      <c r="S73">
        <v>1.262529</v>
      </c>
      <c r="T73">
        <v>1.1379999999999999E-3</v>
      </c>
    </row>
    <row r="74" spans="1:20" x14ac:dyDescent="0.25">
      <c r="A74">
        <v>72</v>
      </c>
      <c r="B74">
        <v>24</v>
      </c>
      <c r="C74">
        <v>-1</v>
      </c>
      <c r="D74" t="s">
        <v>388</v>
      </c>
      <c r="E74" t="s">
        <v>80</v>
      </c>
      <c r="F74">
        <v>2.8466000000000002E-2</v>
      </c>
      <c r="G74">
        <v>-1</v>
      </c>
      <c r="H74">
        <v>490.84899999999999</v>
      </c>
      <c r="I74">
        <v>-1</v>
      </c>
      <c r="J74">
        <v>0</v>
      </c>
      <c r="K74">
        <v>8.1214429999999993</v>
      </c>
      <c r="L74">
        <v>-4.8380000000000003E-3</v>
      </c>
      <c r="M74">
        <v>-7.4594950000000004</v>
      </c>
      <c r="N74">
        <v>-231.76177200000001</v>
      </c>
      <c r="O74">
        <v>-1.5678780000000001</v>
      </c>
      <c r="P74">
        <v>-7.4564700000000004</v>
      </c>
      <c r="Q74">
        <v>-231.76454200000001</v>
      </c>
      <c r="R74">
        <v>-1.56796</v>
      </c>
      <c r="S74">
        <v>0.41022900000000001</v>
      </c>
      <c r="T74">
        <v>8.2000000000000001E-5</v>
      </c>
    </row>
    <row r="75" spans="1:20" x14ac:dyDescent="0.25">
      <c r="A75">
        <v>73</v>
      </c>
      <c r="B75">
        <v>24</v>
      </c>
      <c r="C75">
        <v>-1</v>
      </c>
      <c r="D75" t="s">
        <v>388</v>
      </c>
      <c r="E75" t="s">
        <v>80</v>
      </c>
      <c r="F75">
        <v>1.5262E-2</v>
      </c>
      <c r="G75">
        <v>-1</v>
      </c>
      <c r="H75">
        <v>384.22899999999998</v>
      </c>
      <c r="I75">
        <v>-1</v>
      </c>
      <c r="J75">
        <v>0</v>
      </c>
      <c r="K75">
        <v>8.1210699999999996</v>
      </c>
      <c r="L75">
        <v>-3.4550000000000002E-3</v>
      </c>
      <c r="M75">
        <v>-7.4524290000000004</v>
      </c>
      <c r="N75">
        <v>-232.49826999999999</v>
      </c>
      <c r="O75">
        <v>-1.5682199999999999</v>
      </c>
      <c r="P75">
        <v>-7.4547999999999996</v>
      </c>
      <c r="Q75">
        <v>-232.495834</v>
      </c>
      <c r="R75">
        <v>-1.5683309999999999</v>
      </c>
      <c r="S75">
        <v>0.33984700000000001</v>
      </c>
      <c r="T75">
        <v>1.11E-4</v>
      </c>
    </row>
    <row r="76" spans="1:20" x14ac:dyDescent="0.25">
      <c r="A76">
        <v>74</v>
      </c>
      <c r="B76">
        <v>23</v>
      </c>
      <c r="C76">
        <v>-1</v>
      </c>
      <c r="D76" t="s">
        <v>335</v>
      </c>
      <c r="E76" t="s">
        <v>80</v>
      </c>
      <c r="F76">
        <v>1.9713000000000001E-2</v>
      </c>
      <c r="G76">
        <v>-1</v>
      </c>
      <c r="H76">
        <v>469.53800000000001</v>
      </c>
      <c r="I76">
        <v>-1</v>
      </c>
      <c r="J76">
        <v>0</v>
      </c>
      <c r="K76">
        <v>8.0814780000000006</v>
      </c>
      <c r="L76">
        <v>-2.1879999999999998E-3</v>
      </c>
      <c r="M76">
        <v>-7.4452340000000001</v>
      </c>
      <c r="N76">
        <v>-233.475054</v>
      </c>
      <c r="O76">
        <v>-1.568419</v>
      </c>
      <c r="P76">
        <v>-7.452807</v>
      </c>
      <c r="Q76">
        <v>-233.469177</v>
      </c>
      <c r="R76">
        <v>-1.5686720000000001</v>
      </c>
      <c r="S76">
        <v>0.958592</v>
      </c>
      <c r="T76">
        <v>2.5300000000000002E-4</v>
      </c>
    </row>
    <row r="77" spans="1:20" x14ac:dyDescent="0.25">
      <c r="A77">
        <v>75</v>
      </c>
      <c r="B77">
        <v>23</v>
      </c>
      <c r="C77">
        <v>-1</v>
      </c>
      <c r="D77" t="s">
        <v>335</v>
      </c>
      <c r="E77" t="s">
        <v>80</v>
      </c>
      <c r="F77">
        <v>2.7219E-2</v>
      </c>
      <c r="G77">
        <v>-1</v>
      </c>
      <c r="H77">
        <v>520.56200000000001</v>
      </c>
      <c r="I77">
        <v>-1</v>
      </c>
      <c r="J77">
        <v>0</v>
      </c>
      <c r="K77">
        <v>8.0622059999999998</v>
      </c>
      <c r="L77">
        <v>-5.7899999999999998E-4</v>
      </c>
      <c r="M77">
        <v>-7.4428580000000002</v>
      </c>
      <c r="N77">
        <v>-234.206219</v>
      </c>
      <c r="O77">
        <v>-1.5702160000000001</v>
      </c>
      <c r="P77">
        <v>-7.4513860000000003</v>
      </c>
      <c r="Q77">
        <v>-234.19544999999999</v>
      </c>
      <c r="R77">
        <v>-1.5687949999999999</v>
      </c>
      <c r="S77">
        <v>1.3736930000000001</v>
      </c>
      <c r="T77">
        <v>1.421E-3</v>
      </c>
    </row>
    <row r="78" spans="1:20" x14ac:dyDescent="0.25">
      <c r="A78">
        <v>76</v>
      </c>
      <c r="B78">
        <v>23</v>
      </c>
      <c r="C78">
        <v>-1</v>
      </c>
      <c r="D78" t="s">
        <v>335</v>
      </c>
      <c r="E78" t="s">
        <v>80</v>
      </c>
      <c r="F78">
        <v>8.4159999999999999E-3</v>
      </c>
      <c r="G78">
        <v>-1</v>
      </c>
      <c r="H78">
        <v>766.31500000000005</v>
      </c>
      <c r="I78">
        <v>-1</v>
      </c>
      <c r="J78">
        <v>0</v>
      </c>
      <c r="K78">
        <v>8.0441939999999992</v>
      </c>
      <c r="L78">
        <v>-2.493E-3</v>
      </c>
      <c r="M78">
        <v>-7.4484539999999999</v>
      </c>
      <c r="N78">
        <v>-235.161259</v>
      </c>
      <c r="O78">
        <v>-1.5688470000000001</v>
      </c>
      <c r="P78">
        <v>-7.4495240000000003</v>
      </c>
      <c r="Q78">
        <v>-235.16026299999999</v>
      </c>
      <c r="R78">
        <v>-1.568873</v>
      </c>
      <c r="S78">
        <v>0.146205</v>
      </c>
      <c r="T78">
        <v>2.5999999999999998E-5</v>
      </c>
    </row>
    <row r="79" spans="1:20" x14ac:dyDescent="0.25">
      <c r="A79">
        <v>77</v>
      </c>
      <c r="B79">
        <v>23</v>
      </c>
      <c r="C79">
        <v>-1</v>
      </c>
      <c r="D79" t="s">
        <v>335</v>
      </c>
      <c r="E79" t="s">
        <v>80</v>
      </c>
      <c r="F79">
        <v>4.7615999999999999E-2</v>
      </c>
      <c r="G79">
        <v>-1</v>
      </c>
      <c r="H79">
        <v>533.17200000000003</v>
      </c>
      <c r="I79">
        <v>-1</v>
      </c>
      <c r="J79">
        <v>0</v>
      </c>
      <c r="K79">
        <v>8.0379310000000004</v>
      </c>
      <c r="L79">
        <v>-2.8709999999999999E-3</v>
      </c>
      <c r="M79">
        <v>-7.447978</v>
      </c>
      <c r="N79">
        <v>-235.87795399999999</v>
      </c>
      <c r="O79">
        <v>-1.5683929999999999</v>
      </c>
      <c r="P79">
        <v>-7.4484500000000002</v>
      </c>
      <c r="Q79">
        <v>-235.88381999999999</v>
      </c>
      <c r="R79">
        <v>-1.56914</v>
      </c>
      <c r="S79">
        <v>0.58841500000000002</v>
      </c>
      <c r="T79">
        <v>7.4700000000000005E-4</v>
      </c>
    </row>
    <row r="80" spans="1:20" x14ac:dyDescent="0.25">
      <c r="A80">
        <v>78</v>
      </c>
      <c r="B80">
        <v>23</v>
      </c>
      <c r="C80">
        <v>-1</v>
      </c>
      <c r="D80" t="s">
        <v>335</v>
      </c>
      <c r="E80" t="s">
        <v>80</v>
      </c>
      <c r="F80">
        <v>2.2110000000000001E-2</v>
      </c>
      <c r="G80">
        <v>-1</v>
      </c>
      <c r="H80">
        <v>541.90099999999995</v>
      </c>
      <c r="I80">
        <v>-1</v>
      </c>
      <c r="J80">
        <v>0</v>
      </c>
      <c r="K80">
        <v>8.0612189999999995</v>
      </c>
      <c r="L80">
        <v>-2.6389999999999999E-3</v>
      </c>
      <c r="M80">
        <v>-7.4488089999999998</v>
      </c>
      <c r="N80">
        <v>-236.85275899999999</v>
      </c>
      <c r="O80">
        <v>-1.569782</v>
      </c>
      <c r="P80">
        <v>-7.4472889999999996</v>
      </c>
      <c r="Q80">
        <v>-236.85095200000001</v>
      </c>
      <c r="R80">
        <v>-1.5694900000000001</v>
      </c>
      <c r="S80">
        <v>0.236042</v>
      </c>
      <c r="T80">
        <v>2.92E-4</v>
      </c>
    </row>
    <row r="81" spans="1:20" x14ac:dyDescent="0.25">
      <c r="A81">
        <v>79</v>
      </c>
      <c r="B81">
        <v>22</v>
      </c>
      <c r="C81">
        <v>-1</v>
      </c>
      <c r="D81" t="s">
        <v>389</v>
      </c>
      <c r="E81" t="s">
        <v>80</v>
      </c>
      <c r="F81">
        <v>2.8058E-2</v>
      </c>
      <c r="G81">
        <v>-1</v>
      </c>
      <c r="H81">
        <v>408.93400000000003</v>
      </c>
      <c r="I81">
        <v>-1</v>
      </c>
      <c r="J81">
        <v>0</v>
      </c>
      <c r="K81">
        <v>8.0869450000000001</v>
      </c>
      <c r="L81">
        <v>-2.0300000000000001E-3</v>
      </c>
      <c r="M81">
        <v>-7.4462739999999998</v>
      </c>
      <c r="N81">
        <v>-237.577808</v>
      </c>
      <c r="O81">
        <v>-1.5696619999999999</v>
      </c>
      <c r="P81">
        <v>-7.4465560000000002</v>
      </c>
      <c r="Q81">
        <v>-237.57782</v>
      </c>
      <c r="R81">
        <v>-1.56969</v>
      </c>
      <c r="S81">
        <v>2.8240999999999999E-2</v>
      </c>
      <c r="T81">
        <v>2.8E-5</v>
      </c>
    </row>
    <row r="82" spans="1:20" x14ac:dyDescent="0.25">
      <c r="A82">
        <v>80</v>
      </c>
      <c r="B82">
        <v>21</v>
      </c>
      <c r="C82">
        <v>-1</v>
      </c>
      <c r="D82" t="s">
        <v>390</v>
      </c>
      <c r="E82" t="s">
        <v>80</v>
      </c>
      <c r="F82">
        <v>1.0187E-2</v>
      </c>
      <c r="G82">
        <v>-1</v>
      </c>
      <c r="H82">
        <v>442.375</v>
      </c>
      <c r="I82">
        <v>-1</v>
      </c>
      <c r="J82">
        <v>0</v>
      </c>
      <c r="K82">
        <v>8.0678429999999999</v>
      </c>
      <c r="L82">
        <v>-7.0699999999999995E-4</v>
      </c>
      <c r="M82">
        <v>-7.4444319999999999</v>
      </c>
      <c r="N82">
        <v>-238.30928900000001</v>
      </c>
      <c r="O82">
        <v>-1.570233</v>
      </c>
      <c r="P82">
        <v>-7.4458849999999996</v>
      </c>
      <c r="Q82">
        <v>-238.304779</v>
      </c>
      <c r="R82">
        <v>-1.569817</v>
      </c>
      <c r="S82">
        <v>0.47384900000000002</v>
      </c>
      <c r="T82">
        <v>4.1599999999999997E-4</v>
      </c>
    </row>
    <row r="83" spans="1:20" x14ac:dyDescent="0.25">
      <c r="A83">
        <v>81</v>
      </c>
      <c r="B83">
        <v>21</v>
      </c>
      <c r="C83">
        <v>-1</v>
      </c>
      <c r="D83" t="s">
        <v>390</v>
      </c>
      <c r="E83" t="s">
        <v>80</v>
      </c>
      <c r="F83">
        <v>1.4418E-2</v>
      </c>
      <c r="G83">
        <v>-1</v>
      </c>
      <c r="H83">
        <v>533.57100000000003</v>
      </c>
      <c r="I83">
        <v>-1</v>
      </c>
      <c r="J83">
        <v>0</v>
      </c>
      <c r="K83">
        <v>8.0573010000000007</v>
      </c>
      <c r="L83">
        <v>-9.1000000000000003E-5</v>
      </c>
      <c r="M83">
        <v>-7.4458820000000001</v>
      </c>
      <c r="N83">
        <v>-239.272335</v>
      </c>
      <c r="O83">
        <v>-1.56985</v>
      </c>
      <c r="P83">
        <v>-7.4449620000000003</v>
      </c>
      <c r="Q83">
        <v>-239.27325400000001</v>
      </c>
      <c r="R83">
        <v>-1.56985</v>
      </c>
      <c r="S83">
        <v>0.130105</v>
      </c>
      <c r="T83">
        <v>0</v>
      </c>
    </row>
    <row r="84" spans="1:20" x14ac:dyDescent="0.25">
      <c r="A84">
        <v>82</v>
      </c>
      <c r="B84">
        <v>20</v>
      </c>
      <c r="C84">
        <v>-1</v>
      </c>
      <c r="D84" t="s">
        <v>592</v>
      </c>
      <c r="E84" t="s">
        <v>80</v>
      </c>
      <c r="F84">
        <v>2.1205999999999999E-2</v>
      </c>
      <c r="G84">
        <v>-1</v>
      </c>
      <c r="H84">
        <v>567.51900000000001</v>
      </c>
      <c r="I84">
        <v>-1</v>
      </c>
      <c r="J84">
        <v>0</v>
      </c>
      <c r="K84">
        <v>8.0686250000000008</v>
      </c>
      <c r="L84">
        <v>-1.289E-3</v>
      </c>
      <c r="M84">
        <v>-7.4504020000000004</v>
      </c>
      <c r="N84">
        <v>-239.990388</v>
      </c>
      <c r="O84">
        <v>-1.570627</v>
      </c>
      <c r="P84">
        <v>-7.4443279999999996</v>
      </c>
      <c r="Q84">
        <v>-239.99894699999999</v>
      </c>
      <c r="R84">
        <v>-1.569901</v>
      </c>
      <c r="S84">
        <v>1.0495300000000001</v>
      </c>
      <c r="T84">
        <v>7.27E-4</v>
      </c>
    </row>
    <row r="85" spans="1:20" x14ac:dyDescent="0.25">
      <c r="A85">
        <v>83</v>
      </c>
      <c r="B85">
        <v>21</v>
      </c>
      <c r="C85">
        <v>-1</v>
      </c>
      <c r="D85" t="s">
        <v>391</v>
      </c>
      <c r="E85" t="s">
        <v>80</v>
      </c>
      <c r="F85">
        <v>1.0625000000000001E-2</v>
      </c>
      <c r="G85">
        <v>-1</v>
      </c>
      <c r="H85">
        <v>605.37199999999996</v>
      </c>
      <c r="I85">
        <v>-1</v>
      </c>
      <c r="J85">
        <v>0</v>
      </c>
      <c r="K85">
        <v>8.0684090000000008</v>
      </c>
      <c r="L85">
        <v>-1.4729999999999999E-3</v>
      </c>
      <c r="M85">
        <v>-7.4516239999999998</v>
      </c>
      <c r="N85">
        <v>-240.95588499999999</v>
      </c>
      <c r="O85">
        <v>-1.569536</v>
      </c>
      <c r="P85">
        <v>-7.4436460000000002</v>
      </c>
      <c r="Q85">
        <v>-240.966095</v>
      </c>
      <c r="R85">
        <v>-1.5700449999999999</v>
      </c>
      <c r="S85">
        <v>1.295747</v>
      </c>
      <c r="T85">
        <v>5.1000000000000004E-4</v>
      </c>
    </row>
    <row r="86" spans="1:20" x14ac:dyDescent="0.25">
      <c r="A86">
        <v>84</v>
      </c>
      <c r="B86">
        <v>21</v>
      </c>
      <c r="C86">
        <v>-1</v>
      </c>
      <c r="D86" t="s">
        <v>391</v>
      </c>
      <c r="E86" t="s">
        <v>80</v>
      </c>
      <c r="F86">
        <v>2.8021000000000001E-2</v>
      </c>
      <c r="G86">
        <v>-1</v>
      </c>
      <c r="H86">
        <v>464.63</v>
      </c>
      <c r="I86">
        <v>-1</v>
      </c>
      <c r="J86">
        <v>0</v>
      </c>
      <c r="K86">
        <v>8.0547950000000004</v>
      </c>
      <c r="L86">
        <v>-2.13E-4</v>
      </c>
      <c r="M86">
        <v>-7.4418119999999996</v>
      </c>
      <c r="N86">
        <v>-241.69130000000001</v>
      </c>
      <c r="O86">
        <v>-1.5698939999999999</v>
      </c>
      <c r="P86">
        <v>-7.4431479999999999</v>
      </c>
      <c r="Q86">
        <v>-241.691574</v>
      </c>
      <c r="R86">
        <v>-1.570092</v>
      </c>
      <c r="S86">
        <v>0.13644500000000001</v>
      </c>
      <c r="T86">
        <v>1.9799999999999999E-4</v>
      </c>
    </row>
    <row r="87" spans="1:20" x14ac:dyDescent="0.25">
      <c r="A87">
        <v>85</v>
      </c>
      <c r="B87">
        <v>21</v>
      </c>
      <c r="C87">
        <v>-1</v>
      </c>
      <c r="D87" t="s">
        <v>391</v>
      </c>
      <c r="E87" t="s">
        <v>80</v>
      </c>
      <c r="F87">
        <v>1.5858000000000001E-2</v>
      </c>
      <c r="G87">
        <v>-1</v>
      </c>
      <c r="H87">
        <v>322.27199999999999</v>
      </c>
      <c r="I87">
        <v>-1</v>
      </c>
      <c r="J87">
        <v>0</v>
      </c>
      <c r="K87">
        <v>8.0588549999999994</v>
      </c>
      <c r="L87">
        <v>-1.253E-3</v>
      </c>
      <c r="M87">
        <v>-7.4373880000000003</v>
      </c>
      <c r="N87">
        <v>-242.65811099999999</v>
      </c>
      <c r="O87">
        <v>-1.569868</v>
      </c>
      <c r="P87">
        <v>-7.4425270000000001</v>
      </c>
      <c r="Q87">
        <v>-242.65947</v>
      </c>
      <c r="R87">
        <v>-1.5701510000000001</v>
      </c>
      <c r="S87">
        <v>0.53159000000000001</v>
      </c>
      <c r="T87">
        <v>2.8299999999999999E-4</v>
      </c>
    </row>
    <row r="88" spans="1:20" x14ac:dyDescent="0.25">
      <c r="A88">
        <v>86</v>
      </c>
      <c r="B88">
        <v>21</v>
      </c>
      <c r="C88">
        <v>-1</v>
      </c>
      <c r="D88" t="s">
        <v>391</v>
      </c>
      <c r="E88" t="s">
        <v>80</v>
      </c>
      <c r="F88">
        <v>1.7923999999999999E-2</v>
      </c>
      <c r="G88">
        <v>-1</v>
      </c>
      <c r="H88">
        <v>517.98299999999995</v>
      </c>
      <c r="I88">
        <v>-1</v>
      </c>
      <c r="J88">
        <v>0</v>
      </c>
      <c r="K88">
        <v>8.0764999999999993</v>
      </c>
      <c r="L88">
        <v>-9.2100000000000005E-4</v>
      </c>
      <c r="M88">
        <v>-7.4418199999999999</v>
      </c>
      <c r="N88">
        <v>-243.38520700000001</v>
      </c>
      <c r="O88">
        <v>-1.5700829999999999</v>
      </c>
      <c r="P88">
        <v>-7.4421119999999998</v>
      </c>
      <c r="Q88">
        <v>-243.38561999999999</v>
      </c>
      <c r="R88">
        <v>-1.5702020000000001</v>
      </c>
      <c r="S88">
        <v>5.0612999999999998E-2</v>
      </c>
      <c r="T88">
        <v>1.1900000000000001E-4</v>
      </c>
    </row>
    <row r="89" spans="1:20" x14ac:dyDescent="0.25">
      <c r="A89">
        <v>87</v>
      </c>
      <c r="B89">
        <v>21</v>
      </c>
      <c r="C89">
        <v>-1</v>
      </c>
      <c r="D89" t="s">
        <v>391</v>
      </c>
      <c r="E89" t="s">
        <v>80</v>
      </c>
      <c r="F89">
        <v>2.2726E-2</v>
      </c>
      <c r="G89">
        <v>-1</v>
      </c>
      <c r="H89">
        <v>473.99</v>
      </c>
      <c r="I89">
        <v>-1</v>
      </c>
      <c r="J89">
        <v>0</v>
      </c>
      <c r="K89">
        <v>8.0581169999999993</v>
      </c>
      <c r="L89">
        <v>-3.8900000000000002E-4</v>
      </c>
      <c r="M89">
        <v>-7.439279</v>
      </c>
      <c r="N89">
        <v>-244.11827600000001</v>
      </c>
      <c r="O89">
        <v>-1.5711349999999999</v>
      </c>
      <c r="P89">
        <v>-7.4417429999999998</v>
      </c>
      <c r="Q89">
        <v>-244.111603</v>
      </c>
      <c r="R89">
        <v>-1.5702579999999999</v>
      </c>
      <c r="S89">
        <v>0.71140899999999996</v>
      </c>
      <c r="T89">
        <v>8.7699999999999996E-4</v>
      </c>
    </row>
    <row r="90" spans="1:20" x14ac:dyDescent="0.25">
      <c r="A90">
        <v>88</v>
      </c>
      <c r="B90">
        <v>21</v>
      </c>
      <c r="C90">
        <v>-1</v>
      </c>
      <c r="D90" t="s">
        <v>391</v>
      </c>
      <c r="E90" t="s">
        <v>80</v>
      </c>
      <c r="F90">
        <v>1.3934999999999999E-2</v>
      </c>
      <c r="G90">
        <v>-1</v>
      </c>
      <c r="H90">
        <v>516.06600000000003</v>
      </c>
      <c r="I90">
        <v>-1</v>
      </c>
      <c r="J90">
        <v>0</v>
      </c>
      <c r="K90">
        <v>8.0559550000000009</v>
      </c>
      <c r="L90">
        <v>-2.0599999999999999E-4</v>
      </c>
      <c r="M90">
        <v>-7.4442209999999998</v>
      </c>
      <c r="N90">
        <v>-245.08215100000001</v>
      </c>
      <c r="O90">
        <v>-1.5711839999999999</v>
      </c>
      <c r="P90">
        <v>-7.4412919999999998</v>
      </c>
      <c r="Q90">
        <v>-245.079453</v>
      </c>
      <c r="R90">
        <v>-1.570316</v>
      </c>
      <c r="S90">
        <v>0.39828400000000003</v>
      </c>
      <c r="T90">
        <v>8.6799999999999996E-4</v>
      </c>
    </row>
    <row r="91" spans="1:20" x14ac:dyDescent="0.25">
      <c r="A91">
        <v>89</v>
      </c>
      <c r="B91">
        <v>20</v>
      </c>
      <c r="C91">
        <v>-1</v>
      </c>
      <c r="D91" t="s">
        <v>392</v>
      </c>
      <c r="E91" t="s">
        <v>80</v>
      </c>
      <c r="F91">
        <v>1.3407000000000001E-2</v>
      </c>
      <c r="G91">
        <v>-1</v>
      </c>
      <c r="H91">
        <v>518.476</v>
      </c>
      <c r="I91">
        <v>-1</v>
      </c>
      <c r="J91">
        <v>0</v>
      </c>
      <c r="K91">
        <v>8.0724210000000003</v>
      </c>
      <c r="L91">
        <v>7.2300000000000001E-4</v>
      </c>
      <c r="M91">
        <v>-7.4437819999999997</v>
      </c>
      <c r="N91">
        <v>-245.806872</v>
      </c>
      <c r="O91">
        <v>-1.5707230000000001</v>
      </c>
      <c r="P91">
        <v>-7.440931</v>
      </c>
      <c r="Q91">
        <v>-245.805252</v>
      </c>
      <c r="R91">
        <v>-1.570309</v>
      </c>
      <c r="S91">
        <v>0.32784600000000003</v>
      </c>
      <c r="T91">
        <v>4.1399999999999998E-4</v>
      </c>
    </row>
    <row r="92" spans="1:20" x14ac:dyDescent="0.25">
      <c r="A92">
        <v>90</v>
      </c>
      <c r="B92">
        <v>20</v>
      </c>
      <c r="C92">
        <v>-1</v>
      </c>
      <c r="D92" t="s">
        <v>392</v>
      </c>
      <c r="E92" t="s">
        <v>80</v>
      </c>
      <c r="F92">
        <v>1.1781E-2</v>
      </c>
      <c r="G92">
        <v>-1</v>
      </c>
      <c r="H92">
        <v>381.16500000000002</v>
      </c>
      <c r="I92">
        <v>-1</v>
      </c>
      <c r="J92">
        <v>0</v>
      </c>
      <c r="K92">
        <v>8.0729780000000009</v>
      </c>
      <c r="L92">
        <v>3.9199999999999999E-4</v>
      </c>
      <c r="M92">
        <v>-7.441357</v>
      </c>
      <c r="N92">
        <v>-246.77455499999999</v>
      </c>
      <c r="O92">
        <v>-1.5706709999999999</v>
      </c>
      <c r="P92">
        <v>-7.4403550000000003</v>
      </c>
      <c r="Q92">
        <v>-246.772873</v>
      </c>
      <c r="R92">
        <v>-1.5702290000000001</v>
      </c>
      <c r="S92">
        <v>0.19577700000000001</v>
      </c>
      <c r="T92">
        <v>4.4200000000000001E-4</v>
      </c>
    </row>
    <row r="93" spans="1:20" x14ac:dyDescent="0.25">
      <c r="A93">
        <v>91</v>
      </c>
      <c r="B93">
        <v>20</v>
      </c>
      <c r="C93">
        <v>-1</v>
      </c>
      <c r="D93" t="s">
        <v>392</v>
      </c>
      <c r="E93" t="s">
        <v>80</v>
      </c>
      <c r="F93">
        <v>1.8447000000000002E-2</v>
      </c>
      <c r="G93">
        <v>-1</v>
      </c>
      <c r="H93">
        <v>506.51</v>
      </c>
      <c r="I93">
        <v>-1</v>
      </c>
      <c r="J93">
        <v>0</v>
      </c>
      <c r="K93">
        <v>8.0566440000000004</v>
      </c>
      <c r="L93">
        <v>7.6300000000000001E-4</v>
      </c>
      <c r="M93">
        <v>-7.4396449999999996</v>
      </c>
      <c r="N93">
        <v>-247.49884499999999</v>
      </c>
      <c r="O93">
        <v>-1.5701929999999999</v>
      </c>
      <c r="P93">
        <v>-7.4399129999999998</v>
      </c>
      <c r="Q93">
        <v>-247.498672</v>
      </c>
      <c r="R93">
        <v>-1.570198</v>
      </c>
      <c r="S93">
        <v>3.1888E-2</v>
      </c>
      <c r="T93">
        <v>5.0000000000000004E-6</v>
      </c>
    </row>
    <row r="94" spans="1:20" x14ac:dyDescent="0.25">
      <c r="A94">
        <v>92</v>
      </c>
      <c r="B94">
        <v>20</v>
      </c>
      <c r="C94">
        <v>-1</v>
      </c>
      <c r="D94" t="s">
        <v>392</v>
      </c>
      <c r="E94" t="s">
        <v>80</v>
      </c>
      <c r="F94">
        <v>1.427E-2</v>
      </c>
      <c r="G94">
        <v>-1</v>
      </c>
      <c r="H94">
        <v>559.79</v>
      </c>
      <c r="I94">
        <v>-1</v>
      </c>
      <c r="J94">
        <v>0</v>
      </c>
      <c r="K94">
        <v>8.0742580000000004</v>
      </c>
      <c r="L94">
        <v>8.5099999999999998E-4</v>
      </c>
      <c r="M94">
        <v>-7.4373370000000003</v>
      </c>
      <c r="N94">
        <v>-248.218334</v>
      </c>
      <c r="O94">
        <v>-1.569412</v>
      </c>
      <c r="P94">
        <v>-7.4394400000000003</v>
      </c>
      <c r="Q94">
        <v>-248.22463999999999</v>
      </c>
      <c r="R94">
        <v>-1.5701620000000001</v>
      </c>
      <c r="S94">
        <v>0.66476199999999996</v>
      </c>
      <c r="T94">
        <v>7.5000000000000002E-4</v>
      </c>
    </row>
    <row r="95" spans="1:20" x14ac:dyDescent="0.25">
      <c r="A95">
        <v>93</v>
      </c>
      <c r="B95">
        <v>20</v>
      </c>
      <c r="C95">
        <v>-1</v>
      </c>
      <c r="D95" t="s">
        <v>392</v>
      </c>
      <c r="E95" t="s">
        <v>80</v>
      </c>
      <c r="F95">
        <v>4.4339999999999997E-2</v>
      </c>
      <c r="G95">
        <v>-1</v>
      </c>
      <c r="H95">
        <v>392.36200000000002</v>
      </c>
      <c r="I95">
        <v>-1</v>
      </c>
      <c r="J95">
        <v>0</v>
      </c>
      <c r="K95">
        <v>8.0741899999999998</v>
      </c>
      <c r="L95">
        <v>6.6000000000000005E-5</v>
      </c>
      <c r="M95">
        <v>-7.4422639999999998</v>
      </c>
      <c r="N95">
        <v>-249.203237</v>
      </c>
      <c r="O95">
        <v>-1.5713980000000001</v>
      </c>
      <c r="P95">
        <v>-7.4387930000000004</v>
      </c>
      <c r="Q95">
        <v>-249.19248999999999</v>
      </c>
      <c r="R95">
        <v>-1.5701350000000001</v>
      </c>
      <c r="S95">
        <v>1.1293740000000001</v>
      </c>
      <c r="T95">
        <v>1.263E-3</v>
      </c>
    </row>
    <row r="96" spans="1:20" x14ac:dyDescent="0.25">
      <c r="A96">
        <v>94</v>
      </c>
      <c r="B96">
        <v>20</v>
      </c>
      <c r="C96">
        <v>-1</v>
      </c>
      <c r="D96" t="s">
        <v>392</v>
      </c>
      <c r="E96" t="s">
        <v>80</v>
      </c>
      <c r="F96">
        <v>2.0469999999999999E-2</v>
      </c>
      <c r="G96">
        <v>-1</v>
      </c>
      <c r="H96">
        <v>444.70800000000003</v>
      </c>
      <c r="I96">
        <v>-1</v>
      </c>
      <c r="J96">
        <v>0</v>
      </c>
      <c r="K96">
        <v>8.0567150000000005</v>
      </c>
      <c r="L96">
        <v>1.4E-5</v>
      </c>
      <c r="M96">
        <v>-7.4349460000000001</v>
      </c>
      <c r="N96">
        <v>-249.91961499999999</v>
      </c>
      <c r="O96">
        <v>-1.5702320000000001</v>
      </c>
      <c r="P96">
        <v>-7.4383109999999997</v>
      </c>
      <c r="Q96">
        <v>-249.91828899999999</v>
      </c>
      <c r="R96">
        <v>-1.5701320000000001</v>
      </c>
      <c r="S96">
        <v>0.36170200000000002</v>
      </c>
      <c r="T96">
        <v>1E-4</v>
      </c>
    </row>
    <row r="97" spans="1:20" x14ac:dyDescent="0.25">
      <c r="A97">
        <v>95</v>
      </c>
      <c r="B97">
        <v>20</v>
      </c>
      <c r="C97">
        <v>-1</v>
      </c>
      <c r="D97" t="s">
        <v>393</v>
      </c>
      <c r="E97" t="s">
        <v>80</v>
      </c>
      <c r="F97">
        <v>2.6297999999999998E-2</v>
      </c>
      <c r="G97">
        <v>-1</v>
      </c>
      <c r="H97">
        <v>568.31100000000004</v>
      </c>
      <c r="I97">
        <v>-1</v>
      </c>
      <c r="J97">
        <v>0</v>
      </c>
      <c r="K97">
        <v>8.0735379999999992</v>
      </c>
      <c r="L97">
        <v>6.4499999999999996E-4</v>
      </c>
      <c r="M97">
        <v>-7.4497369999999998</v>
      </c>
      <c r="N97">
        <v>-250.624855</v>
      </c>
      <c r="O97">
        <v>-1.5696950000000001</v>
      </c>
      <c r="P97">
        <v>-7.4376959999999999</v>
      </c>
      <c r="Q97">
        <v>-250.644272</v>
      </c>
      <c r="R97">
        <v>-1.5700240000000001</v>
      </c>
      <c r="S97">
        <v>2.2846890000000002</v>
      </c>
      <c r="T97">
        <v>3.2899999999999997E-4</v>
      </c>
    </row>
    <row r="98" spans="1:20" x14ac:dyDescent="0.25">
      <c r="A98">
        <v>96</v>
      </c>
      <c r="B98">
        <v>20</v>
      </c>
      <c r="C98">
        <v>-1</v>
      </c>
      <c r="D98" t="s">
        <v>393</v>
      </c>
      <c r="E98" t="s">
        <v>80</v>
      </c>
      <c r="F98">
        <v>4.1284000000000001E-2</v>
      </c>
      <c r="G98">
        <v>-1</v>
      </c>
      <c r="H98">
        <v>558.24099999999999</v>
      </c>
      <c r="I98">
        <v>-1</v>
      </c>
      <c r="J98">
        <v>0</v>
      </c>
      <c r="K98">
        <v>8.0734619999999993</v>
      </c>
      <c r="L98">
        <v>1.7570000000000001E-3</v>
      </c>
      <c r="M98">
        <v>-7.4330439999999998</v>
      </c>
      <c r="N98">
        <v>-251.59984900000001</v>
      </c>
      <c r="O98">
        <v>-1.5687880000000001</v>
      </c>
      <c r="P98">
        <v>-7.4367109999999998</v>
      </c>
      <c r="Q98">
        <v>-251.612122</v>
      </c>
      <c r="R98">
        <v>-1.5698350000000001</v>
      </c>
      <c r="S98">
        <v>1.2808459999999999</v>
      </c>
      <c r="T98">
        <v>1.047E-3</v>
      </c>
    </row>
    <row r="99" spans="1:20" x14ac:dyDescent="0.25">
      <c r="A99">
        <v>97</v>
      </c>
      <c r="B99">
        <v>19</v>
      </c>
      <c r="C99">
        <v>-1</v>
      </c>
      <c r="D99" t="s">
        <v>394</v>
      </c>
      <c r="E99" t="s">
        <v>80</v>
      </c>
      <c r="F99">
        <v>1.3776999999999999E-2</v>
      </c>
      <c r="G99">
        <v>-1</v>
      </c>
      <c r="H99">
        <v>930.28599999999994</v>
      </c>
      <c r="I99">
        <v>-1</v>
      </c>
      <c r="J99">
        <v>0</v>
      </c>
      <c r="K99">
        <v>8.0564750000000007</v>
      </c>
      <c r="L99">
        <v>6.4400000000000004E-4</v>
      </c>
      <c r="M99">
        <v>-7.4235709999999999</v>
      </c>
      <c r="N99">
        <v>-252.349478</v>
      </c>
      <c r="O99">
        <v>-1.56969</v>
      </c>
      <c r="P99">
        <v>-7.4359080000000004</v>
      </c>
      <c r="Q99">
        <v>-252.33792099999999</v>
      </c>
      <c r="R99">
        <v>-1.569736</v>
      </c>
      <c r="S99">
        <v>1.690426</v>
      </c>
      <c r="T99">
        <v>4.6E-5</v>
      </c>
    </row>
    <row r="100" spans="1:20" x14ac:dyDescent="0.25">
      <c r="A100">
        <v>98</v>
      </c>
      <c r="B100">
        <v>18</v>
      </c>
      <c r="C100">
        <v>-1</v>
      </c>
      <c r="D100" t="s">
        <v>395</v>
      </c>
      <c r="E100" t="s">
        <v>80</v>
      </c>
      <c r="F100">
        <v>1.4317E-2</v>
      </c>
      <c r="G100">
        <v>-1</v>
      </c>
      <c r="H100">
        <v>346.29700000000003</v>
      </c>
      <c r="I100">
        <v>-1</v>
      </c>
      <c r="J100">
        <v>0</v>
      </c>
      <c r="K100">
        <v>8.0566770000000005</v>
      </c>
      <c r="L100">
        <v>9.6500000000000004E-4</v>
      </c>
      <c r="M100">
        <v>-7.441497</v>
      </c>
      <c r="N100">
        <v>-253.30624</v>
      </c>
      <c r="O100">
        <v>-1.5702719999999999</v>
      </c>
      <c r="P100">
        <v>-7.4347469999999998</v>
      </c>
      <c r="Q100">
        <v>-253.30577099999999</v>
      </c>
      <c r="R100">
        <v>-1.5696270000000001</v>
      </c>
      <c r="S100">
        <v>0.67662800000000001</v>
      </c>
      <c r="T100">
        <v>6.4499999999999996E-4</v>
      </c>
    </row>
    <row r="101" spans="1:20" x14ac:dyDescent="0.25">
      <c r="A101">
        <v>99</v>
      </c>
      <c r="B101">
        <v>18</v>
      </c>
      <c r="C101">
        <v>-1</v>
      </c>
      <c r="D101" t="s">
        <v>395</v>
      </c>
      <c r="E101" t="s">
        <v>80</v>
      </c>
      <c r="F101">
        <v>4.5842000000000001E-2</v>
      </c>
      <c r="G101">
        <v>-1</v>
      </c>
      <c r="H101">
        <v>538.87</v>
      </c>
      <c r="I101">
        <v>-1</v>
      </c>
      <c r="J101">
        <v>0</v>
      </c>
      <c r="K101">
        <v>8.0738489999999992</v>
      </c>
      <c r="L101">
        <v>1.08E-3</v>
      </c>
      <c r="M101">
        <v>-7.4388139999999998</v>
      </c>
      <c r="N101">
        <v>-254.025735</v>
      </c>
      <c r="O101">
        <v>-1.569507</v>
      </c>
      <c r="P101">
        <v>-7.4338259999999998</v>
      </c>
      <c r="Q101">
        <v>-254.03175400000001</v>
      </c>
      <c r="R101">
        <v>-1.5695570000000001</v>
      </c>
      <c r="S101">
        <v>0.78168300000000002</v>
      </c>
      <c r="T101">
        <v>5.0000000000000002E-5</v>
      </c>
    </row>
    <row r="102" spans="1:20" x14ac:dyDescent="0.25">
      <c r="A102">
        <v>100</v>
      </c>
      <c r="B102">
        <v>16</v>
      </c>
      <c r="C102">
        <v>-1</v>
      </c>
      <c r="D102" t="s">
        <v>334</v>
      </c>
      <c r="E102" t="s">
        <v>80</v>
      </c>
      <c r="F102">
        <v>9.0259999999999993E-3</v>
      </c>
      <c r="G102">
        <v>-1</v>
      </c>
      <c r="H102">
        <v>375.54300000000001</v>
      </c>
      <c r="I102">
        <v>-1</v>
      </c>
      <c r="J102">
        <v>0</v>
      </c>
      <c r="K102">
        <v>8.0566829999999996</v>
      </c>
      <c r="L102">
        <v>9.5100000000000002E-4</v>
      </c>
      <c r="M102">
        <v>-7.4337780000000002</v>
      </c>
      <c r="N102">
        <v>-254.75579500000001</v>
      </c>
      <c r="O102">
        <v>-1.5693649999999999</v>
      </c>
      <c r="P102">
        <v>-7.4328399999999997</v>
      </c>
      <c r="Q102">
        <v>-254.757553</v>
      </c>
      <c r="R102">
        <v>-1.56948</v>
      </c>
      <c r="S102">
        <v>0.19930300000000001</v>
      </c>
      <c r="T102">
        <v>1.15E-4</v>
      </c>
    </row>
    <row r="103" spans="1:20" x14ac:dyDescent="0.25">
      <c r="A103">
        <v>101</v>
      </c>
      <c r="B103">
        <v>16</v>
      </c>
      <c r="C103">
        <v>-1</v>
      </c>
      <c r="D103" t="s">
        <v>334</v>
      </c>
      <c r="E103" t="s">
        <v>80</v>
      </c>
      <c r="F103">
        <v>1.3769999999999999E-2</v>
      </c>
      <c r="G103">
        <v>-1</v>
      </c>
      <c r="H103">
        <v>325.65100000000001</v>
      </c>
      <c r="I103">
        <v>-1</v>
      </c>
      <c r="J103">
        <v>0</v>
      </c>
      <c r="K103">
        <v>8.0565850000000001</v>
      </c>
      <c r="L103">
        <v>1.84E-4</v>
      </c>
      <c r="M103">
        <v>-7.4394999999999998</v>
      </c>
      <c r="N103">
        <v>-255.71909600000001</v>
      </c>
      <c r="O103">
        <v>-1.56952</v>
      </c>
      <c r="P103">
        <v>-7.4314939999999998</v>
      </c>
      <c r="Q103">
        <v>-255.725403</v>
      </c>
      <c r="R103">
        <v>-1.569421</v>
      </c>
      <c r="S103">
        <v>1.0192060000000001</v>
      </c>
      <c r="T103">
        <v>9.8999999999999994E-5</v>
      </c>
    </row>
    <row r="104" spans="1:20" x14ac:dyDescent="0.25">
      <c r="A104">
        <v>102</v>
      </c>
      <c r="B104">
        <v>15</v>
      </c>
      <c r="C104">
        <v>-1</v>
      </c>
      <c r="D104" t="s">
        <v>396</v>
      </c>
      <c r="E104" t="s">
        <v>80</v>
      </c>
      <c r="F104">
        <v>4.7014E-2</v>
      </c>
      <c r="G104">
        <v>-1</v>
      </c>
      <c r="H104">
        <v>351.18299999999999</v>
      </c>
      <c r="I104">
        <v>-1</v>
      </c>
      <c r="J104">
        <v>0</v>
      </c>
      <c r="K104">
        <v>8.0736690000000007</v>
      </c>
      <c r="L104">
        <v>4.0000000000000003E-5</v>
      </c>
      <c r="M104">
        <v>-7.4224370000000004</v>
      </c>
      <c r="N104">
        <v>-256.45695699999999</v>
      </c>
      <c r="O104">
        <v>-1.5690710000000001</v>
      </c>
      <c r="P104">
        <v>-7.430491</v>
      </c>
      <c r="Q104">
        <v>-256.45138500000002</v>
      </c>
      <c r="R104">
        <v>-1.5694129999999999</v>
      </c>
      <c r="S104">
        <v>0.97930399999999995</v>
      </c>
      <c r="T104">
        <v>3.4200000000000002E-4</v>
      </c>
    </row>
    <row r="105" spans="1:20" x14ac:dyDescent="0.25">
      <c r="A105">
        <v>103</v>
      </c>
      <c r="B105">
        <v>15</v>
      </c>
      <c r="C105">
        <v>-1</v>
      </c>
      <c r="D105" t="s">
        <v>396</v>
      </c>
      <c r="E105" t="s">
        <v>80</v>
      </c>
      <c r="F105">
        <v>1.7298999999999998E-2</v>
      </c>
      <c r="G105">
        <v>-1</v>
      </c>
      <c r="H105">
        <v>489.49200000000002</v>
      </c>
      <c r="I105">
        <v>-1</v>
      </c>
      <c r="J105">
        <v>0</v>
      </c>
      <c r="K105">
        <v>8.0736810000000006</v>
      </c>
      <c r="L105">
        <v>9.9200000000000004E-4</v>
      </c>
      <c r="M105">
        <v>-7.4084640000000004</v>
      </c>
      <c r="N105">
        <v>-257.41493300000002</v>
      </c>
      <c r="O105">
        <v>-1.5683450000000001</v>
      </c>
      <c r="P105">
        <v>-7.4290729999999998</v>
      </c>
      <c r="Q105">
        <v>-257.41922</v>
      </c>
      <c r="R105">
        <v>-1.569347</v>
      </c>
      <c r="S105">
        <v>2.1050249999999999</v>
      </c>
      <c r="T105">
        <v>1.0020000000000001E-3</v>
      </c>
    </row>
    <row r="106" spans="1:20" x14ac:dyDescent="0.25">
      <c r="A106">
        <v>104</v>
      </c>
      <c r="B106">
        <v>14</v>
      </c>
      <c r="C106">
        <v>-1</v>
      </c>
      <c r="D106" t="s">
        <v>397</v>
      </c>
      <c r="E106" t="s">
        <v>80</v>
      </c>
      <c r="F106">
        <v>2.9516000000000001E-2</v>
      </c>
      <c r="G106">
        <v>-1</v>
      </c>
      <c r="H106">
        <v>354.399</v>
      </c>
      <c r="I106">
        <v>-1</v>
      </c>
      <c r="J106">
        <v>0</v>
      </c>
      <c r="K106">
        <v>8.0565899999999999</v>
      </c>
      <c r="L106">
        <v>1.3999999999999999E-4</v>
      </c>
      <c r="M106">
        <v>-7.4318140000000001</v>
      </c>
      <c r="N106">
        <v>-258.15138400000001</v>
      </c>
      <c r="O106">
        <v>-1.5697490000000001</v>
      </c>
      <c r="P106">
        <v>-7.427988</v>
      </c>
      <c r="Q106">
        <v>-258.14501999999999</v>
      </c>
      <c r="R106">
        <v>-1.5693159999999999</v>
      </c>
      <c r="S106">
        <v>0.74260400000000004</v>
      </c>
      <c r="T106">
        <v>4.3300000000000001E-4</v>
      </c>
    </row>
    <row r="107" spans="1:20" x14ac:dyDescent="0.25">
      <c r="A107">
        <v>105</v>
      </c>
      <c r="B107">
        <v>14</v>
      </c>
      <c r="C107">
        <v>-1</v>
      </c>
      <c r="D107" t="s">
        <v>397</v>
      </c>
      <c r="E107" t="s">
        <v>80</v>
      </c>
      <c r="F107">
        <v>1.5696999999999999E-2</v>
      </c>
      <c r="G107">
        <v>-1</v>
      </c>
      <c r="H107">
        <v>485.55399999999997</v>
      </c>
      <c r="I107">
        <v>-1</v>
      </c>
      <c r="J107">
        <v>0</v>
      </c>
      <c r="K107">
        <v>8.0737419999999993</v>
      </c>
      <c r="L107">
        <v>3.0000000000000001E-5</v>
      </c>
      <c r="M107">
        <v>-7.4279799999999998</v>
      </c>
      <c r="N107">
        <v>-258.87439799999999</v>
      </c>
      <c r="O107">
        <v>-1.5694999999999999</v>
      </c>
      <c r="P107">
        <v>-7.4269090000000002</v>
      </c>
      <c r="Q107">
        <v>-258.87100199999998</v>
      </c>
      <c r="R107">
        <v>-1.5693109999999999</v>
      </c>
      <c r="S107">
        <v>0.35606599999999999</v>
      </c>
      <c r="T107">
        <v>1.8900000000000001E-4</v>
      </c>
    </row>
    <row r="108" spans="1:20" x14ac:dyDescent="0.25">
      <c r="A108">
        <v>106</v>
      </c>
      <c r="B108">
        <v>15</v>
      </c>
      <c r="C108">
        <v>-1</v>
      </c>
      <c r="D108" t="s">
        <v>333</v>
      </c>
      <c r="E108" t="s">
        <v>80</v>
      </c>
      <c r="F108">
        <v>1.9755000000000002E-2</v>
      </c>
      <c r="G108">
        <v>-1</v>
      </c>
      <c r="H108">
        <v>711.01199999999994</v>
      </c>
      <c r="I108">
        <v>-1</v>
      </c>
      <c r="J108">
        <v>0</v>
      </c>
      <c r="K108">
        <v>8.0737459999999999</v>
      </c>
      <c r="L108">
        <v>3.9999999999999998E-6</v>
      </c>
      <c r="M108">
        <v>-7.425986</v>
      </c>
      <c r="N108">
        <v>-259.83916799999997</v>
      </c>
      <c r="O108">
        <v>-1.5693379999999999</v>
      </c>
      <c r="P108">
        <v>-7.4254709999999999</v>
      </c>
      <c r="Q108">
        <v>-259.83886699999999</v>
      </c>
      <c r="R108">
        <v>-1.5693090000000001</v>
      </c>
      <c r="S108">
        <v>5.9637999999999997E-2</v>
      </c>
      <c r="T108">
        <v>2.9E-5</v>
      </c>
    </row>
    <row r="109" spans="1:20" x14ac:dyDescent="0.25">
      <c r="A109">
        <v>107</v>
      </c>
      <c r="B109">
        <v>14</v>
      </c>
      <c r="C109">
        <v>-1</v>
      </c>
      <c r="D109" t="s">
        <v>398</v>
      </c>
      <c r="E109" t="s">
        <v>80</v>
      </c>
      <c r="F109">
        <v>3.1066E-2</v>
      </c>
      <c r="G109">
        <v>-1</v>
      </c>
      <c r="H109">
        <v>584.05499999999995</v>
      </c>
      <c r="I109">
        <v>-1</v>
      </c>
      <c r="J109">
        <v>0</v>
      </c>
      <c r="K109">
        <v>8.0566089999999999</v>
      </c>
      <c r="L109">
        <v>0</v>
      </c>
      <c r="M109">
        <v>-7.4599339999999996</v>
      </c>
      <c r="N109">
        <v>-260.55500499999999</v>
      </c>
      <c r="O109">
        <v>-1.5710299999999999</v>
      </c>
      <c r="P109">
        <v>-7.4243920000000001</v>
      </c>
      <c r="Q109">
        <v>-260.56466699999999</v>
      </c>
      <c r="R109">
        <v>-1.5693090000000001</v>
      </c>
      <c r="S109">
        <v>3.683249</v>
      </c>
      <c r="T109">
        <v>1.7210000000000001E-3</v>
      </c>
    </row>
    <row r="110" spans="1:20" x14ac:dyDescent="0.25">
      <c r="A110">
        <v>108</v>
      </c>
      <c r="B110">
        <v>14</v>
      </c>
      <c r="C110">
        <v>-1</v>
      </c>
      <c r="D110" t="s">
        <v>398</v>
      </c>
      <c r="E110" t="s">
        <v>80</v>
      </c>
      <c r="F110">
        <v>1.0459E-2</v>
      </c>
      <c r="G110">
        <v>-1</v>
      </c>
      <c r="H110">
        <v>507.88400000000001</v>
      </c>
      <c r="I110">
        <v>-1</v>
      </c>
      <c r="J110">
        <v>0</v>
      </c>
      <c r="K110">
        <v>8.0565920000000002</v>
      </c>
      <c r="L110">
        <v>0</v>
      </c>
      <c r="M110">
        <v>-7.4258420000000003</v>
      </c>
      <c r="N110">
        <v>-261.52528999999998</v>
      </c>
      <c r="O110">
        <v>-1.569083</v>
      </c>
      <c r="P110">
        <v>-7.4229529999999997</v>
      </c>
      <c r="Q110">
        <v>-261.53250100000002</v>
      </c>
      <c r="R110">
        <v>-1.5693090000000001</v>
      </c>
      <c r="S110">
        <v>0.77681100000000003</v>
      </c>
      <c r="T110">
        <v>2.2599999999999999E-4</v>
      </c>
    </row>
    <row r="111" spans="1:20" x14ac:dyDescent="0.25">
      <c r="A111">
        <v>109</v>
      </c>
      <c r="B111">
        <v>12</v>
      </c>
      <c r="C111">
        <v>-1</v>
      </c>
      <c r="D111" t="s">
        <v>399</v>
      </c>
      <c r="E111" t="s">
        <v>80</v>
      </c>
      <c r="F111">
        <v>2.4691999999999999E-2</v>
      </c>
      <c r="G111">
        <v>-1</v>
      </c>
      <c r="H111">
        <v>474.25200000000001</v>
      </c>
      <c r="I111">
        <v>-1</v>
      </c>
      <c r="J111">
        <v>0</v>
      </c>
      <c r="K111">
        <v>8.0737100000000002</v>
      </c>
      <c r="L111">
        <v>0</v>
      </c>
      <c r="M111">
        <v>-7.41486</v>
      </c>
      <c r="N111">
        <v>-262.25590099999999</v>
      </c>
      <c r="O111">
        <v>-1.568951</v>
      </c>
      <c r="P111">
        <v>-7.4218729999999997</v>
      </c>
      <c r="Q111">
        <v>-262.25848400000001</v>
      </c>
      <c r="R111">
        <v>-1.5693090000000001</v>
      </c>
      <c r="S111">
        <v>0.74733499999999997</v>
      </c>
      <c r="T111">
        <v>3.5799999999999997E-4</v>
      </c>
    </row>
    <row r="112" spans="1:20" x14ac:dyDescent="0.25">
      <c r="A112">
        <v>110</v>
      </c>
      <c r="B112">
        <v>12</v>
      </c>
      <c r="C112">
        <v>-1</v>
      </c>
      <c r="D112" t="s">
        <v>399</v>
      </c>
      <c r="E112" t="s">
        <v>80</v>
      </c>
      <c r="F112">
        <v>2.8188999999999999E-2</v>
      </c>
      <c r="G112">
        <v>-1</v>
      </c>
      <c r="H112">
        <v>446.64299999999997</v>
      </c>
      <c r="I112">
        <v>-1</v>
      </c>
      <c r="J112">
        <v>0</v>
      </c>
      <c r="K112">
        <v>8.073715</v>
      </c>
      <c r="L112">
        <v>0</v>
      </c>
      <c r="M112">
        <v>-7.4235300000000004</v>
      </c>
      <c r="N112">
        <v>-263.22500600000001</v>
      </c>
      <c r="O112">
        <v>-1.5693859999999999</v>
      </c>
      <c r="P112">
        <v>-7.4204340000000002</v>
      </c>
      <c r="Q112">
        <v>-263.22634900000003</v>
      </c>
      <c r="R112">
        <v>-1.5693090000000001</v>
      </c>
      <c r="S112">
        <v>0.33745000000000003</v>
      </c>
      <c r="T112">
        <v>7.7000000000000001E-5</v>
      </c>
    </row>
    <row r="113" spans="1:20" x14ac:dyDescent="0.25">
      <c r="A113">
        <v>111</v>
      </c>
      <c r="B113">
        <v>12</v>
      </c>
      <c r="C113">
        <v>-1</v>
      </c>
      <c r="D113" t="s">
        <v>399</v>
      </c>
      <c r="E113" t="s">
        <v>80</v>
      </c>
      <c r="F113">
        <v>2.7802E-2</v>
      </c>
      <c r="G113">
        <v>-1</v>
      </c>
      <c r="H113">
        <v>332.72199999999998</v>
      </c>
      <c r="I113">
        <v>-1</v>
      </c>
      <c r="J113">
        <v>0</v>
      </c>
      <c r="K113">
        <v>8.0565979999999993</v>
      </c>
      <c r="L113">
        <v>0</v>
      </c>
      <c r="M113">
        <v>-7.4408649999999996</v>
      </c>
      <c r="N113">
        <v>-263.92670800000002</v>
      </c>
      <c r="O113">
        <v>-1.568692</v>
      </c>
      <c r="P113">
        <v>-7.4193550000000004</v>
      </c>
      <c r="Q113">
        <v>-263.95214800000002</v>
      </c>
      <c r="R113">
        <v>-1.5693090000000001</v>
      </c>
      <c r="S113">
        <v>3.3314979999999998</v>
      </c>
      <c r="T113">
        <v>6.1700000000000004E-4</v>
      </c>
    </row>
    <row r="114" spans="1:20" x14ac:dyDescent="0.25">
      <c r="A114">
        <v>112</v>
      </c>
      <c r="B114">
        <v>10</v>
      </c>
      <c r="C114">
        <v>-1</v>
      </c>
      <c r="D114" t="s">
        <v>400</v>
      </c>
      <c r="E114" t="s">
        <v>80</v>
      </c>
      <c r="F114">
        <v>3.3418999999999997E-2</v>
      </c>
      <c r="G114">
        <v>-1</v>
      </c>
      <c r="H114">
        <v>337.45100000000002</v>
      </c>
      <c r="I114">
        <v>-1</v>
      </c>
      <c r="J114">
        <v>0</v>
      </c>
      <c r="K114">
        <v>8.0566049999999994</v>
      </c>
      <c r="L114">
        <v>-9.9999999999999995E-7</v>
      </c>
      <c r="M114">
        <v>-7.405087</v>
      </c>
      <c r="N114">
        <v>-264.92803800000002</v>
      </c>
      <c r="O114">
        <v>-1.5705290000000001</v>
      </c>
      <c r="P114">
        <v>-7.4179149999999998</v>
      </c>
      <c r="Q114">
        <v>-264.919983</v>
      </c>
      <c r="R114">
        <v>-1.5693090000000001</v>
      </c>
      <c r="S114">
        <v>1.514788</v>
      </c>
      <c r="T114">
        <v>1.219E-3</v>
      </c>
    </row>
    <row r="115" spans="1:20" x14ac:dyDescent="0.25">
      <c r="A115">
        <v>113</v>
      </c>
      <c r="B115">
        <v>10</v>
      </c>
      <c r="C115">
        <v>-1</v>
      </c>
      <c r="D115" t="s">
        <v>400</v>
      </c>
      <c r="E115" t="s">
        <v>80</v>
      </c>
      <c r="F115">
        <v>3.9176999999999997E-2</v>
      </c>
      <c r="G115">
        <v>-1</v>
      </c>
      <c r="H115">
        <v>382.79300000000001</v>
      </c>
      <c r="I115">
        <v>-1</v>
      </c>
      <c r="J115">
        <v>0</v>
      </c>
      <c r="K115">
        <v>8.0737269999999999</v>
      </c>
      <c r="L115">
        <v>9.9999999999999995E-7</v>
      </c>
      <c r="M115">
        <v>-7.4134630000000001</v>
      </c>
      <c r="N115">
        <v>-265.65160600000002</v>
      </c>
      <c r="O115">
        <v>-1.568886</v>
      </c>
      <c r="P115">
        <v>-7.416836</v>
      </c>
      <c r="Q115">
        <v>-265.64596599999999</v>
      </c>
      <c r="R115">
        <v>-1.5693090000000001</v>
      </c>
      <c r="S115">
        <v>0.65722000000000003</v>
      </c>
      <c r="T115">
        <v>4.2400000000000001E-4</v>
      </c>
    </row>
    <row r="116" spans="1:20" x14ac:dyDescent="0.25">
      <c r="A116">
        <v>114</v>
      </c>
      <c r="B116">
        <v>9</v>
      </c>
      <c r="C116">
        <v>-1</v>
      </c>
      <c r="D116" t="s">
        <v>332</v>
      </c>
      <c r="E116" t="s">
        <v>80</v>
      </c>
      <c r="F116">
        <v>2.4327999999999999E-2</v>
      </c>
      <c r="G116">
        <v>-1</v>
      </c>
      <c r="H116">
        <v>326.209</v>
      </c>
      <c r="I116">
        <v>-1</v>
      </c>
      <c r="J116">
        <v>0</v>
      </c>
      <c r="K116">
        <v>8.0737210000000008</v>
      </c>
      <c r="L116">
        <v>9.9999999999999995E-7</v>
      </c>
      <c r="M116">
        <v>-7.3981260000000004</v>
      </c>
      <c r="N116">
        <v>-266.63268799999997</v>
      </c>
      <c r="O116">
        <v>-1.569439</v>
      </c>
      <c r="P116">
        <v>-7.4153969999999996</v>
      </c>
      <c r="Q116">
        <v>-266.613831</v>
      </c>
      <c r="R116">
        <v>-1.5693090000000001</v>
      </c>
      <c r="S116">
        <v>2.5570909999999998</v>
      </c>
      <c r="T116">
        <v>1.2999999999999999E-4</v>
      </c>
    </row>
    <row r="117" spans="1:20" x14ac:dyDescent="0.25">
      <c r="A117">
        <v>115</v>
      </c>
      <c r="B117">
        <v>9</v>
      </c>
      <c r="C117">
        <v>-1</v>
      </c>
      <c r="D117" t="s">
        <v>332</v>
      </c>
      <c r="E117" t="s">
        <v>80</v>
      </c>
      <c r="F117">
        <v>1.6941999999999999E-2</v>
      </c>
      <c r="G117">
        <v>-1</v>
      </c>
      <c r="H117">
        <v>357.19499999999999</v>
      </c>
      <c r="I117">
        <v>-1</v>
      </c>
      <c r="J117">
        <v>0</v>
      </c>
      <c r="K117">
        <v>8.0565960000000008</v>
      </c>
      <c r="L117">
        <v>0</v>
      </c>
      <c r="M117">
        <v>-7.388776</v>
      </c>
      <c r="N117">
        <v>-267.36375800000002</v>
      </c>
      <c r="O117">
        <v>-1.5692090000000001</v>
      </c>
      <c r="P117">
        <v>-7.4143179999999997</v>
      </c>
      <c r="Q117">
        <v>-267.33963</v>
      </c>
      <c r="R117">
        <v>-1.5693090000000001</v>
      </c>
      <c r="S117">
        <v>3.5135830000000001</v>
      </c>
      <c r="T117">
        <v>1E-4</v>
      </c>
    </row>
    <row r="118" spans="1:20" x14ac:dyDescent="0.25">
      <c r="A118">
        <v>116</v>
      </c>
      <c r="B118">
        <v>8</v>
      </c>
      <c r="C118">
        <v>-1</v>
      </c>
      <c r="D118" t="s">
        <v>593</v>
      </c>
      <c r="E118" t="s">
        <v>80</v>
      </c>
      <c r="F118">
        <v>3.6817999999999997E-2</v>
      </c>
      <c r="G118">
        <v>-1</v>
      </c>
      <c r="H118">
        <v>341.875</v>
      </c>
      <c r="I118">
        <v>-1</v>
      </c>
      <c r="J118">
        <v>0</v>
      </c>
      <c r="K118">
        <v>8.0737190000000005</v>
      </c>
      <c r="L118">
        <v>0</v>
      </c>
      <c r="M118">
        <v>-7.3943250000000003</v>
      </c>
      <c r="N118">
        <v>-268.06424600000003</v>
      </c>
      <c r="O118">
        <v>-1.568592</v>
      </c>
      <c r="P118">
        <v>-7.4132379999999998</v>
      </c>
      <c r="Q118">
        <v>-268.06561299999998</v>
      </c>
      <c r="R118">
        <v>-1.5693090000000001</v>
      </c>
      <c r="S118">
        <v>1.8961920000000001</v>
      </c>
      <c r="T118">
        <v>7.1699999999999997E-4</v>
      </c>
    </row>
    <row r="119" spans="1:20" x14ac:dyDescent="0.25">
      <c r="A119">
        <v>117</v>
      </c>
      <c r="B119">
        <v>7</v>
      </c>
      <c r="C119">
        <v>-1</v>
      </c>
      <c r="D119" t="s">
        <v>401</v>
      </c>
      <c r="E119" t="s">
        <v>80</v>
      </c>
      <c r="F119">
        <v>1.9890999999999999E-2</v>
      </c>
      <c r="G119">
        <v>-1</v>
      </c>
      <c r="H119">
        <v>523.53899999999999</v>
      </c>
      <c r="I119">
        <v>-1</v>
      </c>
      <c r="J119">
        <v>0</v>
      </c>
      <c r="K119">
        <v>8.0737210000000008</v>
      </c>
      <c r="L119">
        <v>0</v>
      </c>
      <c r="M119">
        <v>-7.4241520000000003</v>
      </c>
      <c r="N119">
        <v>-269.022177</v>
      </c>
      <c r="O119">
        <v>-1.569434</v>
      </c>
      <c r="P119">
        <v>-7.4117980000000001</v>
      </c>
      <c r="Q119">
        <v>-269.03344700000002</v>
      </c>
      <c r="R119">
        <v>-1.5693090000000001</v>
      </c>
      <c r="S119">
        <v>1.6721490000000001</v>
      </c>
      <c r="T119">
        <v>1.2400000000000001E-4</v>
      </c>
    </row>
    <row r="120" spans="1:20" x14ac:dyDescent="0.25">
      <c r="A120">
        <v>118</v>
      </c>
      <c r="B120">
        <v>7</v>
      </c>
      <c r="C120">
        <v>-1</v>
      </c>
      <c r="D120" t="s">
        <v>401</v>
      </c>
      <c r="E120" t="s">
        <v>80</v>
      </c>
      <c r="F120">
        <v>5.3392000000000002E-2</v>
      </c>
      <c r="G120">
        <v>-1</v>
      </c>
      <c r="H120">
        <v>527.07000000000005</v>
      </c>
      <c r="I120">
        <v>-1</v>
      </c>
      <c r="J120">
        <v>0</v>
      </c>
      <c r="K120">
        <v>8.0565990000000003</v>
      </c>
      <c r="L120">
        <v>0</v>
      </c>
      <c r="M120">
        <v>-7.3961699999999997</v>
      </c>
      <c r="N120">
        <v>-269.737977</v>
      </c>
      <c r="O120">
        <v>-1.570816</v>
      </c>
      <c r="P120">
        <v>-7.4107190000000003</v>
      </c>
      <c r="Q120">
        <v>-269.75924700000002</v>
      </c>
      <c r="R120">
        <v>-1.5693090000000001</v>
      </c>
      <c r="S120">
        <v>2.576991</v>
      </c>
      <c r="T120">
        <v>1.5070000000000001E-3</v>
      </c>
    </row>
    <row r="121" spans="1:20" x14ac:dyDescent="0.25">
      <c r="A121">
        <v>119</v>
      </c>
      <c r="B121">
        <v>5</v>
      </c>
      <c r="C121">
        <v>-1</v>
      </c>
      <c r="D121" t="s">
        <v>402</v>
      </c>
      <c r="E121" t="s">
        <v>80</v>
      </c>
      <c r="F121">
        <v>3.0443999999999999E-2</v>
      </c>
      <c r="G121">
        <v>-1</v>
      </c>
      <c r="H121">
        <v>568.76499999999999</v>
      </c>
      <c r="I121">
        <v>-1</v>
      </c>
      <c r="J121">
        <v>0</v>
      </c>
      <c r="K121">
        <v>8.0565990000000003</v>
      </c>
      <c r="L121">
        <v>-9.9999999999999995E-7</v>
      </c>
      <c r="M121">
        <v>-7.413589</v>
      </c>
      <c r="N121">
        <v>-270.703532</v>
      </c>
      <c r="O121">
        <v>-1.570147</v>
      </c>
      <c r="P121">
        <v>-7.4092799999999999</v>
      </c>
      <c r="Q121">
        <v>-270.72711199999998</v>
      </c>
      <c r="R121">
        <v>-1.5693090000000001</v>
      </c>
      <c r="S121">
        <v>2.397008</v>
      </c>
      <c r="T121">
        <v>8.3799999999999999E-4</v>
      </c>
    </row>
    <row r="122" spans="1:20" x14ac:dyDescent="0.25">
      <c r="A122">
        <v>120</v>
      </c>
      <c r="B122">
        <v>5</v>
      </c>
      <c r="C122">
        <v>-1</v>
      </c>
      <c r="D122" t="s">
        <v>402</v>
      </c>
      <c r="E122" t="s">
        <v>80</v>
      </c>
      <c r="F122">
        <v>6.479E-2</v>
      </c>
      <c r="G122">
        <v>-1</v>
      </c>
      <c r="H122">
        <v>356.05799999999999</v>
      </c>
      <c r="I122">
        <v>-1</v>
      </c>
      <c r="J122">
        <v>0</v>
      </c>
      <c r="K122">
        <v>8.0737229999999993</v>
      </c>
      <c r="L122">
        <v>9.9999999999999995E-7</v>
      </c>
      <c r="M122">
        <v>-7.3960359999999996</v>
      </c>
      <c r="N122">
        <v>-271.46833900000001</v>
      </c>
      <c r="O122">
        <v>-1.56857</v>
      </c>
      <c r="P122">
        <v>-7.408201</v>
      </c>
      <c r="Q122">
        <v>-271.45309400000002</v>
      </c>
      <c r="R122">
        <v>-1.5693090000000001</v>
      </c>
      <c r="S122">
        <v>1.950329</v>
      </c>
      <c r="T122">
        <v>7.3899999999999997E-4</v>
      </c>
    </row>
    <row r="123" spans="1:20" x14ac:dyDescent="0.25">
      <c r="A123">
        <v>121</v>
      </c>
      <c r="B123">
        <v>3</v>
      </c>
      <c r="C123">
        <v>-1</v>
      </c>
      <c r="D123" t="s">
        <v>404</v>
      </c>
      <c r="E123" t="s">
        <v>80</v>
      </c>
      <c r="F123">
        <v>1.7607999999999999E-2</v>
      </c>
      <c r="G123">
        <v>-1</v>
      </c>
      <c r="H123">
        <v>457.65300000000002</v>
      </c>
      <c r="I123">
        <v>-1</v>
      </c>
      <c r="J123">
        <v>0</v>
      </c>
      <c r="K123">
        <v>8.0565979999999993</v>
      </c>
      <c r="L123">
        <v>-9.9999999999999995E-7</v>
      </c>
      <c r="M123">
        <v>-7.3518290000000004</v>
      </c>
      <c r="N123">
        <v>-272.24595499999998</v>
      </c>
      <c r="O123">
        <v>-1.566066</v>
      </c>
      <c r="P123">
        <v>-7.4071210000000001</v>
      </c>
      <c r="Q123">
        <v>-272.17889400000001</v>
      </c>
      <c r="R123">
        <v>-1.5693090000000001</v>
      </c>
      <c r="S123">
        <v>8.6916340000000005</v>
      </c>
      <c r="T123">
        <v>3.2429999999999998E-3</v>
      </c>
    </row>
    <row r="124" spans="1:20" x14ac:dyDescent="0.25">
      <c r="A124">
        <v>122</v>
      </c>
      <c r="B124">
        <v>3</v>
      </c>
      <c r="C124">
        <v>-1</v>
      </c>
      <c r="D124" t="s">
        <v>404</v>
      </c>
      <c r="E124" t="s">
        <v>80</v>
      </c>
      <c r="F124">
        <v>7.9889999999999996E-3</v>
      </c>
      <c r="G124">
        <v>-1</v>
      </c>
      <c r="H124">
        <v>319.666</v>
      </c>
      <c r="I124">
        <v>-1</v>
      </c>
      <c r="J124">
        <v>0</v>
      </c>
      <c r="K124">
        <v>8.0565979999999993</v>
      </c>
      <c r="L124">
        <v>9.2999999999999997E-5</v>
      </c>
      <c r="M124">
        <v>-7.329949</v>
      </c>
      <c r="N124">
        <v>-273.21022900000003</v>
      </c>
      <c r="O124">
        <v>-1.5704979999999999</v>
      </c>
      <c r="P124">
        <v>-7.405627</v>
      </c>
      <c r="Q124">
        <v>-273.14672899999999</v>
      </c>
      <c r="R124">
        <v>-1.569272</v>
      </c>
      <c r="S124">
        <v>9.8790519999999997</v>
      </c>
      <c r="T124">
        <v>1.2260000000000001E-3</v>
      </c>
    </row>
    <row r="125" spans="1:20" x14ac:dyDescent="0.25">
      <c r="A125">
        <v>123</v>
      </c>
      <c r="B125">
        <v>3</v>
      </c>
      <c r="C125">
        <v>-1</v>
      </c>
      <c r="D125" t="s">
        <v>404</v>
      </c>
      <c r="E125" t="s">
        <v>80</v>
      </c>
      <c r="F125">
        <v>1.874E-2</v>
      </c>
      <c r="G125">
        <v>-1</v>
      </c>
      <c r="H125">
        <v>532.68600000000004</v>
      </c>
      <c r="I125">
        <v>-1</v>
      </c>
      <c r="J125">
        <v>0</v>
      </c>
      <c r="K125">
        <v>8.0737199999999998</v>
      </c>
      <c r="L125">
        <v>3.6200000000000002E-4</v>
      </c>
      <c r="M125">
        <v>-7.3494210000000004</v>
      </c>
      <c r="N125">
        <v>-273.865004</v>
      </c>
      <c r="O125">
        <v>-1.5763020000000001</v>
      </c>
      <c r="P125">
        <v>-7.4044439999999998</v>
      </c>
      <c r="Q125">
        <v>-273.87271099999998</v>
      </c>
      <c r="R125">
        <v>-1.5692090000000001</v>
      </c>
      <c r="S125">
        <v>5.556076</v>
      </c>
      <c r="T125">
        <v>7.0930000000000003E-3</v>
      </c>
    </row>
    <row r="126" spans="1:20" x14ac:dyDescent="0.25">
      <c r="A126">
        <v>124</v>
      </c>
      <c r="B126">
        <v>3</v>
      </c>
      <c r="C126">
        <v>-1</v>
      </c>
      <c r="D126" t="s">
        <v>404</v>
      </c>
      <c r="E126" t="s">
        <v>80</v>
      </c>
      <c r="F126">
        <v>3.0309999999999998E-3</v>
      </c>
      <c r="G126">
        <v>-1</v>
      </c>
      <c r="H126">
        <v>466.46100000000001</v>
      </c>
      <c r="I126">
        <v>-1</v>
      </c>
      <c r="J126">
        <v>0</v>
      </c>
      <c r="K126">
        <v>8.056597</v>
      </c>
      <c r="L126">
        <v>1.8699999999999999E-4</v>
      </c>
      <c r="M126">
        <v>-7.4034000000000004</v>
      </c>
      <c r="N126">
        <v>-274.56040899999999</v>
      </c>
      <c r="O126">
        <v>-1.571089</v>
      </c>
      <c r="P126">
        <v>-7.4032429999999998</v>
      </c>
      <c r="Q126">
        <v>-274.59851099999997</v>
      </c>
      <c r="R126">
        <v>-1.5691660000000001</v>
      </c>
      <c r="S126">
        <v>3.810206</v>
      </c>
      <c r="T126">
        <v>1.9239999999999999E-3</v>
      </c>
    </row>
    <row r="127" spans="1:20" x14ac:dyDescent="0.25">
      <c r="A127">
        <v>125</v>
      </c>
      <c r="B127">
        <v>3</v>
      </c>
      <c r="C127">
        <v>-1</v>
      </c>
      <c r="D127" t="s">
        <v>404</v>
      </c>
      <c r="E127" t="s">
        <v>80</v>
      </c>
      <c r="F127">
        <v>2.1320000000000002E-3</v>
      </c>
      <c r="G127">
        <v>-1</v>
      </c>
      <c r="H127">
        <v>347.21199999999999</v>
      </c>
      <c r="I127">
        <v>-1</v>
      </c>
      <c r="J127">
        <v>0</v>
      </c>
      <c r="K127">
        <v>8.0565979999999993</v>
      </c>
      <c r="L127">
        <v>2.3E-5</v>
      </c>
      <c r="M127">
        <v>-7.4037579999999998</v>
      </c>
      <c r="N127">
        <v>-275.56435299999998</v>
      </c>
      <c r="O127">
        <v>-1.570946</v>
      </c>
      <c r="P127">
        <v>-7.4016580000000003</v>
      </c>
      <c r="Q127">
        <v>-275.56637599999999</v>
      </c>
      <c r="R127">
        <v>-1.5691569999999999</v>
      </c>
      <c r="S127">
        <v>0.29159099999999999</v>
      </c>
      <c r="T127">
        <v>1.789E-3</v>
      </c>
    </row>
    <row r="128" spans="1:20" x14ac:dyDescent="0.25">
      <c r="A128">
        <v>126</v>
      </c>
      <c r="B128">
        <v>3</v>
      </c>
      <c r="C128">
        <v>-1</v>
      </c>
      <c r="D128" t="s">
        <v>404</v>
      </c>
      <c r="E128" t="s">
        <v>80</v>
      </c>
      <c r="F128">
        <v>1.2376E-2</v>
      </c>
      <c r="G128">
        <v>-1</v>
      </c>
      <c r="H128">
        <v>373.70400000000001</v>
      </c>
      <c r="I128">
        <v>-1</v>
      </c>
      <c r="J128">
        <v>0</v>
      </c>
      <c r="K128">
        <v>8.0737229999999993</v>
      </c>
      <c r="L128">
        <v>6.0000000000000002E-6</v>
      </c>
      <c r="M128">
        <v>-7.4233979999999997</v>
      </c>
      <c r="N128">
        <v>-276.322791</v>
      </c>
      <c r="O128">
        <v>-1.560222</v>
      </c>
      <c r="P128">
        <v>-7.400468</v>
      </c>
      <c r="Q128">
        <v>-276.292328</v>
      </c>
      <c r="R128">
        <v>-1.5691569999999999</v>
      </c>
      <c r="S128">
        <v>3.8128519999999999</v>
      </c>
      <c r="T128">
        <v>8.9350000000000002E-3</v>
      </c>
    </row>
    <row r="129" spans="1:20" x14ac:dyDescent="0.25">
      <c r="A129">
        <v>127</v>
      </c>
      <c r="B129">
        <v>3</v>
      </c>
      <c r="C129">
        <v>-1</v>
      </c>
      <c r="D129" t="s">
        <v>404</v>
      </c>
      <c r="E129" t="s">
        <v>80</v>
      </c>
      <c r="F129">
        <v>8.3309999999999999E-3</v>
      </c>
      <c r="G129">
        <v>-1</v>
      </c>
      <c r="H129">
        <v>407.21100000000001</v>
      </c>
      <c r="I129">
        <v>-1</v>
      </c>
      <c r="J129">
        <v>0</v>
      </c>
      <c r="K129">
        <v>8.0737229999999993</v>
      </c>
      <c r="L129">
        <v>9.9999999999999995E-7</v>
      </c>
      <c r="M129">
        <v>-7.4526300000000001</v>
      </c>
      <c r="N129">
        <v>-277.194661</v>
      </c>
      <c r="O129">
        <v>-1.5701149999999999</v>
      </c>
      <c r="P129">
        <v>-7.398879</v>
      </c>
      <c r="Q129">
        <v>-277.26019300000002</v>
      </c>
      <c r="R129">
        <v>-1.5691569999999999</v>
      </c>
      <c r="S129">
        <v>8.4756269999999994</v>
      </c>
      <c r="T129">
        <v>9.5799999999999998E-4</v>
      </c>
    </row>
    <row r="130" spans="1:20" x14ac:dyDescent="0.25">
      <c r="A130">
        <v>128</v>
      </c>
      <c r="B130">
        <v>3</v>
      </c>
      <c r="C130">
        <v>-1</v>
      </c>
      <c r="D130" t="s">
        <v>404</v>
      </c>
      <c r="E130" t="s">
        <v>80</v>
      </c>
      <c r="F130">
        <v>5.4060000000000002E-3</v>
      </c>
      <c r="G130">
        <v>-1</v>
      </c>
      <c r="H130">
        <v>374.42</v>
      </c>
      <c r="I130">
        <v>-1</v>
      </c>
      <c r="J130">
        <v>0</v>
      </c>
      <c r="K130">
        <v>8.0565979999999993</v>
      </c>
      <c r="L130">
        <v>0</v>
      </c>
      <c r="M130">
        <v>-7.3782050000000003</v>
      </c>
      <c r="N130">
        <v>-278.00212299999998</v>
      </c>
      <c r="O130">
        <v>-1.5660750000000001</v>
      </c>
      <c r="P130">
        <v>-7.3976870000000003</v>
      </c>
      <c r="Q130">
        <v>-277.98599200000001</v>
      </c>
      <c r="R130">
        <v>-1.5691569999999999</v>
      </c>
      <c r="S130">
        <v>2.5293589999999999</v>
      </c>
      <c r="T130">
        <v>3.0820000000000001E-3</v>
      </c>
    </row>
    <row r="131" spans="1:20" x14ac:dyDescent="0.25">
      <c r="A131">
        <v>129</v>
      </c>
      <c r="B131">
        <v>3</v>
      </c>
      <c r="C131">
        <v>-1</v>
      </c>
      <c r="D131" t="s">
        <v>404</v>
      </c>
      <c r="E131" t="s">
        <v>80</v>
      </c>
      <c r="F131">
        <v>2.5845E-2</v>
      </c>
      <c r="G131">
        <v>-1</v>
      </c>
      <c r="H131">
        <v>331.5</v>
      </c>
      <c r="I131">
        <v>-1</v>
      </c>
      <c r="J131">
        <v>0</v>
      </c>
      <c r="K131">
        <v>8.0565990000000003</v>
      </c>
      <c r="L131">
        <v>-9.9999999999999995E-7</v>
      </c>
      <c r="M131">
        <v>-7.4142429999999999</v>
      </c>
      <c r="N131">
        <v>-278.95079500000003</v>
      </c>
      <c r="O131">
        <v>-1.565736</v>
      </c>
      <c r="P131">
        <v>-7.3960980000000003</v>
      </c>
      <c r="Q131">
        <v>-278.95382699999999</v>
      </c>
      <c r="R131">
        <v>-1.5691569999999999</v>
      </c>
      <c r="S131">
        <v>1.839704</v>
      </c>
      <c r="T131">
        <v>3.4199999999999999E-3</v>
      </c>
    </row>
    <row r="132" spans="1:20" x14ac:dyDescent="0.25">
      <c r="A132">
        <v>130</v>
      </c>
      <c r="B132">
        <v>3</v>
      </c>
      <c r="C132">
        <v>-1</v>
      </c>
      <c r="D132" t="s">
        <v>404</v>
      </c>
      <c r="E132" t="s">
        <v>80</v>
      </c>
      <c r="F132">
        <v>7.1960000000000001E-3</v>
      </c>
      <c r="G132">
        <v>-1</v>
      </c>
      <c r="H132">
        <v>398.98599999999999</v>
      </c>
      <c r="I132">
        <v>-1</v>
      </c>
      <c r="J132">
        <v>0</v>
      </c>
      <c r="K132">
        <v>8.0565979999999993</v>
      </c>
      <c r="L132">
        <v>0</v>
      </c>
      <c r="M132">
        <v>-7.3759790000000001</v>
      </c>
      <c r="N132">
        <v>-279.94122299999998</v>
      </c>
      <c r="O132">
        <v>-1.5688</v>
      </c>
      <c r="P132">
        <v>-7.3945080000000001</v>
      </c>
      <c r="Q132">
        <v>-279.92169200000001</v>
      </c>
      <c r="R132">
        <v>-1.5691569999999999</v>
      </c>
      <c r="S132">
        <v>2.692218</v>
      </c>
      <c r="T132">
        <v>3.57E-4</v>
      </c>
    </row>
    <row r="133" spans="1:20" x14ac:dyDescent="0.25">
      <c r="A133">
        <v>131</v>
      </c>
      <c r="B133">
        <v>4</v>
      </c>
      <c r="C133">
        <v>-1</v>
      </c>
      <c r="D133" t="s">
        <v>405</v>
      </c>
      <c r="E133" t="s">
        <v>80</v>
      </c>
      <c r="F133">
        <v>1.9687E-2</v>
      </c>
      <c r="G133">
        <v>-1</v>
      </c>
      <c r="H133">
        <v>342.97</v>
      </c>
      <c r="I133">
        <v>-1</v>
      </c>
      <c r="J133">
        <v>0</v>
      </c>
      <c r="K133">
        <v>8.0737210000000008</v>
      </c>
      <c r="L133">
        <v>0</v>
      </c>
      <c r="M133">
        <v>-7.3794110000000002</v>
      </c>
      <c r="N133">
        <v>-280.660212</v>
      </c>
      <c r="O133">
        <v>-1.567669</v>
      </c>
      <c r="P133">
        <v>-7.3933160000000004</v>
      </c>
      <c r="Q133">
        <v>-280.64767499999999</v>
      </c>
      <c r="R133">
        <v>-1.5691569999999999</v>
      </c>
      <c r="S133">
        <v>1.872234</v>
      </c>
      <c r="T133">
        <v>1.488E-3</v>
      </c>
    </row>
    <row r="134" spans="1:20" x14ac:dyDescent="0.25">
      <c r="A134">
        <v>132</v>
      </c>
      <c r="B134">
        <v>4</v>
      </c>
      <c r="C134">
        <v>-1</v>
      </c>
      <c r="D134" t="s">
        <v>405</v>
      </c>
      <c r="E134" t="s">
        <v>80</v>
      </c>
      <c r="F134">
        <v>1.9694E-2</v>
      </c>
      <c r="G134">
        <v>-1</v>
      </c>
      <c r="H134">
        <v>545.16899999999998</v>
      </c>
      <c r="I134">
        <v>-1</v>
      </c>
      <c r="J134">
        <v>0</v>
      </c>
      <c r="K134">
        <v>8.0565979999999993</v>
      </c>
      <c r="L134">
        <v>0</v>
      </c>
      <c r="M134">
        <v>-7.3596389999999996</v>
      </c>
      <c r="N134">
        <v>-281.38210400000003</v>
      </c>
      <c r="O134">
        <v>-1.5701639999999999</v>
      </c>
      <c r="P134">
        <v>-7.3921250000000001</v>
      </c>
      <c r="Q134">
        <v>-281.37347399999999</v>
      </c>
      <c r="R134">
        <v>-1.5691569999999999</v>
      </c>
      <c r="S134">
        <v>3.3612199999999999</v>
      </c>
      <c r="T134">
        <v>1.0070000000000001E-3</v>
      </c>
    </row>
    <row r="135" spans="1:20" x14ac:dyDescent="0.25">
      <c r="A135">
        <v>133</v>
      </c>
      <c r="B135">
        <v>4</v>
      </c>
      <c r="C135">
        <v>-1</v>
      </c>
      <c r="D135" t="s">
        <v>405</v>
      </c>
      <c r="E135" t="s">
        <v>80</v>
      </c>
      <c r="F135">
        <v>3.2756E-2</v>
      </c>
      <c r="G135">
        <v>-1</v>
      </c>
      <c r="H135">
        <v>391.83300000000003</v>
      </c>
      <c r="I135">
        <v>-1</v>
      </c>
      <c r="J135">
        <v>0</v>
      </c>
      <c r="K135">
        <v>8.0565979999999993</v>
      </c>
      <c r="L135">
        <v>0</v>
      </c>
      <c r="M135">
        <v>-7.4016960000000003</v>
      </c>
      <c r="N135">
        <v>-282.33475800000002</v>
      </c>
      <c r="O135">
        <v>-1.5647949999999999</v>
      </c>
      <c r="P135">
        <v>-7.3905349999999999</v>
      </c>
      <c r="Q135">
        <v>-282.34130900000002</v>
      </c>
      <c r="R135">
        <v>-1.5691569999999999</v>
      </c>
      <c r="S135">
        <v>1.29413</v>
      </c>
      <c r="T135">
        <v>4.3620000000000004E-3</v>
      </c>
    </row>
    <row r="136" spans="1:20" x14ac:dyDescent="0.25">
      <c r="A136">
        <v>134</v>
      </c>
      <c r="B136">
        <v>5</v>
      </c>
      <c r="C136">
        <v>-1</v>
      </c>
      <c r="D136" t="s">
        <v>331</v>
      </c>
      <c r="E136" t="s">
        <v>80</v>
      </c>
      <c r="F136">
        <v>1.7691999999999999E-2</v>
      </c>
      <c r="G136">
        <v>-1</v>
      </c>
      <c r="H136">
        <v>414.51299999999998</v>
      </c>
      <c r="I136">
        <v>-1</v>
      </c>
      <c r="J136">
        <v>0</v>
      </c>
      <c r="K136">
        <v>8.0737220000000001</v>
      </c>
      <c r="L136">
        <v>0</v>
      </c>
      <c r="M136">
        <v>-7.4105119999999998</v>
      </c>
      <c r="N136">
        <v>-283.08085899999998</v>
      </c>
      <c r="O136">
        <v>-1.567645</v>
      </c>
      <c r="P136">
        <v>-7.3893430000000002</v>
      </c>
      <c r="Q136">
        <v>-283.06729100000001</v>
      </c>
      <c r="R136">
        <v>-1.5691569999999999</v>
      </c>
      <c r="S136">
        <v>2.5143399999999998</v>
      </c>
      <c r="T136">
        <v>1.511E-3</v>
      </c>
    </row>
    <row r="137" spans="1:20" x14ac:dyDescent="0.25">
      <c r="A137">
        <v>135</v>
      </c>
      <c r="B137">
        <v>5</v>
      </c>
      <c r="C137">
        <v>-1</v>
      </c>
      <c r="D137" t="s">
        <v>331</v>
      </c>
      <c r="E137" t="s">
        <v>80</v>
      </c>
      <c r="F137">
        <v>2.7344E-2</v>
      </c>
      <c r="G137">
        <v>-1</v>
      </c>
      <c r="H137">
        <v>325.23</v>
      </c>
      <c r="I137">
        <v>-1</v>
      </c>
      <c r="J137">
        <v>0</v>
      </c>
      <c r="K137">
        <v>8.0737229999999993</v>
      </c>
      <c r="L137">
        <v>0</v>
      </c>
      <c r="M137">
        <v>-7.3749209999999996</v>
      </c>
      <c r="N137">
        <v>-284.05289699999997</v>
      </c>
      <c r="O137">
        <v>-1.568811</v>
      </c>
      <c r="P137">
        <v>-7.3877540000000002</v>
      </c>
      <c r="Q137">
        <v>-284.03515599999997</v>
      </c>
      <c r="R137">
        <v>-1.5691569999999999</v>
      </c>
      <c r="S137">
        <v>2.1895229999999999</v>
      </c>
      <c r="T137">
        <v>3.4600000000000001E-4</v>
      </c>
    </row>
    <row r="138" spans="1:20" x14ac:dyDescent="0.25">
      <c r="A138">
        <v>136</v>
      </c>
      <c r="B138">
        <v>5</v>
      </c>
      <c r="C138">
        <v>-1</v>
      </c>
      <c r="D138" t="s">
        <v>331</v>
      </c>
      <c r="E138" t="s">
        <v>80</v>
      </c>
      <c r="F138">
        <v>8.6945999999999996E-2</v>
      </c>
      <c r="G138">
        <v>-1</v>
      </c>
      <c r="H138">
        <v>393.10300000000001</v>
      </c>
      <c r="I138">
        <v>-1</v>
      </c>
      <c r="J138">
        <v>0</v>
      </c>
      <c r="K138">
        <v>8.0565990000000003</v>
      </c>
      <c r="L138">
        <v>0</v>
      </c>
      <c r="M138">
        <v>-7.3795859999999998</v>
      </c>
      <c r="N138">
        <v>-284.77451200000002</v>
      </c>
      <c r="O138">
        <v>-1.5673589999999999</v>
      </c>
      <c r="P138">
        <v>-7.3865619999999996</v>
      </c>
      <c r="Q138">
        <v>-284.76095600000002</v>
      </c>
      <c r="R138">
        <v>-1.5691569999999999</v>
      </c>
      <c r="S138">
        <v>1.524556</v>
      </c>
      <c r="T138">
        <v>1.797E-3</v>
      </c>
    </row>
    <row r="139" spans="1:20" x14ac:dyDescent="0.25">
      <c r="A139">
        <v>137</v>
      </c>
      <c r="B139">
        <v>5</v>
      </c>
      <c r="C139">
        <v>-1</v>
      </c>
      <c r="D139" t="s">
        <v>331</v>
      </c>
      <c r="E139" t="s">
        <v>80</v>
      </c>
      <c r="F139">
        <v>3.6845999999999997E-2</v>
      </c>
      <c r="G139">
        <v>-1</v>
      </c>
      <c r="H139">
        <v>353.99299999999999</v>
      </c>
      <c r="I139">
        <v>-1</v>
      </c>
      <c r="J139">
        <v>0</v>
      </c>
      <c r="K139">
        <v>8.0565990000000003</v>
      </c>
      <c r="L139">
        <v>0</v>
      </c>
      <c r="M139">
        <v>-7.3932969999999996</v>
      </c>
      <c r="N139">
        <v>-285.72063900000001</v>
      </c>
      <c r="O139">
        <v>-1.5701149999999999</v>
      </c>
      <c r="P139">
        <v>-7.3849729999999996</v>
      </c>
      <c r="Q139">
        <v>-285.72879</v>
      </c>
      <c r="R139">
        <v>-1.5691569999999999</v>
      </c>
      <c r="S139">
        <v>1.1651020000000001</v>
      </c>
      <c r="T139">
        <v>9.5799999999999998E-4</v>
      </c>
    </row>
    <row r="140" spans="1:20" x14ac:dyDescent="0.25">
      <c r="A140">
        <v>138</v>
      </c>
      <c r="B140">
        <v>5</v>
      </c>
      <c r="C140">
        <v>-1</v>
      </c>
      <c r="D140" t="s">
        <v>331</v>
      </c>
      <c r="E140" t="s">
        <v>80</v>
      </c>
      <c r="F140">
        <v>3.5659999999999997E-2</v>
      </c>
      <c r="G140">
        <v>-1</v>
      </c>
      <c r="H140">
        <v>454.358</v>
      </c>
      <c r="I140">
        <v>-1</v>
      </c>
      <c r="J140">
        <v>0</v>
      </c>
      <c r="K140">
        <v>8.0737220000000001</v>
      </c>
      <c r="L140">
        <v>0</v>
      </c>
      <c r="M140">
        <v>-7.3885079999999999</v>
      </c>
      <c r="N140">
        <v>-286.45068800000001</v>
      </c>
      <c r="O140">
        <v>-1.5693760000000001</v>
      </c>
      <c r="P140">
        <v>-7.3837799999999998</v>
      </c>
      <c r="Q140">
        <v>-286.45477299999999</v>
      </c>
      <c r="R140">
        <v>-1.5691569999999999</v>
      </c>
      <c r="S140">
        <v>0.62474799999999997</v>
      </c>
      <c r="T140">
        <v>2.1900000000000001E-4</v>
      </c>
    </row>
    <row r="141" spans="1:20" x14ac:dyDescent="0.25">
      <c r="A141">
        <v>139</v>
      </c>
      <c r="B141">
        <v>5</v>
      </c>
      <c r="C141">
        <v>-1</v>
      </c>
      <c r="D141" t="s">
        <v>331</v>
      </c>
      <c r="E141" t="s">
        <v>80</v>
      </c>
      <c r="F141">
        <v>2.7011E-2</v>
      </c>
      <c r="G141">
        <v>-1</v>
      </c>
      <c r="H141">
        <v>358.90300000000002</v>
      </c>
      <c r="I141">
        <v>-1</v>
      </c>
      <c r="J141">
        <v>0</v>
      </c>
      <c r="K141">
        <v>8.0737229999999993</v>
      </c>
      <c r="L141">
        <v>0</v>
      </c>
      <c r="M141">
        <v>-7.3694879999999996</v>
      </c>
      <c r="N141">
        <v>-287.42819700000001</v>
      </c>
      <c r="O141">
        <v>-1.5662529999999999</v>
      </c>
      <c r="P141">
        <v>-7.3821909999999997</v>
      </c>
      <c r="Q141">
        <v>-287.42263800000001</v>
      </c>
      <c r="R141">
        <v>-1.5691569999999999</v>
      </c>
      <c r="S141">
        <v>1.3866579999999999</v>
      </c>
      <c r="T141">
        <v>2.9039999999999999E-3</v>
      </c>
    </row>
    <row r="142" spans="1:20" x14ac:dyDescent="0.25">
      <c r="A142">
        <v>140</v>
      </c>
      <c r="B142">
        <v>4</v>
      </c>
      <c r="C142">
        <v>-1</v>
      </c>
      <c r="D142" t="s">
        <v>330</v>
      </c>
      <c r="E142" t="s">
        <v>80</v>
      </c>
      <c r="F142">
        <v>1.8440999999999999E-2</v>
      </c>
      <c r="G142">
        <v>-1</v>
      </c>
      <c r="H142">
        <v>478.23899999999998</v>
      </c>
      <c r="I142">
        <v>-1</v>
      </c>
      <c r="J142">
        <v>0</v>
      </c>
      <c r="K142">
        <v>8.0565990000000003</v>
      </c>
      <c r="L142">
        <v>0</v>
      </c>
      <c r="M142">
        <v>-7.4279909999999996</v>
      </c>
      <c r="N142">
        <v>-288.08243900000002</v>
      </c>
      <c r="O142">
        <v>-1.5724009999999999</v>
      </c>
      <c r="P142">
        <v>-7.3809990000000001</v>
      </c>
      <c r="Q142">
        <v>-288.148438</v>
      </c>
      <c r="R142">
        <v>-1.5691569999999999</v>
      </c>
      <c r="S142">
        <v>8.1018620000000006</v>
      </c>
      <c r="T142">
        <v>3.2450000000000001E-3</v>
      </c>
    </row>
    <row r="143" spans="1:20" x14ac:dyDescent="0.25">
      <c r="A143">
        <v>141</v>
      </c>
      <c r="B143">
        <v>4</v>
      </c>
      <c r="C143">
        <v>-1</v>
      </c>
      <c r="D143" t="s">
        <v>330</v>
      </c>
      <c r="E143" t="s">
        <v>80</v>
      </c>
      <c r="F143">
        <v>4.1666000000000002E-2</v>
      </c>
      <c r="G143">
        <v>-1</v>
      </c>
      <c r="H143">
        <v>371.45100000000002</v>
      </c>
      <c r="I143">
        <v>-1</v>
      </c>
      <c r="J143">
        <v>0</v>
      </c>
      <c r="K143">
        <v>8.0565979999999993</v>
      </c>
      <c r="L143">
        <v>0</v>
      </c>
      <c r="M143">
        <v>-7.3434080000000002</v>
      </c>
      <c r="N143">
        <v>-289.14487000000003</v>
      </c>
      <c r="O143">
        <v>-1.5646260000000001</v>
      </c>
      <c r="P143">
        <v>-7.37941</v>
      </c>
      <c r="Q143">
        <v>-289.11627199999998</v>
      </c>
      <c r="R143">
        <v>-1.5691569999999999</v>
      </c>
      <c r="S143">
        <v>4.5978310000000002</v>
      </c>
      <c r="T143">
        <v>4.5300000000000002E-3</v>
      </c>
    </row>
    <row r="144" spans="1:20" x14ac:dyDescent="0.25">
      <c r="A144">
        <v>142</v>
      </c>
      <c r="B144">
        <v>4</v>
      </c>
      <c r="C144">
        <v>-1</v>
      </c>
      <c r="D144" t="s">
        <v>330</v>
      </c>
      <c r="E144" t="s">
        <v>80</v>
      </c>
      <c r="F144">
        <v>2.3467999999999999E-2</v>
      </c>
      <c r="G144">
        <v>-1</v>
      </c>
      <c r="H144">
        <v>292.72399999999999</v>
      </c>
      <c r="I144">
        <v>-1</v>
      </c>
      <c r="J144">
        <v>0</v>
      </c>
      <c r="K144">
        <v>8.0483370000000001</v>
      </c>
      <c r="L144">
        <v>4.0418000000000003E-2</v>
      </c>
      <c r="M144">
        <v>-7.3665539999999998</v>
      </c>
      <c r="N144">
        <v>-290.09101600000002</v>
      </c>
      <c r="O144">
        <v>-1.56745</v>
      </c>
      <c r="P144">
        <v>-7.3769429999999998</v>
      </c>
      <c r="Q144">
        <v>-290.08401500000002</v>
      </c>
      <c r="R144">
        <v>-1.5683370000000001</v>
      </c>
      <c r="S144">
        <v>1.2527440000000001</v>
      </c>
      <c r="T144">
        <v>8.8800000000000001E-4</v>
      </c>
    </row>
    <row r="145" spans="1:20" x14ac:dyDescent="0.25">
      <c r="A145">
        <v>143</v>
      </c>
      <c r="B145">
        <v>4</v>
      </c>
      <c r="C145">
        <v>-1</v>
      </c>
      <c r="D145" t="s">
        <v>330</v>
      </c>
      <c r="E145" t="s">
        <v>80</v>
      </c>
      <c r="F145">
        <v>3.6882999999999999E-2</v>
      </c>
      <c r="G145">
        <v>-1</v>
      </c>
      <c r="H145">
        <v>294.12700000000001</v>
      </c>
      <c r="I145">
        <v>-1</v>
      </c>
      <c r="J145">
        <v>0</v>
      </c>
      <c r="K145">
        <v>7.9256659999999997</v>
      </c>
      <c r="L145">
        <v>6.7338999999999996E-2</v>
      </c>
      <c r="M145">
        <v>-7.3036260000000004</v>
      </c>
      <c r="N145">
        <v>-290.86460699999998</v>
      </c>
      <c r="O145">
        <v>-1.564039</v>
      </c>
      <c r="P145">
        <v>-7.368684</v>
      </c>
      <c r="Q145">
        <v>-290.80291699999998</v>
      </c>
      <c r="R145">
        <v>-1.562908</v>
      </c>
      <c r="S145">
        <v>8.9656120000000001</v>
      </c>
      <c r="T145">
        <v>1.132E-3</v>
      </c>
    </row>
    <row r="146" spans="1:20" x14ac:dyDescent="0.25">
      <c r="A146">
        <v>144</v>
      </c>
      <c r="B146">
        <v>4</v>
      </c>
      <c r="C146">
        <v>-1</v>
      </c>
      <c r="D146" t="s">
        <v>330</v>
      </c>
      <c r="E146" t="s">
        <v>80</v>
      </c>
      <c r="F146">
        <v>6.3020000000000003E-3</v>
      </c>
      <c r="G146">
        <v>-1</v>
      </c>
      <c r="H146">
        <v>411.404</v>
      </c>
      <c r="I146">
        <v>-1</v>
      </c>
      <c r="J146">
        <v>0</v>
      </c>
      <c r="K146">
        <v>7.7086329999999998</v>
      </c>
      <c r="L146">
        <v>5.5910000000000001E-2</v>
      </c>
      <c r="M146">
        <v>-7.3505909999999997</v>
      </c>
      <c r="N146">
        <v>-291.49281100000002</v>
      </c>
      <c r="O146">
        <v>-1.554597</v>
      </c>
      <c r="P146">
        <v>-7.3568689999999997</v>
      </c>
      <c r="Q146">
        <v>-291.50537100000003</v>
      </c>
      <c r="R146">
        <v>-1.557355</v>
      </c>
      <c r="S146">
        <v>1.404163</v>
      </c>
      <c r="T146">
        <v>2.7569999999999999E-3</v>
      </c>
    </row>
    <row r="147" spans="1:20" x14ac:dyDescent="0.25">
      <c r="A147">
        <v>145</v>
      </c>
      <c r="B147">
        <v>4</v>
      </c>
      <c r="C147">
        <v>-1</v>
      </c>
      <c r="D147" t="s">
        <v>330</v>
      </c>
      <c r="E147" t="s">
        <v>80</v>
      </c>
      <c r="F147">
        <v>5.6728000000000001E-2</v>
      </c>
      <c r="G147">
        <v>-1</v>
      </c>
      <c r="H147">
        <v>441.23599999999999</v>
      </c>
      <c r="I147">
        <v>-1</v>
      </c>
      <c r="J147">
        <v>0</v>
      </c>
      <c r="K147">
        <v>7.4931559999999999</v>
      </c>
      <c r="L147">
        <v>3.8044000000000001E-2</v>
      </c>
      <c r="M147">
        <v>-7.2768879999999996</v>
      </c>
      <c r="N147">
        <v>-292.44241599999998</v>
      </c>
      <c r="O147">
        <v>-1.55477</v>
      </c>
      <c r="P147">
        <v>-7.3378319999999997</v>
      </c>
      <c r="Q147">
        <v>-292.415863</v>
      </c>
      <c r="R147">
        <v>-1.5517650000000001</v>
      </c>
      <c r="S147">
        <v>6.6477820000000003</v>
      </c>
      <c r="T147">
        <v>3.0049999999999999E-3</v>
      </c>
    </row>
    <row r="148" spans="1:20" x14ac:dyDescent="0.25">
      <c r="A148">
        <v>146</v>
      </c>
      <c r="B148">
        <v>3</v>
      </c>
      <c r="C148">
        <v>-1</v>
      </c>
      <c r="D148" t="s">
        <v>594</v>
      </c>
      <c r="E148" t="s">
        <v>80</v>
      </c>
      <c r="F148">
        <v>9.2929999999999992E-3</v>
      </c>
      <c r="G148">
        <v>-1</v>
      </c>
      <c r="H148">
        <v>410.64800000000002</v>
      </c>
      <c r="I148">
        <v>-1</v>
      </c>
      <c r="J148">
        <v>0</v>
      </c>
      <c r="K148">
        <v>7.4786609999999998</v>
      </c>
      <c r="L148">
        <v>2.8622000000000002E-2</v>
      </c>
      <c r="M148">
        <v>-7.3237100000000002</v>
      </c>
      <c r="N148">
        <v>-293.07671699999997</v>
      </c>
      <c r="O148">
        <v>-1.5493520000000001</v>
      </c>
      <c r="P148">
        <v>-7.3218629999999996</v>
      </c>
      <c r="Q148">
        <v>-293.08843999999999</v>
      </c>
      <c r="R148">
        <v>-1.5488390000000001</v>
      </c>
      <c r="S148">
        <v>1.1867110000000001</v>
      </c>
      <c r="T148">
        <v>5.13E-4</v>
      </c>
    </row>
    <row r="149" spans="1:20" x14ac:dyDescent="0.25">
      <c r="A149">
        <v>147</v>
      </c>
      <c r="B149">
        <v>3</v>
      </c>
      <c r="C149">
        <v>-1</v>
      </c>
      <c r="D149" t="s">
        <v>406</v>
      </c>
      <c r="E149" t="s">
        <v>80</v>
      </c>
      <c r="F149">
        <v>5.7619999999999998E-3</v>
      </c>
      <c r="G149">
        <v>-1</v>
      </c>
      <c r="H149">
        <v>463.55</v>
      </c>
      <c r="I149">
        <v>-1</v>
      </c>
      <c r="J149">
        <v>0</v>
      </c>
      <c r="K149">
        <v>7.5890469999999999</v>
      </c>
      <c r="L149">
        <v>1.9089999999999999E-2</v>
      </c>
      <c r="M149">
        <v>-7.2833069999999998</v>
      </c>
      <c r="N149">
        <v>-293.98862600000001</v>
      </c>
      <c r="O149">
        <v>-1.5467</v>
      </c>
      <c r="P149">
        <v>-7.2986969999999998</v>
      </c>
      <c r="Q149">
        <v>-293.99069200000002</v>
      </c>
      <c r="R149">
        <v>-1.5461130000000001</v>
      </c>
      <c r="S149">
        <v>1.5528569999999999</v>
      </c>
      <c r="T149">
        <v>5.8699999999999996E-4</v>
      </c>
    </row>
    <row r="150" spans="1:20" x14ac:dyDescent="0.25">
      <c r="A150">
        <v>148</v>
      </c>
      <c r="B150">
        <v>3</v>
      </c>
      <c r="C150">
        <v>-1</v>
      </c>
      <c r="D150" t="s">
        <v>406</v>
      </c>
      <c r="E150" t="s">
        <v>80</v>
      </c>
      <c r="F150">
        <v>4.0549000000000002E-2</v>
      </c>
      <c r="G150">
        <v>-1</v>
      </c>
      <c r="H150">
        <v>398.90199999999999</v>
      </c>
      <c r="I150">
        <v>-1</v>
      </c>
      <c r="J150">
        <v>0</v>
      </c>
      <c r="K150">
        <v>7.6655899999999999</v>
      </c>
      <c r="L150">
        <v>1.4099E-2</v>
      </c>
      <c r="M150">
        <v>-7.315544</v>
      </c>
      <c r="N150">
        <v>-294.69924500000002</v>
      </c>
      <c r="O150">
        <v>-1.5398860000000001</v>
      </c>
      <c r="P150">
        <v>-7.2801179999999999</v>
      </c>
      <c r="Q150">
        <v>-294.67764299999999</v>
      </c>
      <c r="R150">
        <v>-1.544665</v>
      </c>
      <c r="S150">
        <v>4.1492190000000004</v>
      </c>
      <c r="T150">
        <v>4.7800000000000004E-3</v>
      </c>
    </row>
    <row r="151" spans="1:20" x14ac:dyDescent="0.25">
      <c r="A151">
        <v>149</v>
      </c>
      <c r="B151">
        <v>3</v>
      </c>
      <c r="C151">
        <v>-1</v>
      </c>
      <c r="D151" t="s">
        <v>406</v>
      </c>
      <c r="E151" t="s">
        <v>80</v>
      </c>
      <c r="F151">
        <v>6.2049999999999996E-3</v>
      </c>
      <c r="G151">
        <v>-1</v>
      </c>
      <c r="H151">
        <v>322.54399999999998</v>
      </c>
      <c r="I151">
        <v>-1</v>
      </c>
      <c r="J151">
        <v>0</v>
      </c>
      <c r="K151">
        <v>7.6950729999999998</v>
      </c>
      <c r="L151">
        <v>0.13214300000000001</v>
      </c>
      <c r="M151">
        <v>-7.2747840000000004</v>
      </c>
      <c r="N151">
        <v>-295.59790400000003</v>
      </c>
      <c r="O151">
        <v>-1.5337559999999999</v>
      </c>
      <c r="P151">
        <v>-7.2455429999999996</v>
      </c>
      <c r="Q151">
        <v>-295.60086100000001</v>
      </c>
      <c r="R151">
        <v>-1.5358890000000001</v>
      </c>
      <c r="S151">
        <v>2.9390429999999999</v>
      </c>
      <c r="T151">
        <v>2.1320000000000002E-3</v>
      </c>
    </row>
    <row r="152" spans="1:20" x14ac:dyDescent="0.25">
      <c r="A152">
        <v>150</v>
      </c>
      <c r="B152">
        <v>3</v>
      </c>
      <c r="C152">
        <v>-1</v>
      </c>
      <c r="D152" t="s">
        <v>406</v>
      </c>
      <c r="E152" t="s">
        <v>80</v>
      </c>
      <c r="F152">
        <v>3.8884000000000002E-2</v>
      </c>
      <c r="G152">
        <v>-1</v>
      </c>
      <c r="H152">
        <v>434.44499999999999</v>
      </c>
      <c r="I152">
        <v>-1</v>
      </c>
      <c r="J152">
        <v>0</v>
      </c>
      <c r="K152">
        <v>7.6492399999999998</v>
      </c>
      <c r="L152">
        <v>0.24999399999999999</v>
      </c>
      <c r="M152">
        <v>-7.1272190000000002</v>
      </c>
      <c r="N152">
        <v>-296.50505900000002</v>
      </c>
      <c r="O152">
        <v>-1.5217529999999999</v>
      </c>
      <c r="P152">
        <v>-7.1868600000000002</v>
      </c>
      <c r="Q152">
        <v>-296.52127100000001</v>
      </c>
      <c r="R152">
        <v>-1.5146170000000001</v>
      </c>
      <c r="S152">
        <v>6.1805589999999997</v>
      </c>
      <c r="T152">
        <v>7.1349999999999998E-3</v>
      </c>
    </row>
    <row r="153" spans="1:20" x14ac:dyDescent="0.25">
      <c r="A153">
        <v>151</v>
      </c>
      <c r="B153">
        <v>3</v>
      </c>
      <c r="C153">
        <v>-1</v>
      </c>
      <c r="D153" t="s">
        <v>406</v>
      </c>
      <c r="E153" t="s">
        <v>80</v>
      </c>
      <c r="F153">
        <v>4.9041000000000001E-2</v>
      </c>
      <c r="G153">
        <v>-1</v>
      </c>
      <c r="H153">
        <v>378.48</v>
      </c>
      <c r="I153">
        <v>-1</v>
      </c>
      <c r="J153">
        <v>0</v>
      </c>
      <c r="K153">
        <v>7.622268</v>
      </c>
      <c r="L153">
        <v>0.40871299999999999</v>
      </c>
      <c r="M153">
        <v>-7.0541710000000002</v>
      </c>
      <c r="N153">
        <v>-297.253264</v>
      </c>
      <c r="O153">
        <v>-1.485892</v>
      </c>
      <c r="P153">
        <v>-7.1144590000000001</v>
      </c>
      <c r="Q153">
        <v>-297.20471199999997</v>
      </c>
      <c r="R153">
        <v>-1.4851890000000001</v>
      </c>
      <c r="S153">
        <v>7.7407979999999998</v>
      </c>
      <c r="T153">
        <v>7.0200000000000004E-4</v>
      </c>
    </row>
    <row r="154" spans="1:20" x14ac:dyDescent="0.25">
      <c r="A154">
        <v>152</v>
      </c>
      <c r="B154">
        <v>3</v>
      </c>
      <c r="C154">
        <v>-1</v>
      </c>
      <c r="D154" t="s">
        <v>406</v>
      </c>
      <c r="E154" t="s">
        <v>80</v>
      </c>
      <c r="F154">
        <v>2.6554999999999999E-2</v>
      </c>
      <c r="G154">
        <v>-1</v>
      </c>
      <c r="H154">
        <v>329.75099999999998</v>
      </c>
      <c r="I154">
        <v>-1</v>
      </c>
      <c r="J154">
        <v>0</v>
      </c>
      <c r="K154">
        <v>7.8056890000000001</v>
      </c>
      <c r="L154">
        <v>0.54506699999999997</v>
      </c>
      <c r="M154">
        <v>-6.8889170000000002</v>
      </c>
      <c r="N154">
        <v>-298.115002</v>
      </c>
      <c r="O154">
        <v>-1.432985</v>
      </c>
      <c r="P154">
        <v>-6.9660950000000001</v>
      </c>
      <c r="Q154">
        <v>-298.116669</v>
      </c>
      <c r="R154">
        <v>-1.4300250000000001</v>
      </c>
      <c r="S154">
        <v>7.7196179999999996</v>
      </c>
      <c r="T154">
        <v>2.96E-3</v>
      </c>
    </row>
    <row r="155" spans="1:20" x14ac:dyDescent="0.25">
      <c r="A155">
        <v>153</v>
      </c>
      <c r="B155">
        <v>3</v>
      </c>
      <c r="C155">
        <v>-1</v>
      </c>
      <c r="D155" t="s">
        <v>406</v>
      </c>
      <c r="E155" t="s">
        <v>80</v>
      </c>
      <c r="F155">
        <v>1.2637000000000001E-2</v>
      </c>
      <c r="G155">
        <v>-1</v>
      </c>
      <c r="H155">
        <v>370.541</v>
      </c>
      <c r="I155">
        <v>-1</v>
      </c>
      <c r="J155">
        <v>0</v>
      </c>
      <c r="K155">
        <v>8.0504829999999998</v>
      </c>
      <c r="L155">
        <v>0.60689499999999996</v>
      </c>
      <c r="M155">
        <v>-6.8045390000000001</v>
      </c>
      <c r="N155">
        <v>-298.814999</v>
      </c>
      <c r="O155">
        <v>-1.3795249999999999</v>
      </c>
      <c r="P155">
        <v>-6.8069329999999999</v>
      </c>
      <c r="Q155">
        <v>-298.81512500000002</v>
      </c>
      <c r="R155">
        <v>-1.379235</v>
      </c>
      <c r="S155">
        <v>0.239727</v>
      </c>
      <c r="T155">
        <v>2.9E-4</v>
      </c>
    </row>
    <row r="156" spans="1:20" x14ac:dyDescent="0.25">
      <c r="A156">
        <v>154</v>
      </c>
      <c r="B156">
        <v>3</v>
      </c>
      <c r="C156">
        <v>-1</v>
      </c>
      <c r="D156" t="s">
        <v>406</v>
      </c>
      <c r="E156" t="s">
        <v>80</v>
      </c>
      <c r="F156">
        <v>1.4448000000000001E-2</v>
      </c>
      <c r="G156">
        <v>-1</v>
      </c>
      <c r="H156">
        <v>351.05</v>
      </c>
      <c r="I156">
        <v>-1</v>
      </c>
      <c r="J156">
        <v>0</v>
      </c>
      <c r="K156">
        <v>8.1608409999999996</v>
      </c>
      <c r="L156">
        <v>0.74731099999999995</v>
      </c>
      <c r="M156">
        <v>-6.511164</v>
      </c>
      <c r="N156">
        <v>-299.737053</v>
      </c>
      <c r="O156">
        <v>-1.3019240000000001</v>
      </c>
      <c r="P156">
        <v>-6.5190849999999996</v>
      </c>
      <c r="Q156">
        <v>-299.75054899999998</v>
      </c>
      <c r="R156">
        <v>-1.2967340000000001</v>
      </c>
      <c r="S156">
        <v>1.5648949999999999</v>
      </c>
      <c r="T156">
        <v>5.1900000000000002E-3</v>
      </c>
    </row>
    <row r="157" spans="1:20" x14ac:dyDescent="0.25">
      <c r="A157">
        <v>155</v>
      </c>
      <c r="B157">
        <v>3</v>
      </c>
      <c r="C157">
        <v>-1</v>
      </c>
      <c r="D157" t="s">
        <v>406</v>
      </c>
      <c r="E157" t="s">
        <v>80</v>
      </c>
      <c r="F157">
        <v>8.7086999999999998E-2</v>
      </c>
      <c r="G157">
        <v>-1</v>
      </c>
      <c r="H157">
        <v>431.452</v>
      </c>
      <c r="I157">
        <v>-1</v>
      </c>
      <c r="J157">
        <v>0</v>
      </c>
      <c r="K157">
        <v>8.1072679999999995</v>
      </c>
      <c r="L157">
        <v>0.79793099999999995</v>
      </c>
      <c r="M157">
        <v>-6.1640879999999996</v>
      </c>
      <c r="N157">
        <v>-300.43866400000002</v>
      </c>
      <c r="O157">
        <v>-1.2387189999999999</v>
      </c>
      <c r="P157">
        <v>-6.2479279999999999</v>
      </c>
      <c r="Q157">
        <v>-300.43310500000001</v>
      </c>
      <c r="R157">
        <v>-1.2283580000000001</v>
      </c>
      <c r="S157">
        <v>8.4023599999999998</v>
      </c>
      <c r="T157">
        <v>1.0361E-2</v>
      </c>
    </row>
    <row r="158" spans="1:20" x14ac:dyDescent="0.25">
      <c r="A158">
        <v>156</v>
      </c>
      <c r="B158">
        <v>3</v>
      </c>
      <c r="C158">
        <v>-1</v>
      </c>
      <c r="D158" t="s">
        <v>406</v>
      </c>
      <c r="E158" t="s">
        <v>80</v>
      </c>
      <c r="F158">
        <v>1.325E-3</v>
      </c>
      <c r="G158">
        <v>-1</v>
      </c>
      <c r="H158">
        <v>332.43099999999998</v>
      </c>
      <c r="I158">
        <v>-1</v>
      </c>
      <c r="J158">
        <v>0</v>
      </c>
      <c r="K158">
        <v>8.006221</v>
      </c>
      <c r="L158">
        <v>0.76424599999999998</v>
      </c>
      <c r="M158">
        <v>-5.922002</v>
      </c>
      <c r="N158">
        <v>-301.08766900000001</v>
      </c>
      <c r="O158">
        <v>-1.157421</v>
      </c>
      <c r="P158">
        <v>-5.9320029999999999</v>
      </c>
      <c r="Q158">
        <v>-301.08627300000001</v>
      </c>
      <c r="R158">
        <v>-1.157035</v>
      </c>
      <c r="S158">
        <v>1.009846</v>
      </c>
      <c r="T158">
        <v>3.86E-4</v>
      </c>
    </row>
    <row r="159" spans="1:20" x14ac:dyDescent="0.25">
      <c r="A159">
        <v>157</v>
      </c>
      <c r="B159">
        <v>3</v>
      </c>
      <c r="C159">
        <v>-1</v>
      </c>
      <c r="D159" t="s">
        <v>406</v>
      </c>
      <c r="E159" t="s">
        <v>80</v>
      </c>
      <c r="F159">
        <v>2.5520000000000001E-2</v>
      </c>
      <c r="G159">
        <v>-1</v>
      </c>
      <c r="H159">
        <v>451.18599999999998</v>
      </c>
      <c r="I159">
        <v>-1</v>
      </c>
      <c r="J159">
        <v>0</v>
      </c>
      <c r="K159">
        <v>7.8972790000000002</v>
      </c>
      <c r="L159">
        <v>0.84167899999999995</v>
      </c>
      <c r="M159">
        <v>-5.435384</v>
      </c>
      <c r="N159">
        <v>-301.90034400000002</v>
      </c>
      <c r="O159">
        <v>-1.0649139999999999</v>
      </c>
      <c r="P159">
        <v>-5.4427680000000001</v>
      </c>
      <c r="Q159">
        <v>-301.90625</v>
      </c>
      <c r="R159">
        <v>-1.0590250000000001</v>
      </c>
      <c r="S159">
        <v>0.94551799999999997</v>
      </c>
      <c r="T159">
        <v>5.8890000000000001E-3</v>
      </c>
    </row>
    <row r="160" spans="1:20" x14ac:dyDescent="0.25">
      <c r="A160">
        <v>158</v>
      </c>
      <c r="B160">
        <v>3</v>
      </c>
      <c r="C160">
        <v>-1</v>
      </c>
      <c r="D160" t="s">
        <v>406</v>
      </c>
      <c r="E160" t="s">
        <v>80</v>
      </c>
      <c r="F160">
        <v>7.2220000000000001E-3</v>
      </c>
      <c r="G160">
        <v>-1</v>
      </c>
      <c r="H160">
        <v>372.74099999999999</v>
      </c>
      <c r="I160">
        <v>-1</v>
      </c>
      <c r="J160">
        <v>0</v>
      </c>
      <c r="K160">
        <v>7.9386429999999999</v>
      </c>
      <c r="L160">
        <v>0.82780699999999996</v>
      </c>
      <c r="M160">
        <v>-4.9982670000000002</v>
      </c>
      <c r="N160">
        <v>-302.48459600000001</v>
      </c>
      <c r="O160">
        <v>-0.98517399999999999</v>
      </c>
      <c r="P160">
        <v>-5.0224659999999997</v>
      </c>
      <c r="Q160">
        <v>-302.48272700000001</v>
      </c>
      <c r="R160">
        <v>-0.98291499999999998</v>
      </c>
      <c r="S160">
        <v>2.4270580000000002</v>
      </c>
      <c r="T160">
        <v>2.2590000000000002E-3</v>
      </c>
    </row>
    <row r="161" spans="1:20" x14ac:dyDescent="0.25">
      <c r="A161">
        <v>159</v>
      </c>
      <c r="B161">
        <v>3</v>
      </c>
      <c r="C161">
        <v>-1</v>
      </c>
      <c r="D161" t="s">
        <v>406</v>
      </c>
      <c r="E161" t="s">
        <v>80</v>
      </c>
      <c r="F161">
        <v>1.9890000000000001E-2</v>
      </c>
      <c r="G161">
        <v>-1</v>
      </c>
      <c r="H161">
        <v>479.27300000000002</v>
      </c>
      <c r="I161">
        <v>-1</v>
      </c>
      <c r="J161">
        <v>0</v>
      </c>
      <c r="K161">
        <v>8.0193189999999994</v>
      </c>
      <c r="L161">
        <v>0.80971800000000005</v>
      </c>
      <c r="M161">
        <v>-4.4047780000000003</v>
      </c>
      <c r="N161">
        <v>-303.20613100000003</v>
      </c>
      <c r="O161">
        <v>-0.88992499999999997</v>
      </c>
      <c r="P161">
        <v>-4.393262</v>
      </c>
      <c r="Q161">
        <v>-303.20486499999998</v>
      </c>
      <c r="R161">
        <v>-0.88291799999999998</v>
      </c>
      <c r="S161">
        <v>1.158509</v>
      </c>
      <c r="T161">
        <v>7.0080000000000003E-3</v>
      </c>
    </row>
    <row r="162" spans="1:20" x14ac:dyDescent="0.25">
      <c r="A162">
        <v>160</v>
      </c>
      <c r="B162">
        <v>3</v>
      </c>
      <c r="C162">
        <v>-1</v>
      </c>
      <c r="D162" t="s">
        <v>406</v>
      </c>
      <c r="E162" t="s">
        <v>80</v>
      </c>
      <c r="F162">
        <v>7.0962999999999998E-2</v>
      </c>
      <c r="G162">
        <v>-1</v>
      </c>
      <c r="H162">
        <v>369.87299999999999</v>
      </c>
      <c r="I162">
        <v>-1</v>
      </c>
      <c r="J162">
        <v>0</v>
      </c>
      <c r="K162">
        <v>8.0369919999999997</v>
      </c>
      <c r="L162">
        <v>0.79574100000000003</v>
      </c>
      <c r="M162">
        <v>-3.853939</v>
      </c>
      <c r="N162">
        <v>-303.71584300000001</v>
      </c>
      <c r="O162">
        <v>-0.81542499999999996</v>
      </c>
      <c r="P162">
        <v>-3.8735729999999999</v>
      </c>
      <c r="Q162">
        <v>-303.708618</v>
      </c>
      <c r="R162">
        <v>-0.80924099999999999</v>
      </c>
      <c r="S162">
        <v>2.0920890000000001</v>
      </c>
      <c r="T162">
        <v>6.1840000000000003E-3</v>
      </c>
    </row>
    <row r="163" spans="1:20" x14ac:dyDescent="0.25">
      <c r="A163">
        <v>161</v>
      </c>
      <c r="B163">
        <v>3</v>
      </c>
      <c r="C163">
        <v>-1</v>
      </c>
      <c r="D163" t="s">
        <v>406</v>
      </c>
      <c r="E163" t="s">
        <v>80</v>
      </c>
      <c r="F163">
        <v>2.5855E-2</v>
      </c>
      <c r="G163">
        <v>-1</v>
      </c>
      <c r="H163">
        <v>259.33800000000002</v>
      </c>
      <c r="I163">
        <v>-1</v>
      </c>
      <c r="J163">
        <v>0</v>
      </c>
      <c r="K163">
        <v>8.0190739999999998</v>
      </c>
      <c r="L163">
        <v>0.80876800000000004</v>
      </c>
      <c r="M163">
        <v>-3.0960619999999999</v>
      </c>
      <c r="N163">
        <v>-304.31550399999998</v>
      </c>
      <c r="O163">
        <v>-0.70896300000000001</v>
      </c>
      <c r="P163">
        <v>-3.1239370000000002</v>
      </c>
      <c r="Q163">
        <v>-304.31607100000002</v>
      </c>
      <c r="R163">
        <v>-0.70841200000000004</v>
      </c>
      <c r="S163">
        <v>2.7879999999999998</v>
      </c>
      <c r="T163">
        <v>5.5099999999999995E-4</v>
      </c>
    </row>
    <row r="164" spans="1:20" x14ac:dyDescent="0.25">
      <c r="A164">
        <v>162</v>
      </c>
      <c r="B164">
        <v>3</v>
      </c>
      <c r="C164">
        <v>-1</v>
      </c>
      <c r="D164" t="s">
        <v>406</v>
      </c>
      <c r="E164" t="s">
        <v>80</v>
      </c>
      <c r="F164">
        <v>2.0149999999999999E-3</v>
      </c>
      <c r="G164">
        <v>-1</v>
      </c>
      <c r="H164">
        <v>387.15800000000002</v>
      </c>
      <c r="I164">
        <v>-1</v>
      </c>
      <c r="J164">
        <v>0</v>
      </c>
      <c r="K164">
        <v>7.9970020000000002</v>
      </c>
      <c r="L164">
        <v>0.85321899999999995</v>
      </c>
      <c r="M164">
        <v>-2.5109840000000001</v>
      </c>
      <c r="N164">
        <v>-304.71258</v>
      </c>
      <c r="O164">
        <v>-0.63234000000000001</v>
      </c>
      <c r="P164">
        <v>-2.5251190000000001</v>
      </c>
      <c r="Q164">
        <v>-304.71850599999999</v>
      </c>
      <c r="R164">
        <v>-0.631938</v>
      </c>
      <c r="S164">
        <v>1.5327310000000001</v>
      </c>
      <c r="T164">
        <v>4.0299999999999998E-4</v>
      </c>
    </row>
    <row r="165" spans="1:20" x14ac:dyDescent="0.25">
      <c r="A165">
        <v>163</v>
      </c>
      <c r="B165">
        <v>3</v>
      </c>
      <c r="C165">
        <v>-1</v>
      </c>
      <c r="D165" t="s">
        <v>406</v>
      </c>
      <c r="E165" t="s">
        <v>80</v>
      </c>
      <c r="F165">
        <v>3.3387E-2</v>
      </c>
      <c r="G165">
        <v>-1</v>
      </c>
      <c r="H165">
        <v>433.57499999999999</v>
      </c>
      <c r="I165">
        <v>-1</v>
      </c>
      <c r="J165">
        <v>0</v>
      </c>
      <c r="K165">
        <v>8.0154899999999998</v>
      </c>
      <c r="L165">
        <v>0.71999899999999994</v>
      </c>
      <c r="M165">
        <v>-1.875397</v>
      </c>
      <c r="N165">
        <v>-305.08969000000002</v>
      </c>
      <c r="O165">
        <v>-0.566639</v>
      </c>
      <c r="P165">
        <v>-1.900522</v>
      </c>
      <c r="Q165">
        <v>-305.08050500000002</v>
      </c>
      <c r="R165">
        <v>-0.561697</v>
      </c>
      <c r="S165">
        <v>2.6751170000000002</v>
      </c>
      <c r="T165">
        <v>4.9430000000000003E-3</v>
      </c>
    </row>
    <row r="166" spans="1:20" x14ac:dyDescent="0.25">
      <c r="A166">
        <v>164</v>
      </c>
      <c r="B166">
        <v>3</v>
      </c>
      <c r="C166">
        <v>-1</v>
      </c>
      <c r="D166" t="s">
        <v>406</v>
      </c>
      <c r="E166" t="s">
        <v>80</v>
      </c>
      <c r="F166">
        <v>5.5247999999999998E-2</v>
      </c>
      <c r="G166">
        <v>-1</v>
      </c>
      <c r="H166">
        <v>343.01900000000001</v>
      </c>
      <c r="I166">
        <v>-1</v>
      </c>
      <c r="J166">
        <v>0</v>
      </c>
      <c r="K166">
        <v>8.0074190000000005</v>
      </c>
      <c r="L166">
        <v>0.70676499999999998</v>
      </c>
      <c r="M166">
        <v>-1.0141830000000001</v>
      </c>
      <c r="N166">
        <v>-305.44344799999999</v>
      </c>
      <c r="O166">
        <v>-0.46225100000000002</v>
      </c>
      <c r="P166">
        <v>-1.034624</v>
      </c>
      <c r="Q166">
        <v>-305.50402800000001</v>
      </c>
      <c r="R166">
        <v>-0.476464</v>
      </c>
      <c r="S166">
        <v>6.3935769999999996</v>
      </c>
      <c r="T166">
        <v>1.4213999999999999E-2</v>
      </c>
    </row>
    <row r="167" spans="1:20" x14ac:dyDescent="0.25">
      <c r="A167">
        <v>165</v>
      </c>
      <c r="B167">
        <v>4</v>
      </c>
      <c r="C167">
        <v>-1</v>
      </c>
      <c r="D167" t="s">
        <v>329</v>
      </c>
      <c r="E167" t="s">
        <v>80</v>
      </c>
      <c r="F167">
        <v>1.3081000000000001E-2</v>
      </c>
      <c r="G167">
        <v>-1</v>
      </c>
      <c r="H167">
        <v>338.65199999999999</v>
      </c>
      <c r="I167">
        <v>-1</v>
      </c>
      <c r="J167">
        <v>0</v>
      </c>
      <c r="K167">
        <v>7.9980039999999999</v>
      </c>
      <c r="L167">
        <v>0.75805299999999998</v>
      </c>
      <c r="M167">
        <v>-0.35942200000000002</v>
      </c>
      <c r="N167">
        <v>-305.760966</v>
      </c>
      <c r="O167">
        <v>-0.40980699999999998</v>
      </c>
      <c r="P167">
        <v>-0.36375299999999999</v>
      </c>
      <c r="Q167">
        <v>-305.77038599999997</v>
      </c>
      <c r="R167">
        <v>-0.41159699999999999</v>
      </c>
      <c r="S167">
        <v>1.036761</v>
      </c>
      <c r="T167">
        <v>1.7899999999999999E-3</v>
      </c>
    </row>
    <row r="168" spans="1:20" x14ac:dyDescent="0.25">
      <c r="A168">
        <v>166</v>
      </c>
      <c r="B168">
        <v>4</v>
      </c>
      <c r="C168">
        <v>-1</v>
      </c>
      <c r="D168" t="s">
        <v>329</v>
      </c>
      <c r="E168" t="s">
        <v>80</v>
      </c>
      <c r="F168">
        <v>7.8820000000000001E-3</v>
      </c>
      <c r="G168">
        <v>-1</v>
      </c>
      <c r="H168">
        <v>433.56200000000001</v>
      </c>
      <c r="I168">
        <v>-1</v>
      </c>
      <c r="J168">
        <v>0</v>
      </c>
      <c r="K168">
        <v>8.0084160000000004</v>
      </c>
      <c r="L168">
        <v>0.67652900000000005</v>
      </c>
      <c r="M168">
        <v>0.31030999999999997</v>
      </c>
      <c r="N168">
        <v>-305.99802099999999</v>
      </c>
      <c r="O168">
        <v>-0.34696300000000002</v>
      </c>
      <c r="P168">
        <v>0.32258100000000001</v>
      </c>
      <c r="Q168">
        <v>-305.99212599999998</v>
      </c>
      <c r="R168">
        <v>-0.34692499999999998</v>
      </c>
      <c r="S168">
        <v>1.3612759999999999</v>
      </c>
      <c r="T168">
        <v>3.8000000000000002E-5</v>
      </c>
    </row>
    <row r="169" spans="1:20" x14ac:dyDescent="0.25">
      <c r="A169">
        <v>167</v>
      </c>
      <c r="B169">
        <v>4</v>
      </c>
      <c r="C169">
        <v>-1</v>
      </c>
      <c r="D169" t="s">
        <v>329</v>
      </c>
      <c r="E169" t="s">
        <v>80</v>
      </c>
      <c r="F169">
        <v>7.9378000000000004E-2</v>
      </c>
      <c r="G169">
        <v>-1</v>
      </c>
      <c r="H169">
        <v>374.98200000000003</v>
      </c>
      <c r="I169">
        <v>-1</v>
      </c>
      <c r="J169">
        <v>0</v>
      </c>
      <c r="K169">
        <v>8.0275870000000005</v>
      </c>
      <c r="L169">
        <v>0.63866299999999998</v>
      </c>
      <c r="M169">
        <v>1.27898</v>
      </c>
      <c r="N169">
        <v>-306.19884000000002</v>
      </c>
      <c r="O169">
        <v>-0.26588699999999998</v>
      </c>
      <c r="P169">
        <v>1.257938</v>
      </c>
      <c r="Q169">
        <v>-306.22283900000002</v>
      </c>
      <c r="R169">
        <v>-0.26442900000000003</v>
      </c>
      <c r="S169">
        <v>3.191805</v>
      </c>
      <c r="T169">
        <v>1.4580000000000001E-3</v>
      </c>
    </row>
    <row r="170" spans="1:20" x14ac:dyDescent="0.25">
      <c r="A170">
        <v>168</v>
      </c>
      <c r="B170">
        <v>4</v>
      </c>
      <c r="C170">
        <v>-1</v>
      </c>
      <c r="D170" t="s">
        <v>329</v>
      </c>
      <c r="E170" t="s">
        <v>80</v>
      </c>
      <c r="F170">
        <v>1.1804E-2</v>
      </c>
      <c r="G170">
        <v>-1</v>
      </c>
      <c r="H170">
        <v>452.88900000000001</v>
      </c>
      <c r="I170">
        <v>-1</v>
      </c>
      <c r="J170">
        <v>0</v>
      </c>
      <c r="K170">
        <v>8.0378070000000008</v>
      </c>
      <c r="L170">
        <v>0.66152200000000005</v>
      </c>
      <c r="M170">
        <v>1.970227</v>
      </c>
      <c r="N170">
        <v>-306.35493600000001</v>
      </c>
      <c r="O170">
        <v>-0.20683399999999999</v>
      </c>
      <c r="P170">
        <v>1.970888</v>
      </c>
      <c r="Q170">
        <v>-306.35119600000002</v>
      </c>
      <c r="R170">
        <v>-0.207233</v>
      </c>
      <c r="S170">
        <v>0.37972699999999998</v>
      </c>
      <c r="T170">
        <v>3.9899999999999999E-4</v>
      </c>
    </row>
    <row r="171" spans="1:20" x14ac:dyDescent="0.25">
      <c r="A171">
        <v>169</v>
      </c>
      <c r="B171">
        <v>4</v>
      </c>
      <c r="C171">
        <v>-1</v>
      </c>
      <c r="D171" t="s">
        <v>329</v>
      </c>
      <c r="E171" t="s">
        <v>80</v>
      </c>
      <c r="F171">
        <v>1.3424E-2</v>
      </c>
      <c r="G171">
        <v>-1</v>
      </c>
      <c r="H171">
        <v>442.99299999999999</v>
      </c>
      <c r="I171">
        <v>-1</v>
      </c>
      <c r="J171">
        <v>0</v>
      </c>
      <c r="K171">
        <v>8.0421829999999996</v>
      </c>
      <c r="L171">
        <v>0.55835299999999999</v>
      </c>
      <c r="M171">
        <v>2.6528890000000001</v>
      </c>
      <c r="N171">
        <v>-306.41744299999999</v>
      </c>
      <c r="O171">
        <v>-0.15421099999999999</v>
      </c>
      <c r="P171">
        <v>2.6897090000000001</v>
      </c>
      <c r="Q171">
        <v>-306.44073500000002</v>
      </c>
      <c r="R171">
        <v>-0.15239900000000001</v>
      </c>
      <c r="S171">
        <v>4.3568610000000003</v>
      </c>
      <c r="T171">
        <v>1.812E-3</v>
      </c>
    </row>
    <row r="172" spans="1:20" x14ac:dyDescent="0.25">
      <c r="A172">
        <v>170</v>
      </c>
      <c r="B172">
        <v>5</v>
      </c>
      <c r="C172">
        <v>-1</v>
      </c>
      <c r="D172" t="s">
        <v>328</v>
      </c>
      <c r="E172" t="s">
        <v>80</v>
      </c>
      <c r="F172">
        <v>8.933E-3</v>
      </c>
      <c r="G172">
        <v>-1</v>
      </c>
      <c r="H172">
        <v>380.95100000000002</v>
      </c>
      <c r="I172">
        <v>-1</v>
      </c>
      <c r="J172">
        <v>0</v>
      </c>
      <c r="K172">
        <v>8.0638989999999993</v>
      </c>
      <c r="L172">
        <v>0.394735</v>
      </c>
      <c r="M172">
        <v>3.6501640000000002</v>
      </c>
      <c r="N172">
        <v>-306.51940500000001</v>
      </c>
      <c r="O172">
        <v>-9.6095E-2</v>
      </c>
      <c r="P172">
        <v>3.6548060000000002</v>
      </c>
      <c r="Q172">
        <v>-306.51928700000002</v>
      </c>
      <c r="R172">
        <v>-9.5630999999999994E-2</v>
      </c>
      <c r="S172">
        <v>0.46430199999999999</v>
      </c>
      <c r="T172">
        <v>4.64E-4</v>
      </c>
    </row>
    <row r="173" spans="1:20" x14ac:dyDescent="0.25">
      <c r="A173">
        <v>171</v>
      </c>
      <c r="B173">
        <v>4</v>
      </c>
      <c r="C173">
        <v>-1</v>
      </c>
      <c r="D173" t="s">
        <v>407</v>
      </c>
      <c r="E173" t="s">
        <v>80</v>
      </c>
      <c r="F173">
        <v>1.6808E-2</v>
      </c>
      <c r="G173">
        <v>-1</v>
      </c>
      <c r="H173">
        <v>317.81700000000001</v>
      </c>
      <c r="I173">
        <v>-1</v>
      </c>
      <c r="J173">
        <v>0</v>
      </c>
      <c r="K173">
        <v>8.080368</v>
      </c>
      <c r="L173">
        <v>0.30002699999999999</v>
      </c>
      <c r="M173">
        <v>4.4029090000000002</v>
      </c>
      <c r="N173">
        <v>-306.60184199999998</v>
      </c>
      <c r="O173">
        <v>-6.2760999999999997E-2</v>
      </c>
      <c r="P173">
        <v>4.3807419999999997</v>
      </c>
      <c r="Q173">
        <v>-306.55636600000003</v>
      </c>
      <c r="R173">
        <v>-6.5079999999999999E-2</v>
      </c>
      <c r="S173">
        <v>5.0590960000000003</v>
      </c>
      <c r="T173">
        <v>2.3180000000000002E-3</v>
      </c>
    </row>
    <row r="174" spans="1:20" x14ac:dyDescent="0.25">
      <c r="A174">
        <v>172</v>
      </c>
      <c r="B174">
        <v>4</v>
      </c>
      <c r="C174">
        <v>-1</v>
      </c>
      <c r="D174" t="s">
        <v>407</v>
      </c>
      <c r="E174" t="s">
        <v>80</v>
      </c>
      <c r="F174">
        <v>3.7997000000000003E-2</v>
      </c>
      <c r="G174">
        <v>-1</v>
      </c>
      <c r="H174">
        <v>339.72899999999998</v>
      </c>
      <c r="I174">
        <v>-1</v>
      </c>
      <c r="J174">
        <v>0</v>
      </c>
      <c r="K174">
        <v>8.056006</v>
      </c>
      <c r="L174">
        <v>0.212668</v>
      </c>
      <c r="M174">
        <v>5.0676860000000001</v>
      </c>
      <c r="N174">
        <v>-306.61959100000001</v>
      </c>
      <c r="O174">
        <v>-4.4040000000000003E-2</v>
      </c>
      <c r="P174">
        <v>5.1065040000000002</v>
      </c>
      <c r="Q174">
        <v>-306.58007800000001</v>
      </c>
      <c r="R174">
        <v>-4.2677E-2</v>
      </c>
      <c r="S174">
        <v>5.5390670000000002</v>
      </c>
      <c r="T174">
        <v>1.3630000000000001E-3</v>
      </c>
    </row>
    <row r="175" spans="1:20" x14ac:dyDescent="0.25">
      <c r="A175">
        <v>173</v>
      </c>
      <c r="B175">
        <v>4</v>
      </c>
      <c r="C175">
        <v>-1</v>
      </c>
      <c r="D175" t="s">
        <v>407</v>
      </c>
      <c r="E175" t="s">
        <v>80</v>
      </c>
      <c r="F175">
        <v>1.2208E-2</v>
      </c>
      <c r="G175">
        <v>-1</v>
      </c>
      <c r="H175">
        <v>298.04899999999998</v>
      </c>
      <c r="I175">
        <v>-1</v>
      </c>
      <c r="J175">
        <v>0</v>
      </c>
      <c r="K175">
        <v>8.0485900000000008</v>
      </c>
      <c r="L175">
        <v>0.132629</v>
      </c>
      <c r="M175">
        <v>6.0986750000000001</v>
      </c>
      <c r="N175">
        <v>-306.57350000000002</v>
      </c>
      <c r="O175">
        <v>-2.2481000000000001E-2</v>
      </c>
      <c r="P175">
        <v>6.0735970000000004</v>
      </c>
      <c r="Q175">
        <v>-306.59762599999999</v>
      </c>
      <c r="R175">
        <v>-2.2523000000000001E-2</v>
      </c>
      <c r="S175">
        <v>3.4798049999999998</v>
      </c>
      <c r="T175">
        <v>4.1999999999999998E-5</v>
      </c>
    </row>
    <row r="176" spans="1:20" x14ac:dyDescent="0.25">
      <c r="A176">
        <v>174</v>
      </c>
      <c r="B176">
        <v>4</v>
      </c>
      <c r="C176">
        <v>-1</v>
      </c>
      <c r="D176" t="s">
        <v>407</v>
      </c>
      <c r="E176" t="s">
        <v>80</v>
      </c>
      <c r="F176">
        <v>5.3790000000000001E-3</v>
      </c>
      <c r="G176">
        <v>-1</v>
      </c>
      <c r="H176">
        <v>251.489</v>
      </c>
      <c r="I176">
        <v>-1</v>
      </c>
      <c r="J176">
        <v>0</v>
      </c>
      <c r="K176">
        <v>8.0662430000000001</v>
      </c>
      <c r="L176">
        <v>9.4125E-2</v>
      </c>
      <c r="M176">
        <v>6.7943369999999996</v>
      </c>
      <c r="N176">
        <v>-306.61717399999998</v>
      </c>
      <c r="O176">
        <v>-1.163E-2</v>
      </c>
      <c r="P176">
        <v>6.7988140000000001</v>
      </c>
      <c r="Q176">
        <v>-306.60369900000001</v>
      </c>
      <c r="R176">
        <v>-1.2637000000000001E-2</v>
      </c>
      <c r="S176">
        <v>1.4199090000000001</v>
      </c>
      <c r="T176">
        <v>1.0070000000000001E-3</v>
      </c>
    </row>
    <row r="177" spans="1:20" x14ac:dyDescent="0.25">
      <c r="A177">
        <v>175</v>
      </c>
      <c r="B177">
        <v>5</v>
      </c>
      <c r="C177">
        <v>-1</v>
      </c>
      <c r="D177" t="s">
        <v>408</v>
      </c>
      <c r="E177" t="s">
        <v>80</v>
      </c>
      <c r="F177">
        <v>3.3602E-2</v>
      </c>
      <c r="G177">
        <v>-1</v>
      </c>
      <c r="H177">
        <v>523.27300000000002</v>
      </c>
      <c r="I177">
        <v>-1</v>
      </c>
      <c r="J177">
        <v>0</v>
      </c>
      <c r="K177">
        <v>8.0533739999999998</v>
      </c>
      <c r="L177">
        <v>6.3739000000000004E-2</v>
      </c>
      <c r="M177">
        <v>7.5352139999999999</v>
      </c>
      <c r="N177">
        <v>-306.63978800000001</v>
      </c>
      <c r="O177">
        <v>-4.0749999999999996E-3</v>
      </c>
      <c r="P177">
        <v>7.5241290000000003</v>
      </c>
      <c r="Q177">
        <v>-306.60583500000001</v>
      </c>
      <c r="R177">
        <v>-5.8009999999999997E-3</v>
      </c>
      <c r="S177">
        <v>3.5717059999999998</v>
      </c>
      <c r="T177">
        <v>1.7260000000000001E-3</v>
      </c>
    </row>
    <row r="178" spans="1:20" x14ac:dyDescent="0.25">
      <c r="A178">
        <v>176</v>
      </c>
      <c r="B178">
        <v>5</v>
      </c>
      <c r="C178">
        <v>-1</v>
      </c>
      <c r="D178" t="s">
        <v>408</v>
      </c>
      <c r="E178" t="s">
        <v>80</v>
      </c>
      <c r="F178">
        <v>4.6607000000000003E-2</v>
      </c>
      <c r="G178">
        <v>-1</v>
      </c>
      <c r="H178">
        <v>231.97300000000001</v>
      </c>
      <c r="I178">
        <v>-1</v>
      </c>
      <c r="J178">
        <v>0</v>
      </c>
      <c r="K178">
        <v>8.0588490000000004</v>
      </c>
      <c r="L178">
        <v>3.9276999999999999E-2</v>
      </c>
      <c r="M178">
        <v>8.4852260000000008</v>
      </c>
      <c r="N178">
        <v>-306.612101</v>
      </c>
      <c r="O178">
        <v>-1.7049999999999999E-3</v>
      </c>
      <c r="P178">
        <v>8.4919580000000003</v>
      </c>
      <c r="Q178">
        <v>-306.60443099999998</v>
      </c>
      <c r="R178">
        <v>1.84E-4</v>
      </c>
      <c r="S178">
        <v>1.020492</v>
      </c>
      <c r="T178">
        <v>1.521E-3</v>
      </c>
    </row>
    <row r="179" spans="1:20" x14ac:dyDescent="0.25">
      <c r="A179">
        <v>177</v>
      </c>
      <c r="B179">
        <v>5</v>
      </c>
      <c r="C179">
        <v>-1</v>
      </c>
      <c r="D179" t="s">
        <v>408</v>
      </c>
      <c r="E179" t="s">
        <v>80</v>
      </c>
      <c r="F179">
        <v>2.2468999999999999E-2</v>
      </c>
      <c r="G179">
        <v>-1</v>
      </c>
      <c r="H179">
        <v>377.87700000000001</v>
      </c>
      <c r="I179">
        <v>-1</v>
      </c>
      <c r="J179">
        <v>0</v>
      </c>
      <c r="K179">
        <v>8.0771060000000006</v>
      </c>
      <c r="L179">
        <v>2.8140999999999999E-2</v>
      </c>
      <c r="M179">
        <v>9.20322</v>
      </c>
      <c r="N179">
        <v>-306.61355500000002</v>
      </c>
      <c r="O179">
        <v>1.505E-3</v>
      </c>
      <c r="P179">
        <v>9.2181829999999998</v>
      </c>
      <c r="Q179">
        <v>-306.60125699999998</v>
      </c>
      <c r="R179">
        <v>3.1250000000000002E-3</v>
      </c>
      <c r="S179">
        <v>1.9367859999999999</v>
      </c>
      <c r="T179">
        <v>1.6199999999999999E-3</v>
      </c>
    </row>
    <row r="180" spans="1:20" x14ac:dyDescent="0.25">
      <c r="A180">
        <v>178</v>
      </c>
      <c r="B180">
        <v>6</v>
      </c>
      <c r="C180">
        <v>-1</v>
      </c>
      <c r="D180" t="s">
        <v>327</v>
      </c>
      <c r="E180" t="s">
        <v>80</v>
      </c>
      <c r="F180">
        <v>2.9649999999999999E-2</v>
      </c>
      <c r="G180">
        <v>-1</v>
      </c>
      <c r="H180">
        <v>318.25700000000001</v>
      </c>
      <c r="I180">
        <v>-1</v>
      </c>
      <c r="J180">
        <v>0</v>
      </c>
      <c r="K180">
        <v>8.0587499999999999</v>
      </c>
      <c r="L180">
        <v>1.1122E-2</v>
      </c>
      <c r="M180">
        <v>9.9376770000000008</v>
      </c>
      <c r="N180">
        <v>-306.62071200000003</v>
      </c>
      <c r="O180">
        <v>6.8259999999999996E-3</v>
      </c>
      <c r="P180">
        <v>9.9442070000000005</v>
      </c>
      <c r="Q180">
        <v>-306.59704599999998</v>
      </c>
      <c r="R180">
        <v>5.0159999999999996E-3</v>
      </c>
      <c r="S180">
        <v>2.4550230000000002</v>
      </c>
      <c r="T180">
        <v>1.8090000000000001E-3</v>
      </c>
    </row>
    <row r="181" spans="1:20" x14ac:dyDescent="0.25">
      <c r="A181">
        <v>179</v>
      </c>
      <c r="B181">
        <v>6</v>
      </c>
      <c r="C181">
        <v>-1</v>
      </c>
      <c r="D181" t="s">
        <v>327</v>
      </c>
      <c r="E181" t="s">
        <v>80</v>
      </c>
      <c r="F181">
        <v>4.0280999999999997E-2</v>
      </c>
      <c r="G181">
        <v>-1</v>
      </c>
      <c r="H181">
        <v>322.416</v>
      </c>
      <c r="I181">
        <v>-1</v>
      </c>
      <c r="J181">
        <v>0</v>
      </c>
      <c r="K181">
        <v>8.0560390000000002</v>
      </c>
      <c r="L181">
        <v>2.1900000000000001E-4</v>
      </c>
      <c r="M181">
        <v>10.919337000000001</v>
      </c>
      <c r="N181">
        <v>-306.58480900000001</v>
      </c>
      <c r="O181">
        <v>5.5160000000000001E-3</v>
      </c>
      <c r="P181">
        <v>10.912088000000001</v>
      </c>
      <c r="Q181">
        <v>-306.59191900000002</v>
      </c>
      <c r="R181">
        <v>5.4099999999999999E-3</v>
      </c>
      <c r="S181">
        <v>1.015336</v>
      </c>
      <c r="T181">
        <v>1.07E-4</v>
      </c>
    </row>
    <row r="182" spans="1:20" x14ac:dyDescent="0.25">
      <c r="A182">
        <v>180</v>
      </c>
      <c r="B182">
        <v>6</v>
      </c>
      <c r="C182">
        <v>-1</v>
      </c>
      <c r="D182" t="s">
        <v>327</v>
      </c>
      <c r="E182" t="s">
        <v>80</v>
      </c>
      <c r="F182">
        <v>1.0843999999999999E-2</v>
      </c>
      <c r="G182">
        <v>-1</v>
      </c>
      <c r="H182">
        <v>327.35199999999998</v>
      </c>
      <c r="I182">
        <v>-1</v>
      </c>
      <c r="J182">
        <v>0</v>
      </c>
      <c r="K182">
        <v>8.0721749999999997</v>
      </c>
      <c r="L182">
        <v>-3.5100000000000002E-4</v>
      </c>
      <c r="M182">
        <v>11.632223</v>
      </c>
      <c r="N182">
        <v>-306.58308899999997</v>
      </c>
      <c r="O182">
        <v>4.8500000000000001E-3</v>
      </c>
      <c r="P182">
        <v>11.637918000000001</v>
      </c>
      <c r="Q182">
        <v>-306.58813500000002</v>
      </c>
      <c r="R182">
        <v>5.3489999999999996E-3</v>
      </c>
      <c r="S182">
        <v>0.76084300000000005</v>
      </c>
      <c r="T182">
        <v>4.9899999999999999E-4</v>
      </c>
    </row>
    <row r="183" spans="1:20" x14ac:dyDescent="0.25">
      <c r="A183">
        <v>181</v>
      </c>
      <c r="B183">
        <v>6</v>
      </c>
      <c r="C183">
        <v>-1</v>
      </c>
      <c r="D183" t="s">
        <v>327</v>
      </c>
      <c r="E183" t="s">
        <v>80</v>
      </c>
      <c r="F183">
        <v>1.7728000000000001E-2</v>
      </c>
      <c r="G183">
        <v>-1</v>
      </c>
      <c r="H183">
        <v>272.84100000000001</v>
      </c>
      <c r="I183">
        <v>-1</v>
      </c>
      <c r="J183">
        <v>0</v>
      </c>
      <c r="K183">
        <v>8.0552919999999997</v>
      </c>
      <c r="L183">
        <v>-1.4890000000000001E-3</v>
      </c>
      <c r="M183">
        <v>12.355007000000001</v>
      </c>
      <c r="N183">
        <v>-306.601789</v>
      </c>
      <c r="O183">
        <v>8.1860000000000006E-3</v>
      </c>
      <c r="P183">
        <v>12.363554000000001</v>
      </c>
      <c r="Q183">
        <v>-306.58441199999999</v>
      </c>
      <c r="R183">
        <v>5.2360000000000002E-3</v>
      </c>
      <c r="S183">
        <v>1.936561</v>
      </c>
      <c r="T183">
        <v>2.9499999999999999E-3</v>
      </c>
    </row>
    <row r="184" spans="1:20" x14ac:dyDescent="0.25">
      <c r="A184">
        <v>182</v>
      </c>
      <c r="B184">
        <v>6</v>
      </c>
      <c r="C184">
        <v>-1</v>
      </c>
      <c r="D184" t="s">
        <v>327</v>
      </c>
      <c r="E184" t="s">
        <v>80</v>
      </c>
      <c r="F184">
        <v>7.9249999999999998E-3</v>
      </c>
      <c r="G184">
        <v>-1</v>
      </c>
      <c r="H184">
        <v>363.91300000000001</v>
      </c>
      <c r="I184">
        <v>-1</v>
      </c>
      <c r="J184">
        <v>0</v>
      </c>
      <c r="K184">
        <v>8.0733320000000006</v>
      </c>
      <c r="L184">
        <v>-1.2390000000000001E-3</v>
      </c>
      <c r="M184">
        <v>13.096964</v>
      </c>
      <c r="N184">
        <v>-306.58762200000001</v>
      </c>
      <c r="O184">
        <v>5.9280000000000001E-3</v>
      </c>
      <c r="P184">
        <v>13.089421</v>
      </c>
      <c r="Q184">
        <v>-306.58075000000002</v>
      </c>
      <c r="R184">
        <v>5.1159999999999999E-3</v>
      </c>
      <c r="S184">
        <v>1.0204279999999999</v>
      </c>
      <c r="T184">
        <v>8.12E-4</v>
      </c>
    </row>
    <row r="185" spans="1:20" x14ac:dyDescent="0.25">
      <c r="A185">
        <v>183</v>
      </c>
      <c r="B185">
        <v>6</v>
      </c>
      <c r="C185">
        <v>-1</v>
      </c>
      <c r="D185" t="s">
        <v>327</v>
      </c>
      <c r="E185" t="s">
        <v>80</v>
      </c>
      <c r="F185">
        <v>2.5073999999999999E-2</v>
      </c>
      <c r="G185">
        <v>-1</v>
      </c>
      <c r="H185">
        <v>354.32</v>
      </c>
      <c r="I185">
        <v>-1</v>
      </c>
      <c r="J185">
        <v>0</v>
      </c>
      <c r="K185">
        <v>8.0743229999999997</v>
      </c>
      <c r="L185">
        <v>-8.8099999999999995E-4</v>
      </c>
      <c r="M185">
        <v>14.055224000000001</v>
      </c>
      <c r="N185">
        <v>-306.57693999999998</v>
      </c>
      <c r="O185">
        <v>5.2769999999999996E-3</v>
      </c>
      <c r="P185">
        <v>14.057252</v>
      </c>
      <c r="Q185">
        <v>-306.57583599999998</v>
      </c>
      <c r="R185">
        <v>5.0549999999999996E-3</v>
      </c>
      <c r="S185">
        <v>0.230852</v>
      </c>
      <c r="T185">
        <v>2.2100000000000001E-4</v>
      </c>
    </row>
    <row r="186" spans="1:20" x14ac:dyDescent="0.25">
      <c r="A186">
        <v>184</v>
      </c>
      <c r="B186">
        <v>6</v>
      </c>
      <c r="C186">
        <v>-1</v>
      </c>
      <c r="D186" t="s">
        <v>327</v>
      </c>
      <c r="E186" t="s">
        <v>80</v>
      </c>
      <c r="F186">
        <v>1.4080000000000001E-2</v>
      </c>
      <c r="G186">
        <v>-1</v>
      </c>
      <c r="H186">
        <v>272.25799999999998</v>
      </c>
      <c r="I186">
        <v>-1</v>
      </c>
      <c r="J186">
        <v>0</v>
      </c>
      <c r="K186">
        <v>8.0572959999999991</v>
      </c>
      <c r="L186">
        <v>-1.454E-3</v>
      </c>
      <c r="M186">
        <v>14.780396</v>
      </c>
      <c r="N186">
        <v>-306.57839000000001</v>
      </c>
      <c r="O186">
        <v>5.1330000000000004E-3</v>
      </c>
      <c r="P186">
        <v>14.783087</v>
      </c>
      <c r="Q186">
        <v>-306.57229599999999</v>
      </c>
      <c r="R186">
        <v>4.9509999999999997E-3</v>
      </c>
      <c r="S186">
        <v>0.66613</v>
      </c>
      <c r="T186">
        <v>1.8100000000000001E-4</v>
      </c>
    </row>
    <row r="187" spans="1:20" x14ac:dyDescent="0.25">
      <c r="A187">
        <v>185</v>
      </c>
      <c r="B187">
        <v>6</v>
      </c>
      <c r="C187">
        <v>-1</v>
      </c>
      <c r="D187" t="s">
        <v>327</v>
      </c>
      <c r="E187" t="s">
        <v>80</v>
      </c>
      <c r="F187">
        <v>2.3421000000000001E-2</v>
      </c>
      <c r="G187">
        <v>-1</v>
      </c>
      <c r="H187">
        <v>288.92099999999999</v>
      </c>
      <c r="I187">
        <v>-1</v>
      </c>
      <c r="J187">
        <v>0</v>
      </c>
      <c r="K187">
        <v>8.0740549999999995</v>
      </c>
      <c r="L187">
        <v>-7.0320000000000001E-3</v>
      </c>
      <c r="M187">
        <v>15.499534000000001</v>
      </c>
      <c r="N187">
        <v>-306.569165</v>
      </c>
      <c r="O187">
        <v>6.1859999999999997E-3</v>
      </c>
      <c r="P187">
        <v>15.509074999999999</v>
      </c>
      <c r="Q187">
        <v>-306.56930499999999</v>
      </c>
      <c r="R187">
        <v>4.4270000000000004E-3</v>
      </c>
      <c r="S187">
        <v>0.95425199999999999</v>
      </c>
      <c r="T187">
        <v>1.7589999999999999E-3</v>
      </c>
    </row>
    <row r="188" spans="1:20" x14ac:dyDescent="0.25">
      <c r="A188">
        <v>186</v>
      </c>
      <c r="B188">
        <v>6</v>
      </c>
      <c r="C188">
        <v>-1</v>
      </c>
      <c r="D188" t="s">
        <v>327</v>
      </c>
      <c r="E188" t="s">
        <v>80</v>
      </c>
      <c r="F188">
        <v>1.794E-3</v>
      </c>
      <c r="G188">
        <v>-1</v>
      </c>
      <c r="H188">
        <v>254.05799999999999</v>
      </c>
      <c r="I188">
        <v>-1</v>
      </c>
      <c r="J188">
        <v>0</v>
      </c>
      <c r="K188">
        <v>8.0729190000000006</v>
      </c>
      <c r="L188">
        <v>-5.5620000000000001E-3</v>
      </c>
      <c r="M188">
        <v>16.492563000000001</v>
      </c>
      <c r="N188">
        <v>-306.55753099999998</v>
      </c>
      <c r="O188">
        <v>4.3750000000000004E-3</v>
      </c>
      <c r="P188">
        <v>16.476887000000001</v>
      </c>
      <c r="Q188">
        <v>-306.56601000000001</v>
      </c>
      <c r="R188">
        <v>3.6670000000000001E-3</v>
      </c>
      <c r="S188">
        <v>1.782203</v>
      </c>
      <c r="T188">
        <v>7.0799999999999997E-4</v>
      </c>
    </row>
    <row r="189" spans="1:20" x14ac:dyDescent="0.25">
      <c r="A189">
        <v>187</v>
      </c>
      <c r="B189">
        <v>6</v>
      </c>
      <c r="C189">
        <v>-1</v>
      </c>
      <c r="D189" t="s">
        <v>327</v>
      </c>
      <c r="E189" t="s">
        <v>80</v>
      </c>
      <c r="F189">
        <v>1.0584E-2</v>
      </c>
      <c r="G189">
        <v>-1</v>
      </c>
      <c r="H189">
        <v>423.97899999999998</v>
      </c>
      <c r="I189">
        <v>-1</v>
      </c>
      <c r="J189">
        <v>0</v>
      </c>
      <c r="K189">
        <v>8.0316480000000006</v>
      </c>
      <c r="L189">
        <v>-4.2249999999999996E-3</v>
      </c>
      <c r="M189">
        <v>17.198948999999999</v>
      </c>
      <c r="N189">
        <v>-306.575287</v>
      </c>
      <c r="O189">
        <v>2.8040000000000001E-3</v>
      </c>
      <c r="P189">
        <v>17.201712000000001</v>
      </c>
      <c r="Q189">
        <v>-306.56381199999998</v>
      </c>
      <c r="R189">
        <v>3.2320000000000001E-3</v>
      </c>
      <c r="S189">
        <v>1.180253</v>
      </c>
      <c r="T189">
        <v>4.28E-4</v>
      </c>
    </row>
    <row r="190" spans="1:20" x14ac:dyDescent="0.25">
      <c r="A190">
        <v>188</v>
      </c>
      <c r="B190">
        <v>6</v>
      </c>
      <c r="C190">
        <v>-1</v>
      </c>
      <c r="D190" t="s">
        <v>327</v>
      </c>
      <c r="E190" t="s">
        <v>80</v>
      </c>
      <c r="F190">
        <v>4.3968E-2</v>
      </c>
      <c r="G190">
        <v>-1</v>
      </c>
      <c r="H190">
        <v>854.85</v>
      </c>
      <c r="I190">
        <v>-1</v>
      </c>
      <c r="J190">
        <v>0</v>
      </c>
      <c r="K190">
        <v>7.9739050000000002</v>
      </c>
      <c r="L190">
        <v>-2.4520000000000002E-3</v>
      </c>
      <c r="M190">
        <v>17.888953999999998</v>
      </c>
      <c r="N190">
        <v>-306.56640299999998</v>
      </c>
      <c r="O190">
        <v>1.325E-3</v>
      </c>
      <c r="P190">
        <v>17.922025999999999</v>
      </c>
      <c r="Q190">
        <v>-306.56179800000001</v>
      </c>
      <c r="R190">
        <v>2.9450000000000001E-3</v>
      </c>
      <c r="S190">
        <v>3.3390650000000002</v>
      </c>
      <c r="T190">
        <v>1.6199999999999999E-3</v>
      </c>
    </row>
    <row r="191" spans="1:20" x14ac:dyDescent="0.25">
      <c r="A191">
        <v>189</v>
      </c>
      <c r="B191">
        <v>6</v>
      </c>
      <c r="C191">
        <v>-1</v>
      </c>
      <c r="D191" t="s">
        <v>327</v>
      </c>
      <c r="E191" t="s">
        <v>80</v>
      </c>
      <c r="F191">
        <v>8.2979999999999998E-3</v>
      </c>
      <c r="G191">
        <v>-1</v>
      </c>
      <c r="H191">
        <v>318.90100000000001</v>
      </c>
      <c r="I191">
        <v>-1</v>
      </c>
      <c r="J191">
        <v>0</v>
      </c>
      <c r="K191">
        <v>7.8137660000000002</v>
      </c>
      <c r="L191">
        <v>-1.853E-3</v>
      </c>
      <c r="M191">
        <v>18.868725999999999</v>
      </c>
      <c r="N191">
        <v>-306.56951099999998</v>
      </c>
      <c r="O191">
        <v>4.1460000000000004E-3</v>
      </c>
      <c r="P191">
        <v>18.867754000000001</v>
      </c>
      <c r="Q191">
        <v>-306.55935699999998</v>
      </c>
      <c r="R191">
        <v>2.6879999999999999E-3</v>
      </c>
      <c r="S191">
        <v>1.0200229999999999</v>
      </c>
      <c r="T191">
        <v>1.4580000000000001E-3</v>
      </c>
    </row>
    <row r="192" spans="1:20" x14ac:dyDescent="0.25">
      <c r="A192">
        <v>190</v>
      </c>
      <c r="B192">
        <v>6</v>
      </c>
      <c r="C192">
        <v>-1</v>
      </c>
      <c r="D192" t="s">
        <v>327</v>
      </c>
      <c r="E192" t="s">
        <v>80</v>
      </c>
      <c r="F192">
        <v>1.6279999999999999E-2</v>
      </c>
      <c r="G192">
        <v>-1</v>
      </c>
      <c r="H192">
        <v>256.589</v>
      </c>
      <c r="I192">
        <v>-1</v>
      </c>
      <c r="J192">
        <v>0</v>
      </c>
      <c r="K192">
        <v>7.6671189999999996</v>
      </c>
      <c r="L192">
        <v>-1.304E-3</v>
      </c>
      <c r="M192">
        <v>19.593032000000001</v>
      </c>
      <c r="N192">
        <v>-306.51300400000002</v>
      </c>
      <c r="O192">
        <v>5.9199999999999997E-4</v>
      </c>
      <c r="P192">
        <v>19.563562000000001</v>
      </c>
      <c r="Q192">
        <v>-306.55755599999998</v>
      </c>
      <c r="R192">
        <v>2.578E-3</v>
      </c>
      <c r="S192">
        <v>5.3416709999999998</v>
      </c>
      <c r="T192">
        <v>1.9870000000000001E-3</v>
      </c>
    </row>
    <row r="193" spans="1:20" x14ac:dyDescent="0.25">
      <c r="A193">
        <v>191</v>
      </c>
      <c r="B193">
        <v>5</v>
      </c>
      <c r="C193">
        <v>-1</v>
      </c>
      <c r="D193" t="s">
        <v>409</v>
      </c>
      <c r="E193" t="s">
        <v>80</v>
      </c>
      <c r="F193">
        <v>2.8470000000000001E-3</v>
      </c>
      <c r="G193">
        <v>-1</v>
      </c>
      <c r="H193">
        <v>420.26400000000001</v>
      </c>
      <c r="I193">
        <v>-1</v>
      </c>
      <c r="J193">
        <v>0</v>
      </c>
      <c r="K193">
        <v>7.576365</v>
      </c>
      <c r="L193">
        <v>-2.9529999999999999E-3</v>
      </c>
      <c r="M193">
        <v>20.240715999999999</v>
      </c>
      <c r="N193">
        <v>-306.55315200000001</v>
      </c>
      <c r="O193">
        <v>1.5939999999999999E-3</v>
      </c>
      <c r="P193">
        <v>20.248877</v>
      </c>
      <c r="Q193">
        <v>-306.55603000000002</v>
      </c>
      <c r="R193">
        <v>2.3890000000000001E-3</v>
      </c>
      <c r="S193">
        <v>0.86532500000000001</v>
      </c>
      <c r="T193">
        <v>7.9500000000000003E-4</v>
      </c>
    </row>
    <row r="194" spans="1:20" x14ac:dyDescent="0.25">
      <c r="A194">
        <v>192</v>
      </c>
      <c r="B194">
        <v>5</v>
      </c>
      <c r="C194">
        <v>-1</v>
      </c>
      <c r="D194" t="s">
        <v>409</v>
      </c>
      <c r="E194" t="s">
        <v>80</v>
      </c>
      <c r="F194">
        <v>9.7040000000000008E-3</v>
      </c>
      <c r="G194">
        <v>-1</v>
      </c>
      <c r="H194">
        <v>337.32900000000001</v>
      </c>
      <c r="I194">
        <v>-1</v>
      </c>
      <c r="J194">
        <v>0</v>
      </c>
      <c r="K194">
        <v>7.4659310000000003</v>
      </c>
      <c r="L194">
        <v>-2.702E-3</v>
      </c>
      <c r="M194">
        <v>21.162275999999999</v>
      </c>
      <c r="N194">
        <v>-306.54679599999997</v>
      </c>
      <c r="O194">
        <v>2.5279999999999999E-3</v>
      </c>
      <c r="P194">
        <v>21.149398999999999</v>
      </c>
      <c r="Q194">
        <v>-306.55429099999998</v>
      </c>
      <c r="R194">
        <v>2.0579999999999999E-3</v>
      </c>
      <c r="S194">
        <v>1.489916</v>
      </c>
      <c r="T194">
        <v>4.6999999999999999E-4</v>
      </c>
    </row>
    <row r="195" spans="1:20" x14ac:dyDescent="0.25">
      <c r="A195">
        <v>193</v>
      </c>
      <c r="B195">
        <v>6</v>
      </c>
      <c r="C195">
        <v>-1</v>
      </c>
      <c r="D195" t="s">
        <v>326</v>
      </c>
      <c r="E195" t="s">
        <v>80</v>
      </c>
      <c r="F195">
        <v>3.9758000000000002E-2</v>
      </c>
      <c r="G195">
        <v>-1</v>
      </c>
      <c r="H195">
        <v>349.15899999999999</v>
      </c>
      <c r="I195">
        <v>-1</v>
      </c>
      <c r="J195">
        <v>0</v>
      </c>
      <c r="K195">
        <v>7.3784939999999999</v>
      </c>
      <c r="L195">
        <v>-2.1930000000000001E-3</v>
      </c>
      <c r="M195">
        <v>21.832744999999999</v>
      </c>
      <c r="N195">
        <v>-306.55578800000001</v>
      </c>
      <c r="O195">
        <v>3.5790000000000001E-3</v>
      </c>
      <c r="P195">
        <v>21.816946000000002</v>
      </c>
      <c r="Q195">
        <v>-306.55316199999999</v>
      </c>
      <c r="R195">
        <v>1.8400000000000001E-3</v>
      </c>
      <c r="S195">
        <v>1.6016090000000001</v>
      </c>
      <c r="T195">
        <v>1.7390000000000001E-3</v>
      </c>
    </row>
    <row r="196" spans="1:20" x14ac:dyDescent="0.25">
      <c r="A196">
        <v>194</v>
      </c>
      <c r="B196">
        <v>6</v>
      </c>
      <c r="C196">
        <v>-1</v>
      </c>
      <c r="D196" t="s">
        <v>326</v>
      </c>
      <c r="E196" t="s">
        <v>80</v>
      </c>
      <c r="F196">
        <v>2.4166E-2</v>
      </c>
      <c r="G196">
        <v>-1</v>
      </c>
      <c r="H196">
        <v>341.06299999999999</v>
      </c>
      <c r="I196">
        <v>-1</v>
      </c>
      <c r="J196">
        <v>0</v>
      </c>
      <c r="K196">
        <v>7.3262390000000002</v>
      </c>
      <c r="L196">
        <v>-1.456E-3</v>
      </c>
      <c r="M196">
        <v>22.593980999999999</v>
      </c>
      <c r="N196">
        <v>-306.52905299999998</v>
      </c>
      <c r="O196">
        <v>9.8139999999999998E-3</v>
      </c>
      <c r="P196">
        <v>22.478455</v>
      </c>
      <c r="Q196">
        <v>-306.55206299999998</v>
      </c>
      <c r="R196">
        <v>1.676E-3</v>
      </c>
      <c r="S196">
        <v>11.779533000000001</v>
      </c>
      <c r="T196">
        <v>8.1379999999999994E-3</v>
      </c>
    </row>
    <row r="197" spans="1:20" x14ac:dyDescent="0.25">
      <c r="A197">
        <v>195</v>
      </c>
      <c r="B197">
        <v>7</v>
      </c>
      <c r="C197">
        <v>-1</v>
      </c>
      <c r="D197" t="s">
        <v>325</v>
      </c>
      <c r="E197" t="s">
        <v>80</v>
      </c>
      <c r="F197">
        <v>4.6175000000000001E-2</v>
      </c>
      <c r="G197">
        <v>-1</v>
      </c>
      <c r="H197">
        <v>310.57</v>
      </c>
      <c r="I197">
        <v>-1</v>
      </c>
      <c r="J197">
        <v>0</v>
      </c>
      <c r="K197">
        <v>7.2263359999999999</v>
      </c>
      <c r="L197">
        <v>-1.204E-3</v>
      </c>
      <c r="M197">
        <v>23.140553000000001</v>
      </c>
      <c r="N197">
        <v>-306.53761300000002</v>
      </c>
      <c r="O197">
        <v>1.0150000000000001E-3</v>
      </c>
      <c r="P197">
        <v>23.132908</v>
      </c>
      <c r="Q197">
        <v>-306.551086</v>
      </c>
      <c r="R197">
        <v>1.5740000000000001E-3</v>
      </c>
      <c r="S197">
        <v>1.549175</v>
      </c>
      <c r="T197">
        <v>5.5900000000000004E-4</v>
      </c>
    </row>
    <row r="198" spans="1:20" x14ac:dyDescent="0.25">
      <c r="A198">
        <v>196</v>
      </c>
      <c r="B198">
        <v>7</v>
      </c>
      <c r="C198">
        <v>-1</v>
      </c>
      <c r="D198" t="s">
        <v>325</v>
      </c>
      <c r="E198" t="s">
        <v>80</v>
      </c>
      <c r="F198">
        <v>2.5124E-2</v>
      </c>
      <c r="G198">
        <v>-1</v>
      </c>
      <c r="H198">
        <v>285.40800000000002</v>
      </c>
      <c r="I198">
        <v>-1</v>
      </c>
      <c r="J198">
        <v>0</v>
      </c>
      <c r="K198">
        <v>7.1064679999999996</v>
      </c>
      <c r="L198">
        <v>-7.9799999999999999E-4</v>
      </c>
      <c r="M198">
        <v>23.980682000000002</v>
      </c>
      <c r="N198">
        <v>-306.57192900000001</v>
      </c>
      <c r="O198">
        <v>3.042E-3</v>
      </c>
      <c r="P198">
        <v>23.993523</v>
      </c>
      <c r="Q198">
        <v>-306.54986600000001</v>
      </c>
      <c r="R198">
        <v>1.495E-3</v>
      </c>
      <c r="S198">
        <v>2.5528089999999999</v>
      </c>
      <c r="T198">
        <v>1.547E-3</v>
      </c>
    </row>
    <row r="199" spans="1:20" x14ac:dyDescent="0.25">
      <c r="A199">
        <v>197</v>
      </c>
      <c r="B199">
        <v>7</v>
      </c>
      <c r="C199">
        <v>-1</v>
      </c>
      <c r="D199" t="s">
        <v>325</v>
      </c>
      <c r="E199" t="s">
        <v>80</v>
      </c>
      <c r="F199">
        <v>1.1534000000000001E-2</v>
      </c>
      <c r="G199">
        <v>-1</v>
      </c>
      <c r="H199">
        <v>306.78699999999998</v>
      </c>
      <c r="I199">
        <v>-1</v>
      </c>
      <c r="J199">
        <v>0</v>
      </c>
      <c r="K199">
        <v>7.0352940000000004</v>
      </c>
      <c r="L199">
        <v>-2.3000000000000001E-4</v>
      </c>
      <c r="M199">
        <v>24.656421000000002</v>
      </c>
      <c r="N199">
        <v>-306.55241000000001</v>
      </c>
      <c r="O199">
        <v>2.5240000000000002E-3</v>
      </c>
      <c r="P199">
        <v>24.629517</v>
      </c>
      <c r="Q199">
        <v>-306.54894999999999</v>
      </c>
      <c r="R199">
        <v>1.4419999999999999E-3</v>
      </c>
      <c r="S199">
        <v>2.7125680000000001</v>
      </c>
      <c r="T199">
        <v>1.0820000000000001E-3</v>
      </c>
    </row>
    <row r="200" spans="1:20" x14ac:dyDescent="0.25">
      <c r="A200">
        <v>198</v>
      </c>
      <c r="B200">
        <v>7</v>
      </c>
      <c r="C200">
        <v>-1</v>
      </c>
      <c r="D200" t="s">
        <v>325</v>
      </c>
      <c r="E200" t="s">
        <v>80</v>
      </c>
      <c r="F200">
        <v>2.0330999999999998E-2</v>
      </c>
      <c r="G200">
        <v>-1</v>
      </c>
      <c r="H200">
        <v>294.649</v>
      </c>
      <c r="I200">
        <v>-1</v>
      </c>
      <c r="J200">
        <v>0</v>
      </c>
      <c r="K200">
        <v>6.9293930000000001</v>
      </c>
      <c r="L200">
        <v>-1.433E-3</v>
      </c>
      <c r="M200">
        <v>25.272631000000001</v>
      </c>
      <c r="N200">
        <v>-306.54787399999998</v>
      </c>
      <c r="O200">
        <v>3.3180000000000002E-3</v>
      </c>
      <c r="P200">
        <v>25.257352999999998</v>
      </c>
      <c r="Q200">
        <v>-306.54818699999998</v>
      </c>
      <c r="R200">
        <v>1.335E-3</v>
      </c>
      <c r="S200">
        <v>1.528138</v>
      </c>
      <c r="T200">
        <v>1.983E-3</v>
      </c>
    </row>
    <row r="201" spans="1:20" x14ac:dyDescent="0.25">
      <c r="A201">
        <v>199</v>
      </c>
      <c r="B201">
        <v>7</v>
      </c>
      <c r="C201">
        <v>-1</v>
      </c>
      <c r="D201" t="s">
        <v>325</v>
      </c>
      <c r="E201" t="s">
        <v>80</v>
      </c>
      <c r="F201">
        <v>1.6052E-2</v>
      </c>
      <c r="G201">
        <v>-1</v>
      </c>
      <c r="H201">
        <v>287.15600000000001</v>
      </c>
      <c r="I201">
        <v>-1</v>
      </c>
      <c r="J201">
        <v>0</v>
      </c>
      <c r="K201">
        <v>6.869478</v>
      </c>
      <c r="L201">
        <v>-1.4580000000000001E-3</v>
      </c>
      <c r="M201">
        <v>25.866914999999999</v>
      </c>
      <c r="N201">
        <v>-306.53196700000001</v>
      </c>
      <c r="O201">
        <v>-8.4800000000000001E-4</v>
      </c>
      <c r="P201">
        <v>25.877960000000002</v>
      </c>
      <c r="Q201">
        <v>-306.54745500000001</v>
      </c>
      <c r="R201">
        <v>1.219E-3</v>
      </c>
      <c r="S201">
        <v>1.902288</v>
      </c>
      <c r="T201">
        <v>3.7100000000000002E-4</v>
      </c>
    </row>
    <row r="202" spans="1:20" x14ac:dyDescent="0.25">
      <c r="A202">
        <v>200</v>
      </c>
      <c r="B202">
        <v>7</v>
      </c>
      <c r="C202">
        <v>-1</v>
      </c>
      <c r="D202" t="s">
        <v>325</v>
      </c>
      <c r="E202" t="s">
        <v>80</v>
      </c>
      <c r="F202">
        <v>1.8363000000000001E-2</v>
      </c>
      <c r="G202">
        <v>-1</v>
      </c>
      <c r="H202">
        <v>256.685</v>
      </c>
      <c r="I202">
        <v>-1</v>
      </c>
      <c r="J202">
        <v>0</v>
      </c>
      <c r="K202">
        <v>6.7689199999999996</v>
      </c>
      <c r="L202">
        <v>-1.8100000000000001E-4</v>
      </c>
      <c r="M202">
        <v>26.684086000000001</v>
      </c>
      <c r="N202">
        <v>-306.55428499999999</v>
      </c>
      <c r="O202">
        <v>4.9200000000000003E-4</v>
      </c>
      <c r="P202">
        <v>26.694523</v>
      </c>
      <c r="Q202">
        <v>-306.54656999999997</v>
      </c>
      <c r="R202">
        <v>1.1329999999999999E-3</v>
      </c>
      <c r="S202">
        <v>1.2979160000000001</v>
      </c>
      <c r="T202">
        <v>6.4199999999999999E-4</v>
      </c>
    </row>
    <row r="203" spans="1:20" x14ac:dyDescent="0.25">
      <c r="A203">
        <v>201</v>
      </c>
      <c r="B203">
        <v>8</v>
      </c>
      <c r="C203">
        <v>-1</v>
      </c>
      <c r="D203" t="s">
        <v>324</v>
      </c>
      <c r="E203" t="s">
        <v>80</v>
      </c>
      <c r="F203">
        <v>1.9460999999999999E-2</v>
      </c>
      <c r="G203">
        <v>-1</v>
      </c>
      <c r="H203">
        <v>298.74099999999999</v>
      </c>
      <c r="I203">
        <v>-1</v>
      </c>
      <c r="J203">
        <v>0</v>
      </c>
      <c r="K203">
        <v>6.6734679999999997</v>
      </c>
      <c r="L203">
        <v>-3.6999999999999998E-5</v>
      </c>
      <c r="M203">
        <v>27.362109</v>
      </c>
      <c r="N203">
        <v>-306.51337000000001</v>
      </c>
      <c r="O203">
        <v>3.7559999999999998E-3</v>
      </c>
      <c r="P203">
        <v>27.298971000000002</v>
      </c>
      <c r="Q203">
        <v>-306.54586799999998</v>
      </c>
      <c r="R203">
        <v>1.126E-3</v>
      </c>
      <c r="S203">
        <v>7.1010419999999996</v>
      </c>
      <c r="T203">
        <v>2.63E-3</v>
      </c>
    </row>
    <row r="204" spans="1:20" x14ac:dyDescent="0.25">
      <c r="A204">
        <v>202</v>
      </c>
      <c r="B204">
        <v>8</v>
      </c>
      <c r="C204">
        <v>-1</v>
      </c>
      <c r="D204" t="s">
        <v>324</v>
      </c>
      <c r="E204" t="s">
        <v>80</v>
      </c>
      <c r="F204">
        <v>1.4796999999999999E-2</v>
      </c>
      <c r="G204">
        <v>-1</v>
      </c>
      <c r="H204">
        <v>411.61500000000001</v>
      </c>
      <c r="I204">
        <v>-1</v>
      </c>
      <c r="J204">
        <v>0</v>
      </c>
      <c r="K204">
        <v>6.6170140000000002</v>
      </c>
      <c r="L204">
        <v>-7.9999999999999996E-6</v>
      </c>
      <c r="M204">
        <v>27.913304</v>
      </c>
      <c r="N204">
        <v>-306.55366700000002</v>
      </c>
      <c r="O204">
        <v>3.6640000000000002E-3</v>
      </c>
      <c r="P204">
        <v>27.896771999999999</v>
      </c>
      <c r="Q204">
        <v>-306.54516599999999</v>
      </c>
      <c r="R204">
        <v>1.124E-3</v>
      </c>
      <c r="S204">
        <v>1.8588880000000001</v>
      </c>
      <c r="T204">
        <v>2.539E-3</v>
      </c>
    </row>
    <row r="205" spans="1:20" x14ac:dyDescent="0.25">
      <c r="A205">
        <v>203</v>
      </c>
      <c r="B205">
        <v>9</v>
      </c>
      <c r="C205">
        <v>-1</v>
      </c>
      <c r="D205" t="s">
        <v>323</v>
      </c>
      <c r="E205" t="s">
        <v>80</v>
      </c>
      <c r="F205">
        <v>1.2447E-2</v>
      </c>
      <c r="G205">
        <v>-1</v>
      </c>
      <c r="H205">
        <v>241.893</v>
      </c>
      <c r="I205">
        <v>-1</v>
      </c>
      <c r="J205">
        <v>0</v>
      </c>
      <c r="K205">
        <v>6.5127649999999999</v>
      </c>
      <c r="L205">
        <v>-1.9999999999999999E-6</v>
      </c>
      <c r="M205">
        <v>28.679617</v>
      </c>
      <c r="N205">
        <v>-306.54421300000001</v>
      </c>
      <c r="O205">
        <v>-4.8999999999999998E-5</v>
      </c>
      <c r="P205">
        <v>28.682808000000001</v>
      </c>
      <c r="Q205">
        <v>-306.54422</v>
      </c>
      <c r="R205">
        <v>1.124E-3</v>
      </c>
      <c r="S205">
        <v>0.31906000000000001</v>
      </c>
      <c r="T205">
        <v>1.075E-3</v>
      </c>
    </row>
    <row r="206" spans="1:20" x14ac:dyDescent="0.25">
      <c r="A206">
        <v>204</v>
      </c>
      <c r="B206">
        <v>9</v>
      </c>
      <c r="C206">
        <v>-1</v>
      </c>
      <c r="D206" t="s">
        <v>323</v>
      </c>
      <c r="E206" t="s">
        <v>80</v>
      </c>
      <c r="F206">
        <v>3.8027999999999999E-2</v>
      </c>
      <c r="G206">
        <v>-1</v>
      </c>
      <c r="H206">
        <v>282.41500000000002</v>
      </c>
      <c r="I206">
        <v>-1</v>
      </c>
      <c r="J206">
        <v>0</v>
      </c>
      <c r="K206">
        <v>6.4143220000000003</v>
      </c>
      <c r="L206">
        <v>-3.0000000000000001E-6</v>
      </c>
      <c r="M206">
        <v>29.270474</v>
      </c>
      <c r="N206">
        <v>-306.53598399999998</v>
      </c>
      <c r="O206">
        <v>-3.3399999999999999E-4</v>
      </c>
      <c r="P206">
        <v>29.264025</v>
      </c>
      <c r="Q206">
        <v>-306.54351800000001</v>
      </c>
      <c r="R206">
        <v>1.124E-3</v>
      </c>
      <c r="S206">
        <v>0.99176500000000001</v>
      </c>
      <c r="T206">
        <v>7.9000000000000001E-4</v>
      </c>
    </row>
    <row r="207" spans="1:20" x14ac:dyDescent="0.25">
      <c r="A207">
        <v>205</v>
      </c>
      <c r="B207">
        <v>9</v>
      </c>
      <c r="C207">
        <v>-1</v>
      </c>
      <c r="D207" t="s">
        <v>323</v>
      </c>
      <c r="E207" t="s">
        <v>80</v>
      </c>
      <c r="F207">
        <v>1.0144E-2</v>
      </c>
      <c r="G207">
        <v>-1</v>
      </c>
      <c r="H207">
        <v>389.44200000000001</v>
      </c>
      <c r="I207">
        <v>-1</v>
      </c>
      <c r="J207">
        <v>0</v>
      </c>
      <c r="K207">
        <v>6.3597029999999997</v>
      </c>
      <c r="L207">
        <v>-9.9999999999999995E-7</v>
      </c>
      <c r="M207">
        <v>29.851433</v>
      </c>
      <c r="N207">
        <v>-306.525442</v>
      </c>
      <c r="O207">
        <v>3.5799999999999997E-4</v>
      </c>
      <c r="P207">
        <v>29.838564000000002</v>
      </c>
      <c r="Q207">
        <v>-306.54281600000002</v>
      </c>
      <c r="R207">
        <v>1.1230000000000001E-3</v>
      </c>
      <c r="S207">
        <v>2.1621049999999999</v>
      </c>
      <c r="T207">
        <v>7.6499999999999995E-4</v>
      </c>
    </row>
    <row r="208" spans="1:20" x14ac:dyDescent="0.25">
      <c r="A208">
        <v>206</v>
      </c>
      <c r="B208">
        <v>9</v>
      </c>
      <c r="C208">
        <v>-1</v>
      </c>
      <c r="D208" t="s">
        <v>323</v>
      </c>
      <c r="E208" t="s">
        <v>80</v>
      </c>
      <c r="F208">
        <v>1.2203E-2</v>
      </c>
      <c r="G208">
        <v>-1</v>
      </c>
      <c r="H208">
        <v>320.30900000000003</v>
      </c>
      <c r="I208">
        <v>-1</v>
      </c>
      <c r="J208">
        <v>0</v>
      </c>
      <c r="K208">
        <v>6.2623639999999998</v>
      </c>
      <c r="L208">
        <v>-9.9999999999999995E-7</v>
      </c>
      <c r="M208">
        <v>30.587326999999998</v>
      </c>
      <c r="N208">
        <v>-306.54880600000001</v>
      </c>
      <c r="O208">
        <v>1.1609999999999999E-3</v>
      </c>
      <c r="P208">
        <v>30.594103</v>
      </c>
      <c r="Q208">
        <v>-306.541901</v>
      </c>
      <c r="R208">
        <v>1.1230000000000001E-3</v>
      </c>
      <c r="S208">
        <v>0.96739399999999998</v>
      </c>
      <c r="T208">
        <v>3.6999999999999998E-5</v>
      </c>
    </row>
    <row r="209" spans="1:20" x14ac:dyDescent="0.25">
      <c r="A209">
        <v>207</v>
      </c>
      <c r="B209">
        <v>9</v>
      </c>
      <c r="C209">
        <v>-1</v>
      </c>
      <c r="D209" t="s">
        <v>323</v>
      </c>
      <c r="E209" t="s">
        <v>80</v>
      </c>
      <c r="F209">
        <v>4.4859000000000003E-2</v>
      </c>
      <c r="G209">
        <v>-1</v>
      </c>
      <c r="H209">
        <v>289.15800000000002</v>
      </c>
      <c r="I209">
        <v>-1</v>
      </c>
      <c r="J209">
        <v>0</v>
      </c>
      <c r="K209">
        <v>6.1696090000000003</v>
      </c>
      <c r="L209">
        <v>-1.9999999999999999E-6</v>
      </c>
      <c r="M209">
        <v>31.156092000000001</v>
      </c>
      <c r="N209">
        <v>-306.53616399999999</v>
      </c>
      <c r="O209">
        <v>1.4799999999999999E-4</v>
      </c>
      <c r="P209">
        <v>31.153079999999999</v>
      </c>
      <c r="Q209">
        <v>-306.54119900000001</v>
      </c>
      <c r="R209">
        <v>1.1230000000000001E-3</v>
      </c>
      <c r="S209">
        <v>0.58669300000000002</v>
      </c>
      <c r="T209">
        <v>9.7599999999999998E-4</v>
      </c>
    </row>
    <row r="210" spans="1:20" x14ac:dyDescent="0.25">
      <c r="A210">
        <v>208</v>
      </c>
      <c r="B210">
        <v>9</v>
      </c>
      <c r="C210">
        <v>-1</v>
      </c>
      <c r="D210" t="s">
        <v>323</v>
      </c>
      <c r="E210" t="s">
        <v>80</v>
      </c>
      <c r="F210">
        <v>1.2864E-2</v>
      </c>
      <c r="G210">
        <v>-1</v>
      </c>
      <c r="H210">
        <v>275.28199999999998</v>
      </c>
      <c r="I210">
        <v>-1</v>
      </c>
      <c r="J210">
        <v>0</v>
      </c>
      <c r="K210">
        <v>6.1199839999999996</v>
      </c>
      <c r="L210">
        <v>-1.9999999999999999E-6</v>
      </c>
      <c r="M210">
        <v>31.704674000000001</v>
      </c>
      <c r="N210">
        <v>-306.539852</v>
      </c>
      <c r="O210">
        <v>2.0500000000000002E-3</v>
      </c>
      <c r="P210">
        <v>31.705857999999999</v>
      </c>
      <c r="Q210">
        <v>-306.54046599999998</v>
      </c>
      <c r="R210">
        <v>1.1230000000000001E-3</v>
      </c>
      <c r="S210">
        <v>0.133412</v>
      </c>
      <c r="T210">
        <v>9.2699999999999998E-4</v>
      </c>
    </row>
    <row r="211" spans="1:20" x14ac:dyDescent="0.25">
      <c r="A211">
        <v>209</v>
      </c>
      <c r="B211">
        <v>10</v>
      </c>
      <c r="C211">
        <v>-1</v>
      </c>
      <c r="D211" t="s">
        <v>322</v>
      </c>
      <c r="E211" t="s">
        <v>80</v>
      </c>
      <c r="F211">
        <v>4.4037E-2</v>
      </c>
      <c r="G211">
        <v>-1</v>
      </c>
      <c r="H211">
        <v>304.471</v>
      </c>
      <c r="I211">
        <v>-1</v>
      </c>
      <c r="J211">
        <v>0</v>
      </c>
      <c r="K211">
        <v>6.0254750000000001</v>
      </c>
      <c r="L211">
        <v>-1.9999999999999999E-6</v>
      </c>
      <c r="M211">
        <v>32.421249000000003</v>
      </c>
      <c r="N211">
        <v>-306.54902299999998</v>
      </c>
      <c r="O211">
        <v>1.8710000000000001E-3</v>
      </c>
      <c r="P211">
        <v>32.432816000000003</v>
      </c>
      <c r="Q211">
        <v>-306.53973400000001</v>
      </c>
      <c r="R211">
        <v>1.1230000000000001E-3</v>
      </c>
      <c r="S211">
        <v>1.4834879999999999</v>
      </c>
      <c r="T211">
        <v>7.4799999999999997E-4</v>
      </c>
    </row>
    <row r="212" spans="1:20" x14ac:dyDescent="0.25">
      <c r="A212">
        <v>210</v>
      </c>
      <c r="B212">
        <v>10</v>
      </c>
      <c r="C212">
        <v>-1</v>
      </c>
      <c r="D212" t="s">
        <v>322</v>
      </c>
      <c r="E212" t="s">
        <v>80</v>
      </c>
      <c r="F212">
        <v>2.0445999999999999E-2</v>
      </c>
      <c r="G212">
        <v>-1</v>
      </c>
      <c r="H212">
        <v>257.88499999999999</v>
      </c>
      <c r="I212">
        <v>-1</v>
      </c>
      <c r="J212">
        <v>0</v>
      </c>
      <c r="K212">
        <v>5.9331899999999997</v>
      </c>
      <c r="L212">
        <v>6.0099999999999997E-4</v>
      </c>
      <c r="M212">
        <v>32.969403</v>
      </c>
      <c r="N212">
        <v>-306.53834499999999</v>
      </c>
      <c r="O212">
        <v>1.2819999999999999E-3</v>
      </c>
      <c r="P212">
        <v>32.970492999999998</v>
      </c>
      <c r="Q212">
        <v>-306.53900099999998</v>
      </c>
      <c r="R212">
        <v>1.155E-3</v>
      </c>
      <c r="S212">
        <v>0.12729299999999999</v>
      </c>
      <c r="T212">
        <v>1.26E-4</v>
      </c>
    </row>
    <row r="213" spans="1:20" x14ac:dyDescent="0.25">
      <c r="A213">
        <v>211</v>
      </c>
      <c r="B213">
        <v>10</v>
      </c>
      <c r="C213">
        <v>-1</v>
      </c>
      <c r="D213" t="s">
        <v>322</v>
      </c>
      <c r="E213" t="s">
        <v>80</v>
      </c>
      <c r="F213">
        <v>6.8890000000000002E-3</v>
      </c>
      <c r="G213">
        <v>-1</v>
      </c>
      <c r="H213">
        <v>278.363</v>
      </c>
      <c r="I213">
        <v>-1</v>
      </c>
      <c r="J213">
        <v>0</v>
      </c>
      <c r="K213">
        <v>5.8405680000000002</v>
      </c>
      <c r="L213">
        <v>1.13E-4</v>
      </c>
      <c r="M213">
        <v>33.677439</v>
      </c>
      <c r="N213">
        <v>-306.536993</v>
      </c>
      <c r="O213">
        <v>4.2499999999999998E-4</v>
      </c>
      <c r="P213">
        <v>33.677750000000003</v>
      </c>
      <c r="Q213">
        <v>-306.53808600000002</v>
      </c>
      <c r="R213">
        <v>1.2130000000000001E-3</v>
      </c>
      <c r="S213">
        <v>0.113618</v>
      </c>
      <c r="T213">
        <v>7.8799999999999996E-4</v>
      </c>
    </row>
    <row r="214" spans="1:20" x14ac:dyDescent="0.25">
      <c r="A214">
        <v>212</v>
      </c>
      <c r="B214">
        <v>9</v>
      </c>
      <c r="C214">
        <v>-1</v>
      </c>
      <c r="D214" t="s">
        <v>410</v>
      </c>
      <c r="E214" t="s">
        <v>80</v>
      </c>
      <c r="F214">
        <v>2.0133999999999999E-2</v>
      </c>
      <c r="G214">
        <v>-1</v>
      </c>
      <c r="H214">
        <v>428.38900000000001</v>
      </c>
      <c r="I214">
        <v>-1</v>
      </c>
      <c r="J214">
        <v>0</v>
      </c>
      <c r="K214">
        <v>5.7946960000000001</v>
      </c>
      <c r="L214">
        <v>1.25E-4</v>
      </c>
      <c r="M214">
        <v>34.197750999999997</v>
      </c>
      <c r="N214">
        <v>-306.52365800000001</v>
      </c>
      <c r="O214">
        <v>1.957E-3</v>
      </c>
      <c r="P214">
        <v>34.201092000000003</v>
      </c>
      <c r="Q214">
        <v>-306.53741500000001</v>
      </c>
      <c r="R214">
        <v>1.235E-3</v>
      </c>
      <c r="S214">
        <v>1.4156029999999999</v>
      </c>
      <c r="T214">
        <v>7.2199999999999999E-4</v>
      </c>
    </row>
    <row r="215" spans="1:20" x14ac:dyDescent="0.25">
      <c r="A215">
        <v>213</v>
      </c>
      <c r="B215">
        <v>9</v>
      </c>
      <c r="C215">
        <v>-1</v>
      </c>
      <c r="D215" t="s">
        <v>410</v>
      </c>
      <c r="E215" t="s">
        <v>80</v>
      </c>
      <c r="F215">
        <v>2.1675E-2</v>
      </c>
      <c r="G215">
        <v>-1</v>
      </c>
      <c r="H215">
        <v>330.39800000000002</v>
      </c>
      <c r="I215">
        <v>-1</v>
      </c>
      <c r="J215">
        <v>0</v>
      </c>
      <c r="K215">
        <v>5.7056789999999999</v>
      </c>
      <c r="L215">
        <v>2.2599999999999999E-4</v>
      </c>
      <c r="M215">
        <v>34.695141999999997</v>
      </c>
      <c r="N215">
        <v>-306.54501099999999</v>
      </c>
      <c r="O215">
        <v>-8.4000000000000003E-4</v>
      </c>
      <c r="P215">
        <v>34.718162999999997</v>
      </c>
      <c r="Q215">
        <v>-306.53671300000002</v>
      </c>
      <c r="R215">
        <v>1.263E-3</v>
      </c>
      <c r="S215">
        <v>2.4471120000000002</v>
      </c>
      <c r="T215">
        <v>4.2400000000000001E-4</v>
      </c>
    </row>
    <row r="216" spans="1:20" x14ac:dyDescent="0.25">
      <c r="A216">
        <v>214</v>
      </c>
      <c r="B216">
        <v>9</v>
      </c>
      <c r="C216">
        <v>-1</v>
      </c>
      <c r="D216" t="s">
        <v>410</v>
      </c>
      <c r="E216" t="s">
        <v>80</v>
      </c>
      <c r="F216">
        <v>1.1435000000000001E-2</v>
      </c>
      <c r="G216">
        <v>-1</v>
      </c>
      <c r="H216">
        <v>317.26900000000001</v>
      </c>
      <c r="I216">
        <v>-1</v>
      </c>
      <c r="J216">
        <v>0</v>
      </c>
      <c r="K216">
        <v>5.6528479999999997</v>
      </c>
      <c r="L216">
        <v>0.112681</v>
      </c>
      <c r="M216">
        <v>35.239162999999998</v>
      </c>
      <c r="N216">
        <v>-306.517178</v>
      </c>
      <c r="O216">
        <v>8.4329999999999995E-3</v>
      </c>
      <c r="P216">
        <v>35.228802000000002</v>
      </c>
      <c r="Q216">
        <v>-306.52728300000001</v>
      </c>
      <c r="R216">
        <v>8.6779999999999999E-3</v>
      </c>
      <c r="S216">
        <v>1.44729</v>
      </c>
      <c r="T216">
        <v>2.4499999999999999E-4</v>
      </c>
    </row>
    <row r="217" spans="1:20" x14ac:dyDescent="0.25">
      <c r="A217">
        <v>215</v>
      </c>
      <c r="B217">
        <v>9</v>
      </c>
      <c r="C217">
        <v>-1</v>
      </c>
      <c r="D217" t="s">
        <v>410</v>
      </c>
      <c r="E217" t="s">
        <v>80</v>
      </c>
      <c r="F217">
        <v>3.0710999999999999E-2</v>
      </c>
      <c r="G217">
        <v>-1</v>
      </c>
      <c r="H217">
        <v>320.59399999999999</v>
      </c>
      <c r="I217">
        <v>-1</v>
      </c>
      <c r="J217">
        <v>0</v>
      </c>
      <c r="K217">
        <v>5.5728879999999998</v>
      </c>
      <c r="L217">
        <v>0.103779</v>
      </c>
      <c r="M217">
        <v>35.904170000000001</v>
      </c>
      <c r="N217">
        <v>-306.501304</v>
      </c>
      <c r="O217">
        <v>2.1773000000000001E-2</v>
      </c>
      <c r="P217">
        <v>35.900257000000003</v>
      </c>
      <c r="Q217">
        <v>-306.50451700000002</v>
      </c>
      <c r="R217">
        <v>2.1645999999999999E-2</v>
      </c>
      <c r="S217">
        <v>0.50632699999999997</v>
      </c>
      <c r="T217">
        <v>1.27E-4</v>
      </c>
    </row>
    <row r="218" spans="1:20" x14ac:dyDescent="0.25">
      <c r="A218">
        <v>216</v>
      </c>
      <c r="B218">
        <v>9</v>
      </c>
      <c r="C218">
        <v>-1</v>
      </c>
      <c r="D218" t="s">
        <v>410</v>
      </c>
      <c r="E218" t="s">
        <v>80</v>
      </c>
      <c r="F218">
        <v>8.1313999999999997E-2</v>
      </c>
      <c r="G218">
        <v>-1</v>
      </c>
      <c r="H218">
        <v>426.548</v>
      </c>
      <c r="I218">
        <v>-1</v>
      </c>
      <c r="J218">
        <v>0</v>
      </c>
      <c r="K218">
        <v>5.4982930000000003</v>
      </c>
      <c r="L218">
        <v>8.1980999999999998E-2</v>
      </c>
      <c r="M218">
        <v>36.402076999999998</v>
      </c>
      <c r="N218">
        <v>-306.49012599999998</v>
      </c>
      <c r="O218">
        <v>3.1890000000000002E-2</v>
      </c>
      <c r="P218">
        <v>36.397517999999998</v>
      </c>
      <c r="Q218">
        <v>-306.48361199999999</v>
      </c>
      <c r="R218">
        <v>2.9848E-2</v>
      </c>
      <c r="S218">
        <v>0.79502700000000004</v>
      </c>
      <c r="T218">
        <v>2.042E-3</v>
      </c>
    </row>
    <row r="219" spans="1:20" x14ac:dyDescent="0.25">
      <c r="A219">
        <v>217</v>
      </c>
      <c r="B219">
        <v>8</v>
      </c>
      <c r="C219">
        <v>-1</v>
      </c>
      <c r="D219" t="s">
        <v>321</v>
      </c>
      <c r="E219" t="s">
        <v>80</v>
      </c>
      <c r="F219">
        <v>3.9777E-2</v>
      </c>
      <c r="G219">
        <v>-1</v>
      </c>
      <c r="H219">
        <v>317.553</v>
      </c>
      <c r="I219">
        <v>-1</v>
      </c>
      <c r="J219">
        <v>0</v>
      </c>
      <c r="K219">
        <v>5.582999</v>
      </c>
      <c r="L219">
        <v>7.1435999999999999E-2</v>
      </c>
      <c r="M219">
        <v>36.858809999999998</v>
      </c>
      <c r="N219">
        <v>-306.40538700000002</v>
      </c>
      <c r="O219">
        <v>2.6832999999999999E-2</v>
      </c>
      <c r="P219">
        <v>36.894652999999998</v>
      </c>
      <c r="Q219">
        <v>-306.46020499999997</v>
      </c>
      <c r="R219">
        <v>3.6674999999999999E-2</v>
      </c>
      <c r="S219">
        <v>6.5496400000000001</v>
      </c>
      <c r="T219">
        <v>9.8420000000000001E-3</v>
      </c>
    </row>
    <row r="220" spans="1:20" x14ac:dyDescent="0.25">
      <c r="A220">
        <v>218</v>
      </c>
      <c r="B220">
        <v>8</v>
      </c>
      <c r="C220">
        <v>-1</v>
      </c>
      <c r="D220" t="s">
        <v>321</v>
      </c>
      <c r="E220" t="s">
        <v>80</v>
      </c>
      <c r="F220">
        <v>1.7462999999999999E-2</v>
      </c>
      <c r="G220">
        <v>-1</v>
      </c>
      <c r="H220">
        <v>350.62099999999998</v>
      </c>
      <c r="I220">
        <v>-1</v>
      </c>
      <c r="J220">
        <v>0</v>
      </c>
      <c r="K220">
        <v>5.9291510000000001</v>
      </c>
      <c r="L220">
        <v>0.21712000000000001</v>
      </c>
      <c r="M220">
        <v>37.593058999999997</v>
      </c>
      <c r="N220">
        <v>-306.41552799999999</v>
      </c>
      <c r="O220">
        <v>5.1147999999999999E-2</v>
      </c>
      <c r="P220">
        <v>37.582970000000003</v>
      </c>
      <c r="Q220">
        <v>-306.41922</v>
      </c>
      <c r="R220">
        <v>4.8953999999999998E-2</v>
      </c>
      <c r="S220">
        <v>1.0743469999999999</v>
      </c>
      <c r="T220">
        <v>2.1940000000000002E-3</v>
      </c>
    </row>
    <row r="221" spans="1:20" x14ac:dyDescent="0.25">
      <c r="A221">
        <v>219</v>
      </c>
      <c r="B221">
        <v>8</v>
      </c>
      <c r="C221">
        <v>-1</v>
      </c>
      <c r="D221" t="s">
        <v>321</v>
      </c>
      <c r="E221" t="s">
        <v>80</v>
      </c>
      <c r="F221">
        <v>1.5351999999999999E-2</v>
      </c>
      <c r="G221">
        <v>-1</v>
      </c>
      <c r="H221">
        <v>390.98399999999998</v>
      </c>
      <c r="I221">
        <v>-1</v>
      </c>
      <c r="J221">
        <v>0</v>
      </c>
      <c r="K221">
        <v>6.2933709999999996</v>
      </c>
      <c r="L221">
        <v>0.29669800000000002</v>
      </c>
      <c r="M221">
        <v>38.135204000000002</v>
      </c>
      <c r="N221">
        <v>-306.358068</v>
      </c>
      <c r="O221">
        <v>7.4846999999999997E-2</v>
      </c>
      <c r="P221">
        <v>38.131481000000001</v>
      </c>
      <c r="Q221">
        <v>-306.36084</v>
      </c>
      <c r="R221">
        <v>7.3923000000000003E-2</v>
      </c>
      <c r="S221">
        <v>0.46409800000000001</v>
      </c>
      <c r="T221">
        <v>9.2400000000000002E-4</v>
      </c>
    </row>
    <row r="222" spans="1:20" x14ac:dyDescent="0.25">
      <c r="A222">
        <v>220</v>
      </c>
      <c r="B222">
        <v>8</v>
      </c>
      <c r="C222">
        <v>-1</v>
      </c>
      <c r="D222" t="s">
        <v>321</v>
      </c>
      <c r="E222" t="s">
        <v>80</v>
      </c>
      <c r="F222">
        <v>3.0456E-2</v>
      </c>
      <c r="G222">
        <v>-1</v>
      </c>
      <c r="H222">
        <v>290.93700000000001</v>
      </c>
      <c r="I222">
        <v>-1</v>
      </c>
      <c r="J222">
        <v>0</v>
      </c>
      <c r="K222">
        <v>6.7613779999999997</v>
      </c>
      <c r="L222">
        <v>0.35172100000000001</v>
      </c>
      <c r="M222">
        <v>38.744962000000001</v>
      </c>
      <c r="N222">
        <v>-306.24670200000003</v>
      </c>
      <c r="O222">
        <v>0.101662</v>
      </c>
      <c r="P222">
        <v>38.71669</v>
      </c>
      <c r="Q222">
        <v>-306.28173800000002</v>
      </c>
      <c r="R222">
        <v>0.10175099999999999</v>
      </c>
      <c r="S222">
        <v>4.5020119999999997</v>
      </c>
      <c r="T222">
        <v>8.8999999999999995E-5</v>
      </c>
    </row>
    <row r="223" spans="1:20" x14ac:dyDescent="0.25">
      <c r="A223">
        <v>221</v>
      </c>
      <c r="B223">
        <v>8</v>
      </c>
      <c r="C223">
        <v>-1</v>
      </c>
      <c r="D223" t="s">
        <v>321</v>
      </c>
      <c r="E223" t="s">
        <v>80</v>
      </c>
      <c r="F223">
        <v>1.1925E-2</v>
      </c>
      <c r="G223">
        <v>-1</v>
      </c>
      <c r="H223">
        <v>323.553</v>
      </c>
      <c r="I223">
        <v>-1</v>
      </c>
      <c r="J223">
        <v>0</v>
      </c>
      <c r="K223">
        <v>7.1441869999999996</v>
      </c>
      <c r="L223">
        <v>0.66266700000000001</v>
      </c>
      <c r="M223">
        <v>39.330863000000001</v>
      </c>
      <c r="N223">
        <v>-306.156655</v>
      </c>
      <c r="O223">
        <v>0.14929999999999999</v>
      </c>
      <c r="P223">
        <v>39.333129999999997</v>
      </c>
      <c r="Q223">
        <v>-306.15774499999998</v>
      </c>
      <c r="R223">
        <v>0.15046499999999999</v>
      </c>
      <c r="S223">
        <v>0.25159199999999998</v>
      </c>
      <c r="T223">
        <v>1.165E-3</v>
      </c>
    </row>
    <row r="224" spans="1:20" x14ac:dyDescent="0.25">
      <c r="A224">
        <v>222</v>
      </c>
      <c r="B224">
        <v>8</v>
      </c>
      <c r="C224">
        <v>-1</v>
      </c>
      <c r="D224" t="s">
        <v>321</v>
      </c>
      <c r="E224" t="s">
        <v>80</v>
      </c>
      <c r="F224">
        <v>1.555E-2</v>
      </c>
      <c r="G224">
        <v>-1</v>
      </c>
      <c r="H224">
        <v>477.65499999999997</v>
      </c>
      <c r="I224">
        <v>-1</v>
      </c>
      <c r="J224">
        <v>0</v>
      </c>
      <c r="K224">
        <v>7.7826149999999998</v>
      </c>
      <c r="L224">
        <v>0.67606200000000005</v>
      </c>
      <c r="M224">
        <v>40.211258999999998</v>
      </c>
      <c r="N224">
        <v>-305.889725</v>
      </c>
      <c r="O224">
        <v>0.23366700000000001</v>
      </c>
      <c r="P224">
        <v>40.200012000000001</v>
      </c>
      <c r="Q224">
        <v>-305.90966800000001</v>
      </c>
      <c r="R224">
        <v>0.234204</v>
      </c>
      <c r="S224">
        <v>2.2895789999999998</v>
      </c>
      <c r="T224">
        <v>5.3700000000000004E-4</v>
      </c>
    </row>
    <row r="225" spans="1:20" x14ac:dyDescent="0.25">
      <c r="A225">
        <v>223</v>
      </c>
      <c r="B225">
        <v>8</v>
      </c>
      <c r="C225">
        <v>-1</v>
      </c>
      <c r="D225" t="s">
        <v>321</v>
      </c>
      <c r="E225" t="s">
        <v>80</v>
      </c>
      <c r="F225">
        <v>1.6695999999999999E-2</v>
      </c>
      <c r="G225">
        <v>-1</v>
      </c>
      <c r="H225">
        <v>297.56700000000001</v>
      </c>
      <c r="I225">
        <v>-1</v>
      </c>
      <c r="J225">
        <v>0</v>
      </c>
      <c r="K225">
        <v>8.1551279999999995</v>
      </c>
      <c r="L225">
        <v>0.78816799999999998</v>
      </c>
      <c r="M225">
        <v>40.893439999999998</v>
      </c>
      <c r="N225">
        <v>-305.62947100000002</v>
      </c>
      <c r="O225">
        <v>0.30485600000000002</v>
      </c>
      <c r="P225">
        <v>40.878329999999998</v>
      </c>
      <c r="Q225">
        <v>-305.662781</v>
      </c>
      <c r="R225">
        <v>0.30183500000000002</v>
      </c>
      <c r="S225">
        <v>3.6576529999999998</v>
      </c>
      <c r="T225">
        <v>3.0209999999999998E-3</v>
      </c>
    </row>
    <row r="226" spans="1:20" x14ac:dyDescent="0.25">
      <c r="A226">
        <v>224</v>
      </c>
      <c r="B226">
        <v>8</v>
      </c>
      <c r="C226">
        <v>-1</v>
      </c>
      <c r="D226" t="s">
        <v>321</v>
      </c>
      <c r="E226" t="s">
        <v>80</v>
      </c>
      <c r="F226">
        <v>8.7460000000000003E-3</v>
      </c>
      <c r="G226">
        <v>-1</v>
      </c>
      <c r="H226">
        <v>463.94499999999999</v>
      </c>
      <c r="I226">
        <v>-1</v>
      </c>
      <c r="J226">
        <v>0</v>
      </c>
      <c r="K226">
        <v>8.2455920000000003</v>
      </c>
      <c r="L226">
        <v>0.84283300000000005</v>
      </c>
      <c r="M226">
        <v>41.556818999999997</v>
      </c>
      <c r="N226">
        <v>-305.360635</v>
      </c>
      <c r="O226">
        <v>0.377527</v>
      </c>
      <c r="P226">
        <v>41.555069000000003</v>
      </c>
      <c r="Q226">
        <v>-305.35968000000003</v>
      </c>
      <c r="R226">
        <v>0.37729200000000002</v>
      </c>
      <c r="S226">
        <v>0.19936899999999999</v>
      </c>
      <c r="T226">
        <v>2.3499999999999999E-4</v>
      </c>
    </row>
    <row r="227" spans="1:20" x14ac:dyDescent="0.25">
      <c r="A227">
        <v>225</v>
      </c>
      <c r="B227">
        <v>8</v>
      </c>
      <c r="C227">
        <v>-1</v>
      </c>
      <c r="D227" t="s">
        <v>321</v>
      </c>
      <c r="E227" t="s">
        <v>80</v>
      </c>
      <c r="F227">
        <v>2.3206999999999998E-2</v>
      </c>
      <c r="G227">
        <v>-1</v>
      </c>
      <c r="H227">
        <v>389.358</v>
      </c>
      <c r="I227">
        <v>-1</v>
      </c>
      <c r="J227">
        <v>0</v>
      </c>
      <c r="K227">
        <v>8.1047220000000006</v>
      </c>
      <c r="L227">
        <v>0.98599400000000004</v>
      </c>
      <c r="M227">
        <v>42.198120000000003</v>
      </c>
      <c r="N227">
        <v>-305.011729</v>
      </c>
      <c r="O227">
        <v>0.458922</v>
      </c>
      <c r="P227">
        <v>42.202357999999997</v>
      </c>
      <c r="Q227">
        <v>-305.004456</v>
      </c>
      <c r="R227">
        <v>0.45972099999999999</v>
      </c>
      <c r="S227">
        <v>0.84179499999999996</v>
      </c>
      <c r="T227">
        <v>8.0000000000000004E-4</v>
      </c>
    </row>
    <row r="228" spans="1:20" x14ac:dyDescent="0.25">
      <c r="A228">
        <v>226</v>
      </c>
      <c r="B228">
        <v>8</v>
      </c>
      <c r="C228">
        <v>-1</v>
      </c>
      <c r="D228" t="s">
        <v>321</v>
      </c>
      <c r="E228" t="s">
        <v>80</v>
      </c>
      <c r="F228">
        <v>1.1638000000000001E-2</v>
      </c>
      <c r="G228">
        <v>-1</v>
      </c>
      <c r="H228">
        <v>302.87099999999998</v>
      </c>
      <c r="I228">
        <v>-1</v>
      </c>
      <c r="J228">
        <v>0</v>
      </c>
      <c r="K228">
        <v>7.891743</v>
      </c>
      <c r="L228">
        <v>1.030653</v>
      </c>
      <c r="M228">
        <v>42.991</v>
      </c>
      <c r="N228">
        <v>-304.45576699999998</v>
      </c>
      <c r="O228">
        <v>0.57813999999999999</v>
      </c>
      <c r="P228">
        <v>42.990059000000002</v>
      </c>
      <c r="Q228">
        <v>-304.45477299999999</v>
      </c>
      <c r="R228">
        <v>0.57902500000000001</v>
      </c>
      <c r="S228">
        <v>0.136848</v>
      </c>
      <c r="T228">
        <v>8.8500000000000004E-4</v>
      </c>
    </row>
    <row r="229" spans="1:20" x14ac:dyDescent="0.25">
      <c r="A229">
        <v>227</v>
      </c>
      <c r="B229">
        <v>8</v>
      </c>
      <c r="C229">
        <v>-1</v>
      </c>
      <c r="D229" t="s">
        <v>321</v>
      </c>
      <c r="E229" t="s">
        <v>80</v>
      </c>
      <c r="F229">
        <v>3.2599999999999999E-3</v>
      </c>
      <c r="G229">
        <v>-1</v>
      </c>
      <c r="H229">
        <v>366.51299999999998</v>
      </c>
      <c r="I229">
        <v>-1</v>
      </c>
      <c r="J229">
        <v>0</v>
      </c>
      <c r="K229">
        <v>7.7955030000000001</v>
      </c>
      <c r="L229">
        <v>1.0503469999999999</v>
      </c>
      <c r="M229">
        <v>43.521667999999998</v>
      </c>
      <c r="N229">
        <v>-303.97992599999998</v>
      </c>
      <c r="O229">
        <v>0.67087200000000002</v>
      </c>
      <c r="P229">
        <v>43.522060000000003</v>
      </c>
      <c r="Q229">
        <v>-303.98812900000001</v>
      </c>
      <c r="R229">
        <v>0.67117899999999997</v>
      </c>
      <c r="S229">
        <v>0.82118599999999997</v>
      </c>
      <c r="T229">
        <v>3.0600000000000001E-4</v>
      </c>
    </row>
    <row r="230" spans="1:20" x14ac:dyDescent="0.25">
      <c r="A230">
        <v>228</v>
      </c>
      <c r="B230">
        <v>8</v>
      </c>
      <c r="C230">
        <v>-1</v>
      </c>
      <c r="D230" t="s">
        <v>321</v>
      </c>
      <c r="E230" t="s">
        <v>80</v>
      </c>
      <c r="F230">
        <v>3.2219999999999999E-2</v>
      </c>
      <c r="G230">
        <v>-1</v>
      </c>
      <c r="H230">
        <v>381.14299999999997</v>
      </c>
      <c r="I230">
        <v>-1</v>
      </c>
      <c r="J230">
        <v>0</v>
      </c>
      <c r="K230">
        <v>7.8742850000000004</v>
      </c>
      <c r="L230">
        <v>1.028281</v>
      </c>
      <c r="M230">
        <v>44.00215</v>
      </c>
      <c r="N230">
        <v>-303.47693700000002</v>
      </c>
      <c r="O230">
        <v>0.76616099999999998</v>
      </c>
      <c r="P230">
        <v>44.004641999999997</v>
      </c>
      <c r="Q230">
        <v>-303.47167999999999</v>
      </c>
      <c r="R230">
        <v>0.76557699999999995</v>
      </c>
      <c r="S230">
        <v>0.58179400000000003</v>
      </c>
      <c r="T230">
        <v>5.8399999999999999E-4</v>
      </c>
    </row>
    <row r="231" spans="1:20" x14ac:dyDescent="0.25">
      <c r="A231">
        <v>229</v>
      </c>
      <c r="B231">
        <v>9</v>
      </c>
      <c r="C231">
        <v>-1</v>
      </c>
      <c r="D231" t="s">
        <v>320</v>
      </c>
      <c r="E231" t="s">
        <v>80</v>
      </c>
      <c r="F231">
        <v>2.5177999999999999E-2</v>
      </c>
      <c r="G231">
        <v>-1</v>
      </c>
      <c r="H231">
        <v>350.39800000000002</v>
      </c>
      <c r="I231">
        <v>-1</v>
      </c>
      <c r="J231">
        <v>0</v>
      </c>
      <c r="K231">
        <v>7.931527</v>
      </c>
      <c r="L231">
        <v>1.059628</v>
      </c>
      <c r="M231">
        <v>44.435265999999999</v>
      </c>
      <c r="N231">
        <v>-302.90133300000002</v>
      </c>
      <c r="O231">
        <v>0.86012100000000002</v>
      </c>
      <c r="P231">
        <v>44.440102000000003</v>
      </c>
      <c r="Q231">
        <v>-302.90625</v>
      </c>
      <c r="R231">
        <v>0.860684</v>
      </c>
      <c r="S231">
        <v>0.68966899999999998</v>
      </c>
      <c r="T231">
        <v>5.6300000000000002E-4</v>
      </c>
    </row>
    <row r="232" spans="1:20" x14ac:dyDescent="0.25">
      <c r="A232">
        <v>230</v>
      </c>
      <c r="B232">
        <v>9</v>
      </c>
      <c r="C232">
        <v>-1</v>
      </c>
      <c r="D232" t="s">
        <v>320</v>
      </c>
      <c r="E232" t="s">
        <v>80</v>
      </c>
      <c r="F232">
        <v>2.0663999999999998E-2</v>
      </c>
      <c r="G232">
        <v>-1</v>
      </c>
      <c r="H232">
        <v>320.529</v>
      </c>
      <c r="I232">
        <v>-1</v>
      </c>
      <c r="J232">
        <v>0</v>
      </c>
      <c r="K232">
        <v>7.9676039999999997</v>
      </c>
      <c r="L232">
        <v>1.1459950000000001</v>
      </c>
      <c r="M232">
        <v>44.821002999999997</v>
      </c>
      <c r="N232">
        <v>-302.31460199999998</v>
      </c>
      <c r="O232">
        <v>0.96197699999999997</v>
      </c>
      <c r="P232">
        <v>44.816657999999997</v>
      </c>
      <c r="Q232">
        <v>-302.29476899999997</v>
      </c>
      <c r="R232">
        <v>0.96184800000000004</v>
      </c>
      <c r="S232">
        <v>2.0302730000000002</v>
      </c>
      <c r="T232">
        <v>1.2999999999999999E-4</v>
      </c>
    </row>
    <row r="233" spans="1:20" x14ac:dyDescent="0.25">
      <c r="A233">
        <v>231</v>
      </c>
      <c r="B233">
        <v>9</v>
      </c>
      <c r="C233">
        <v>-1</v>
      </c>
      <c r="D233" t="s">
        <v>320</v>
      </c>
      <c r="E233" t="s">
        <v>80</v>
      </c>
      <c r="F233">
        <v>2.6123E-2</v>
      </c>
      <c r="G233">
        <v>-1</v>
      </c>
      <c r="H233">
        <v>282.94499999999999</v>
      </c>
      <c r="I233">
        <v>-1</v>
      </c>
      <c r="J233">
        <v>0</v>
      </c>
      <c r="K233">
        <v>8.0096620000000005</v>
      </c>
      <c r="L233">
        <v>1.0921129999999999</v>
      </c>
      <c r="M233">
        <v>45.225335000000001</v>
      </c>
      <c r="N233">
        <v>-301.41124300000001</v>
      </c>
      <c r="O233">
        <v>1.092203</v>
      </c>
      <c r="P233">
        <v>45.229030999999999</v>
      </c>
      <c r="Q233">
        <v>-301.423676</v>
      </c>
      <c r="R233">
        <v>1.0923750000000001</v>
      </c>
      <c r="S233">
        <v>1.2970440000000001</v>
      </c>
      <c r="T233">
        <v>1.73E-4</v>
      </c>
    </row>
    <row r="234" spans="1:20" x14ac:dyDescent="0.25">
      <c r="A234">
        <v>232</v>
      </c>
      <c r="B234">
        <v>9</v>
      </c>
      <c r="C234">
        <v>-1</v>
      </c>
      <c r="D234" t="s">
        <v>320</v>
      </c>
      <c r="E234" t="s">
        <v>80</v>
      </c>
      <c r="F234">
        <v>6.7916000000000004E-2</v>
      </c>
      <c r="G234">
        <v>-1</v>
      </c>
      <c r="H234">
        <v>423.846</v>
      </c>
      <c r="I234">
        <v>-1</v>
      </c>
      <c r="J234">
        <v>0</v>
      </c>
      <c r="K234">
        <v>8.0217310000000008</v>
      </c>
      <c r="L234">
        <v>0.95200499999999999</v>
      </c>
      <c r="M234">
        <v>45.472683000000004</v>
      </c>
      <c r="N234">
        <v>-300.733676</v>
      </c>
      <c r="O234">
        <v>1.1851750000000001</v>
      </c>
      <c r="P234">
        <v>45.470050999999998</v>
      </c>
      <c r="Q234">
        <v>-300.74121100000002</v>
      </c>
      <c r="R234">
        <v>1.183969</v>
      </c>
      <c r="S234">
        <v>0.79813000000000001</v>
      </c>
      <c r="T234">
        <v>1.206E-3</v>
      </c>
    </row>
    <row r="235" spans="1:20" x14ac:dyDescent="0.25">
      <c r="A235">
        <v>233</v>
      </c>
      <c r="B235">
        <v>9</v>
      </c>
      <c r="C235">
        <v>-1</v>
      </c>
      <c r="D235" t="s">
        <v>320</v>
      </c>
      <c r="E235" t="s">
        <v>80</v>
      </c>
      <c r="F235">
        <v>2.018E-2</v>
      </c>
      <c r="G235">
        <v>-1</v>
      </c>
      <c r="H235">
        <v>297.685</v>
      </c>
      <c r="I235">
        <v>-1</v>
      </c>
      <c r="J235">
        <v>0</v>
      </c>
      <c r="K235">
        <v>7.9978300000000004</v>
      </c>
      <c r="L235">
        <v>0.94325499999999995</v>
      </c>
      <c r="M235">
        <v>45.653570999999999</v>
      </c>
      <c r="N235">
        <v>-300.04357700000003</v>
      </c>
      <c r="O235">
        <v>1.270648</v>
      </c>
      <c r="P235">
        <v>45.652760000000001</v>
      </c>
      <c r="Q235">
        <v>-300.04281600000002</v>
      </c>
      <c r="R235">
        <v>1.270732</v>
      </c>
      <c r="S235">
        <v>0.111194</v>
      </c>
      <c r="T235">
        <v>8.5000000000000006E-5</v>
      </c>
    </row>
    <row r="236" spans="1:20" x14ac:dyDescent="0.25">
      <c r="A236">
        <v>234</v>
      </c>
      <c r="B236">
        <v>9</v>
      </c>
      <c r="C236">
        <v>-1</v>
      </c>
      <c r="D236" t="s">
        <v>320</v>
      </c>
      <c r="E236" t="s">
        <v>80</v>
      </c>
      <c r="F236">
        <v>2.0249E-2</v>
      </c>
      <c r="G236">
        <v>-1</v>
      </c>
      <c r="H236">
        <v>290.72500000000002</v>
      </c>
      <c r="I236">
        <v>-1</v>
      </c>
      <c r="J236">
        <v>0</v>
      </c>
      <c r="K236">
        <v>7.9892329999999996</v>
      </c>
      <c r="L236">
        <v>0.83072500000000005</v>
      </c>
      <c r="M236">
        <v>45.776333000000001</v>
      </c>
      <c r="N236">
        <v>-299.32659699999999</v>
      </c>
      <c r="O236">
        <v>1.3504309999999999</v>
      </c>
      <c r="P236">
        <v>45.782477999999998</v>
      </c>
      <c r="Q236">
        <v>-299.33367900000002</v>
      </c>
      <c r="R236">
        <v>1.3499080000000001</v>
      </c>
      <c r="S236">
        <v>0.93766300000000002</v>
      </c>
      <c r="T236">
        <v>5.2300000000000003E-4</v>
      </c>
    </row>
    <row r="237" spans="1:20" x14ac:dyDescent="0.25">
      <c r="A237">
        <v>235</v>
      </c>
      <c r="B237">
        <v>10</v>
      </c>
      <c r="C237">
        <v>-1</v>
      </c>
      <c r="D237" t="s">
        <v>595</v>
      </c>
      <c r="E237" t="s">
        <v>80</v>
      </c>
      <c r="F237">
        <v>8.5835999999999996E-2</v>
      </c>
      <c r="G237">
        <v>-1</v>
      </c>
      <c r="H237">
        <v>484.04199999999997</v>
      </c>
      <c r="I237">
        <v>-1</v>
      </c>
      <c r="J237">
        <v>0</v>
      </c>
      <c r="K237">
        <v>8.0480820000000008</v>
      </c>
      <c r="L237">
        <v>0.67610199999999998</v>
      </c>
      <c r="M237">
        <v>45.883527999999998</v>
      </c>
      <c r="N237">
        <v>-298.64515999999998</v>
      </c>
      <c r="O237">
        <v>1.4176029999999999</v>
      </c>
      <c r="P237">
        <v>45.869301</v>
      </c>
      <c r="Q237">
        <v>-298.61584499999998</v>
      </c>
      <c r="R237">
        <v>1.416987</v>
      </c>
      <c r="S237">
        <v>3.2585069999999998</v>
      </c>
      <c r="T237">
        <v>6.1700000000000004E-4</v>
      </c>
    </row>
    <row r="238" spans="1:20" x14ac:dyDescent="0.25">
      <c r="A238">
        <v>236</v>
      </c>
      <c r="B238">
        <v>10</v>
      </c>
      <c r="C238">
        <v>-1</v>
      </c>
      <c r="D238" t="s">
        <v>595</v>
      </c>
      <c r="E238" t="s">
        <v>80</v>
      </c>
      <c r="F238">
        <v>2.0355000000000002E-2</v>
      </c>
      <c r="G238">
        <v>-1</v>
      </c>
      <c r="H238">
        <v>525.351</v>
      </c>
      <c r="I238">
        <v>-1</v>
      </c>
      <c r="J238">
        <v>0</v>
      </c>
      <c r="K238">
        <v>8.0648409999999995</v>
      </c>
      <c r="L238">
        <v>0.49672300000000003</v>
      </c>
      <c r="M238">
        <v>45.923918</v>
      </c>
      <c r="N238">
        <v>-297.89366799999999</v>
      </c>
      <c r="O238">
        <v>1.468745</v>
      </c>
      <c r="P238">
        <v>45.925925999999997</v>
      </c>
      <c r="Q238">
        <v>-297.891998</v>
      </c>
      <c r="R238">
        <v>1.4684159999999999</v>
      </c>
      <c r="S238">
        <v>0.261154</v>
      </c>
      <c r="T238">
        <v>3.28E-4</v>
      </c>
    </row>
    <row r="239" spans="1:20" x14ac:dyDescent="0.25">
      <c r="A239">
        <v>237</v>
      </c>
      <c r="B239">
        <v>10</v>
      </c>
      <c r="C239">
        <v>-1</v>
      </c>
      <c r="D239" t="s">
        <v>595</v>
      </c>
      <c r="E239" t="s">
        <v>80</v>
      </c>
      <c r="F239">
        <v>2.8115000000000001E-2</v>
      </c>
      <c r="G239">
        <v>-1</v>
      </c>
      <c r="H239">
        <v>472.24599999999998</v>
      </c>
      <c r="I239">
        <v>-1</v>
      </c>
      <c r="J239">
        <v>0</v>
      </c>
      <c r="K239">
        <v>8.0696910000000006</v>
      </c>
      <c r="L239">
        <v>0.32804299999999997</v>
      </c>
      <c r="M239">
        <v>45.959780000000002</v>
      </c>
      <c r="N239">
        <v>-296.91640100000001</v>
      </c>
      <c r="O239">
        <v>1.5165759999999999</v>
      </c>
      <c r="P239">
        <v>45.967475999999998</v>
      </c>
      <c r="Q239">
        <v>-296.92306500000001</v>
      </c>
      <c r="R239">
        <v>1.5168839999999999</v>
      </c>
      <c r="S239">
        <v>1.0179849999999999</v>
      </c>
      <c r="T239">
        <v>3.0800000000000001E-4</v>
      </c>
    </row>
    <row r="240" spans="1:20" x14ac:dyDescent="0.25">
      <c r="A240">
        <v>238</v>
      </c>
      <c r="B240">
        <v>10</v>
      </c>
      <c r="C240">
        <v>-1</v>
      </c>
      <c r="D240" t="s">
        <v>595</v>
      </c>
      <c r="E240" t="s">
        <v>80</v>
      </c>
      <c r="F240">
        <v>1.5450999999999999E-2</v>
      </c>
      <c r="G240">
        <v>-1</v>
      </c>
      <c r="H240">
        <v>367.66500000000002</v>
      </c>
      <c r="I240">
        <v>-1</v>
      </c>
      <c r="J240">
        <v>0</v>
      </c>
      <c r="K240">
        <v>8.0744640000000008</v>
      </c>
      <c r="L240">
        <v>0.244005</v>
      </c>
      <c r="M240">
        <v>45.964289999999998</v>
      </c>
      <c r="N240">
        <v>-296.17954700000001</v>
      </c>
      <c r="O240">
        <v>1.541701</v>
      </c>
      <c r="P240">
        <v>45.980457000000001</v>
      </c>
      <c r="Q240">
        <v>-296.19647200000003</v>
      </c>
      <c r="R240">
        <v>1.5419529999999999</v>
      </c>
      <c r="S240">
        <v>2.340589</v>
      </c>
      <c r="T240">
        <v>2.52E-4</v>
      </c>
    </row>
    <row r="241" spans="1:20" x14ac:dyDescent="0.25">
      <c r="A241">
        <v>239</v>
      </c>
      <c r="B241">
        <v>10</v>
      </c>
      <c r="C241">
        <v>-1</v>
      </c>
      <c r="D241" t="s">
        <v>595</v>
      </c>
      <c r="E241" t="s">
        <v>80</v>
      </c>
      <c r="F241">
        <v>3.8531999999999997E-2</v>
      </c>
      <c r="G241">
        <v>-1</v>
      </c>
      <c r="H241">
        <v>342.286</v>
      </c>
      <c r="I241">
        <v>-1</v>
      </c>
      <c r="J241">
        <v>0</v>
      </c>
      <c r="K241">
        <v>8.0478550000000002</v>
      </c>
      <c r="L241">
        <v>0.140066</v>
      </c>
      <c r="M241">
        <v>45.980612999999998</v>
      </c>
      <c r="N241">
        <v>-295.46325400000001</v>
      </c>
      <c r="O241">
        <v>1.5589820000000001</v>
      </c>
      <c r="P241">
        <v>45.984158000000001</v>
      </c>
      <c r="Q241">
        <v>-295.47109999999998</v>
      </c>
      <c r="R241">
        <v>1.558629</v>
      </c>
      <c r="S241">
        <v>0.86090999999999995</v>
      </c>
      <c r="T241">
        <v>3.5300000000000002E-4</v>
      </c>
    </row>
    <row r="242" spans="1:20" x14ac:dyDescent="0.25">
      <c r="A242">
        <v>240</v>
      </c>
      <c r="B242">
        <v>10</v>
      </c>
      <c r="C242">
        <v>-1</v>
      </c>
      <c r="D242" t="s">
        <v>595</v>
      </c>
      <c r="E242" t="s">
        <v>80</v>
      </c>
      <c r="F242">
        <v>2.8896000000000002E-2</v>
      </c>
      <c r="G242">
        <v>-1</v>
      </c>
      <c r="H242">
        <v>442.51</v>
      </c>
      <c r="I242">
        <v>-1</v>
      </c>
      <c r="J242">
        <v>0</v>
      </c>
      <c r="K242">
        <v>8.0617239999999999</v>
      </c>
      <c r="L242">
        <v>8.8220000000000007E-2</v>
      </c>
      <c r="M242">
        <v>45.983009000000003</v>
      </c>
      <c r="N242">
        <v>-294.74677100000002</v>
      </c>
      <c r="O242">
        <v>1.5684389999999999</v>
      </c>
      <c r="P242">
        <v>45.983291999999999</v>
      </c>
      <c r="Q242">
        <v>-294.74609400000003</v>
      </c>
      <c r="R242">
        <v>1.568376</v>
      </c>
      <c r="S242">
        <v>7.3347999999999997E-2</v>
      </c>
      <c r="T242">
        <v>6.3E-5</v>
      </c>
    </row>
    <row r="243" spans="1:20" x14ac:dyDescent="0.25">
      <c r="A243">
        <v>241</v>
      </c>
      <c r="B243">
        <v>10</v>
      </c>
      <c r="C243">
        <v>-1</v>
      </c>
      <c r="D243" t="s">
        <v>595</v>
      </c>
      <c r="E243" t="s">
        <v>80</v>
      </c>
      <c r="F243">
        <v>3.7988000000000001E-2</v>
      </c>
      <c r="G243">
        <v>-1</v>
      </c>
      <c r="H243">
        <v>317.79300000000001</v>
      </c>
      <c r="I243">
        <v>-1</v>
      </c>
      <c r="J243">
        <v>0</v>
      </c>
      <c r="K243">
        <v>8.0681689999999993</v>
      </c>
      <c r="L243">
        <v>5.0110000000000002E-2</v>
      </c>
      <c r="M243">
        <v>45.977454999999999</v>
      </c>
      <c r="N243">
        <v>-293.78014200000001</v>
      </c>
      <c r="O243">
        <v>1.5760240000000001</v>
      </c>
      <c r="P243">
        <v>45.976821999999999</v>
      </c>
      <c r="Q243">
        <v>-293.77941900000002</v>
      </c>
      <c r="R243">
        <v>1.576117</v>
      </c>
      <c r="S243">
        <v>9.6050999999999997E-2</v>
      </c>
      <c r="T243">
        <v>9.2999999999999997E-5</v>
      </c>
    </row>
    <row r="244" spans="1:20" x14ac:dyDescent="0.25">
      <c r="A244">
        <v>242</v>
      </c>
      <c r="B244">
        <v>10</v>
      </c>
      <c r="C244">
        <v>-1</v>
      </c>
      <c r="D244" t="s">
        <v>595</v>
      </c>
      <c r="E244" t="s">
        <v>80</v>
      </c>
      <c r="F244">
        <v>2.3838000000000002E-2</v>
      </c>
      <c r="G244">
        <v>-1</v>
      </c>
      <c r="H244">
        <v>349.85199999999998</v>
      </c>
      <c r="I244">
        <v>-1</v>
      </c>
      <c r="J244">
        <v>0</v>
      </c>
      <c r="K244">
        <v>8.0579149999999995</v>
      </c>
      <c r="L244">
        <v>3.3084000000000002E-2</v>
      </c>
      <c r="M244">
        <v>45.968527000000002</v>
      </c>
      <c r="N244">
        <v>-293.05336599999998</v>
      </c>
      <c r="O244">
        <v>1.5796349999999999</v>
      </c>
      <c r="P244">
        <v>45.969329999999999</v>
      </c>
      <c r="Q244">
        <v>-293.05380200000002</v>
      </c>
      <c r="R244">
        <v>1.5797030000000001</v>
      </c>
      <c r="S244">
        <v>9.1360999999999998E-2</v>
      </c>
      <c r="T244">
        <v>6.7999999999999999E-5</v>
      </c>
    </row>
    <row r="245" spans="1:20" x14ac:dyDescent="0.25">
      <c r="A245">
        <v>243</v>
      </c>
      <c r="B245">
        <v>10</v>
      </c>
      <c r="C245">
        <v>-1</v>
      </c>
      <c r="D245" t="s">
        <v>595</v>
      </c>
      <c r="E245" t="s">
        <v>80</v>
      </c>
      <c r="F245">
        <v>1.8994E-2</v>
      </c>
      <c r="G245">
        <v>-1</v>
      </c>
      <c r="H245">
        <v>567.52200000000005</v>
      </c>
      <c r="I245">
        <v>-1</v>
      </c>
      <c r="J245">
        <v>0</v>
      </c>
      <c r="K245">
        <v>8.0786949999999997</v>
      </c>
      <c r="L245">
        <v>2.3205E-2</v>
      </c>
      <c r="M245">
        <v>45.956259000000003</v>
      </c>
      <c r="N245">
        <v>-292.33067799999998</v>
      </c>
      <c r="O245">
        <v>1.582716</v>
      </c>
      <c r="P245">
        <v>45.960365000000003</v>
      </c>
      <c r="Q245">
        <v>-292.32757600000002</v>
      </c>
      <c r="R245">
        <v>1.582149</v>
      </c>
      <c r="S245">
        <v>0.51467700000000005</v>
      </c>
      <c r="T245">
        <v>5.6700000000000001E-4</v>
      </c>
    </row>
    <row r="246" spans="1:20" x14ac:dyDescent="0.25">
      <c r="A246">
        <v>244</v>
      </c>
      <c r="B246">
        <v>10</v>
      </c>
      <c r="C246">
        <v>-1</v>
      </c>
      <c r="D246" t="s">
        <v>595</v>
      </c>
      <c r="E246" t="s">
        <v>80</v>
      </c>
      <c r="F246">
        <v>2.6568999999999999E-2</v>
      </c>
      <c r="G246">
        <v>-1</v>
      </c>
      <c r="H246">
        <v>414.48500000000001</v>
      </c>
      <c r="I246">
        <v>-1</v>
      </c>
      <c r="J246">
        <v>0</v>
      </c>
      <c r="K246">
        <v>8.0610859999999995</v>
      </c>
      <c r="L246">
        <v>1.5695000000000001E-2</v>
      </c>
      <c r="M246">
        <v>45.95167</v>
      </c>
      <c r="N246">
        <v>-291.59171700000002</v>
      </c>
      <c r="O246">
        <v>1.583105</v>
      </c>
      <c r="P246">
        <v>45.950394000000003</v>
      </c>
      <c r="Q246">
        <v>-291.60140999999999</v>
      </c>
      <c r="R246">
        <v>1.5838319999999999</v>
      </c>
      <c r="S246">
        <v>0.97764300000000004</v>
      </c>
      <c r="T246">
        <v>7.27E-4</v>
      </c>
    </row>
    <row r="247" spans="1:20" x14ac:dyDescent="0.25">
      <c r="A247">
        <v>245</v>
      </c>
      <c r="B247">
        <v>10</v>
      </c>
      <c r="C247">
        <v>-1</v>
      </c>
      <c r="D247" t="s">
        <v>595</v>
      </c>
      <c r="E247" t="s">
        <v>80</v>
      </c>
      <c r="F247">
        <v>3.3062000000000001E-2</v>
      </c>
      <c r="G247">
        <v>-1</v>
      </c>
      <c r="H247">
        <v>354.70100000000002</v>
      </c>
      <c r="I247">
        <v>-1</v>
      </c>
      <c r="J247">
        <v>0</v>
      </c>
      <c r="K247">
        <v>8.0569389999999999</v>
      </c>
      <c r="L247">
        <v>-6.411E-3</v>
      </c>
      <c r="M247">
        <v>45.901532000000003</v>
      </c>
      <c r="N247">
        <v>-290.592017</v>
      </c>
      <c r="O247">
        <v>1.5860799999999999</v>
      </c>
      <c r="P247">
        <v>45.936419999999998</v>
      </c>
      <c r="Q247">
        <v>-290.63345299999997</v>
      </c>
      <c r="R247">
        <v>1.584972</v>
      </c>
      <c r="S247">
        <v>5.4168130000000003</v>
      </c>
      <c r="T247">
        <v>1.108E-3</v>
      </c>
    </row>
    <row r="248" spans="1:20" x14ac:dyDescent="0.25">
      <c r="A248">
        <v>246</v>
      </c>
      <c r="B248">
        <v>9</v>
      </c>
      <c r="C248">
        <v>-1</v>
      </c>
      <c r="D248" t="s">
        <v>596</v>
      </c>
      <c r="E248" t="s">
        <v>80</v>
      </c>
      <c r="F248">
        <v>3.0772000000000001E-2</v>
      </c>
      <c r="G248">
        <v>-1</v>
      </c>
      <c r="H248">
        <v>356.21199999999999</v>
      </c>
      <c r="I248">
        <v>-1</v>
      </c>
      <c r="J248">
        <v>0</v>
      </c>
      <c r="K248">
        <v>8.0715850000000007</v>
      </c>
      <c r="L248">
        <v>-1.7999999999999999E-2</v>
      </c>
      <c r="M248">
        <v>45.917563999999999</v>
      </c>
      <c r="N248">
        <v>-289.90044399999999</v>
      </c>
      <c r="O248">
        <v>1.583169</v>
      </c>
      <c r="P248">
        <v>45.927841000000001</v>
      </c>
      <c r="Q248">
        <v>-289.90768400000002</v>
      </c>
      <c r="R248">
        <v>1.5836509999999999</v>
      </c>
      <c r="S248">
        <v>1.2572129999999999</v>
      </c>
      <c r="T248">
        <v>4.8200000000000001E-4</v>
      </c>
    </row>
    <row r="249" spans="1:20" x14ac:dyDescent="0.25">
      <c r="A249">
        <v>247</v>
      </c>
      <c r="B249">
        <v>9</v>
      </c>
      <c r="C249">
        <v>-1</v>
      </c>
      <c r="D249" t="s">
        <v>596</v>
      </c>
      <c r="E249" t="s">
        <v>80</v>
      </c>
      <c r="F249">
        <v>1.9927E-2</v>
      </c>
      <c r="G249">
        <v>-1</v>
      </c>
      <c r="H249">
        <v>341.93700000000001</v>
      </c>
      <c r="I249">
        <v>-1</v>
      </c>
      <c r="J249">
        <v>0</v>
      </c>
      <c r="K249">
        <v>8.0541389999999993</v>
      </c>
      <c r="L249">
        <v>-1.5935999999999999E-2</v>
      </c>
      <c r="M249">
        <v>45.926125999999996</v>
      </c>
      <c r="N249">
        <v>-289.18658099999999</v>
      </c>
      <c r="O249">
        <v>1.581844</v>
      </c>
      <c r="P249">
        <v>45.920341000000001</v>
      </c>
      <c r="Q249">
        <v>-289.18215900000001</v>
      </c>
      <c r="R249">
        <v>1.5821050000000001</v>
      </c>
      <c r="S249">
        <v>0.72811199999999998</v>
      </c>
      <c r="T249">
        <v>2.5999999999999998E-4</v>
      </c>
    </row>
    <row r="250" spans="1:20" x14ac:dyDescent="0.25">
      <c r="A250">
        <v>248</v>
      </c>
      <c r="B250">
        <v>9</v>
      </c>
      <c r="C250">
        <v>-1</v>
      </c>
      <c r="D250" t="s">
        <v>596</v>
      </c>
      <c r="E250" t="s">
        <v>80</v>
      </c>
      <c r="F250">
        <v>1.341E-2</v>
      </c>
      <c r="G250">
        <v>-1</v>
      </c>
      <c r="H250">
        <v>486.45400000000001</v>
      </c>
      <c r="I250">
        <v>-1</v>
      </c>
      <c r="J250">
        <v>0</v>
      </c>
      <c r="K250">
        <v>8.0724780000000003</v>
      </c>
      <c r="L250">
        <v>-1.252E-2</v>
      </c>
      <c r="M250">
        <v>45.905562000000003</v>
      </c>
      <c r="N250">
        <v>-288.450423</v>
      </c>
      <c r="O250">
        <v>1.581175</v>
      </c>
      <c r="P250">
        <v>45.913531999999996</v>
      </c>
      <c r="Q250">
        <v>-288.45642099999998</v>
      </c>
      <c r="R250">
        <v>1.5808450000000001</v>
      </c>
      <c r="S250">
        <v>0.99748499999999996</v>
      </c>
      <c r="T250">
        <v>3.3E-4</v>
      </c>
    </row>
    <row r="251" spans="1:20" x14ac:dyDescent="0.25">
      <c r="A251">
        <v>249</v>
      </c>
      <c r="B251">
        <v>8</v>
      </c>
      <c r="C251">
        <v>-1</v>
      </c>
      <c r="D251" t="s">
        <v>597</v>
      </c>
      <c r="E251" t="s">
        <v>80</v>
      </c>
      <c r="F251">
        <v>1.1920999999999999E-2</v>
      </c>
      <c r="G251">
        <v>-1</v>
      </c>
      <c r="H251">
        <v>393.59199999999998</v>
      </c>
      <c r="I251">
        <v>-1</v>
      </c>
      <c r="J251">
        <v>0</v>
      </c>
      <c r="K251">
        <v>8.0743740000000006</v>
      </c>
      <c r="L251">
        <v>-7.9360000000000003E-3</v>
      </c>
      <c r="M251">
        <v>45.916105000000002</v>
      </c>
      <c r="N251">
        <v>-287.48991899999999</v>
      </c>
      <c r="O251">
        <v>1.5786309999999999</v>
      </c>
      <c r="P251">
        <v>45.905223999999997</v>
      </c>
      <c r="Q251">
        <v>-287.48864700000001</v>
      </c>
      <c r="R251">
        <v>1.5796749999999999</v>
      </c>
      <c r="S251">
        <v>1.0955429999999999</v>
      </c>
      <c r="T251">
        <v>1.044E-3</v>
      </c>
    </row>
    <row r="252" spans="1:20" x14ac:dyDescent="0.25">
      <c r="A252">
        <v>250</v>
      </c>
      <c r="B252">
        <v>8</v>
      </c>
      <c r="C252">
        <v>-1</v>
      </c>
      <c r="D252" t="s">
        <v>597</v>
      </c>
      <c r="E252" t="s">
        <v>80</v>
      </c>
      <c r="F252">
        <v>2.3769999999999999E-2</v>
      </c>
      <c r="G252">
        <v>-1</v>
      </c>
      <c r="H252">
        <v>470.82</v>
      </c>
      <c r="I252">
        <v>-1</v>
      </c>
      <c r="J252">
        <v>0</v>
      </c>
      <c r="K252">
        <v>8.0577690000000004</v>
      </c>
      <c r="L252">
        <v>-5.4029999999999998E-3</v>
      </c>
      <c r="M252">
        <v>45.892231000000002</v>
      </c>
      <c r="N252">
        <v>-286.75559199999998</v>
      </c>
      <c r="O252">
        <v>1.579888</v>
      </c>
      <c r="P252">
        <v>45.899386999999997</v>
      </c>
      <c r="Q252">
        <v>-286.76284800000002</v>
      </c>
      <c r="R252">
        <v>1.579094</v>
      </c>
      <c r="S252">
        <v>1.019074</v>
      </c>
      <c r="T252">
        <v>7.94E-4</v>
      </c>
    </row>
    <row r="253" spans="1:20" x14ac:dyDescent="0.25">
      <c r="A253">
        <v>251</v>
      </c>
      <c r="B253">
        <v>9</v>
      </c>
      <c r="C253">
        <v>-1</v>
      </c>
      <c r="D253" t="s">
        <v>598</v>
      </c>
      <c r="E253" t="s">
        <v>80</v>
      </c>
      <c r="F253">
        <v>1.1839000000000001E-2</v>
      </c>
      <c r="G253">
        <v>-1</v>
      </c>
      <c r="H253">
        <v>487.57</v>
      </c>
      <c r="I253">
        <v>-1</v>
      </c>
      <c r="J253">
        <v>0</v>
      </c>
      <c r="K253">
        <v>8.0745500000000003</v>
      </c>
      <c r="L253">
        <v>-3.9170000000000003E-3</v>
      </c>
      <c r="M253">
        <v>45.896600999999997</v>
      </c>
      <c r="N253">
        <v>-286.036629</v>
      </c>
      <c r="O253">
        <v>1.5785899999999999</v>
      </c>
      <c r="P253">
        <v>45.89378</v>
      </c>
      <c r="Q253">
        <v>-286.03686499999998</v>
      </c>
      <c r="R253">
        <v>1.5786929999999999</v>
      </c>
      <c r="S253">
        <v>0.28307599999999999</v>
      </c>
      <c r="T253">
        <v>1.03E-4</v>
      </c>
    </row>
    <row r="254" spans="1:20" x14ac:dyDescent="0.25">
      <c r="A254">
        <v>252</v>
      </c>
      <c r="B254">
        <v>9</v>
      </c>
      <c r="C254">
        <v>-1</v>
      </c>
      <c r="D254" t="s">
        <v>598</v>
      </c>
      <c r="E254" t="s">
        <v>80</v>
      </c>
      <c r="F254">
        <v>3.0696000000000001E-2</v>
      </c>
      <c r="G254">
        <v>-1</v>
      </c>
      <c r="H254">
        <v>332.35199999999998</v>
      </c>
      <c r="I254">
        <v>-1</v>
      </c>
      <c r="J254">
        <v>0</v>
      </c>
      <c r="K254">
        <v>8.0566460000000006</v>
      </c>
      <c r="L254">
        <v>-1.223E-2</v>
      </c>
      <c r="M254">
        <v>45.897266999999999</v>
      </c>
      <c r="N254">
        <v>-285.32329900000002</v>
      </c>
      <c r="O254">
        <v>1.5786089999999999</v>
      </c>
      <c r="P254">
        <v>45.888846999999998</v>
      </c>
      <c r="Q254">
        <v>-285.31106599999998</v>
      </c>
      <c r="R254">
        <v>1.5779650000000001</v>
      </c>
      <c r="S254">
        <v>1.4850140000000001</v>
      </c>
      <c r="T254">
        <v>6.4499999999999996E-4</v>
      </c>
    </row>
    <row r="255" spans="1:20" x14ac:dyDescent="0.25">
      <c r="A255">
        <v>253</v>
      </c>
      <c r="B255">
        <v>8</v>
      </c>
      <c r="C255">
        <v>-1</v>
      </c>
      <c r="D255" t="s">
        <v>599</v>
      </c>
      <c r="E255" t="s">
        <v>80</v>
      </c>
      <c r="F255">
        <v>2.4781999999999998E-2</v>
      </c>
      <c r="G255">
        <v>-1</v>
      </c>
      <c r="H255">
        <v>464.30599999999998</v>
      </c>
      <c r="I255">
        <v>-1</v>
      </c>
      <c r="J255">
        <v>0</v>
      </c>
      <c r="K255">
        <v>8.0732610000000005</v>
      </c>
      <c r="L255">
        <v>-1.2293E-2</v>
      </c>
      <c r="M255">
        <v>45.877406000000001</v>
      </c>
      <c r="N255">
        <v>-284.57330000000002</v>
      </c>
      <c r="O255">
        <v>1.57741</v>
      </c>
      <c r="P255">
        <v>45.884956000000003</v>
      </c>
      <c r="Q255">
        <v>-284.58511399999998</v>
      </c>
      <c r="R255">
        <v>1.5768249999999999</v>
      </c>
      <c r="S255">
        <v>1.401969</v>
      </c>
      <c r="T255">
        <v>5.8500000000000002E-4</v>
      </c>
    </row>
    <row r="256" spans="1:20" x14ac:dyDescent="0.25">
      <c r="A256">
        <v>254</v>
      </c>
      <c r="B256">
        <v>7</v>
      </c>
      <c r="C256">
        <v>-1</v>
      </c>
      <c r="D256" t="s">
        <v>600</v>
      </c>
      <c r="E256" t="s">
        <v>80</v>
      </c>
      <c r="F256">
        <v>1.4571000000000001E-2</v>
      </c>
      <c r="G256">
        <v>-1</v>
      </c>
      <c r="H256">
        <v>307.61799999999999</v>
      </c>
      <c r="I256">
        <v>-1</v>
      </c>
      <c r="J256">
        <v>0</v>
      </c>
      <c r="K256">
        <v>8.0732590000000002</v>
      </c>
      <c r="L256">
        <v>-8.5599999999999999E-3</v>
      </c>
      <c r="M256">
        <v>45.900331999999999</v>
      </c>
      <c r="N256">
        <v>-283.63475599999998</v>
      </c>
      <c r="O256">
        <v>1.576236</v>
      </c>
      <c r="P256">
        <v>45.880629999999996</v>
      </c>
      <c r="Q256">
        <v>-283.61734000000001</v>
      </c>
      <c r="R256">
        <v>1.5756060000000001</v>
      </c>
      <c r="S256">
        <v>2.6295389999999998</v>
      </c>
      <c r="T256">
        <v>6.3000000000000003E-4</v>
      </c>
    </row>
    <row r="257" spans="1:20" x14ac:dyDescent="0.25">
      <c r="A257">
        <v>255</v>
      </c>
      <c r="B257">
        <v>6</v>
      </c>
      <c r="C257">
        <v>-1</v>
      </c>
      <c r="D257" t="s">
        <v>601</v>
      </c>
      <c r="E257" t="s">
        <v>80</v>
      </c>
      <c r="F257">
        <v>2.4528000000000001E-2</v>
      </c>
      <c r="G257">
        <v>-1</v>
      </c>
      <c r="H257">
        <v>377.75299999999999</v>
      </c>
      <c r="I257">
        <v>-1</v>
      </c>
      <c r="J257">
        <v>0</v>
      </c>
      <c r="K257">
        <v>8.0564459999999993</v>
      </c>
      <c r="L257">
        <v>-5.9639999999999997E-3</v>
      </c>
      <c r="M257">
        <v>45.906253999999997</v>
      </c>
      <c r="N257">
        <v>-282.90803</v>
      </c>
      <c r="O257">
        <v>1.576106</v>
      </c>
      <c r="P257">
        <v>45.877811000000001</v>
      </c>
      <c r="Q257">
        <v>-282.89154100000002</v>
      </c>
      <c r="R257">
        <v>1.5749759999999999</v>
      </c>
      <c r="S257">
        <v>3.2877040000000002</v>
      </c>
      <c r="T257">
        <v>1.129E-3</v>
      </c>
    </row>
    <row r="258" spans="1:20" x14ac:dyDescent="0.25">
      <c r="A258">
        <v>256</v>
      </c>
      <c r="B258">
        <v>6</v>
      </c>
      <c r="C258">
        <v>-1</v>
      </c>
      <c r="D258" t="s">
        <v>601</v>
      </c>
      <c r="E258" t="s">
        <v>80</v>
      </c>
      <c r="F258">
        <v>4.0811E-2</v>
      </c>
      <c r="G258">
        <v>-1</v>
      </c>
      <c r="H258">
        <v>491.08</v>
      </c>
      <c r="I258">
        <v>-1</v>
      </c>
      <c r="J258">
        <v>0</v>
      </c>
      <c r="K258">
        <v>8.0738610000000008</v>
      </c>
      <c r="L258">
        <v>-4.1840000000000002E-3</v>
      </c>
      <c r="M258">
        <v>45.843766000000002</v>
      </c>
      <c r="N258">
        <v>-282.155778</v>
      </c>
      <c r="O258">
        <v>1.5766560000000001</v>
      </c>
      <c r="P258">
        <v>45.875228999999997</v>
      </c>
      <c r="Q258">
        <v>-282.16555799999998</v>
      </c>
      <c r="R258">
        <v>1.5745450000000001</v>
      </c>
      <c r="S258">
        <v>3.2947850000000001</v>
      </c>
      <c r="T258">
        <v>2.1099999999999999E-3</v>
      </c>
    </row>
    <row r="259" spans="1:20" x14ac:dyDescent="0.25">
      <c r="A259">
        <v>257</v>
      </c>
      <c r="B259">
        <v>6</v>
      </c>
      <c r="C259">
        <v>-1</v>
      </c>
      <c r="D259" t="s">
        <v>601</v>
      </c>
      <c r="E259" t="s">
        <v>80</v>
      </c>
      <c r="F259">
        <v>8.3099999999999997E-3</v>
      </c>
      <c r="G259">
        <v>-1</v>
      </c>
      <c r="H259">
        <v>447.99400000000003</v>
      </c>
      <c r="I259">
        <v>-1</v>
      </c>
      <c r="J259">
        <v>0</v>
      </c>
      <c r="K259">
        <v>8.0568469999999994</v>
      </c>
      <c r="L259">
        <v>-2.7290000000000001E-3</v>
      </c>
      <c r="M259">
        <v>45.889806999999998</v>
      </c>
      <c r="N259">
        <v>-281.44973599999997</v>
      </c>
      <c r="O259">
        <v>1.572951</v>
      </c>
      <c r="P259">
        <v>45.872810000000001</v>
      </c>
      <c r="Q259">
        <v>-281.43975799999998</v>
      </c>
      <c r="R259">
        <v>1.5742419999999999</v>
      </c>
      <c r="S259">
        <v>1.9708810000000001</v>
      </c>
      <c r="T259">
        <v>1.291E-3</v>
      </c>
    </row>
    <row r="260" spans="1:20" x14ac:dyDescent="0.25">
      <c r="A260">
        <v>258</v>
      </c>
      <c r="B260">
        <v>6</v>
      </c>
      <c r="C260">
        <v>-1</v>
      </c>
      <c r="D260" t="s">
        <v>601</v>
      </c>
      <c r="E260" t="s">
        <v>80</v>
      </c>
      <c r="F260">
        <v>1.3648E-2</v>
      </c>
      <c r="G260">
        <v>-1</v>
      </c>
      <c r="H260">
        <v>637.21500000000003</v>
      </c>
      <c r="I260">
        <v>-1</v>
      </c>
      <c r="J260">
        <v>0</v>
      </c>
      <c r="K260">
        <v>8.0738889999999994</v>
      </c>
      <c r="L260">
        <v>-5.0899999999999999E-3</v>
      </c>
      <c r="M260">
        <v>45.882717</v>
      </c>
      <c r="N260">
        <v>-280.70430099999999</v>
      </c>
      <c r="O260">
        <v>1.573221</v>
      </c>
      <c r="P260">
        <v>45.870598000000001</v>
      </c>
      <c r="Q260">
        <v>-280.713776</v>
      </c>
      <c r="R260">
        <v>1.5739620000000001</v>
      </c>
      <c r="S260">
        <v>1.5383100000000001</v>
      </c>
      <c r="T260">
        <v>7.4200000000000004E-4</v>
      </c>
    </row>
    <row r="261" spans="1:20" x14ac:dyDescent="0.25">
      <c r="A261">
        <v>259</v>
      </c>
      <c r="B261">
        <v>6</v>
      </c>
      <c r="C261">
        <v>-1</v>
      </c>
      <c r="D261" t="s">
        <v>601</v>
      </c>
      <c r="E261" t="s">
        <v>80</v>
      </c>
      <c r="F261">
        <v>2.2897000000000001E-2</v>
      </c>
      <c r="G261">
        <v>-1</v>
      </c>
      <c r="H261">
        <v>312.28699999999998</v>
      </c>
      <c r="I261">
        <v>-1</v>
      </c>
      <c r="J261">
        <v>0</v>
      </c>
      <c r="K261">
        <v>8.073696</v>
      </c>
      <c r="L261">
        <v>-5.3559999999999997E-3</v>
      </c>
      <c r="M261">
        <v>45.869754999999998</v>
      </c>
      <c r="N261">
        <v>-279.75018</v>
      </c>
      <c r="O261">
        <v>1.5724929999999999</v>
      </c>
      <c r="P261">
        <v>45.868366000000002</v>
      </c>
      <c r="Q261">
        <v>-279.74594100000002</v>
      </c>
      <c r="R261">
        <v>1.573304</v>
      </c>
      <c r="S261">
        <v>0.4461</v>
      </c>
      <c r="T261">
        <v>8.1099999999999998E-4</v>
      </c>
    </row>
    <row r="262" spans="1:20" x14ac:dyDescent="0.25">
      <c r="A262">
        <v>260</v>
      </c>
      <c r="B262">
        <v>6</v>
      </c>
      <c r="C262">
        <v>-1</v>
      </c>
      <c r="D262" t="s">
        <v>601</v>
      </c>
      <c r="E262" t="s">
        <v>80</v>
      </c>
      <c r="F262">
        <v>9.0119999999999992E-3</v>
      </c>
      <c r="G262">
        <v>-1</v>
      </c>
      <c r="H262">
        <v>327.29399999999998</v>
      </c>
      <c r="I262">
        <v>-1</v>
      </c>
      <c r="J262">
        <v>0</v>
      </c>
      <c r="K262">
        <v>8.0564909999999994</v>
      </c>
      <c r="L262">
        <v>-3.7209999999999999E-3</v>
      </c>
      <c r="M262">
        <v>45.886555999999999</v>
      </c>
      <c r="N262">
        <v>-279.04244799999998</v>
      </c>
      <c r="O262">
        <v>1.5710679999999999</v>
      </c>
      <c r="P262">
        <v>45.866996999999998</v>
      </c>
      <c r="Q262">
        <v>-279.02014200000002</v>
      </c>
      <c r="R262">
        <v>1.5729029999999999</v>
      </c>
      <c r="S262">
        <v>2.9667029999999999</v>
      </c>
      <c r="T262">
        <v>1.835E-3</v>
      </c>
    </row>
    <row r="263" spans="1:20" x14ac:dyDescent="0.25">
      <c r="A263">
        <v>261</v>
      </c>
      <c r="B263">
        <v>6</v>
      </c>
      <c r="C263">
        <v>-1</v>
      </c>
      <c r="D263" t="s">
        <v>601</v>
      </c>
      <c r="E263" t="s">
        <v>80</v>
      </c>
      <c r="F263">
        <v>3.0289E-2</v>
      </c>
      <c r="G263">
        <v>-1</v>
      </c>
      <c r="H263">
        <v>342.82</v>
      </c>
      <c r="I263">
        <v>-1</v>
      </c>
      <c r="J263">
        <v>0</v>
      </c>
      <c r="K263">
        <v>8.0736229999999995</v>
      </c>
      <c r="L263">
        <v>-3.0639999999999999E-3</v>
      </c>
      <c r="M263">
        <v>45.843780000000002</v>
      </c>
      <c r="N263">
        <v>-278.26662599999997</v>
      </c>
      <c r="O263">
        <v>1.5736289999999999</v>
      </c>
      <c r="P263">
        <v>45.865783999999998</v>
      </c>
      <c r="Q263">
        <v>-278.29415899999998</v>
      </c>
      <c r="R263">
        <v>1.5726089999999999</v>
      </c>
      <c r="S263">
        <v>3.524499</v>
      </c>
      <c r="T263">
        <v>1.0189999999999999E-3</v>
      </c>
    </row>
    <row r="264" spans="1:20" x14ac:dyDescent="0.25">
      <c r="A264">
        <v>262</v>
      </c>
      <c r="B264">
        <v>5</v>
      </c>
      <c r="C264">
        <v>-1</v>
      </c>
      <c r="D264" t="s">
        <v>602</v>
      </c>
      <c r="E264" t="s">
        <v>80</v>
      </c>
      <c r="F264">
        <v>1.9299E-2</v>
      </c>
      <c r="G264">
        <v>-1</v>
      </c>
      <c r="H264">
        <v>386.35399999999998</v>
      </c>
      <c r="I264">
        <v>-1</v>
      </c>
      <c r="J264">
        <v>0</v>
      </c>
      <c r="K264">
        <v>8.0565630000000006</v>
      </c>
      <c r="L264">
        <v>-1.7030000000000001E-3</v>
      </c>
      <c r="M264">
        <v>45.848463000000002</v>
      </c>
      <c r="N264">
        <v>-277.55246</v>
      </c>
      <c r="O264">
        <v>1.572387</v>
      </c>
      <c r="P264">
        <v>45.864677</v>
      </c>
      <c r="Q264">
        <v>-277.56835899999999</v>
      </c>
      <c r="R264">
        <v>1.5724100000000001</v>
      </c>
      <c r="S264">
        <v>2.270934</v>
      </c>
      <c r="T264">
        <v>2.3E-5</v>
      </c>
    </row>
    <row r="265" spans="1:20" x14ac:dyDescent="0.25">
      <c r="A265">
        <v>263</v>
      </c>
      <c r="B265">
        <v>4</v>
      </c>
      <c r="C265">
        <v>-1</v>
      </c>
      <c r="D265" t="s">
        <v>603</v>
      </c>
      <c r="E265" t="s">
        <v>80</v>
      </c>
      <c r="F265">
        <v>1.6230000000000001E-2</v>
      </c>
      <c r="G265">
        <v>-1</v>
      </c>
      <c r="H265">
        <v>376.31700000000001</v>
      </c>
      <c r="I265">
        <v>-1</v>
      </c>
      <c r="J265">
        <v>0</v>
      </c>
      <c r="K265">
        <v>8.0566370000000003</v>
      </c>
      <c r="L265">
        <v>-7.0299999999999996E-4</v>
      </c>
      <c r="M265">
        <v>45.878314000000003</v>
      </c>
      <c r="N265">
        <v>-276.61270200000001</v>
      </c>
      <c r="O265">
        <v>1.5727139999999999</v>
      </c>
      <c r="P265">
        <v>45.863342000000003</v>
      </c>
      <c r="Q265">
        <v>-276.60049400000003</v>
      </c>
      <c r="R265">
        <v>1.5722229999999999</v>
      </c>
      <c r="S265">
        <v>1.9318</v>
      </c>
      <c r="T265">
        <v>4.8999999999999998E-4</v>
      </c>
    </row>
    <row r="266" spans="1:20" x14ac:dyDescent="0.25">
      <c r="A266">
        <v>264</v>
      </c>
      <c r="B266">
        <v>4</v>
      </c>
      <c r="C266">
        <v>-1</v>
      </c>
      <c r="D266" t="s">
        <v>603</v>
      </c>
      <c r="E266" t="s">
        <v>80</v>
      </c>
      <c r="F266">
        <v>2.5661E-2</v>
      </c>
      <c r="G266">
        <v>-1</v>
      </c>
      <c r="H266">
        <v>531.49099999999999</v>
      </c>
      <c r="I266">
        <v>-1</v>
      </c>
      <c r="J266">
        <v>0</v>
      </c>
      <c r="K266">
        <v>8.0737719999999999</v>
      </c>
      <c r="L266">
        <v>-1.4799999999999999E-4</v>
      </c>
      <c r="M266">
        <v>45.923856000000001</v>
      </c>
      <c r="N266">
        <v>-275.928676</v>
      </c>
      <c r="O266">
        <v>1.57351</v>
      </c>
      <c r="P266">
        <v>45.862324000000001</v>
      </c>
      <c r="Q266">
        <v>-275.87451199999998</v>
      </c>
      <c r="R266">
        <v>1.572193</v>
      </c>
      <c r="S266">
        <v>8.1975800000000003</v>
      </c>
      <c r="T266">
        <v>1.317E-3</v>
      </c>
    </row>
    <row r="267" spans="1:20" x14ac:dyDescent="0.25">
      <c r="A267">
        <v>265</v>
      </c>
      <c r="B267">
        <v>5</v>
      </c>
      <c r="C267">
        <v>-1</v>
      </c>
      <c r="D267" t="s">
        <v>604</v>
      </c>
      <c r="E267" t="s">
        <v>80</v>
      </c>
      <c r="F267">
        <v>2.6166999999999999E-2</v>
      </c>
      <c r="G267">
        <v>-1</v>
      </c>
      <c r="H267">
        <v>488.738</v>
      </c>
      <c r="I267">
        <v>-1</v>
      </c>
      <c r="J267">
        <v>0</v>
      </c>
      <c r="K267">
        <v>8.0566250000000004</v>
      </c>
      <c r="L267">
        <v>-2.274E-3</v>
      </c>
      <c r="M267">
        <v>45.888331999999998</v>
      </c>
      <c r="N267">
        <v>-275.155666</v>
      </c>
      <c r="O267">
        <v>1.568533</v>
      </c>
      <c r="P267">
        <v>45.861511</v>
      </c>
      <c r="Q267">
        <v>-275.14871199999999</v>
      </c>
      <c r="R267">
        <v>1.5720190000000001</v>
      </c>
      <c r="S267">
        <v>2.7707290000000002</v>
      </c>
      <c r="T267">
        <v>3.4859999999999999E-3</v>
      </c>
    </row>
    <row r="268" spans="1:20" x14ac:dyDescent="0.25">
      <c r="A268">
        <v>266</v>
      </c>
      <c r="B268">
        <v>5</v>
      </c>
      <c r="C268">
        <v>-1</v>
      </c>
      <c r="D268" t="s">
        <v>604</v>
      </c>
      <c r="E268" t="s">
        <v>80</v>
      </c>
      <c r="F268">
        <v>2.2941E-2</v>
      </c>
      <c r="G268">
        <v>-1</v>
      </c>
      <c r="H268">
        <v>334.12799999999999</v>
      </c>
      <c r="I268">
        <v>-1</v>
      </c>
      <c r="J268">
        <v>0</v>
      </c>
      <c r="K268">
        <v>8.0565879999999996</v>
      </c>
      <c r="L268">
        <v>-1.7849999999999999E-3</v>
      </c>
      <c r="M268">
        <v>45.911700000000003</v>
      </c>
      <c r="N268">
        <v>-274.23314699999997</v>
      </c>
      <c r="O268">
        <v>1.568222</v>
      </c>
      <c r="P268">
        <v>45.860649000000002</v>
      </c>
      <c r="Q268">
        <v>-274.18087800000001</v>
      </c>
      <c r="R268">
        <v>1.571761</v>
      </c>
      <c r="S268">
        <v>7.3063849999999997</v>
      </c>
      <c r="T268">
        <v>3.539E-3</v>
      </c>
    </row>
    <row r="269" spans="1:20" x14ac:dyDescent="0.25">
      <c r="A269">
        <v>267</v>
      </c>
      <c r="B269">
        <v>5</v>
      </c>
      <c r="C269">
        <v>-1</v>
      </c>
      <c r="D269" t="s">
        <v>604</v>
      </c>
      <c r="E269" t="s">
        <v>80</v>
      </c>
      <c r="F269">
        <v>6.8295999999999996E-2</v>
      </c>
      <c r="G269">
        <v>-1</v>
      </c>
      <c r="H269">
        <v>310.40300000000002</v>
      </c>
      <c r="I269">
        <v>-1</v>
      </c>
      <c r="J269">
        <v>0</v>
      </c>
      <c r="K269">
        <v>8.0737000000000005</v>
      </c>
      <c r="L269">
        <v>-1.549E-3</v>
      </c>
      <c r="M269">
        <v>45.868053000000003</v>
      </c>
      <c r="N269">
        <v>-273.41628600000001</v>
      </c>
      <c r="O269">
        <v>1.5758190000000001</v>
      </c>
      <c r="P269">
        <v>45.860129999999998</v>
      </c>
      <c r="Q269">
        <v>-273.45489500000002</v>
      </c>
      <c r="R269">
        <v>1.5716000000000001</v>
      </c>
      <c r="S269">
        <v>3.941357</v>
      </c>
      <c r="T269">
        <v>4.2189999999999997E-3</v>
      </c>
    </row>
    <row r="270" spans="1:20" x14ac:dyDescent="0.25">
      <c r="A270">
        <v>268</v>
      </c>
      <c r="B270">
        <v>5</v>
      </c>
      <c r="C270">
        <v>-1</v>
      </c>
      <c r="D270" t="s">
        <v>604</v>
      </c>
      <c r="E270" t="s">
        <v>80</v>
      </c>
      <c r="F270">
        <v>4.0763000000000001E-2</v>
      </c>
      <c r="G270">
        <v>-1</v>
      </c>
      <c r="H270">
        <v>475.96100000000001</v>
      </c>
      <c r="I270">
        <v>-1</v>
      </c>
      <c r="J270">
        <v>0</v>
      </c>
      <c r="K270">
        <v>8.0565789999999993</v>
      </c>
      <c r="L270">
        <v>-6.3000000000000003E-4</v>
      </c>
      <c r="M270">
        <v>45.842602999999997</v>
      </c>
      <c r="N270">
        <v>-272.68618600000002</v>
      </c>
      <c r="O270">
        <v>1.5772299999999999</v>
      </c>
      <c r="P270">
        <v>45.859637999999997</v>
      </c>
      <c r="Q270">
        <v>-272.72909499999997</v>
      </c>
      <c r="R270">
        <v>1.5715060000000001</v>
      </c>
      <c r="S270">
        <v>4.616689</v>
      </c>
      <c r="T270">
        <v>5.7250000000000001E-3</v>
      </c>
    </row>
    <row r="271" spans="1:20" x14ac:dyDescent="0.25">
      <c r="A271">
        <v>269</v>
      </c>
      <c r="B271">
        <v>5</v>
      </c>
      <c r="C271">
        <v>-1</v>
      </c>
      <c r="D271" t="s">
        <v>604</v>
      </c>
      <c r="E271" t="s">
        <v>80</v>
      </c>
      <c r="F271">
        <v>2.0795999999999999E-2</v>
      </c>
      <c r="G271">
        <v>-1</v>
      </c>
      <c r="H271">
        <v>407.73899999999998</v>
      </c>
      <c r="I271">
        <v>-1</v>
      </c>
      <c r="J271">
        <v>0</v>
      </c>
      <c r="K271">
        <v>8.0737170000000003</v>
      </c>
      <c r="L271">
        <v>-2.8800000000000001E-4</v>
      </c>
      <c r="M271">
        <v>45.889823</v>
      </c>
      <c r="N271">
        <v>-272.03970399999997</v>
      </c>
      <c r="O271">
        <v>1.5698190000000001</v>
      </c>
      <c r="P271">
        <v>45.859192</v>
      </c>
      <c r="Q271">
        <v>-272.00311299999998</v>
      </c>
      <c r="R271">
        <v>1.571445</v>
      </c>
      <c r="S271">
        <v>4.7720190000000002</v>
      </c>
      <c r="T271">
        <v>1.6260000000000001E-3</v>
      </c>
    </row>
    <row r="272" spans="1:20" x14ac:dyDescent="0.25">
      <c r="A272">
        <v>270</v>
      </c>
      <c r="B272">
        <v>5</v>
      </c>
      <c r="C272">
        <v>-1</v>
      </c>
      <c r="D272" t="s">
        <v>604</v>
      </c>
      <c r="E272" t="s">
        <v>80</v>
      </c>
      <c r="F272">
        <v>1.3887E-2</v>
      </c>
      <c r="G272">
        <v>-1</v>
      </c>
      <c r="H272">
        <v>309.28899999999999</v>
      </c>
      <c r="I272">
        <v>-1</v>
      </c>
      <c r="J272">
        <v>0</v>
      </c>
      <c r="K272">
        <v>8.0737299999999994</v>
      </c>
      <c r="L272">
        <v>-8.03E-4</v>
      </c>
      <c r="M272">
        <v>45.823655000000002</v>
      </c>
      <c r="N272">
        <v>-271.015874</v>
      </c>
      <c r="O272">
        <v>1.574403</v>
      </c>
      <c r="P272">
        <v>45.858607999999997</v>
      </c>
      <c r="Q272">
        <v>-271.03527800000001</v>
      </c>
      <c r="R272">
        <v>1.5714159999999999</v>
      </c>
      <c r="S272">
        <v>3.9978370000000001</v>
      </c>
      <c r="T272">
        <v>2.9870000000000001E-3</v>
      </c>
    </row>
    <row r="273" spans="1:20" x14ac:dyDescent="0.25">
      <c r="A273">
        <v>271</v>
      </c>
      <c r="B273">
        <v>5</v>
      </c>
      <c r="C273">
        <v>-1</v>
      </c>
      <c r="D273" t="s">
        <v>604</v>
      </c>
      <c r="E273" t="s">
        <v>80</v>
      </c>
      <c r="F273">
        <v>2.8749E-2</v>
      </c>
      <c r="G273">
        <v>-1</v>
      </c>
      <c r="H273">
        <v>344.46300000000002</v>
      </c>
      <c r="I273">
        <v>-1</v>
      </c>
      <c r="J273">
        <v>0</v>
      </c>
      <c r="K273">
        <v>8.0566080000000007</v>
      </c>
      <c r="L273">
        <v>-1.1529999999999999E-3</v>
      </c>
      <c r="M273">
        <v>45.858350999999999</v>
      </c>
      <c r="N273">
        <v>-270.31379399999997</v>
      </c>
      <c r="O273">
        <v>1.5700529999999999</v>
      </c>
      <c r="P273">
        <v>45.858246000000001</v>
      </c>
      <c r="Q273">
        <v>-270.30947900000001</v>
      </c>
      <c r="R273">
        <v>1.5713379999999999</v>
      </c>
      <c r="S273">
        <v>0.43169099999999999</v>
      </c>
      <c r="T273">
        <v>1.2849999999999999E-3</v>
      </c>
    </row>
    <row r="274" spans="1:20" x14ac:dyDescent="0.25">
      <c r="A274">
        <v>272</v>
      </c>
      <c r="B274">
        <v>5</v>
      </c>
      <c r="C274">
        <v>-1</v>
      </c>
      <c r="D274" t="s">
        <v>604</v>
      </c>
      <c r="E274" t="s">
        <v>80</v>
      </c>
      <c r="F274">
        <v>9.6222000000000002E-2</v>
      </c>
      <c r="G274">
        <v>-1</v>
      </c>
      <c r="H274">
        <v>323.16899999999998</v>
      </c>
      <c r="I274">
        <v>-1</v>
      </c>
      <c r="J274">
        <v>0</v>
      </c>
      <c r="K274">
        <v>8.0737269999999999</v>
      </c>
      <c r="L274">
        <v>-1.65E-4</v>
      </c>
      <c r="M274">
        <v>45.848844999999997</v>
      </c>
      <c r="N274">
        <v>-269.570269</v>
      </c>
      <c r="O274">
        <v>1.5704549999999999</v>
      </c>
      <c r="P274">
        <v>45.857891000000002</v>
      </c>
      <c r="Q274">
        <v>-269.58349600000003</v>
      </c>
      <c r="R274">
        <v>1.571302</v>
      </c>
      <c r="S274">
        <v>1.602479</v>
      </c>
      <c r="T274">
        <v>8.4800000000000001E-4</v>
      </c>
    </row>
    <row r="275" spans="1:20" x14ac:dyDescent="0.25">
      <c r="A275">
        <v>273</v>
      </c>
      <c r="B275">
        <v>5</v>
      </c>
      <c r="C275">
        <v>-1</v>
      </c>
      <c r="D275" t="s">
        <v>604</v>
      </c>
      <c r="E275" t="s">
        <v>80</v>
      </c>
      <c r="F275">
        <v>3.6665000000000003E-2</v>
      </c>
      <c r="G275">
        <v>-1</v>
      </c>
      <c r="H275">
        <v>434.70800000000003</v>
      </c>
      <c r="I275">
        <v>-1</v>
      </c>
      <c r="J275">
        <v>0</v>
      </c>
      <c r="K275">
        <v>8.0737190000000005</v>
      </c>
      <c r="L275">
        <v>-1.291E-3</v>
      </c>
      <c r="M275">
        <v>45.796785</v>
      </c>
      <c r="N275">
        <v>-268.55669999999998</v>
      </c>
      <c r="O275">
        <v>1.5734030000000001</v>
      </c>
      <c r="P275">
        <v>45.857464</v>
      </c>
      <c r="Q275">
        <v>-268.61563100000001</v>
      </c>
      <c r="R275">
        <v>1.5712470000000001</v>
      </c>
      <c r="S275">
        <v>8.4585469999999994</v>
      </c>
      <c r="T275">
        <v>2.1559999999999999E-3</v>
      </c>
    </row>
    <row r="276" spans="1:20" x14ac:dyDescent="0.25">
      <c r="A276">
        <v>274</v>
      </c>
      <c r="B276">
        <v>4</v>
      </c>
      <c r="C276">
        <v>-1</v>
      </c>
      <c r="D276" t="s">
        <v>605</v>
      </c>
      <c r="E276" t="s">
        <v>80</v>
      </c>
      <c r="F276">
        <v>8.0300000000000007E-3</v>
      </c>
      <c r="G276">
        <v>-1</v>
      </c>
      <c r="H276">
        <v>305.39499999999998</v>
      </c>
      <c r="I276">
        <v>-1</v>
      </c>
      <c r="J276">
        <v>0</v>
      </c>
      <c r="K276">
        <v>8.0565929999999994</v>
      </c>
      <c r="L276">
        <v>-8.5599999999999999E-4</v>
      </c>
      <c r="M276">
        <v>45.845528999999999</v>
      </c>
      <c r="N276">
        <v>-267.87815699999999</v>
      </c>
      <c r="O276">
        <v>1.571145</v>
      </c>
      <c r="P276">
        <v>45.857196999999999</v>
      </c>
      <c r="Q276">
        <v>-267.88983200000001</v>
      </c>
      <c r="R276">
        <v>1.571194</v>
      </c>
      <c r="S276">
        <v>1.6506149999999999</v>
      </c>
      <c r="T276">
        <v>4.8999999999999998E-5</v>
      </c>
    </row>
    <row r="277" spans="1:20" x14ac:dyDescent="0.25">
      <c r="A277">
        <v>275</v>
      </c>
      <c r="B277">
        <v>4</v>
      </c>
      <c r="C277">
        <v>-1</v>
      </c>
      <c r="D277" t="s">
        <v>605</v>
      </c>
      <c r="E277" t="s">
        <v>80</v>
      </c>
      <c r="F277">
        <v>2.2211999999999999E-2</v>
      </c>
      <c r="G277">
        <v>-1</v>
      </c>
      <c r="H277">
        <v>493.47500000000002</v>
      </c>
      <c r="I277">
        <v>-1</v>
      </c>
      <c r="J277">
        <v>0</v>
      </c>
      <c r="K277">
        <v>8.0730360000000001</v>
      </c>
      <c r="L277">
        <v>-2.5799999999999998E-4</v>
      </c>
      <c r="M277">
        <v>45.875072000000003</v>
      </c>
      <c r="N277">
        <v>-267.18457599999999</v>
      </c>
      <c r="O277">
        <v>1.569672</v>
      </c>
      <c r="P277">
        <v>45.856976000000003</v>
      </c>
      <c r="Q277">
        <v>-267.16387900000001</v>
      </c>
      <c r="R277">
        <v>1.5711360000000001</v>
      </c>
      <c r="S277">
        <v>2.7492670000000001</v>
      </c>
      <c r="T277">
        <v>1.464E-3</v>
      </c>
    </row>
    <row r="278" spans="1:20" x14ac:dyDescent="0.25">
      <c r="A278">
        <v>276</v>
      </c>
      <c r="B278">
        <v>4</v>
      </c>
      <c r="C278">
        <v>-1</v>
      </c>
      <c r="D278" t="s">
        <v>605</v>
      </c>
      <c r="E278" t="s">
        <v>80</v>
      </c>
      <c r="F278">
        <v>2.3278E-2</v>
      </c>
      <c r="G278">
        <v>-1</v>
      </c>
      <c r="H278">
        <v>282.32900000000001</v>
      </c>
      <c r="I278">
        <v>-1</v>
      </c>
      <c r="J278">
        <v>0</v>
      </c>
      <c r="K278">
        <v>8.0284309999999994</v>
      </c>
      <c r="L278">
        <v>-9.7900000000000005E-4</v>
      </c>
      <c r="M278">
        <v>45.858111000000001</v>
      </c>
      <c r="N278">
        <v>-266.23096700000002</v>
      </c>
      <c r="O278">
        <v>1.567299</v>
      </c>
      <c r="P278">
        <v>45.856712000000002</v>
      </c>
      <c r="Q278">
        <v>-266.19818099999998</v>
      </c>
      <c r="R278">
        <v>1.5710839999999999</v>
      </c>
      <c r="S278">
        <v>3.2815949999999998</v>
      </c>
      <c r="T278">
        <v>3.7850000000000002E-3</v>
      </c>
    </row>
    <row r="279" spans="1:20" x14ac:dyDescent="0.25">
      <c r="A279">
        <v>277</v>
      </c>
      <c r="B279">
        <v>3</v>
      </c>
      <c r="C279">
        <v>-1</v>
      </c>
      <c r="D279" t="s">
        <v>606</v>
      </c>
      <c r="E279" t="s">
        <v>80</v>
      </c>
      <c r="F279">
        <v>3.8145999999999999E-2</v>
      </c>
      <c r="G279">
        <v>-1</v>
      </c>
      <c r="H279">
        <v>435.67</v>
      </c>
      <c r="I279">
        <v>-1</v>
      </c>
      <c r="J279">
        <v>0</v>
      </c>
      <c r="K279">
        <v>7.9172979999999997</v>
      </c>
      <c r="L279">
        <v>-1.4300000000000001E-4</v>
      </c>
      <c r="M279">
        <v>45.972273999999999</v>
      </c>
      <c r="N279">
        <v>-265.56770599999999</v>
      </c>
      <c r="O279">
        <v>1.560127</v>
      </c>
      <c r="P279">
        <v>45.856537000000003</v>
      </c>
      <c r="Q279">
        <v>-265.48086499999999</v>
      </c>
      <c r="R279">
        <v>1.571053</v>
      </c>
      <c r="S279">
        <v>14.469374999999999</v>
      </c>
      <c r="T279">
        <v>1.0926E-2</v>
      </c>
    </row>
    <row r="280" spans="1:20" x14ac:dyDescent="0.25">
      <c r="A280">
        <v>278</v>
      </c>
      <c r="B280">
        <v>2</v>
      </c>
      <c r="C280">
        <v>-1</v>
      </c>
      <c r="D280" t="s">
        <v>607</v>
      </c>
      <c r="E280" t="s">
        <v>80</v>
      </c>
      <c r="F280">
        <v>7.2769999999999996E-3</v>
      </c>
      <c r="G280">
        <v>-1</v>
      </c>
      <c r="H280">
        <v>368.161</v>
      </c>
      <c r="I280">
        <v>-1</v>
      </c>
      <c r="J280">
        <v>0</v>
      </c>
      <c r="K280">
        <v>7.81006</v>
      </c>
      <c r="L280">
        <v>-3.3000000000000003E-5</v>
      </c>
      <c r="M280">
        <v>45.905316999999997</v>
      </c>
      <c r="N280">
        <v>-264.80483299999997</v>
      </c>
      <c r="O280">
        <v>1.5656669999999999</v>
      </c>
      <c r="P280">
        <v>45.856358</v>
      </c>
      <c r="Q280">
        <v>-264.77355999999997</v>
      </c>
      <c r="R280">
        <v>1.5710470000000001</v>
      </c>
      <c r="S280">
        <v>5.809526</v>
      </c>
      <c r="T280">
        <v>5.3800000000000002E-3</v>
      </c>
    </row>
    <row r="281" spans="1:20" x14ac:dyDescent="0.25">
      <c r="A281">
        <v>279</v>
      </c>
      <c r="B281">
        <v>2</v>
      </c>
      <c r="C281">
        <v>-1</v>
      </c>
      <c r="D281" t="s">
        <v>607</v>
      </c>
      <c r="E281" t="s">
        <v>80</v>
      </c>
      <c r="F281">
        <v>2.4669E-2</v>
      </c>
      <c r="G281">
        <v>-1</v>
      </c>
      <c r="H281">
        <v>280.99900000000002</v>
      </c>
      <c r="I281">
        <v>-1</v>
      </c>
      <c r="J281">
        <v>0</v>
      </c>
      <c r="K281">
        <v>7.6635200000000001</v>
      </c>
      <c r="L281">
        <v>-1.0000000000000001E-5</v>
      </c>
      <c r="M281">
        <v>45.948864999999998</v>
      </c>
      <c r="N281">
        <v>-264.13114999999999</v>
      </c>
      <c r="O281">
        <v>1.560808</v>
      </c>
      <c r="P281">
        <v>45.856181999999997</v>
      </c>
      <c r="Q281">
        <v>-264.07809400000002</v>
      </c>
      <c r="R281">
        <v>1.5710459999999999</v>
      </c>
      <c r="S281">
        <v>10.679413</v>
      </c>
      <c r="T281">
        <v>1.0237E-2</v>
      </c>
    </row>
    <row r="282" spans="1:20" x14ac:dyDescent="0.25">
      <c r="A282">
        <v>280</v>
      </c>
      <c r="B282">
        <v>3</v>
      </c>
      <c r="C282">
        <v>-1</v>
      </c>
      <c r="D282" t="s">
        <v>608</v>
      </c>
      <c r="E282" t="s">
        <v>80</v>
      </c>
      <c r="F282">
        <v>2.9492000000000001E-2</v>
      </c>
      <c r="G282">
        <v>-1</v>
      </c>
      <c r="H282">
        <v>753.74900000000002</v>
      </c>
      <c r="I282">
        <v>-1</v>
      </c>
      <c r="J282">
        <v>0</v>
      </c>
      <c r="K282">
        <v>7.52386</v>
      </c>
      <c r="L282">
        <v>-3.9999999999999998E-6</v>
      </c>
      <c r="M282">
        <v>45.889688999999997</v>
      </c>
      <c r="N282">
        <v>-263.15992399999999</v>
      </c>
      <c r="O282">
        <v>1.5747310000000001</v>
      </c>
      <c r="P282">
        <v>45.855946000000003</v>
      </c>
      <c r="Q282">
        <v>-263.16687000000002</v>
      </c>
      <c r="R282">
        <v>1.571045</v>
      </c>
      <c r="S282">
        <v>3.4450460000000001</v>
      </c>
      <c r="T282">
        <v>3.6870000000000002E-3</v>
      </c>
    </row>
    <row r="283" spans="1:20" x14ac:dyDescent="0.25">
      <c r="A283">
        <v>281</v>
      </c>
      <c r="B283">
        <v>3</v>
      </c>
      <c r="C283">
        <v>-1</v>
      </c>
      <c r="D283" t="s">
        <v>608</v>
      </c>
      <c r="E283" t="s">
        <v>80</v>
      </c>
      <c r="F283">
        <v>8.515E-3</v>
      </c>
      <c r="G283">
        <v>-1</v>
      </c>
      <c r="H283">
        <v>361.00900000000001</v>
      </c>
      <c r="I283">
        <v>-1</v>
      </c>
      <c r="J283">
        <v>0</v>
      </c>
      <c r="K283">
        <v>7.4638479999999996</v>
      </c>
      <c r="L283">
        <v>-1.5100000000000001E-4</v>
      </c>
      <c r="M283">
        <v>45.837859999999999</v>
      </c>
      <c r="N283">
        <v>-262.506439</v>
      </c>
      <c r="O283">
        <v>1.5666610000000001</v>
      </c>
      <c r="P283">
        <v>45.855820000000001</v>
      </c>
      <c r="Q283">
        <v>-262.49285900000001</v>
      </c>
      <c r="R283">
        <v>1.5710120000000001</v>
      </c>
      <c r="S283">
        <v>2.2515559999999999</v>
      </c>
      <c r="T283">
        <v>4.3509999999999998E-3</v>
      </c>
    </row>
    <row r="284" spans="1:20" x14ac:dyDescent="0.25">
      <c r="A284">
        <v>282</v>
      </c>
      <c r="B284">
        <v>3</v>
      </c>
      <c r="C284">
        <v>-1</v>
      </c>
      <c r="D284" t="s">
        <v>608</v>
      </c>
      <c r="E284" t="s">
        <v>80</v>
      </c>
      <c r="F284">
        <v>1.0710000000000001E-2</v>
      </c>
      <c r="G284">
        <v>-1</v>
      </c>
      <c r="H284">
        <v>425.23599999999999</v>
      </c>
      <c r="I284">
        <v>-1</v>
      </c>
      <c r="J284">
        <v>0</v>
      </c>
      <c r="K284">
        <v>7.3766170000000004</v>
      </c>
      <c r="L284">
        <v>-2.8400000000000002E-4</v>
      </c>
      <c r="M284">
        <v>45.913634000000002</v>
      </c>
      <c r="N284">
        <v>-261.81730499999998</v>
      </c>
      <c r="O284">
        <v>1.573302</v>
      </c>
      <c r="P284">
        <v>45.855716999999999</v>
      </c>
      <c r="Q284">
        <v>-261.82547</v>
      </c>
      <c r="R284">
        <v>1.5709789999999999</v>
      </c>
      <c r="S284">
        <v>5.8490190000000002</v>
      </c>
      <c r="T284">
        <v>2.3240000000000001E-3</v>
      </c>
    </row>
    <row r="285" spans="1:20" x14ac:dyDescent="0.25">
      <c r="A285">
        <v>283</v>
      </c>
      <c r="B285">
        <v>3</v>
      </c>
      <c r="C285">
        <v>-1</v>
      </c>
      <c r="D285" t="s">
        <v>608</v>
      </c>
      <c r="E285" t="s">
        <v>80</v>
      </c>
      <c r="F285">
        <v>3.9891000000000003E-2</v>
      </c>
      <c r="G285">
        <v>-1</v>
      </c>
      <c r="H285">
        <v>412.92099999999999</v>
      </c>
      <c r="I285">
        <v>-1</v>
      </c>
      <c r="J285">
        <v>0</v>
      </c>
      <c r="K285">
        <v>7.279261</v>
      </c>
      <c r="L285">
        <v>-3.6000000000000001E-5</v>
      </c>
      <c r="M285">
        <v>45.887220999999997</v>
      </c>
      <c r="N285">
        <v>-260.88896599999998</v>
      </c>
      <c r="O285">
        <v>1.5809409999999999</v>
      </c>
      <c r="P285">
        <v>45.855595000000001</v>
      </c>
      <c r="Q285">
        <v>-260.945312</v>
      </c>
      <c r="R285">
        <v>1.570967</v>
      </c>
      <c r="S285">
        <v>6.4615309999999999</v>
      </c>
      <c r="T285">
        <v>9.9740000000000002E-3</v>
      </c>
    </row>
    <row r="286" spans="1:20" x14ac:dyDescent="0.25">
      <c r="A286">
        <v>284</v>
      </c>
      <c r="B286">
        <v>3</v>
      </c>
      <c r="C286">
        <v>-1</v>
      </c>
      <c r="D286" t="s">
        <v>608</v>
      </c>
      <c r="E286" t="s">
        <v>80</v>
      </c>
      <c r="F286">
        <v>1.9932999999999999E-2</v>
      </c>
      <c r="G286">
        <v>-1</v>
      </c>
      <c r="H286">
        <v>477.51900000000001</v>
      </c>
      <c r="I286">
        <v>-1</v>
      </c>
      <c r="J286">
        <v>0</v>
      </c>
      <c r="K286">
        <v>7.2142280000000003</v>
      </c>
      <c r="L286">
        <v>-7.9999999999999996E-6</v>
      </c>
      <c r="M286">
        <v>45.844423999999997</v>
      </c>
      <c r="N286">
        <v>-260.29821099999998</v>
      </c>
      <c r="O286">
        <v>1.5739019999999999</v>
      </c>
      <c r="P286">
        <v>45.855507000000003</v>
      </c>
      <c r="Q286">
        <v>-260.29336499999999</v>
      </c>
      <c r="R286">
        <v>1.5709649999999999</v>
      </c>
      <c r="S286">
        <v>1.209589</v>
      </c>
      <c r="T286">
        <v>2.9380000000000001E-3</v>
      </c>
    </row>
    <row r="287" spans="1:20" x14ac:dyDescent="0.25">
      <c r="A287">
        <v>285</v>
      </c>
      <c r="B287">
        <v>3</v>
      </c>
      <c r="C287">
        <v>-1</v>
      </c>
      <c r="D287" t="s">
        <v>608</v>
      </c>
      <c r="E287" t="s">
        <v>80</v>
      </c>
      <c r="F287">
        <v>6.8349999999999999E-3</v>
      </c>
      <c r="G287">
        <v>-1</v>
      </c>
      <c r="H287">
        <v>541.42399999999998</v>
      </c>
      <c r="I287">
        <v>-1</v>
      </c>
      <c r="J287">
        <v>0</v>
      </c>
      <c r="K287">
        <v>7.1038670000000002</v>
      </c>
      <c r="L287">
        <v>-3.9999999999999998E-6</v>
      </c>
      <c r="M287">
        <v>45.844301999999999</v>
      </c>
      <c r="N287">
        <v>-259.642742</v>
      </c>
      <c r="O287">
        <v>1.5714760000000001</v>
      </c>
      <c r="P287">
        <v>45.855418999999998</v>
      </c>
      <c r="Q287">
        <v>-259.64953600000001</v>
      </c>
      <c r="R287">
        <v>1.570964</v>
      </c>
      <c r="S287">
        <v>1.3028949999999999</v>
      </c>
      <c r="T287">
        <v>5.1199999999999998E-4</v>
      </c>
    </row>
    <row r="288" spans="1:20" x14ac:dyDescent="0.25">
      <c r="A288">
        <v>286</v>
      </c>
      <c r="B288">
        <v>3</v>
      </c>
      <c r="C288">
        <v>-1</v>
      </c>
      <c r="D288" t="s">
        <v>608</v>
      </c>
      <c r="E288" t="s">
        <v>80</v>
      </c>
      <c r="F288">
        <v>1.3464E-2</v>
      </c>
      <c r="G288">
        <v>-1</v>
      </c>
      <c r="H288">
        <v>394.005</v>
      </c>
      <c r="I288">
        <v>-1</v>
      </c>
      <c r="J288">
        <v>0</v>
      </c>
      <c r="K288">
        <v>6.9835900000000004</v>
      </c>
      <c r="L288">
        <v>-3.0000000000000001E-6</v>
      </c>
      <c r="M288">
        <v>45.840643</v>
      </c>
      <c r="N288">
        <v>-258.79532899999998</v>
      </c>
      <c r="O288">
        <v>1.5683849999999999</v>
      </c>
      <c r="P288">
        <v>45.855300999999997</v>
      </c>
      <c r="Q288">
        <v>-258.803741</v>
      </c>
      <c r="R288">
        <v>1.570964</v>
      </c>
      <c r="S288">
        <v>1.689997</v>
      </c>
      <c r="T288">
        <v>2.5790000000000001E-3</v>
      </c>
    </row>
    <row r="289" spans="1:20" x14ac:dyDescent="0.25">
      <c r="A289">
        <v>287</v>
      </c>
      <c r="B289">
        <v>3</v>
      </c>
      <c r="C289">
        <v>-1</v>
      </c>
      <c r="D289" t="s">
        <v>608</v>
      </c>
      <c r="E289" t="s">
        <v>80</v>
      </c>
      <c r="F289">
        <v>4.0902000000000001E-2</v>
      </c>
      <c r="G289">
        <v>-1</v>
      </c>
      <c r="H289">
        <v>498.077</v>
      </c>
      <c r="I289">
        <v>-1</v>
      </c>
      <c r="J289">
        <v>0</v>
      </c>
      <c r="K289">
        <v>6.9197280000000001</v>
      </c>
      <c r="L289">
        <v>-1.9999999999999999E-6</v>
      </c>
      <c r="M289">
        <v>45.994596000000001</v>
      </c>
      <c r="N289">
        <v>-258.289244</v>
      </c>
      <c r="O289">
        <v>1.574754</v>
      </c>
      <c r="P289">
        <v>45.855212999999999</v>
      </c>
      <c r="Q289">
        <v>-258.17843599999998</v>
      </c>
      <c r="R289">
        <v>1.570964</v>
      </c>
      <c r="S289">
        <v>17.806158</v>
      </c>
      <c r="T289">
        <v>3.79E-3</v>
      </c>
    </row>
    <row r="290" spans="1:20" x14ac:dyDescent="0.25">
      <c r="A290">
        <v>288</v>
      </c>
      <c r="B290">
        <v>3</v>
      </c>
      <c r="C290">
        <v>-1</v>
      </c>
      <c r="D290" t="s">
        <v>608</v>
      </c>
      <c r="E290" t="s">
        <v>80</v>
      </c>
      <c r="F290">
        <v>1.2375000000000001E-2</v>
      </c>
      <c r="G290">
        <v>-1</v>
      </c>
      <c r="H290">
        <v>554.86500000000001</v>
      </c>
      <c r="I290">
        <v>-1</v>
      </c>
      <c r="J290">
        <v>0</v>
      </c>
      <c r="K290">
        <v>6.8217249999999998</v>
      </c>
      <c r="L290">
        <v>-5.9699999999999998E-4</v>
      </c>
      <c r="M290">
        <v>45.840955999999998</v>
      </c>
      <c r="N290">
        <v>-257.554824</v>
      </c>
      <c r="O290">
        <v>1.5685020000000001</v>
      </c>
      <c r="P290">
        <v>45.855128999999998</v>
      </c>
      <c r="Q290">
        <v>-257.560608</v>
      </c>
      <c r="R290">
        <v>1.570951</v>
      </c>
      <c r="S290">
        <v>1.5308170000000001</v>
      </c>
      <c r="T290">
        <v>2.4489999999999998E-3</v>
      </c>
    </row>
    <row r="291" spans="1:20" x14ac:dyDescent="0.25">
      <c r="A291">
        <v>289</v>
      </c>
      <c r="B291">
        <v>3</v>
      </c>
      <c r="C291">
        <v>-1</v>
      </c>
      <c r="D291" t="s">
        <v>608</v>
      </c>
      <c r="E291" t="s">
        <v>80</v>
      </c>
      <c r="F291">
        <v>2.8509999999999998E-3</v>
      </c>
      <c r="G291">
        <v>-1</v>
      </c>
      <c r="H291">
        <v>311.69</v>
      </c>
      <c r="I291">
        <v>-1</v>
      </c>
      <c r="J291">
        <v>0</v>
      </c>
      <c r="K291">
        <v>6.7668059999999999</v>
      </c>
      <c r="L291">
        <v>-4.8000000000000001E-5</v>
      </c>
      <c r="M291">
        <v>45.855566000000003</v>
      </c>
      <c r="N291">
        <v>-256.95103599999999</v>
      </c>
      <c r="O291">
        <v>1.5707549999999999</v>
      </c>
      <c r="P291">
        <v>45.855049000000001</v>
      </c>
      <c r="Q291">
        <v>-256.94940200000002</v>
      </c>
      <c r="R291">
        <v>1.5709379999999999</v>
      </c>
      <c r="S291">
        <v>0.17136399999999999</v>
      </c>
      <c r="T291">
        <v>1.83E-4</v>
      </c>
    </row>
    <row r="292" spans="1:20" x14ac:dyDescent="0.25">
      <c r="A292">
        <v>290</v>
      </c>
      <c r="B292">
        <v>4</v>
      </c>
      <c r="C292">
        <v>-1</v>
      </c>
      <c r="D292" t="s">
        <v>609</v>
      </c>
      <c r="E292" t="s">
        <v>80</v>
      </c>
      <c r="F292">
        <v>7.9670000000000005E-2</v>
      </c>
      <c r="G292">
        <v>-1</v>
      </c>
      <c r="H292">
        <v>885.86099999999999</v>
      </c>
      <c r="I292">
        <v>-1</v>
      </c>
      <c r="J292">
        <v>0</v>
      </c>
      <c r="K292">
        <v>6.6713250000000004</v>
      </c>
      <c r="L292">
        <v>-2.4600000000000002E-4</v>
      </c>
      <c r="M292">
        <v>45.698720000000002</v>
      </c>
      <c r="N292">
        <v>-256.28813700000001</v>
      </c>
      <c r="O292">
        <v>1.5792459999999999</v>
      </c>
      <c r="P292">
        <v>45.854987999999999</v>
      </c>
      <c r="Q292">
        <v>-256.34515399999998</v>
      </c>
      <c r="R292">
        <v>1.57091</v>
      </c>
      <c r="S292">
        <v>16.634485999999999</v>
      </c>
      <c r="T292">
        <v>8.3359999999999997E-3</v>
      </c>
    </row>
    <row r="293" spans="1:20" x14ac:dyDescent="0.25">
      <c r="A293">
        <v>291</v>
      </c>
      <c r="B293">
        <v>4</v>
      </c>
      <c r="C293">
        <v>-1</v>
      </c>
      <c r="D293" t="s">
        <v>609</v>
      </c>
      <c r="E293" t="s">
        <v>80</v>
      </c>
      <c r="F293">
        <v>6.6299999999999996E-3</v>
      </c>
      <c r="G293">
        <v>-1</v>
      </c>
      <c r="H293">
        <v>337.495</v>
      </c>
      <c r="I293">
        <v>-1</v>
      </c>
      <c r="J293">
        <v>0</v>
      </c>
      <c r="K293">
        <v>6.5682390000000002</v>
      </c>
      <c r="L293">
        <v>-1.0399999999999999E-4</v>
      </c>
      <c r="M293">
        <v>45.84451</v>
      </c>
      <c r="N293">
        <v>-255.51043000000001</v>
      </c>
      <c r="O293">
        <v>1.574589</v>
      </c>
      <c r="P293">
        <v>45.854953999999999</v>
      </c>
      <c r="Q293">
        <v>-255.54998800000001</v>
      </c>
      <c r="R293">
        <v>1.5708660000000001</v>
      </c>
      <c r="S293">
        <v>4.0913170000000001</v>
      </c>
      <c r="T293">
        <v>3.7230000000000002E-3</v>
      </c>
    </row>
    <row r="294" spans="1:20" x14ac:dyDescent="0.25">
      <c r="A294">
        <v>292</v>
      </c>
      <c r="B294">
        <v>4</v>
      </c>
      <c r="C294">
        <v>-1</v>
      </c>
      <c r="D294" t="s">
        <v>609</v>
      </c>
      <c r="E294" t="s">
        <v>80</v>
      </c>
      <c r="F294">
        <v>4.4262999999999997E-2</v>
      </c>
      <c r="G294">
        <v>-1</v>
      </c>
      <c r="H294">
        <v>402.88</v>
      </c>
      <c r="I294">
        <v>-1</v>
      </c>
      <c r="J294">
        <v>0</v>
      </c>
      <c r="K294">
        <v>6.5105380000000004</v>
      </c>
      <c r="L294">
        <v>-2.0000000000000002E-5</v>
      </c>
      <c r="M294">
        <v>45.850451999999997</v>
      </c>
      <c r="N294">
        <v>-254.96019100000001</v>
      </c>
      <c r="O294">
        <v>1.568443</v>
      </c>
      <c r="P294">
        <v>45.854911999999999</v>
      </c>
      <c r="Q294">
        <v>-254.96174600000001</v>
      </c>
      <c r="R294">
        <v>1.570862</v>
      </c>
      <c r="S294">
        <v>0.47230499999999997</v>
      </c>
      <c r="T294">
        <v>2.4190000000000001E-3</v>
      </c>
    </row>
    <row r="295" spans="1:20" x14ac:dyDescent="0.25">
      <c r="A295">
        <v>293</v>
      </c>
      <c r="B295">
        <v>4</v>
      </c>
      <c r="C295">
        <v>-1</v>
      </c>
      <c r="D295" t="s">
        <v>609</v>
      </c>
      <c r="E295" t="s">
        <v>80</v>
      </c>
      <c r="F295">
        <v>3.3250000000000002E-2</v>
      </c>
      <c r="G295">
        <v>-1</v>
      </c>
      <c r="H295">
        <v>290.63400000000001</v>
      </c>
      <c r="I295">
        <v>-1</v>
      </c>
      <c r="J295">
        <v>0</v>
      </c>
      <c r="K295">
        <v>6.4121300000000003</v>
      </c>
      <c r="L295">
        <v>-6.0000000000000002E-6</v>
      </c>
      <c r="M295">
        <v>45.865938</v>
      </c>
      <c r="N295">
        <v>-254.38939199999999</v>
      </c>
      <c r="O295">
        <v>1.5718479999999999</v>
      </c>
      <c r="P295">
        <v>45.854866000000001</v>
      </c>
      <c r="Q295">
        <v>-254.380753</v>
      </c>
      <c r="R295">
        <v>1.5708610000000001</v>
      </c>
      <c r="S295">
        <v>1.404412</v>
      </c>
      <c r="T295">
        <v>9.8700000000000003E-4</v>
      </c>
    </row>
    <row r="296" spans="1:20" x14ac:dyDescent="0.25">
      <c r="A296">
        <v>294</v>
      </c>
      <c r="B296">
        <v>4</v>
      </c>
      <c r="C296">
        <v>-1</v>
      </c>
      <c r="D296" t="s">
        <v>609</v>
      </c>
      <c r="E296" t="s">
        <v>80</v>
      </c>
      <c r="F296">
        <v>4.5893000000000003E-2</v>
      </c>
      <c r="G296">
        <v>-1</v>
      </c>
      <c r="H296">
        <v>315.09100000000001</v>
      </c>
      <c r="I296">
        <v>-1</v>
      </c>
      <c r="J296">
        <v>0</v>
      </c>
      <c r="K296">
        <v>6.3575790000000003</v>
      </c>
      <c r="L296">
        <v>-1.9999999999999999E-6</v>
      </c>
      <c r="M296">
        <v>45.899526000000002</v>
      </c>
      <c r="N296">
        <v>-253.82488699999999</v>
      </c>
      <c r="O296">
        <v>1.569002</v>
      </c>
      <c r="P296">
        <v>45.854824000000001</v>
      </c>
      <c r="Q296">
        <v>-253.80639600000001</v>
      </c>
      <c r="R296">
        <v>1.5708610000000001</v>
      </c>
      <c r="S296">
        <v>4.8375320000000004</v>
      </c>
      <c r="T296">
        <v>1.859E-3</v>
      </c>
    </row>
    <row r="297" spans="1:20" x14ac:dyDescent="0.25">
      <c r="A297">
        <v>295</v>
      </c>
      <c r="B297">
        <v>5</v>
      </c>
      <c r="C297">
        <v>-1</v>
      </c>
      <c r="D297" t="s">
        <v>610</v>
      </c>
      <c r="E297" t="s">
        <v>80</v>
      </c>
      <c r="F297">
        <v>6.6187999999999997E-2</v>
      </c>
      <c r="G297">
        <v>-1</v>
      </c>
      <c r="H297">
        <v>833.24300000000005</v>
      </c>
      <c r="I297">
        <v>-1</v>
      </c>
      <c r="J297">
        <v>0</v>
      </c>
      <c r="K297">
        <v>6.2603179999999998</v>
      </c>
      <c r="L297">
        <v>-9.9999999999999995E-7</v>
      </c>
      <c r="M297">
        <v>45.865251999999998</v>
      </c>
      <c r="N297">
        <v>-253.063301</v>
      </c>
      <c r="O297">
        <v>1.572398</v>
      </c>
      <c r="P297">
        <v>45.854762999999998</v>
      </c>
      <c r="Q297">
        <v>-253.05110199999999</v>
      </c>
      <c r="R297">
        <v>1.5708610000000001</v>
      </c>
      <c r="S297">
        <v>1.6088389999999999</v>
      </c>
      <c r="T297">
        <v>1.536E-3</v>
      </c>
    </row>
    <row r="298" spans="1:20" x14ac:dyDescent="0.25">
      <c r="A298">
        <v>296</v>
      </c>
      <c r="B298">
        <v>5</v>
      </c>
      <c r="C298">
        <v>-1</v>
      </c>
      <c r="D298" t="s">
        <v>610</v>
      </c>
      <c r="E298" t="s">
        <v>80</v>
      </c>
      <c r="F298">
        <v>3.2431000000000001E-2</v>
      </c>
      <c r="G298">
        <v>-1</v>
      </c>
      <c r="H298">
        <v>552.20899999999995</v>
      </c>
      <c r="I298">
        <v>-1</v>
      </c>
      <c r="J298">
        <v>0</v>
      </c>
      <c r="K298">
        <v>6.1675870000000002</v>
      </c>
      <c r="L298">
        <v>-3.0000000000000001E-6</v>
      </c>
      <c r="M298">
        <v>45.861521000000003</v>
      </c>
      <c r="N298">
        <v>-252.48332600000001</v>
      </c>
      <c r="O298">
        <v>1.571682</v>
      </c>
      <c r="P298">
        <v>45.854720999999998</v>
      </c>
      <c r="Q298">
        <v>-252.49232499999999</v>
      </c>
      <c r="R298">
        <v>1.5708610000000001</v>
      </c>
      <c r="S298">
        <v>1.127874</v>
      </c>
      <c r="T298">
        <v>8.2100000000000001E-4</v>
      </c>
    </row>
    <row r="299" spans="1:20" x14ac:dyDescent="0.25">
      <c r="A299">
        <v>297</v>
      </c>
      <c r="B299">
        <v>5</v>
      </c>
      <c r="C299">
        <v>-1</v>
      </c>
      <c r="D299" t="s">
        <v>610</v>
      </c>
      <c r="E299" t="s">
        <v>80</v>
      </c>
      <c r="F299">
        <v>3.9011999999999998E-2</v>
      </c>
      <c r="G299">
        <v>-1</v>
      </c>
      <c r="H299">
        <v>322.20600000000002</v>
      </c>
      <c r="I299">
        <v>-1</v>
      </c>
      <c r="J299">
        <v>0</v>
      </c>
      <c r="K299">
        <v>6.1179699999999997</v>
      </c>
      <c r="L299">
        <v>-9.9999999999999995E-7</v>
      </c>
      <c r="M299">
        <v>45.847648</v>
      </c>
      <c r="N299">
        <v>-251.92773800000001</v>
      </c>
      <c r="O299">
        <v>1.5740449999999999</v>
      </c>
      <c r="P299">
        <v>45.854675</v>
      </c>
      <c r="Q299">
        <v>-251.939682</v>
      </c>
      <c r="R299">
        <v>1.5708610000000001</v>
      </c>
      <c r="S299">
        <v>1.385799</v>
      </c>
      <c r="T299">
        <v>3.1840000000000002E-3</v>
      </c>
    </row>
    <row r="300" spans="1:20" x14ac:dyDescent="0.25">
      <c r="A300">
        <v>298</v>
      </c>
      <c r="B300">
        <v>5</v>
      </c>
      <c r="C300">
        <v>-1</v>
      </c>
      <c r="D300" t="s">
        <v>610</v>
      </c>
      <c r="E300" t="s">
        <v>80</v>
      </c>
      <c r="F300">
        <v>1.2566000000000001E-2</v>
      </c>
      <c r="G300">
        <v>-1</v>
      </c>
      <c r="H300">
        <v>421.70499999999998</v>
      </c>
      <c r="I300">
        <v>-1</v>
      </c>
      <c r="J300">
        <v>0</v>
      </c>
      <c r="K300">
        <v>6.0254079999999997</v>
      </c>
      <c r="L300">
        <v>-2.1800000000000001E-4</v>
      </c>
      <c r="M300">
        <v>45.864852999999997</v>
      </c>
      <c r="N300">
        <v>-251.41548499999999</v>
      </c>
      <c r="O300">
        <v>1.569396</v>
      </c>
      <c r="P300">
        <v>45.854664</v>
      </c>
      <c r="Q300">
        <v>-251.39372299999999</v>
      </c>
      <c r="R300">
        <v>1.570837</v>
      </c>
      <c r="S300">
        <v>2.4029609999999999</v>
      </c>
      <c r="T300">
        <v>1.441E-3</v>
      </c>
    </row>
    <row r="301" spans="1:20" x14ac:dyDescent="0.25">
      <c r="A301">
        <v>299</v>
      </c>
      <c r="B301">
        <v>5</v>
      </c>
      <c r="C301">
        <v>-1</v>
      </c>
      <c r="D301" t="s">
        <v>611</v>
      </c>
      <c r="E301" t="s">
        <v>80</v>
      </c>
      <c r="F301">
        <v>2.4745E-2</v>
      </c>
      <c r="G301">
        <v>-1</v>
      </c>
      <c r="H301">
        <v>364.83600000000001</v>
      </c>
      <c r="I301">
        <v>-1</v>
      </c>
      <c r="J301">
        <v>0</v>
      </c>
      <c r="K301">
        <v>5.9764309999999998</v>
      </c>
      <c r="L301">
        <v>-3.8000000000000002E-5</v>
      </c>
      <c r="M301">
        <v>45.827871999999999</v>
      </c>
      <c r="N301">
        <v>-250.826404</v>
      </c>
      <c r="O301">
        <v>1.5694380000000001</v>
      </c>
      <c r="P301">
        <v>45.854655999999999</v>
      </c>
      <c r="Q301">
        <v>-250.853882</v>
      </c>
      <c r="R301">
        <v>1.5708279999999999</v>
      </c>
      <c r="S301">
        <v>3.837243</v>
      </c>
      <c r="T301">
        <v>1.39E-3</v>
      </c>
    </row>
    <row r="302" spans="1:20" x14ac:dyDescent="0.25">
      <c r="A302">
        <v>300</v>
      </c>
      <c r="B302">
        <v>5</v>
      </c>
      <c r="C302">
        <v>-1</v>
      </c>
      <c r="D302" t="s">
        <v>611</v>
      </c>
      <c r="E302" t="s">
        <v>80</v>
      </c>
      <c r="F302">
        <v>1.4437999999999999E-2</v>
      </c>
      <c r="G302">
        <v>-1</v>
      </c>
      <c r="H302">
        <v>331.12299999999999</v>
      </c>
      <c r="I302">
        <v>-1</v>
      </c>
      <c r="J302">
        <v>0</v>
      </c>
      <c r="K302">
        <v>5.8953129999999998</v>
      </c>
      <c r="L302">
        <v>-6.4778000000000002E-2</v>
      </c>
      <c r="M302">
        <v>45.893085999999997</v>
      </c>
      <c r="N302">
        <v>-250.163873</v>
      </c>
      <c r="O302">
        <v>1.5660369999999999</v>
      </c>
      <c r="P302">
        <v>45.862102999999998</v>
      </c>
      <c r="Q302">
        <v>-250.14370700000001</v>
      </c>
      <c r="R302">
        <v>1.564889</v>
      </c>
      <c r="S302">
        <v>3.6967880000000002</v>
      </c>
      <c r="T302">
        <v>1.1479999999999999E-3</v>
      </c>
    </row>
    <row r="303" spans="1:20" x14ac:dyDescent="0.25">
      <c r="A303">
        <v>301</v>
      </c>
      <c r="B303">
        <v>5</v>
      </c>
      <c r="C303">
        <v>-1</v>
      </c>
      <c r="D303" t="s">
        <v>611</v>
      </c>
      <c r="E303" t="s">
        <v>80</v>
      </c>
      <c r="F303">
        <v>3.238E-3</v>
      </c>
      <c r="G303">
        <v>-1</v>
      </c>
      <c r="H303">
        <v>457.25200000000001</v>
      </c>
      <c r="I303">
        <v>-1</v>
      </c>
      <c r="J303">
        <v>0</v>
      </c>
      <c r="K303">
        <v>5.8266030000000004</v>
      </c>
      <c r="L303">
        <v>-5.5210000000000002E-2</v>
      </c>
      <c r="M303">
        <v>45.873683999999997</v>
      </c>
      <c r="N303">
        <v>-249.618908</v>
      </c>
      <c r="O303">
        <v>1.5594790000000001</v>
      </c>
      <c r="P303">
        <v>45.871780000000001</v>
      </c>
      <c r="Q303">
        <v>-249.616623</v>
      </c>
      <c r="R303">
        <v>1.559491</v>
      </c>
      <c r="S303">
        <v>0.29743999999999998</v>
      </c>
      <c r="T303">
        <v>1.2E-5</v>
      </c>
    </row>
    <row r="304" spans="1:20" x14ac:dyDescent="0.25">
      <c r="A304">
        <v>302</v>
      </c>
      <c r="B304">
        <v>5</v>
      </c>
      <c r="C304">
        <v>-1</v>
      </c>
      <c r="D304" t="s">
        <v>611</v>
      </c>
      <c r="E304" t="s">
        <v>80</v>
      </c>
      <c r="F304">
        <v>9.783E-3</v>
      </c>
      <c r="G304">
        <v>-1</v>
      </c>
      <c r="H304">
        <v>398.04199999999997</v>
      </c>
      <c r="I304">
        <v>-1</v>
      </c>
      <c r="J304">
        <v>0</v>
      </c>
      <c r="K304">
        <v>5.7941330000000004</v>
      </c>
      <c r="L304">
        <v>-4.7197999999999997E-2</v>
      </c>
      <c r="M304">
        <v>45.932879999999997</v>
      </c>
      <c r="N304">
        <v>-249.14788200000001</v>
      </c>
      <c r="O304">
        <v>1.5546469999999999</v>
      </c>
      <c r="P304">
        <v>45.883288999999998</v>
      </c>
      <c r="Q304">
        <v>-249.09382600000001</v>
      </c>
      <c r="R304">
        <v>1.5549269999999999</v>
      </c>
      <c r="S304">
        <v>7.3356979999999998</v>
      </c>
      <c r="T304">
        <v>2.7999999999999998E-4</v>
      </c>
    </row>
    <row r="305" spans="1:20" x14ac:dyDescent="0.25">
      <c r="A305">
        <v>303</v>
      </c>
      <c r="B305">
        <v>5</v>
      </c>
      <c r="C305">
        <v>-1</v>
      </c>
      <c r="D305" t="s">
        <v>611</v>
      </c>
      <c r="E305" t="s">
        <v>80</v>
      </c>
      <c r="F305">
        <v>1.4625000000000001E-2</v>
      </c>
      <c r="G305">
        <v>-1</v>
      </c>
      <c r="H305">
        <v>476.3</v>
      </c>
      <c r="I305">
        <v>-1</v>
      </c>
      <c r="J305">
        <v>0</v>
      </c>
      <c r="K305">
        <v>5.701416</v>
      </c>
      <c r="L305">
        <v>-3.4980999999999998E-2</v>
      </c>
      <c r="M305">
        <v>45.905318999999999</v>
      </c>
      <c r="N305">
        <v>-248.384556</v>
      </c>
      <c r="O305">
        <v>1.552481</v>
      </c>
      <c r="P305">
        <v>45.900444</v>
      </c>
      <c r="Q305">
        <v>-248.405869</v>
      </c>
      <c r="R305">
        <v>1.5502210000000001</v>
      </c>
      <c r="S305">
        <v>2.1863079999999999</v>
      </c>
      <c r="T305">
        <v>2.261E-3</v>
      </c>
    </row>
    <row r="306" spans="1:20" x14ac:dyDescent="0.25">
      <c r="A306">
        <v>304</v>
      </c>
      <c r="B306">
        <v>5</v>
      </c>
      <c r="C306">
        <v>-1</v>
      </c>
      <c r="D306" t="s">
        <v>611</v>
      </c>
      <c r="E306" t="s">
        <v>80</v>
      </c>
      <c r="F306">
        <v>2.9618999999999999E-2</v>
      </c>
      <c r="G306">
        <v>-1</v>
      </c>
      <c r="H306">
        <v>374.80700000000002</v>
      </c>
      <c r="I306">
        <v>-1</v>
      </c>
      <c r="J306">
        <v>0</v>
      </c>
      <c r="K306">
        <v>5.6011980000000001</v>
      </c>
      <c r="L306">
        <v>-2.6672999999999999E-2</v>
      </c>
      <c r="M306">
        <v>45.891221999999999</v>
      </c>
      <c r="N306">
        <v>-247.857213</v>
      </c>
      <c r="O306">
        <v>1.548292</v>
      </c>
      <c r="P306">
        <v>45.914237999999997</v>
      </c>
      <c r="Q306">
        <v>-247.89794900000001</v>
      </c>
      <c r="R306">
        <v>1.5475140000000001</v>
      </c>
      <c r="S306">
        <v>4.678884</v>
      </c>
      <c r="T306">
        <v>7.7800000000000005E-4</v>
      </c>
    </row>
    <row r="307" spans="1:20" x14ac:dyDescent="0.25">
      <c r="A307">
        <v>305</v>
      </c>
      <c r="B307">
        <v>6</v>
      </c>
      <c r="C307">
        <v>-1</v>
      </c>
      <c r="D307" t="s">
        <v>612</v>
      </c>
      <c r="E307" t="s">
        <v>80</v>
      </c>
      <c r="F307">
        <v>0.11251899999999999</v>
      </c>
      <c r="G307">
        <v>-1</v>
      </c>
      <c r="H307">
        <v>333.03100000000001</v>
      </c>
      <c r="I307">
        <v>-1</v>
      </c>
      <c r="J307">
        <v>0</v>
      </c>
      <c r="K307">
        <v>5.5398250000000004</v>
      </c>
      <c r="L307">
        <v>-0.13370399999999999</v>
      </c>
      <c r="M307">
        <v>45.912033999999998</v>
      </c>
      <c r="N307">
        <v>-247.36900199999999</v>
      </c>
      <c r="O307">
        <v>1.534975</v>
      </c>
      <c r="P307">
        <v>45.936058000000003</v>
      </c>
      <c r="Q307">
        <v>-247.397491</v>
      </c>
      <c r="R307">
        <v>1.5389440000000001</v>
      </c>
      <c r="S307">
        <v>3.7266469999999998</v>
      </c>
      <c r="T307">
        <v>3.9690000000000003E-3</v>
      </c>
    </row>
    <row r="308" spans="1:20" x14ac:dyDescent="0.25">
      <c r="A308">
        <v>306</v>
      </c>
      <c r="B308">
        <v>6</v>
      </c>
      <c r="C308">
        <v>-1</v>
      </c>
      <c r="D308" t="s">
        <v>612</v>
      </c>
      <c r="E308" t="s">
        <v>80</v>
      </c>
      <c r="F308">
        <v>1.3247E-2</v>
      </c>
      <c r="G308">
        <v>-1</v>
      </c>
      <c r="H308">
        <v>380.85</v>
      </c>
      <c r="I308">
        <v>-1</v>
      </c>
      <c r="J308">
        <v>0</v>
      </c>
      <c r="K308">
        <v>5.4561419999999998</v>
      </c>
      <c r="L308">
        <v>-0.12839600000000001</v>
      </c>
      <c r="M308">
        <v>45.941462999999999</v>
      </c>
      <c r="N308">
        <v>-246.90103500000001</v>
      </c>
      <c r="O308">
        <v>1.525142</v>
      </c>
      <c r="P308">
        <v>45.966453999999999</v>
      </c>
      <c r="Q308">
        <v>-246.90399199999999</v>
      </c>
      <c r="R308">
        <v>1.5269189999999999</v>
      </c>
      <c r="S308">
        <v>2.5165109999999999</v>
      </c>
      <c r="T308">
        <v>1.7769999999999999E-3</v>
      </c>
    </row>
    <row r="309" spans="1:20" x14ac:dyDescent="0.25">
      <c r="A309">
        <v>307</v>
      </c>
      <c r="B309">
        <v>6</v>
      </c>
      <c r="C309">
        <v>-1</v>
      </c>
      <c r="D309" t="s">
        <v>612</v>
      </c>
      <c r="E309" t="s">
        <v>80</v>
      </c>
      <c r="F309">
        <v>2.8289999999999999E-2</v>
      </c>
      <c r="G309">
        <v>-1</v>
      </c>
      <c r="H309">
        <v>468.00099999999998</v>
      </c>
      <c r="I309">
        <v>-1</v>
      </c>
      <c r="J309">
        <v>0</v>
      </c>
      <c r="K309">
        <v>5.4046709999999996</v>
      </c>
      <c r="L309">
        <v>-0.34332299999999999</v>
      </c>
      <c r="M309">
        <v>46.062956</v>
      </c>
      <c r="N309">
        <v>-246.234105</v>
      </c>
      <c r="O309">
        <v>1.499411</v>
      </c>
      <c r="P309">
        <v>46.034500000000001</v>
      </c>
      <c r="Q309">
        <v>-246.256699</v>
      </c>
      <c r="R309">
        <v>1.495482</v>
      </c>
      <c r="S309">
        <v>3.633451</v>
      </c>
      <c r="T309">
        <v>3.9290000000000002E-3</v>
      </c>
    </row>
    <row r="310" spans="1:20" x14ac:dyDescent="0.25">
      <c r="A310">
        <v>308</v>
      </c>
      <c r="B310">
        <v>6</v>
      </c>
      <c r="C310">
        <v>-1</v>
      </c>
      <c r="D310" t="s">
        <v>612</v>
      </c>
      <c r="E310" t="s">
        <v>80</v>
      </c>
      <c r="F310">
        <v>3.6553000000000002E-2</v>
      </c>
      <c r="G310">
        <v>-1</v>
      </c>
      <c r="H310">
        <v>441.77499999999998</v>
      </c>
      <c r="I310">
        <v>-1</v>
      </c>
      <c r="J310">
        <v>0</v>
      </c>
      <c r="K310">
        <v>5.6310269999999996</v>
      </c>
      <c r="L310">
        <v>-0.35965999999999998</v>
      </c>
      <c r="M310">
        <v>46.079510999999997</v>
      </c>
      <c r="N310">
        <v>-245.723308</v>
      </c>
      <c r="O310">
        <v>1.4637519999999999</v>
      </c>
      <c r="P310">
        <v>46.112361999999997</v>
      </c>
      <c r="Q310">
        <v>-245.76554899999999</v>
      </c>
      <c r="R310">
        <v>1.463236</v>
      </c>
      <c r="S310">
        <v>5.3511350000000002</v>
      </c>
      <c r="T310">
        <v>5.1599999999999997E-4</v>
      </c>
    </row>
    <row r="311" spans="1:20" x14ac:dyDescent="0.25">
      <c r="A311">
        <v>309</v>
      </c>
      <c r="B311">
        <v>6</v>
      </c>
      <c r="C311">
        <v>-1</v>
      </c>
      <c r="D311" t="s">
        <v>612</v>
      </c>
      <c r="E311" t="s">
        <v>80</v>
      </c>
      <c r="F311">
        <v>1.7204000000000001E-2</v>
      </c>
      <c r="G311">
        <v>-1</v>
      </c>
      <c r="H311">
        <v>420.64499999999998</v>
      </c>
      <c r="I311">
        <v>-1</v>
      </c>
      <c r="J311">
        <v>0</v>
      </c>
      <c r="K311">
        <v>5.9109530000000001</v>
      </c>
      <c r="L311">
        <v>-0.50914499999999996</v>
      </c>
      <c r="M311">
        <v>46.241154999999999</v>
      </c>
      <c r="N311">
        <v>-245.25612000000001</v>
      </c>
      <c r="O311">
        <v>1.4198409999999999</v>
      </c>
      <c r="P311">
        <v>46.218864000000004</v>
      </c>
      <c r="Q311">
        <v>-245.255157</v>
      </c>
      <c r="R311">
        <v>1.4228460000000001</v>
      </c>
      <c r="S311">
        <v>2.231179</v>
      </c>
      <c r="T311">
        <v>3.0049999999999999E-3</v>
      </c>
    </row>
    <row r="312" spans="1:20" x14ac:dyDescent="0.25">
      <c r="A312">
        <v>310</v>
      </c>
      <c r="B312">
        <v>6</v>
      </c>
      <c r="C312">
        <v>-1</v>
      </c>
      <c r="D312" t="s">
        <v>612</v>
      </c>
      <c r="E312" t="s">
        <v>80</v>
      </c>
      <c r="F312">
        <v>1.5376000000000001E-2</v>
      </c>
      <c r="G312">
        <v>-1</v>
      </c>
      <c r="H312">
        <v>377.28699999999998</v>
      </c>
      <c r="I312">
        <v>-1</v>
      </c>
      <c r="J312">
        <v>0</v>
      </c>
      <c r="K312">
        <v>6.4630470000000004</v>
      </c>
      <c r="L312">
        <v>-0.61594800000000005</v>
      </c>
      <c r="M312">
        <v>46.423399000000003</v>
      </c>
      <c r="N312">
        <v>-244.543352</v>
      </c>
      <c r="O312">
        <v>1.351979</v>
      </c>
      <c r="P312">
        <v>46.423121999999999</v>
      </c>
      <c r="Q312">
        <v>-244.53587300000001</v>
      </c>
      <c r="R312">
        <v>1.3528770000000001</v>
      </c>
      <c r="S312">
        <v>0.74840399999999996</v>
      </c>
      <c r="T312">
        <v>8.9800000000000004E-4</v>
      </c>
    </row>
    <row r="313" spans="1:20" x14ac:dyDescent="0.25">
      <c r="A313">
        <v>311</v>
      </c>
      <c r="B313">
        <v>6</v>
      </c>
      <c r="C313">
        <v>-1</v>
      </c>
      <c r="D313" t="s">
        <v>612</v>
      </c>
      <c r="E313" t="s">
        <v>80</v>
      </c>
      <c r="F313">
        <v>3.1766999999999997E-2</v>
      </c>
      <c r="G313">
        <v>-1</v>
      </c>
      <c r="H313">
        <v>370.14699999999999</v>
      </c>
      <c r="I313">
        <v>-1</v>
      </c>
      <c r="J313">
        <v>0</v>
      </c>
      <c r="K313">
        <v>6.9136660000000001</v>
      </c>
      <c r="L313">
        <v>-0.79195199999999999</v>
      </c>
      <c r="M313">
        <v>46.647474000000003</v>
      </c>
      <c r="N313">
        <v>-243.99200999999999</v>
      </c>
      <c r="O313">
        <v>1.2911360000000001</v>
      </c>
      <c r="P313">
        <v>46.630057999999998</v>
      </c>
      <c r="Q313">
        <v>-243.963043</v>
      </c>
      <c r="R313">
        <v>1.2918069999999999</v>
      </c>
      <c r="S313">
        <v>3.3799480000000002</v>
      </c>
      <c r="T313">
        <v>6.7199999999999996E-4</v>
      </c>
    </row>
    <row r="314" spans="1:20" x14ac:dyDescent="0.25">
      <c r="A314">
        <v>312</v>
      </c>
      <c r="B314">
        <v>6</v>
      </c>
      <c r="C314">
        <v>-1</v>
      </c>
      <c r="D314" t="s">
        <v>612</v>
      </c>
      <c r="E314" t="s">
        <v>80</v>
      </c>
      <c r="F314">
        <v>6.9638000000000005E-2</v>
      </c>
      <c r="G314">
        <v>-1</v>
      </c>
      <c r="H314">
        <v>339.15199999999999</v>
      </c>
      <c r="I314">
        <v>-1</v>
      </c>
      <c r="J314">
        <v>0</v>
      </c>
      <c r="K314">
        <v>7.291709</v>
      </c>
      <c r="L314">
        <v>-0.96559200000000001</v>
      </c>
      <c r="M314">
        <v>46.887721999999997</v>
      </c>
      <c r="N314">
        <v>-243.37685999999999</v>
      </c>
      <c r="O314">
        <v>1.2083250000000001</v>
      </c>
      <c r="P314">
        <v>46.902003999999998</v>
      </c>
      <c r="Q314">
        <v>-243.37808200000001</v>
      </c>
      <c r="R314">
        <v>1.211681</v>
      </c>
      <c r="S314">
        <v>1.433478</v>
      </c>
      <c r="T314">
        <v>3.356E-3</v>
      </c>
    </row>
    <row r="315" spans="1:20" x14ac:dyDescent="0.25">
      <c r="A315">
        <v>313</v>
      </c>
      <c r="B315">
        <v>6</v>
      </c>
      <c r="C315">
        <v>-1</v>
      </c>
      <c r="D315" t="s">
        <v>612</v>
      </c>
      <c r="E315" t="s">
        <v>80</v>
      </c>
      <c r="F315">
        <v>1.7222000000000001E-2</v>
      </c>
      <c r="G315">
        <v>-1</v>
      </c>
      <c r="H315">
        <v>446.125</v>
      </c>
      <c r="I315">
        <v>-1</v>
      </c>
      <c r="J315">
        <v>0</v>
      </c>
      <c r="K315">
        <v>7.5674789999999996</v>
      </c>
      <c r="L315">
        <v>-1.311118</v>
      </c>
      <c r="M315">
        <v>47.269419999999997</v>
      </c>
      <c r="N315">
        <v>-242.832695</v>
      </c>
      <c r="O315">
        <v>1.1112679999999999</v>
      </c>
      <c r="P315">
        <v>47.253875999999998</v>
      </c>
      <c r="Q315">
        <v>-242.79959099999999</v>
      </c>
      <c r="R315">
        <v>1.108886</v>
      </c>
      <c r="S315">
        <v>3.6571760000000002</v>
      </c>
      <c r="T315">
        <v>2.382E-3</v>
      </c>
    </row>
    <row r="316" spans="1:20" x14ac:dyDescent="0.25">
      <c r="A316">
        <v>314</v>
      </c>
      <c r="B316">
        <v>6</v>
      </c>
      <c r="C316">
        <v>-1</v>
      </c>
      <c r="D316" t="s">
        <v>612</v>
      </c>
      <c r="E316" t="s">
        <v>80</v>
      </c>
      <c r="F316">
        <v>2.4437E-2</v>
      </c>
      <c r="G316">
        <v>-1</v>
      </c>
      <c r="H316">
        <v>302.99</v>
      </c>
      <c r="I316">
        <v>-1</v>
      </c>
      <c r="J316">
        <v>0</v>
      </c>
      <c r="K316">
        <v>7.8602230000000004</v>
      </c>
      <c r="L316">
        <v>-1.6001019999999999</v>
      </c>
      <c r="M316">
        <v>47.851315999999997</v>
      </c>
      <c r="N316">
        <v>-242.07715899999999</v>
      </c>
      <c r="O316">
        <v>0.93099500000000002</v>
      </c>
      <c r="P316">
        <v>47.865101000000003</v>
      </c>
      <c r="Q316">
        <v>-242.08642599999999</v>
      </c>
      <c r="R316">
        <v>0.93290899999999999</v>
      </c>
      <c r="S316">
        <v>1.661038</v>
      </c>
      <c r="T316">
        <v>1.9139999999999999E-3</v>
      </c>
    </row>
    <row r="317" spans="1:20" x14ac:dyDescent="0.25">
      <c r="A317">
        <v>315</v>
      </c>
      <c r="B317">
        <v>6</v>
      </c>
      <c r="C317">
        <v>-1</v>
      </c>
      <c r="D317" t="s">
        <v>171</v>
      </c>
      <c r="E317" t="s">
        <v>80</v>
      </c>
      <c r="F317">
        <v>1.3361E-2</v>
      </c>
      <c r="G317">
        <v>-1</v>
      </c>
      <c r="H317">
        <v>427.74299999999999</v>
      </c>
      <c r="I317">
        <v>-1</v>
      </c>
      <c r="J317">
        <v>0</v>
      </c>
      <c r="K317">
        <v>7.8524890000000003</v>
      </c>
      <c r="L317">
        <v>-1.702563</v>
      </c>
      <c r="M317">
        <v>48.433087</v>
      </c>
      <c r="N317">
        <v>-241.58068399999999</v>
      </c>
      <c r="O317">
        <v>0.784972</v>
      </c>
      <c r="P317">
        <v>48.417217000000001</v>
      </c>
      <c r="Q317">
        <v>-241.62977599999999</v>
      </c>
      <c r="R317">
        <v>0.78369500000000003</v>
      </c>
      <c r="S317">
        <v>5.1593629999999999</v>
      </c>
      <c r="T317">
        <v>1.2769999999999999E-3</v>
      </c>
    </row>
    <row r="318" spans="1:20" x14ac:dyDescent="0.25">
      <c r="A318">
        <v>316</v>
      </c>
      <c r="B318">
        <v>6</v>
      </c>
      <c r="C318">
        <v>-1</v>
      </c>
      <c r="D318" t="s">
        <v>171</v>
      </c>
      <c r="E318" t="s">
        <v>80</v>
      </c>
      <c r="F318">
        <v>6.4804E-2</v>
      </c>
      <c r="G318">
        <v>-1</v>
      </c>
      <c r="H318">
        <v>371.48899999999998</v>
      </c>
      <c r="I318">
        <v>-1</v>
      </c>
      <c r="J318">
        <v>0</v>
      </c>
      <c r="K318">
        <v>7.7878579999999999</v>
      </c>
      <c r="L318">
        <v>-1.737868</v>
      </c>
      <c r="M318">
        <v>49.006200999999997</v>
      </c>
      <c r="N318">
        <v>-241.33437699999999</v>
      </c>
      <c r="O318">
        <v>0.62771500000000002</v>
      </c>
      <c r="P318">
        <v>49.027907999999996</v>
      </c>
      <c r="Q318">
        <v>-241.264816</v>
      </c>
      <c r="R318">
        <v>0.62895199999999996</v>
      </c>
      <c r="S318">
        <v>7.2869020000000004</v>
      </c>
      <c r="T318">
        <v>1.237E-3</v>
      </c>
    </row>
    <row r="319" spans="1:20" x14ac:dyDescent="0.25">
      <c r="A319">
        <v>317</v>
      </c>
      <c r="B319">
        <v>6</v>
      </c>
      <c r="C319">
        <v>-1</v>
      </c>
      <c r="D319" t="s">
        <v>171</v>
      </c>
      <c r="E319" t="s">
        <v>80</v>
      </c>
      <c r="F319">
        <v>1.8565000000000002E-2</v>
      </c>
      <c r="G319">
        <v>-1</v>
      </c>
      <c r="H319">
        <v>399.63299999999998</v>
      </c>
      <c r="I319">
        <v>-1</v>
      </c>
      <c r="J319">
        <v>0</v>
      </c>
      <c r="K319">
        <v>7.8146630000000004</v>
      </c>
      <c r="L319">
        <v>-1.6058509999999999</v>
      </c>
      <c r="M319">
        <v>49.679952999999998</v>
      </c>
      <c r="N319">
        <v>-240.989498</v>
      </c>
      <c r="O319">
        <v>0.47830400000000001</v>
      </c>
      <c r="P319">
        <v>49.681961000000001</v>
      </c>
      <c r="Q319">
        <v>-240.99174500000001</v>
      </c>
      <c r="R319">
        <v>0.47928900000000002</v>
      </c>
      <c r="S319">
        <v>0.30131200000000002</v>
      </c>
      <c r="T319">
        <v>9.859999999999999E-4</v>
      </c>
    </row>
    <row r="320" spans="1:20" x14ac:dyDescent="0.25">
      <c r="A320">
        <v>318</v>
      </c>
      <c r="B320">
        <v>6</v>
      </c>
      <c r="C320">
        <v>-1</v>
      </c>
      <c r="D320" t="s">
        <v>171</v>
      </c>
      <c r="E320" t="s">
        <v>80</v>
      </c>
      <c r="F320">
        <v>1.3896E-2</v>
      </c>
      <c r="G320">
        <v>-1</v>
      </c>
      <c r="H320">
        <v>339.38099999999997</v>
      </c>
      <c r="I320">
        <v>-1</v>
      </c>
      <c r="J320">
        <v>0</v>
      </c>
      <c r="K320">
        <v>7.9797789999999997</v>
      </c>
      <c r="L320">
        <v>-1.2965329999999999</v>
      </c>
      <c r="M320">
        <v>50.602479000000002</v>
      </c>
      <c r="N320">
        <v>-240.76343199999999</v>
      </c>
      <c r="O320">
        <v>0.30344199999999999</v>
      </c>
      <c r="P320">
        <v>50.605682000000002</v>
      </c>
      <c r="Q320">
        <v>-240.75183100000001</v>
      </c>
      <c r="R320">
        <v>0.30405199999999999</v>
      </c>
      <c r="S320">
        <v>1.2035229999999999</v>
      </c>
      <c r="T320">
        <v>6.11E-4</v>
      </c>
    </row>
    <row r="321" spans="1:20" x14ac:dyDescent="0.25">
      <c r="A321">
        <v>319</v>
      </c>
      <c r="B321">
        <v>6</v>
      </c>
      <c r="C321">
        <v>-1</v>
      </c>
      <c r="D321" t="s">
        <v>171</v>
      </c>
      <c r="E321" t="s">
        <v>80</v>
      </c>
      <c r="F321">
        <v>4.1482999999999999E-2</v>
      </c>
      <c r="G321">
        <v>-1</v>
      </c>
      <c r="H321">
        <v>395.45400000000001</v>
      </c>
      <c r="I321">
        <v>-1</v>
      </c>
      <c r="J321">
        <v>0</v>
      </c>
      <c r="K321">
        <v>8.0777070000000002</v>
      </c>
      <c r="L321">
        <v>-1.0765929999999999</v>
      </c>
      <c r="M321">
        <v>51.314253999999998</v>
      </c>
      <c r="N321">
        <v>-240.663839</v>
      </c>
      <c r="O321">
        <v>0.20072999999999999</v>
      </c>
      <c r="P321">
        <v>51.324325999999999</v>
      </c>
      <c r="Q321">
        <v>-240.64546200000001</v>
      </c>
      <c r="R321">
        <v>0.19878199999999999</v>
      </c>
      <c r="S321">
        <v>2.0955309999999998</v>
      </c>
      <c r="T321">
        <v>1.9480000000000001E-3</v>
      </c>
    </row>
    <row r="322" spans="1:20" x14ac:dyDescent="0.25">
      <c r="A322">
        <v>320</v>
      </c>
      <c r="B322">
        <v>6</v>
      </c>
      <c r="C322">
        <v>-1</v>
      </c>
      <c r="D322" t="s">
        <v>171</v>
      </c>
      <c r="E322" t="s">
        <v>80</v>
      </c>
      <c r="F322">
        <v>7.9749999999999995E-3</v>
      </c>
      <c r="G322">
        <v>-1</v>
      </c>
      <c r="H322">
        <v>314.87200000000001</v>
      </c>
      <c r="I322">
        <v>-1</v>
      </c>
      <c r="J322">
        <v>0</v>
      </c>
      <c r="K322">
        <v>8.0990950000000002</v>
      </c>
      <c r="L322">
        <v>-0.77107499999999995</v>
      </c>
      <c r="M322">
        <v>52.068134000000001</v>
      </c>
      <c r="N322">
        <v>-240.57142999999999</v>
      </c>
      <c r="O322">
        <v>0.115662</v>
      </c>
      <c r="P322">
        <v>52.051704000000001</v>
      </c>
      <c r="Q322">
        <v>-240.58943199999999</v>
      </c>
      <c r="R322">
        <v>0.11534800000000001</v>
      </c>
      <c r="S322">
        <v>2.4371700000000001</v>
      </c>
      <c r="T322">
        <v>3.1399999999999999E-4</v>
      </c>
    </row>
    <row r="323" spans="1:20" x14ac:dyDescent="0.25">
      <c r="A323">
        <v>321</v>
      </c>
      <c r="B323">
        <v>6</v>
      </c>
      <c r="C323">
        <v>-1</v>
      </c>
      <c r="D323" t="s">
        <v>171</v>
      </c>
      <c r="E323" t="s">
        <v>80</v>
      </c>
      <c r="F323">
        <v>2.2544000000000002E-2</v>
      </c>
      <c r="G323">
        <v>-1</v>
      </c>
      <c r="H323">
        <v>266.89600000000002</v>
      </c>
      <c r="I323">
        <v>-1</v>
      </c>
      <c r="J323">
        <v>0</v>
      </c>
      <c r="K323">
        <v>8.100676</v>
      </c>
      <c r="L323">
        <v>-0.51525500000000002</v>
      </c>
      <c r="M323">
        <v>52.819920000000003</v>
      </c>
      <c r="N323">
        <v>-240.51916499999999</v>
      </c>
      <c r="O323">
        <v>6.4228999999999994E-2</v>
      </c>
      <c r="P323">
        <v>52.78125</v>
      </c>
      <c r="Q323">
        <v>-240.56201200000001</v>
      </c>
      <c r="R323">
        <v>5.9963000000000002E-2</v>
      </c>
      <c r="S323">
        <v>5.7716710000000004</v>
      </c>
      <c r="T323">
        <v>4.2659999999999998E-3</v>
      </c>
    </row>
    <row r="324" spans="1:20" x14ac:dyDescent="0.25">
      <c r="A324">
        <v>322</v>
      </c>
      <c r="B324">
        <v>6</v>
      </c>
      <c r="C324">
        <v>-1</v>
      </c>
      <c r="D324" t="s">
        <v>171</v>
      </c>
      <c r="E324" t="s">
        <v>80</v>
      </c>
      <c r="F324">
        <v>1.3657000000000001E-2</v>
      </c>
      <c r="G324">
        <v>-1</v>
      </c>
      <c r="H324">
        <v>417.6</v>
      </c>
      <c r="I324">
        <v>-1</v>
      </c>
      <c r="J324">
        <v>0</v>
      </c>
      <c r="K324">
        <v>8.0402400000000007</v>
      </c>
      <c r="L324">
        <v>-0.34391300000000002</v>
      </c>
      <c r="M324">
        <v>53.509715</v>
      </c>
      <c r="N324">
        <v>-240.561509</v>
      </c>
      <c r="O324">
        <v>2.1870000000000001E-2</v>
      </c>
      <c r="P324">
        <v>53.507503999999997</v>
      </c>
      <c r="Q324">
        <v>-240.555801</v>
      </c>
      <c r="R324">
        <v>2.2907E-2</v>
      </c>
      <c r="S324">
        <v>0.61210600000000004</v>
      </c>
      <c r="T324">
        <v>1.0369999999999999E-3</v>
      </c>
    </row>
    <row r="325" spans="1:20" x14ac:dyDescent="0.25">
      <c r="A325">
        <v>323</v>
      </c>
      <c r="B325">
        <v>6</v>
      </c>
      <c r="C325">
        <v>-1</v>
      </c>
      <c r="D325" t="s">
        <v>171</v>
      </c>
      <c r="E325" t="s">
        <v>80</v>
      </c>
      <c r="F325">
        <v>3.2037999999999997E-2</v>
      </c>
      <c r="G325">
        <v>-1</v>
      </c>
      <c r="H325">
        <v>334.25299999999999</v>
      </c>
      <c r="I325">
        <v>-1</v>
      </c>
      <c r="J325">
        <v>0</v>
      </c>
      <c r="K325">
        <v>8.0123080000000009</v>
      </c>
      <c r="L325">
        <v>-0.2152</v>
      </c>
      <c r="M325">
        <v>54.478198999999996</v>
      </c>
      <c r="N325">
        <v>-240.58697100000001</v>
      </c>
      <c r="O325">
        <v>-1.2607999999999999E-2</v>
      </c>
      <c r="P325">
        <v>54.471043000000002</v>
      </c>
      <c r="Q325">
        <v>-240.57115200000001</v>
      </c>
      <c r="R325">
        <v>-9.5849999999999998E-3</v>
      </c>
      <c r="S325">
        <v>1.7362839999999999</v>
      </c>
      <c r="T325">
        <v>3.0230000000000001E-3</v>
      </c>
    </row>
    <row r="326" spans="1:20" x14ac:dyDescent="0.25">
      <c r="A326">
        <v>324</v>
      </c>
      <c r="B326">
        <v>6</v>
      </c>
      <c r="C326">
        <v>-1</v>
      </c>
      <c r="D326" t="s">
        <v>171</v>
      </c>
      <c r="E326" t="s">
        <v>80</v>
      </c>
      <c r="F326">
        <v>2.3335000000000002E-2</v>
      </c>
      <c r="G326">
        <v>-1</v>
      </c>
      <c r="H326">
        <v>423.49799999999999</v>
      </c>
      <c r="I326">
        <v>-1</v>
      </c>
      <c r="J326">
        <v>0</v>
      </c>
      <c r="K326">
        <v>8.0420879999999997</v>
      </c>
      <c r="L326">
        <v>-0.158196</v>
      </c>
      <c r="M326">
        <v>55.156618999999999</v>
      </c>
      <c r="N326">
        <v>-240.63552200000001</v>
      </c>
      <c r="O326">
        <v>-2.6755000000000001E-2</v>
      </c>
      <c r="P326">
        <v>55.193161000000003</v>
      </c>
      <c r="Q326">
        <v>-240.59487899999999</v>
      </c>
      <c r="R326">
        <v>-2.5905999999999998E-2</v>
      </c>
      <c r="S326">
        <v>5.4655279999999999</v>
      </c>
      <c r="T326">
        <v>8.4999999999999995E-4</v>
      </c>
    </row>
    <row r="327" spans="1:20" x14ac:dyDescent="0.25">
      <c r="A327">
        <v>325</v>
      </c>
      <c r="B327">
        <v>6</v>
      </c>
      <c r="C327">
        <v>-1</v>
      </c>
      <c r="D327" t="s">
        <v>171</v>
      </c>
      <c r="E327" t="s">
        <v>80</v>
      </c>
      <c r="F327">
        <v>3.0946999999999999E-2</v>
      </c>
      <c r="G327">
        <v>-1</v>
      </c>
      <c r="H327">
        <v>302.46300000000002</v>
      </c>
      <c r="I327">
        <v>-1</v>
      </c>
      <c r="J327">
        <v>0</v>
      </c>
      <c r="K327">
        <v>8.0500930000000004</v>
      </c>
      <c r="L327">
        <v>-2.4510000000000001E-2</v>
      </c>
      <c r="M327">
        <v>55.907141000000003</v>
      </c>
      <c r="N327">
        <v>-240.624731</v>
      </c>
      <c r="O327">
        <v>-3.2045999999999998E-2</v>
      </c>
      <c r="P327">
        <v>55.916992</v>
      </c>
      <c r="Q327">
        <v>-240.61862199999999</v>
      </c>
      <c r="R327">
        <v>-3.1642000000000003E-2</v>
      </c>
      <c r="S327">
        <v>1.1591830000000001</v>
      </c>
      <c r="T327">
        <v>4.0299999999999998E-4</v>
      </c>
    </row>
    <row r="328" spans="1:20" x14ac:dyDescent="0.25">
      <c r="A328">
        <v>326</v>
      </c>
      <c r="B328">
        <v>5</v>
      </c>
      <c r="C328">
        <v>-1</v>
      </c>
      <c r="D328" t="s">
        <v>172</v>
      </c>
      <c r="E328" t="s">
        <v>80</v>
      </c>
      <c r="F328">
        <v>8.6359999999999996E-3</v>
      </c>
      <c r="G328">
        <v>-1</v>
      </c>
      <c r="H328">
        <v>259.09899999999999</v>
      </c>
      <c r="I328">
        <v>-1</v>
      </c>
      <c r="J328">
        <v>0</v>
      </c>
      <c r="K328">
        <v>8.0729950000000006</v>
      </c>
      <c r="L328">
        <v>6.8199999999999997E-3</v>
      </c>
      <c r="M328">
        <v>56.884005000000002</v>
      </c>
      <c r="N328">
        <v>-240.65029000000001</v>
      </c>
      <c r="O328">
        <v>-3.1468000000000003E-2</v>
      </c>
      <c r="P328">
        <v>56.885292</v>
      </c>
      <c r="Q328">
        <v>-240.64866599999999</v>
      </c>
      <c r="R328">
        <v>-3.1946000000000002E-2</v>
      </c>
      <c r="S328">
        <v>0.2072</v>
      </c>
      <c r="T328">
        <v>4.7800000000000002E-4</v>
      </c>
    </row>
    <row r="329" spans="1:20" x14ac:dyDescent="0.25">
      <c r="A329">
        <v>327</v>
      </c>
      <c r="B329">
        <v>5</v>
      </c>
      <c r="C329">
        <v>-1</v>
      </c>
      <c r="D329" t="s">
        <v>172</v>
      </c>
      <c r="E329" t="s">
        <v>80</v>
      </c>
      <c r="F329">
        <v>4.1820999999999997E-2</v>
      </c>
      <c r="G329">
        <v>-1</v>
      </c>
      <c r="H329">
        <v>291.35000000000002</v>
      </c>
      <c r="I329">
        <v>-1</v>
      </c>
      <c r="J329">
        <v>0</v>
      </c>
      <c r="K329">
        <v>8.0905210000000007</v>
      </c>
      <c r="L329">
        <v>9.3010000000000002E-3</v>
      </c>
      <c r="M329">
        <v>57.617702999999999</v>
      </c>
      <c r="N329">
        <v>-240.671064</v>
      </c>
      <c r="O329">
        <v>-2.8929E-2</v>
      </c>
      <c r="P329">
        <v>57.612502999999997</v>
      </c>
      <c r="Q329">
        <v>-240.67073099999999</v>
      </c>
      <c r="R329">
        <v>-3.1167E-2</v>
      </c>
      <c r="S329">
        <v>0.52109499999999997</v>
      </c>
      <c r="T329">
        <v>2.238E-3</v>
      </c>
    </row>
    <row r="330" spans="1:20" x14ac:dyDescent="0.25">
      <c r="A330">
        <v>328</v>
      </c>
      <c r="B330">
        <v>5</v>
      </c>
      <c r="C330">
        <v>-1</v>
      </c>
      <c r="D330" t="s">
        <v>172</v>
      </c>
      <c r="E330" t="s">
        <v>80</v>
      </c>
      <c r="F330">
        <v>9.2759999999999995E-3</v>
      </c>
      <c r="G330">
        <v>-1</v>
      </c>
      <c r="H330">
        <v>310.08199999999999</v>
      </c>
      <c r="I330">
        <v>-1</v>
      </c>
      <c r="J330">
        <v>0</v>
      </c>
      <c r="K330">
        <v>8.0639990000000008</v>
      </c>
      <c r="L330">
        <v>7.5630000000000003E-3</v>
      </c>
      <c r="M330">
        <v>58.333356000000002</v>
      </c>
      <c r="N330">
        <v>-240.69449499999999</v>
      </c>
      <c r="O330">
        <v>-3.1565000000000003E-2</v>
      </c>
      <c r="P330">
        <v>58.339035000000003</v>
      </c>
      <c r="Q330">
        <v>-240.69248999999999</v>
      </c>
      <c r="R330">
        <v>-3.0408000000000001E-2</v>
      </c>
      <c r="S330">
        <v>0.60231699999999999</v>
      </c>
      <c r="T330">
        <v>1.157E-3</v>
      </c>
    </row>
    <row r="331" spans="1:20" x14ac:dyDescent="0.25">
      <c r="A331">
        <v>329</v>
      </c>
      <c r="B331">
        <v>5</v>
      </c>
      <c r="C331">
        <v>-1</v>
      </c>
      <c r="D331" t="s">
        <v>172</v>
      </c>
      <c r="E331" t="s">
        <v>80</v>
      </c>
      <c r="F331">
        <v>6.9075999999999999E-2</v>
      </c>
      <c r="G331">
        <v>-1</v>
      </c>
      <c r="H331">
        <v>393.952</v>
      </c>
      <c r="I331">
        <v>-1</v>
      </c>
      <c r="J331">
        <v>0</v>
      </c>
      <c r="K331">
        <v>8.0707039999999992</v>
      </c>
      <c r="L331">
        <v>5.8199999999999997E-3</v>
      </c>
      <c r="M331">
        <v>59.061078000000002</v>
      </c>
      <c r="N331">
        <v>-240.71926300000001</v>
      </c>
      <c r="O331">
        <v>-2.9637E-2</v>
      </c>
      <c r="P331">
        <v>59.064785000000001</v>
      </c>
      <c r="Q331">
        <v>-240.713898</v>
      </c>
      <c r="R331">
        <v>-2.9817E-2</v>
      </c>
      <c r="S331">
        <v>0.65212700000000001</v>
      </c>
      <c r="T331">
        <v>1.8000000000000001E-4</v>
      </c>
    </row>
    <row r="332" spans="1:20" x14ac:dyDescent="0.25">
      <c r="A332">
        <v>330</v>
      </c>
      <c r="B332">
        <v>4</v>
      </c>
      <c r="C332">
        <v>-1</v>
      </c>
      <c r="D332" t="s">
        <v>173</v>
      </c>
      <c r="E332" t="s">
        <v>80</v>
      </c>
      <c r="F332">
        <v>7.1830000000000001E-3</v>
      </c>
      <c r="G332">
        <v>-1</v>
      </c>
      <c r="H332">
        <v>440.69400000000002</v>
      </c>
      <c r="I332">
        <v>-1</v>
      </c>
      <c r="J332">
        <v>0</v>
      </c>
      <c r="K332">
        <v>8.0653860000000002</v>
      </c>
      <c r="L332">
        <v>3.5620000000000001E-3</v>
      </c>
      <c r="M332">
        <v>60.023260999999998</v>
      </c>
      <c r="N332">
        <v>-240.76082400000001</v>
      </c>
      <c r="O332">
        <v>-2.9857999999999999E-2</v>
      </c>
      <c r="P332">
        <v>60.031357</v>
      </c>
      <c r="Q332">
        <v>-240.74208100000001</v>
      </c>
      <c r="R332">
        <v>-2.9271999999999999E-2</v>
      </c>
      <c r="S332">
        <v>2.0417070000000002</v>
      </c>
      <c r="T332">
        <v>5.8500000000000002E-4</v>
      </c>
    </row>
    <row r="333" spans="1:20" x14ac:dyDescent="0.25">
      <c r="A333">
        <v>331</v>
      </c>
      <c r="B333">
        <v>4</v>
      </c>
      <c r="C333">
        <v>-1</v>
      </c>
      <c r="D333" t="s">
        <v>173</v>
      </c>
      <c r="E333" t="s">
        <v>80</v>
      </c>
      <c r="F333">
        <v>8.0330000000000002E-3</v>
      </c>
      <c r="G333">
        <v>-1</v>
      </c>
      <c r="H333">
        <v>393.447</v>
      </c>
      <c r="I333">
        <v>-1</v>
      </c>
      <c r="J333">
        <v>0</v>
      </c>
      <c r="K333">
        <v>8.0502389999999995</v>
      </c>
      <c r="L333">
        <v>4.2701000000000003E-2</v>
      </c>
      <c r="M333">
        <v>60.767764</v>
      </c>
      <c r="N333">
        <v>-240.74864400000001</v>
      </c>
      <c r="O333">
        <v>-2.6244E-2</v>
      </c>
      <c r="P333">
        <v>60.756225999999998</v>
      </c>
      <c r="Q333">
        <v>-240.75962799999999</v>
      </c>
      <c r="R333">
        <v>-2.6195E-2</v>
      </c>
      <c r="S333">
        <v>1.5930200000000001</v>
      </c>
      <c r="T333">
        <v>4.8999999999999998E-5</v>
      </c>
    </row>
    <row r="334" spans="1:20" x14ac:dyDescent="0.25">
      <c r="A334">
        <v>332</v>
      </c>
      <c r="B334">
        <v>4</v>
      </c>
      <c r="C334">
        <v>-1</v>
      </c>
      <c r="D334" t="s">
        <v>173</v>
      </c>
      <c r="E334" t="s">
        <v>80</v>
      </c>
      <c r="F334">
        <v>4.1951000000000002E-2</v>
      </c>
      <c r="G334">
        <v>-1</v>
      </c>
      <c r="H334">
        <v>279.42599999999999</v>
      </c>
      <c r="I334">
        <v>-1</v>
      </c>
      <c r="J334">
        <v>0</v>
      </c>
      <c r="K334">
        <v>8.0728430000000007</v>
      </c>
      <c r="L334">
        <v>4.0382000000000001E-2</v>
      </c>
      <c r="M334">
        <v>61.429575999999997</v>
      </c>
      <c r="N334">
        <v>-240.816508</v>
      </c>
      <c r="O334">
        <v>-2.6689000000000001E-2</v>
      </c>
      <c r="P334">
        <v>61.481731000000003</v>
      </c>
      <c r="Q334">
        <v>-240.77420000000001</v>
      </c>
      <c r="R334">
        <v>-2.2377000000000001E-2</v>
      </c>
      <c r="S334">
        <v>6.7157309999999999</v>
      </c>
      <c r="T334">
        <v>4.313E-3</v>
      </c>
    </row>
    <row r="335" spans="1:20" x14ac:dyDescent="0.25">
      <c r="A335">
        <v>333</v>
      </c>
      <c r="B335">
        <v>4</v>
      </c>
      <c r="C335">
        <v>-1</v>
      </c>
      <c r="D335" t="s">
        <v>173</v>
      </c>
      <c r="E335" t="s">
        <v>80</v>
      </c>
      <c r="F335">
        <v>2.5347000000000001E-2</v>
      </c>
      <c r="G335">
        <v>-1</v>
      </c>
      <c r="H335">
        <v>297.47500000000002</v>
      </c>
      <c r="I335">
        <v>-1</v>
      </c>
      <c r="J335">
        <v>0</v>
      </c>
      <c r="K335">
        <v>8.0776369999999993</v>
      </c>
      <c r="L335">
        <v>2.7713000000000002E-2</v>
      </c>
      <c r="M335">
        <v>62.499231999999999</v>
      </c>
      <c r="N335">
        <v>-240.755234</v>
      </c>
      <c r="O335">
        <v>-2.1565000000000001E-2</v>
      </c>
      <c r="P335">
        <v>62.449672999999997</v>
      </c>
      <c r="Q335">
        <v>-240.79093900000001</v>
      </c>
      <c r="R335">
        <v>-1.8415000000000001E-2</v>
      </c>
      <c r="S335">
        <v>6.1081640000000004</v>
      </c>
      <c r="T335">
        <v>3.1510000000000002E-3</v>
      </c>
    </row>
    <row r="336" spans="1:20" x14ac:dyDescent="0.25">
      <c r="A336">
        <v>334</v>
      </c>
      <c r="B336">
        <v>4</v>
      </c>
      <c r="C336">
        <v>-1</v>
      </c>
      <c r="D336" t="s">
        <v>173</v>
      </c>
      <c r="E336" t="s">
        <v>80</v>
      </c>
      <c r="F336">
        <v>4.9069000000000002E-2</v>
      </c>
      <c r="G336">
        <v>-1</v>
      </c>
      <c r="H336">
        <v>356.65</v>
      </c>
      <c r="I336">
        <v>-1</v>
      </c>
      <c r="J336">
        <v>0</v>
      </c>
      <c r="K336">
        <v>8.060257</v>
      </c>
      <c r="L336">
        <v>1.9226E-2</v>
      </c>
      <c r="M336">
        <v>63.144846000000001</v>
      </c>
      <c r="N336">
        <v>-240.823995</v>
      </c>
      <c r="O336">
        <v>-1.5576E-2</v>
      </c>
      <c r="P336">
        <v>63.175732000000004</v>
      </c>
      <c r="Q336">
        <v>-240.80213900000001</v>
      </c>
      <c r="R336">
        <v>-1.6371E-2</v>
      </c>
      <c r="S336">
        <v>3.7836430000000001</v>
      </c>
      <c r="T336">
        <v>7.9500000000000003E-4</v>
      </c>
    </row>
    <row r="337" spans="1:20" x14ac:dyDescent="0.25">
      <c r="A337">
        <v>335</v>
      </c>
      <c r="B337">
        <v>4</v>
      </c>
      <c r="C337">
        <v>-1</v>
      </c>
      <c r="D337" t="s">
        <v>173</v>
      </c>
      <c r="E337" t="s">
        <v>80</v>
      </c>
      <c r="F337">
        <v>7.4949999999999999E-3</v>
      </c>
      <c r="G337">
        <v>-1</v>
      </c>
      <c r="H337">
        <v>384.86700000000002</v>
      </c>
      <c r="I337">
        <v>-1</v>
      </c>
      <c r="J337">
        <v>0</v>
      </c>
      <c r="K337">
        <v>8.0750700000000002</v>
      </c>
      <c r="L337">
        <v>1.3825E-2</v>
      </c>
      <c r="M337">
        <v>63.884372999999997</v>
      </c>
      <c r="N337">
        <v>-240.77727400000001</v>
      </c>
      <c r="O337">
        <v>-1.2371999999999999E-2</v>
      </c>
      <c r="P337">
        <v>63.901825000000002</v>
      </c>
      <c r="Q337">
        <v>-240.81251499999999</v>
      </c>
      <c r="R337">
        <v>-1.4925000000000001E-2</v>
      </c>
      <c r="S337">
        <v>3.9325519999999998</v>
      </c>
      <c r="T337">
        <v>2.5530000000000001E-3</v>
      </c>
    </row>
    <row r="338" spans="1:20" x14ac:dyDescent="0.25">
      <c r="A338">
        <v>336</v>
      </c>
      <c r="B338">
        <v>3</v>
      </c>
      <c r="C338">
        <v>-1</v>
      </c>
      <c r="D338" t="s">
        <v>174</v>
      </c>
      <c r="E338" t="s">
        <v>80</v>
      </c>
      <c r="F338">
        <v>1.5102000000000001E-2</v>
      </c>
      <c r="G338">
        <v>-1</v>
      </c>
      <c r="H338">
        <v>513.34100000000001</v>
      </c>
      <c r="I338">
        <v>-1</v>
      </c>
      <c r="J338">
        <v>0</v>
      </c>
      <c r="K338">
        <v>8.0556319999999992</v>
      </c>
      <c r="L338">
        <v>9.4699999999999993E-3</v>
      </c>
      <c r="M338">
        <v>64.614727999999999</v>
      </c>
      <c r="N338">
        <v>-240.84053</v>
      </c>
      <c r="O338">
        <v>-1.7021000000000001E-2</v>
      </c>
      <c r="P338">
        <v>64.627533</v>
      </c>
      <c r="Q338">
        <v>-240.82229599999999</v>
      </c>
      <c r="R338">
        <v>-1.3919000000000001E-2</v>
      </c>
      <c r="S338">
        <v>2.2280899999999999</v>
      </c>
      <c r="T338">
        <v>3.1020000000000002E-3</v>
      </c>
    </row>
    <row r="339" spans="1:20" x14ac:dyDescent="0.25">
      <c r="A339">
        <v>337</v>
      </c>
      <c r="B339">
        <v>4</v>
      </c>
      <c r="C339">
        <v>-1</v>
      </c>
      <c r="D339" t="s">
        <v>175</v>
      </c>
      <c r="E339" t="s">
        <v>80</v>
      </c>
      <c r="F339">
        <v>3.0969E-2</v>
      </c>
      <c r="G339">
        <v>-1</v>
      </c>
      <c r="H339">
        <v>249.13399999999999</v>
      </c>
      <c r="I339">
        <v>-1</v>
      </c>
      <c r="J339">
        <v>0</v>
      </c>
      <c r="K339">
        <v>8.0544969999999996</v>
      </c>
      <c r="L339">
        <v>2.1169E-2</v>
      </c>
      <c r="M339">
        <v>65.574099000000004</v>
      </c>
      <c r="N339">
        <v>-240.841207</v>
      </c>
      <c r="O339">
        <v>-1.1795E-2</v>
      </c>
      <c r="P339">
        <v>65.595070000000007</v>
      </c>
      <c r="Q339">
        <v>-240.833923</v>
      </c>
      <c r="R339">
        <v>-1.2322E-2</v>
      </c>
      <c r="S339">
        <v>2.220005</v>
      </c>
      <c r="T339">
        <v>5.2700000000000002E-4</v>
      </c>
    </row>
    <row r="340" spans="1:20" x14ac:dyDescent="0.25">
      <c r="A340">
        <v>338</v>
      </c>
      <c r="B340">
        <v>4</v>
      </c>
      <c r="C340">
        <v>-1</v>
      </c>
      <c r="D340" t="s">
        <v>175</v>
      </c>
      <c r="E340" t="s">
        <v>80</v>
      </c>
      <c r="F340">
        <v>1.2626999999999999E-2</v>
      </c>
      <c r="G340">
        <v>-1</v>
      </c>
      <c r="H340">
        <v>468.173</v>
      </c>
      <c r="I340">
        <v>-1</v>
      </c>
      <c r="J340">
        <v>0</v>
      </c>
      <c r="K340">
        <v>8.0724959999999992</v>
      </c>
      <c r="L340">
        <v>2.0795999999999999E-2</v>
      </c>
      <c r="M340">
        <v>66.319902999999996</v>
      </c>
      <c r="N340">
        <v>-240.83129</v>
      </c>
      <c r="O340">
        <v>-1.0885000000000001E-2</v>
      </c>
      <c r="P340">
        <v>66.320830999999998</v>
      </c>
      <c r="Q340">
        <v>-240.84065200000001</v>
      </c>
      <c r="R340">
        <v>-1.0382000000000001E-2</v>
      </c>
      <c r="S340">
        <v>0.94082100000000002</v>
      </c>
      <c r="T340">
        <v>5.0299999999999997E-4</v>
      </c>
    </row>
    <row r="341" spans="1:20" x14ac:dyDescent="0.25">
      <c r="A341">
        <v>339</v>
      </c>
      <c r="B341">
        <v>4</v>
      </c>
      <c r="C341">
        <v>-1</v>
      </c>
      <c r="D341" t="s">
        <v>175</v>
      </c>
      <c r="E341" t="s">
        <v>80</v>
      </c>
      <c r="F341">
        <v>4.7340000000000004E-3</v>
      </c>
      <c r="G341">
        <v>-1</v>
      </c>
      <c r="H341">
        <v>368.81599999999997</v>
      </c>
      <c r="I341">
        <v>-1</v>
      </c>
      <c r="J341">
        <v>0</v>
      </c>
      <c r="K341">
        <v>8.0566739999999992</v>
      </c>
      <c r="L341">
        <v>1.5543E-2</v>
      </c>
      <c r="M341">
        <v>67.102067000000005</v>
      </c>
      <c r="N341">
        <v>-240.792079</v>
      </c>
      <c r="O341">
        <v>-8.9180000000000006E-3</v>
      </c>
      <c r="P341">
        <v>67.046538999999996</v>
      </c>
      <c r="Q341">
        <v>-240.84641999999999</v>
      </c>
      <c r="R341">
        <v>-8.7770000000000001E-3</v>
      </c>
      <c r="S341">
        <v>7.7693539999999999</v>
      </c>
      <c r="T341">
        <v>1.4100000000000001E-4</v>
      </c>
    </row>
    <row r="342" spans="1:20" x14ac:dyDescent="0.25">
      <c r="A342">
        <v>340</v>
      </c>
      <c r="B342">
        <v>4</v>
      </c>
      <c r="C342">
        <v>-1</v>
      </c>
      <c r="D342" t="s">
        <v>175</v>
      </c>
      <c r="E342" t="s">
        <v>80</v>
      </c>
      <c r="F342">
        <v>3.2203000000000002E-2</v>
      </c>
      <c r="G342">
        <v>-1</v>
      </c>
      <c r="H342">
        <v>261.93599999999998</v>
      </c>
      <c r="I342">
        <v>-1</v>
      </c>
      <c r="J342">
        <v>0</v>
      </c>
      <c r="K342">
        <v>8.0745950000000004</v>
      </c>
      <c r="L342">
        <v>1.1572000000000001E-2</v>
      </c>
      <c r="M342">
        <v>67.735028</v>
      </c>
      <c r="N342">
        <v>-240.90363600000001</v>
      </c>
      <c r="O342">
        <v>-8.4910000000000003E-3</v>
      </c>
      <c r="P342">
        <v>67.772521999999995</v>
      </c>
      <c r="Q342">
        <v>-240.85153199999999</v>
      </c>
      <c r="R342">
        <v>-7.5849999999999997E-3</v>
      </c>
      <c r="S342">
        <v>6.4191950000000002</v>
      </c>
      <c r="T342">
        <v>9.0600000000000001E-4</v>
      </c>
    </row>
    <row r="343" spans="1:20" x14ac:dyDescent="0.25">
      <c r="A343">
        <v>341</v>
      </c>
      <c r="B343">
        <v>4</v>
      </c>
      <c r="C343">
        <v>-1</v>
      </c>
      <c r="D343" t="s">
        <v>175</v>
      </c>
      <c r="E343" t="s">
        <v>80</v>
      </c>
      <c r="F343">
        <v>8.0839999999999992E-3</v>
      </c>
      <c r="G343">
        <v>-1</v>
      </c>
      <c r="H343">
        <v>237.803</v>
      </c>
      <c r="I343">
        <v>-1</v>
      </c>
      <c r="J343">
        <v>0</v>
      </c>
      <c r="K343">
        <v>8.0744760000000007</v>
      </c>
      <c r="L343">
        <v>7.2659999999999999E-3</v>
      </c>
      <c r="M343">
        <v>68.724435999999997</v>
      </c>
      <c r="N343">
        <v>-240.87318400000001</v>
      </c>
      <c r="O343">
        <v>-5.476E-3</v>
      </c>
      <c r="P343">
        <v>68.740432999999996</v>
      </c>
      <c r="Q343">
        <v>-240.85760500000001</v>
      </c>
      <c r="R343">
        <v>-6.5230000000000002E-3</v>
      </c>
      <c r="S343">
        <v>2.2329059999999998</v>
      </c>
      <c r="T343">
        <v>1.047E-3</v>
      </c>
    </row>
    <row r="344" spans="1:20" x14ac:dyDescent="0.25">
      <c r="A344">
        <v>342</v>
      </c>
      <c r="B344">
        <v>4</v>
      </c>
      <c r="C344">
        <v>-1</v>
      </c>
      <c r="D344" t="s">
        <v>175</v>
      </c>
      <c r="E344" t="s">
        <v>80</v>
      </c>
      <c r="F344">
        <v>1.0126E-2</v>
      </c>
      <c r="G344">
        <v>-1</v>
      </c>
      <c r="H344">
        <v>407.89100000000002</v>
      </c>
      <c r="I344">
        <v>-1</v>
      </c>
      <c r="J344">
        <v>0</v>
      </c>
      <c r="K344">
        <v>8.0567770000000003</v>
      </c>
      <c r="L344">
        <v>4.6579999999999998E-3</v>
      </c>
      <c r="M344">
        <v>69.483304000000004</v>
      </c>
      <c r="N344">
        <v>-240.83194399999999</v>
      </c>
      <c r="O344">
        <v>-5.4990000000000004E-3</v>
      </c>
      <c r="P344">
        <v>69.466239999999999</v>
      </c>
      <c r="Q344">
        <v>-240.86183199999999</v>
      </c>
      <c r="R344">
        <v>-6.0049999999999999E-3</v>
      </c>
      <c r="S344">
        <v>3.4416120000000001</v>
      </c>
      <c r="T344">
        <v>5.0699999999999996E-4</v>
      </c>
    </row>
    <row r="345" spans="1:20" x14ac:dyDescent="0.25">
      <c r="A345">
        <v>343</v>
      </c>
      <c r="B345">
        <v>4</v>
      </c>
      <c r="C345">
        <v>-1</v>
      </c>
      <c r="D345" t="s">
        <v>175</v>
      </c>
      <c r="E345" t="s">
        <v>80</v>
      </c>
      <c r="F345">
        <v>3.0109999999999998E-3</v>
      </c>
      <c r="G345">
        <v>-1</v>
      </c>
      <c r="H345">
        <v>301.50900000000001</v>
      </c>
      <c r="I345">
        <v>-1</v>
      </c>
      <c r="J345">
        <v>0</v>
      </c>
      <c r="K345">
        <v>8.0734180000000002</v>
      </c>
      <c r="L345">
        <v>3.2539999999999999E-3</v>
      </c>
      <c r="M345">
        <v>70.208044000000001</v>
      </c>
      <c r="N345">
        <v>-240.845767</v>
      </c>
      <c r="O345">
        <v>-4.9109999999999996E-3</v>
      </c>
      <c r="P345">
        <v>70.192169000000007</v>
      </c>
      <c r="Q345">
        <v>-240.865814</v>
      </c>
      <c r="R345">
        <v>-5.6490000000000004E-3</v>
      </c>
      <c r="S345">
        <v>2.5571389999999998</v>
      </c>
      <c r="T345">
        <v>7.3800000000000005E-4</v>
      </c>
    </row>
    <row r="346" spans="1:20" x14ac:dyDescent="0.25">
      <c r="A346">
        <v>344</v>
      </c>
      <c r="B346">
        <v>4</v>
      </c>
      <c r="C346">
        <v>-1</v>
      </c>
      <c r="D346" t="s">
        <v>175</v>
      </c>
      <c r="E346" t="s">
        <v>80</v>
      </c>
      <c r="F346">
        <v>2.1090000000000002E-3</v>
      </c>
      <c r="G346">
        <v>-1</v>
      </c>
      <c r="H346">
        <v>343.697</v>
      </c>
      <c r="I346">
        <v>-1</v>
      </c>
      <c r="J346">
        <v>0</v>
      </c>
      <c r="K346">
        <v>8.0732769999999991</v>
      </c>
      <c r="L346">
        <v>8.8739999999999999E-3</v>
      </c>
      <c r="M346">
        <v>71.178965000000005</v>
      </c>
      <c r="N346">
        <v>-240.868708</v>
      </c>
      <c r="O346">
        <v>-5.6280000000000002E-3</v>
      </c>
      <c r="P346">
        <v>71.15992</v>
      </c>
      <c r="Q346">
        <v>-240.87011699999999</v>
      </c>
      <c r="R346">
        <v>-4.6880000000000003E-3</v>
      </c>
      <c r="S346">
        <v>1.9097059999999999</v>
      </c>
      <c r="T346">
        <v>9.3999999999999997E-4</v>
      </c>
    </row>
    <row r="347" spans="1:20" x14ac:dyDescent="0.25">
      <c r="A347">
        <v>345</v>
      </c>
      <c r="B347">
        <v>3</v>
      </c>
      <c r="C347">
        <v>-1</v>
      </c>
      <c r="D347" t="s">
        <v>176</v>
      </c>
      <c r="E347" t="s">
        <v>80</v>
      </c>
      <c r="F347">
        <v>3.1678999999999999E-2</v>
      </c>
      <c r="G347">
        <v>-1</v>
      </c>
      <c r="H347">
        <v>359.01900000000001</v>
      </c>
      <c r="I347">
        <v>-1</v>
      </c>
      <c r="J347">
        <v>0</v>
      </c>
      <c r="K347">
        <v>8.0563970000000005</v>
      </c>
      <c r="L347">
        <v>6.9979999999999999E-3</v>
      </c>
      <c r="M347">
        <v>71.908313000000007</v>
      </c>
      <c r="N347">
        <v>-240.87463500000001</v>
      </c>
      <c r="O347">
        <v>2.2230000000000001E-3</v>
      </c>
      <c r="P347">
        <v>71.885666000000001</v>
      </c>
      <c r="Q347">
        <v>-240.87271100000001</v>
      </c>
      <c r="R347">
        <v>-3.9789999999999999E-3</v>
      </c>
      <c r="S347">
        <v>2.2728609999999998</v>
      </c>
      <c r="T347">
        <v>1.756E-3</v>
      </c>
    </row>
    <row r="348" spans="1:20" x14ac:dyDescent="0.25">
      <c r="A348">
        <v>346</v>
      </c>
      <c r="B348">
        <v>3</v>
      </c>
      <c r="C348">
        <v>-1</v>
      </c>
      <c r="D348" t="s">
        <v>176</v>
      </c>
      <c r="E348" t="s">
        <v>80</v>
      </c>
      <c r="F348">
        <v>9.6780000000000008E-3</v>
      </c>
      <c r="G348">
        <v>-1</v>
      </c>
      <c r="H348">
        <v>414.19499999999999</v>
      </c>
      <c r="I348">
        <v>-1</v>
      </c>
      <c r="J348">
        <v>0</v>
      </c>
      <c r="K348">
        <v>8.073798</v>
      </c>
      <c r="L348">
        <v>4.9779999999999998E-3</v>
      </c>
      <c r="M348">
        <v>72.674204000000003</v>
      </c>
      <c r="N348">
        <v>-240.814696</v>
      </c>
      <c r="O348">
        <v>-2.1749999999999999E-3</v>
      </c>
      <c r="P348">
        <v>72.611609999999999</v>
      </c>
      <c r="Q348">
        <v>-240.87501499999999</v>
      </c>
      <c r="R348">
        <v>-3.4420000000000002E-3</v>
      </c>
      <c r="S348">
        <v>8.692717</v>
      </c>
      <c r="T348">
        <v>1.268E-3</v>
      </c>
    </row>
    <row r="349" spans="1:20" x14ac:dyDescent="0.25">
      <c r="A349">
        <v>347</v>
      </c>
      <c r="B349">
        <v>3</v>
      </c>
      <c r="C349">
        <v>-1</v>
      </c>
      <c r="D349" t="s">
        <v>176</v>
      </c>
      <c r="E349" t="s">
        <v>80</v>
      </c>
      <c r="F349">
        <v>7.4522000000000005E-2</v>
      </c>
      <c r="G349">
        <v>-1</v>
      </c>
      <c r="H349">
        <v>384.79500000000002</v>
      </c>
      <c r="I349">
        <v>-1</v>
      </c>
      <c r="J349">
        <v>0</v>
      </c>
      <c r="K349">
        <v>8.0568139999999993</v>
      </c>
      <c r="L349">
        <v>3.7910000000000001E-3</v>
      </c>
      <c r="M349">
        <v>73.374979999999994</v>
      </c>
      <c r="N349">
        <v>-240.85637299999999</v>
      </c>
      <c r="O349">
        <v>8.7609999999999997E-3</v>
      </c>
      <c r="P349">
        <v>73.337395000000001</v>
      </c>
      <c r="Q349">
        <v>-240.877106</v>
      </c>
      <c r="R349">
        <v>-3.0500000000000002E-3</v>
      </c>
      <c r="S349">
        <v>4.2924110000000004</v>
      </c>
      <c r="T349">
        <v>5.7109999999999999E-3</v>
      </c>
    </row>
    <row r="350" spans="1:20" x14ac:dyDescent="0.25">
      <c r="A350">
        <v>348</v>
      </c>
      <c r="B350">
        <v>3</v>
      </c>
      <c r="C350">
        <v>-1</v>
      </c>
      <c r="D350" t="s">
        <v>176</v>
      </c>
      <c r="E350" t="s">
        <v>80</v>
      </c>
      <c r="F350">
        <v>5.0618999999999997E-2</v>
      </c>
      <c r="G350">
        <v>-1</v>
      </c>
      <c r="H350">
        <v>382.42399999999998</v>
      </c>
      <c r="I350">
        <v>-1</v>
      </c>
      <c r="J350">
        <v>0</v>
      </c>
      <c r="K350">
        <v>8.0567440000000001</v>
      </c>
      <c r="L350">
        <v>1.8630000000000001E-3</v>
      </c>
      <c r="M350">
        <v>74.291855999999996</v>
      </c>
      <c r="N350">
        <v>-240.899258</v>
      </c>
      <c r="O350">
        <v>-6.692E-3</v>
      </c>
      <c r="P350">
        <v>74.305228999999997</v>
      </c>
      <c r="Q350">
        <v>-240.87960799999999</v>
      </c>
      <c r="R350">
        <v>-2.709E-3</v>
      </c>
      <c r="S350">
        <v>2.3769070000000001</v>
      </c>
      <c r="T350">
        <v>3.9830000000000004E-3</v>
      </c>
    </row>
    <row r="351" spans="1:20" x14ac:dyDescent="0.25">
      <c r="A351">
        <v>349</v>
      </c>
      <c r="B351">
        <v>3</v>
      </c>
      <c r="C351">
        <v>-1</v>
      </c>
      <c r="D351" t="s">
        <v>176</v>
      </c>
      <c r="E351" t="s">
        <v>80</v>
      </c>
      <c r="F351">
        <v>2.7179999999999999E-2</v>
      </c>
      <c r="G351">
        <v>-1</v>
      </c>
      <c r="H351">
        <v>415.67599999999999</v>
      </c>
      <c r="I351">
        <v>-1</v>
      </c>
      <c r="J351">
        <v>0</v>
      </c>
      <c r="K351">
        <v>8.0737319999999997</v>
      </c>
      <c r="L351">
        <v>1.9870000000000001E-3</v>
      </c>
      <c r="M351">
        <v>75.022075999999998</v>
      </c>
      <c r="N351">
        <v>-240.846667</v>
      </c>
      <c r="O351">
        <v>-9.5420000000000001E-3</v>
      </c>
      <c r="P351">
        <v>75.031181000000004</v>
      </c>
      <c r="Q351">
        <v>-240.88142400000001</v>
      </c>
      <c r="R351">
        <v>-2.5569999999999998E-3</v>
      </c>
      <c r="S351">
        <v>3.5929380000000002</v>
      </c>
      <c r="T351">
        <v>6.9849999999999999E-3</v>
      </c>
    </row>
    <row r="352" spans="1:20" x14ac:dyDescent="0.25">
      <c r="A352">
        <v>350</v>
      </c>
      <c r="B352">
        <v>3</v>
      </c>
      <c r="C352">
        <v>-1</v>
      </c>
      <c r="D352" t="s">
        <v>176</v>
      </c>
      <c r="E352" t="s">
        <v>80</v>
      </c>
      <c r="F352">
        <v>0.117882</v>
      </c>
      <c r="G352">
        <v>-1</v>
      </c>
      <c r="H352">
        <v>277.77600000000001</v>
      </c>
      <c r="I352">
        <v>-1</v>
      </c>
      <c r="J352">
        <v>0</v>
      </c>
      <c r="K352">
        <v>8.0565099999999994</v>
      </c>
      <c r="L352">
        <v>3.6670000000000001E-3</v>
      </c>
      <c r="M352">
        <v>75.817408999999998</v>
      </c>
      <c r="N352">
        <v>-240.81383500000001</v>
      </c>
      <c r="O352">
        <v>-3.1809999999999998E-3</v>
      </c>
      <c r="P352">
        <v>75.756957999999997</v>
      </c>
      <c r="Q352">
        <v>-240.88291899999999</v>
      </c>
      <c r="R352">
        <v>-2.258E-3</v>
      </c>
      <c r="S352">
        <v>9.1798490000000008</v>
      </c>
      <c r="T352">
        <v>9.2299999999999999E-4</v>
      </c>
    </row>
    <row r="353" spans="1:20" x14ac:dyDescent="0.25">
      <c r="A353">
        <v>351</v>
      </c>
      <c r="B353">
        <v>3</v>
      </c>
      <c r="C353">
        <v>-1</v>
      </c>
      <c r="D353" t="s">
        <v>176</v>
      </c>
      <c r="E353" t="s">
        <v>80</v>
      </c>
      <c r="F353">
        <v>1.2108000000000001E-2</v>
      </c>
      <c r="G353">
        <v>-1</v>
      </c>
      <c r="H353">
        <v>457.15300000000002</v>
      </c>
      <c r="I353">
        <v>-1</v>
      </c>
      <c r="J353">
        <v>0</v>
      </c>
      <c r="K353">
        <v>8.0565130000000007</v>
      </c>
      <c r="L353">
        <v>2.519E-3</v>
      </c>
      <c r="M353">
        <v>76.716337999999993</v>
      </c>
      <c r="N353">
        <v>-240.852451</v>
      </c>
      <c r="O353">
        <v>4.1289999999999999E-3</v>
      </c>
      <c r="P353">
        <v>76.724770000000007</v>
      </c>
      <c r="Q353">
        <v>-240.884659</v>
      </c>
      <c r="R353">
        <v>-1.8799999999999999E-3</v>
      </c>
      <c r="S353">
        <v>3.3293400000000002</v>
      </c>
      <c r="T353">
        <v>2.2490000000000001E-3</v>
      </c>
    </row>
    <row r="354" spans="1:20" x14ac:dyDescent="0.25">
      <c r="A354">
        <v>352</v>
      </c>
      <c r="B354">
        <v>3</v>
      </c>
      <c r="C354">
        <v>-1</v>
      </c>
      <c r="D354" t="s">
        <v>176</v>
      </c>
      <c r="E354" t="s">
        <v>80</v>
      </c>
      <c r="F354">
        <v>2.3349999999999999E-2</v>
      </c>
      <c r="G354">
        <v>-1</v>
      </c>
      <c r="H354">
        <v>351.28300000000002</v>
      </c>
      <c r="I354">
        <v>-1</v>
      </c>
      <c r="J354">
        <v>0</v>
      </c>
      <c r="K354">
        <v>8.0736939999999997</v>
      </c>
      <c r="L354">
        <v>8.8199999999999997E-4</v>
      </c>
      <c r="M354">
        <v>77.486667999999995</v>
      </c>
      <c r="N354">
        <v>-240.833755</v>
      </c>
      <c r="O354">
        <v>-3.21E-4</v>
      </c>
      <c r="P354">
        <v>77.450714000000005</v>
      </c>
      <c r="Q354">
        <v>-240.885818</v>
      </c>
      <c r="R354">
        <v>-1.7129999999999999E-3</v>
      </c>
      <c r="S354">
        <v>6.327121</v>
      </c>
      <c r="T354">
        <v>1.392E-3</v>
      </c>
    </row>
    <row r="355" spans="1:20" x14ac:dyDescent="0.25">
      <c r="A355">
        <v>353</v>
      </c>
      <c r="B355">
        <v>3</v>
      </c>
      <c r="C355">
        <v>-1</v>
      </c>
      <c r="D355" t="s">
        <v>176</v>
      </c>
      <c r="E355" t="s">
        <v>80</v>
      </c>
      <c r="F355">
        <v>1.8519999999999999E-3</v>
      </c>
      <c r="G355">
        <v>-1</v>
      </c>
      <c r="H355">
        <v>361.60300000000001</v>
      </c>
      <c r="I355">
        <v>-1</v>
      </c>
      <c r="J355">
        <v>0</v>
      </c>
      <c r="K355">
        <v>8.0737570000000005</v>
      </c>
      <c r="L355">
        <v>1.101E-3</v>
      </c>
      <c r="M355">
        <v>78.414845999999997</v>
      </c>
      <c r="N355">
        <v>-240.89500000000001</v>
      </c>
      <c r="O355">
        <v>-3.1700000000000001E-3</v>
      </c>
      <c r="P355">
        <v>78.418532999999996</v>
      </c>
      <c r="Q355">
        <v>-240.887283</v>
      </c>
      <c r="R355">
        <v>-1.591E-3</v>
      </c>
      <c r="S355">
        <v>0.85523000000000005</v>
      </c>
      <c r="T355">
        <v>1.5790000000000001E-3</v>
      </c>
    </row>
    <row r="356" spans="1:20" x14ac:dyDescent="0.25">
      <c r="A356">
        <v>354</v>
      </c>
      <c r="B356">
        <v>3</v>
      </c>
      <c r="C356">
        <v>-1</v>
      </c>
      <c r="D356" t="s">
        <v>176</v>
      </c>
      <c r="E356" t="s">
        <v>80</v>
      </c>
      <c r="F356">
        <v>1.8420000000000001E-3</v>
      </c>
      <c r="G356">
        <v>-1</v>
      </c>
      <c r="H356">
        <v>368.44799999999998</v>
      </c>
      <c r="I356">
        <v>-1</v>
      </c>
      <c r="J356">
        <v>0</v>
      </c>
      <c r="K356">
        <v>8.0566440000000004</v>
      </c>
      <c r="L356">
        <v>6.4499999999999996E-4</v>
      </c>
      <c r="M356">
        <v>79.126621999999998</v>
      </c>
      <c r="N356">
        <v>-240.916494</v>
      </c>
      <c r="O356">
        <v>-2.3730000000000001E-3</v>
      </c>
      <c r="P356">
        <v>79.144317999999998</v>
      </c>
      <c r="Q356">
        <v>-240.888351</v>
      </c>
      <c r="R356">
        <v>-1.487E-3</v>
      </c>
      <c r="S356">
        <v>3.32437</v>
      </c>
      <c r="T356">
        <v>8.8599999999999996E-4</v>
      </c>
    </row>
    <row r="357" spans="1:20" x14ac:dyDescent="0.25">
      <c r="A357">
        <v>355</v>
      </c>
      <c r="B357">
        <v>3</v>
      </c>
      <c r="C357">
        <v>-1</v>
      </c>
      <c r="D357" t="s">
        <v>176</v>
      </c>
      <c r="E357" t="s">
        <v>80</v>
      </c>
      <c r="F357">
        <v>6.8320000000000004E-3</v>
      </c>
      <c r="G357">
        <v>-1</v>
      </c>
      <c r="H357">
        <v>308.23599999999999</v>
      </c>
      <c r="I357">
        <v>-1</v>
      </c>
      <c r="J357">
        <v>0</v>
      </c>
      <c r="K357">
        <v>8.0737469999999991</v>
      </c>
      <c r="L357">
        <v>1.2210000000000001E-3</v>
      </c>
      <c r="M357">
        <v>79.863866000000002</v>
      </c>
      <c r="N357">
        <v>-240.93413100000001</v>
      </c>
      <c r="O357">
        <v>-6.9620000000000003E-3</v>
      </c>
      <c r="P357">
        <v>79.870270000000005</v>
      </c>
      <c r="Q357">
        <v>-240.889374</v>
      </c>
      <c r="R357">
        <v>-1.4369999999999999E-3</v>
      </c>
      <c r="S357">
        <v>4.5212580000000004</v>
      </c>
      <c r="T357">
        <v>5.5240000000000003E-3</v>
      </c>
    </row>
    <row r="358" spans="1:20" x14ac:dyDescent="0.25">
      <c r="A358">
        <v>356</v>
      </c>
      <c r="B358">
        <v>2</v>
      </c>
      <c r="C358">
        <v>-1</v>
      </c>
      <c r="D358" t="s">
        <v>177</v>
      </c>
      <c r="E358" t="s">
        <v>80</v>
      </c>
      <c r="F358">
        <v>4.1742000000000001E-2</v>
      </c>
      <c r="G358">
        <v>-1</v>
      </c>
      <c r="H358">
        <v>423.11500000000001</v>
      </c>
      <c r="I358">
        <v>-1</v>
      </c>
      <c r="J358">
        <v>0</v>
      </c>
      <c r="K358">
        <v>8.0565960000000008</v>
      </c>
      <c r="L358">
        <v>1.6050000000000001E-3</v>
      </c>
      <c r="M358">
        <v>80.738175999999996</v>
      </c>
      <c r="N358">
        <v>-240.73098100000001</v>
      </c>
      <c r="O358">
        <v>-6.1500000000000001E-3</v>
      </c>
      <c r="P358">
        <v>80.596046000000001</v>
      </c>
      <c r="Q358">
        <v>-240.89030500000001</v>
      </c>
      <c r="R358">
        <v>-1.3129999999999999E-3</v>
      </c>
      <c r="S358">
        <v>21.350625000000001</v>
      </c>
      <c r="T358">
        <v>4.8380000000000003E-3</v>
      </c>
    </row>
    <row r="359" spans="1:20" x14ac:dyDescent="0.25">
      <c r="A359">
        <v>357</v>
      </c>
      <c r="B359">
        <v>2</v>
      </c>
      <c r="C359">
        <v>-1</v>
      </c>
      <c r="D359" t="s">
        <v>177</v>
      </c>
      <c r="E359" t="s">
        <v>80</v>
      </c>
      <c r="F359">
        <v>6.1510000000000002E-3</v>
      </c>
      <c r="G359">
        <v>-1</v>
      </c>
      <c r="H359">
        <v>472.76600000000002</v>
      </c>
      <c r="I359">
        <v>-1</v>
      </c>
      <c r="J359">
        <v>0</v>
      </c>
      <c r="K359">
        <v>8.0565770000000008</v>
      </c>
      <c r="L359">
        <v>9.4799999999999995E-4</v>
      </c>
      <c r="M359">
        <v>81.592798000000002</v>
      </c>
      <c r="N359">
        <v>-240.82216600000001</v>
      </c>
      <c r="O359">
        <v>4.1000000000000003E-3</v>
      </c>
      <c r="P359">
        <v>81.563866000000004</v>
      </c>
      <c r="Q359">
        <v>-240.89141799999999</v>
      </c>
      <c r="R359">
        <v>-1.1900000000000001E-3</v>
      </c>
      <c r="S359">
        <v>7.5053650000000003</v>
      </c>
      <c r="T359">
        <v>2.9090000000000001E-3</v>
      </c>
    </row>
    <row r="360" spans="1:20" x14ac:dyDescent="0.25">
      <c r="A360">
        <v>358</v>
      </c>
      <c r="B360">
        <v>2</v>
      </c>
      <c r="C360">
        <v>-1</v>
      </c>
      <c r="D360" t="s">
        <v>177</v>
      </c>
      <c r="E360" t="s">
        <v>80</v>
      </c>
      <c r="F360">
        <v>1.1E-4</v>
      </c>
      <c r="G360">
        <v>-1</v>
      </c>
      <c r="H360">
        <v>348.24799999999999</v>
      </c>
      <c r="I360">
        <v>-1</v>
      </c>
      <c r="J360">
        <v>0</v>
      </c>
      <c r="K360">
        <v>8.0737050000000004</v>
      </c>
      <c r="L360">
        <v>4.6500000000000003E-4</v>
      </c>
      <c r="M360">
        <v>82.283991</v>
      </c>
      <c r="N360">
        <v>-240.90234799999999</v>
      </c>
      <c r="O360">
        <v>-1.6509999999999999E-3</v>
      </c>
      <c r="P360">
        <v>82.289803000000006</v>
      </c>
      <c r="Q360">
        <v>-240.89213599999999</v>
      </c>
      <c r="R360">
        <v>-1.1039999999999999E-3</v>
      </c>
      <c r="S360">
        <v>1.175014</v>
      </c>
      <c r="T360">
        <v>5.4699999999999996E-4</v>
      </c>
    </row>
    <row r="361" spans="1:20" x14ac:dyDescent="0.25">
      <c r="A361">
        <v>359</v>
      </c>
      <c r="B361">
        <v>2</v>
      </c>
      <c r="C361">
        <v>-1</v>
      </c>
      <c r="D361" t="s">
        <v>177</v>
      </c>
      <c r="E361" t="s">
        <v>80</v>
      </c>
      <c r="F361">
        <v>5.2228999999999998E-2</v>
      </c>
      <c r="G361">
        <v>-1</v>
      </c>
      <c r="H361">
        <v>560.63</v>
      </c>
      <c r="I361">
        <v>-1</v>
      </c>
      <c r="J361">
        <v>0</v>
      </c>
      <c r="K361">
        <v>8.0565940000000005</v>
      </c>
      <c r="L361">
        <v>4.7199999999999998E-4</v>
      </c>
      <c r="M361">
        <v>83.008996999999994</v>
      </c>
      <c r="N361">
        <v>-240.82615100000001</v>
      </c>
      <c r="O361">
        <v>-1.7365999999999999E-2</v>
      </c>
      <c r="P361">
        <v>83.015586999999996</v>
      </c>
      <c r="Q361">
        <v>-240.89288300000001</v>
      </c>
      <c r="R361">
        <v>-1.0280000000000001E-3</v>
      </c>
      <c r="S361">
        <v>6.705673</v>
      </c>
      <c r="T361">
        <v>1.6337999999999998E-2</v>
      </c>
    </row>
    <row r="362" spans="1:20" x14ac:dyDescent="0.25">
      <c r="A362">
        <v>360</v>
      </c>
      <c r="B362">
        <v>2</v>
      </c>
      <c r="C362">
        <v>-1</v>
      </c>
      <c r="D362" t="s">
        <v>177</v>
      </c>
      <c r="E362" t="s">
        <v>80</v>
      </c>
      <c r="F362">
        <v>6.992E-3</v>
      </c>
      <c r="G362">
        <v>-1</v>
      </c>
      <c r="H362">
        <v>413.51299999999998</v>
      </c>
      <c r="I362">
        <v>-1</v>
      </c>
      <c r="J362">
        <v>0</v>
      </c>
      <c r="K362">
        <v>8.0566069999999996</v>
      </c>
      <c r="L362">
        <v>7.3999999999999999E-4</v>
      </c>
      <c r="M362">
        <v>84.045292000000003</v>
      </c>
      <c r="N362">
        <v>-240.809496</v>
      </c>
      <c r="O362">
        <v>1.792E-3</v>
      </c>
      <c r="P362">
        <v>83.983406000000002</v>
      </c>
      <c r="Q362">
        <v>-240.89382900000001</v>
      </c>
      <c r="R362">
        <v>-9.9099999999999991E-4</v>
      </c>
      <c r="S362">
        <v>10.460364</v>
      </c>
      <c r="T362">
        <v>8.0099999999999995E-4</v>
      </c>
    </row>
    <row r="363" spans="1:20" x14ac:dyDescent="0.25">
      <c r="A363">
        <v>361</v>
      </c>
      <c r="B363">
        <v>2</v>
      </c>
      <c r="C363">
        <v>-1</v>
      </c>
      <c r="D363" t="s">
        <v>177</v>
      </c>
      <c r="E363" t="s">
        <v>80</v>
      </c>
      <c r="F363">
        <v>6.3860000000000002E-3</v>
      </c>
      <c r="G363">
        <v>-1</v>
      </c>
      <c r="H363">
        <v>263.06900000000002</v>
      </c>
      <c r="I363">
        <v>-1</v>
      </c>
      <c r="J363">
        <v>0</v>
      </c>
      <c r="K363">
        <v>8.0737310000000004</v>
      </c>
      <c r="L363">
        <v>2.3499999999999999E-4</v>
      </c>
      <c r="M363">
        <v>84.720072000000002</v>
      </c>
      <c r="N363">
        <v>-240.89460800000001</v>
      </c>
      <c r="O363">
        <v>5.4079999999999996E-3</v>
      </c>
      <c r="P363">
        <v>84.709366000000003</v>
      </c>
      <c r="Q363">
        <v>-240.894531</v>
      </c>
      <c r="R363">
        <v>-9.3899999999999995E-4</v>
      </c>
      <c r="S363">
        <v>1.0706370000000001</v>
      </c>
      <c r="T363">
        <v>4.4689999999999999E-3</v>
      </c>
    </row>
    <row r="364" spans="1:20" x14ac:dyDescent="0.25">
      <c r="A364">
        <v>362</v>
      </c>
      <c r="B364">
        <v>3</v>
      </c>
      <c r="C364">
        <v>-1</v>
      </c>
      <c r="D364" t="s">
        <v>178</v>
      </c>
      <c r="E364" t="s">
        <v>80</v>
      </c>
      <c r="F364">
        <v>2.3140000000000001E-3</v>
      </c>
      <c r="G364">
        <v>-1</v>
      </c>
      <c r="H364">
        <v>327.76799999999997</v>
      </c>
      <c r="I364">
        <v>-1</v>
      </c>
      <c r="J364">
        <v>0</v>
      </c>
      <c r="K364">
        <v>8.0566030000000008</v>
      </c>
      <c r="L364">
        <v>8.4099999999999995E-4</v>
      </c>
      <c r="M364">
        <v>85.437518999999995</v>
      </c>
      <c r="N364">
        <v>-240.89275499999999</v>
      </c>
      <c r="O364">
        <v>-8.9099999999999997E-4</v>
      </c>
      <c r="P364">
        <v>85.435158000000001</v>
      </c>
      <c r="Q364">
        <v>-240.895126</v>
      </c>
      <c r="R364">
        <v>-8.8599999999999996E-4</v>
      </c>
      <c r="S364">
        <v>0.33461400000000002</v>
      </c>
      <c r="T364">
        <v>5.0000000000000004E-6</v>
      </c>
    </row>
    <row r="365" spans="1:20" x14ac:dyDescent="0.25">
      <c r="A365">
        <v>363</v>
      </c>
      <c r="B365">
        <v>3</v>
      </c>
      <c r="C365">
        <v>-1</v>
      </c>
      <c r="D365" t="s">
        <v>178</v>
      </c>
      <c r="E365" t="s">
        <v>80</v>
      </c>
      <c r="F365">
        <v>1.3929E-2</v>
      </c>
      <c r="G365">
        <v>-1</v>
      </c>
      <c r="H365">
        <v>366.90899999999999</v>
      </c>
      <c r="I365">
        <v>-1</v>
      </c>
      <c r="J365">
        <v>0</v>
      </c>
      <c r="K365">
        <v>8.0565960000000008</v>
      </c>
      <c r="L365">
        <v>8.52E-4</v>
      </c>
      <c r="M365">
        <v>86.408479</v>
      </c>
      <c r="N365">
        <v>-240.887731</v>
      </c>
      <c r="O365">
        <v>-2.532E-3</v>
      </c>
      <c r="P365">
        <v>86.402985000000001</v>
      </c>
      <c r="Q365">
        <v>-240.895859</v>
      </c>
      <c r="R365">
        <v>-8.1800000000000004E-4</v>
      </c>
      <c r="S365">
        <v>0.98103200000000002</v>
      </c>
      <c r="T365">
        <v>1.714E-3</v>
      </c>
    </row>
    <row r="366" spans="1:20" x14ac:dyDescent="0.25">
      <c r="A366">
        <v>364</v>
      </c>
      <c r="B366">
        <v>3</v>
      </c>
      <c r="C366">
        <v>-1</v>
      </c>
      <c r="D366" t="s">
        <v>178</v>
      </c>
      <c r="E366" t="s">
        <v>80</v>
      </c>
      <c r="F366">
        <v>1.2578000000000001E-2</v>
      </c>
      <c r="G366">
        <v>-1</v>
      </c>
      <c r="H366">
        <v>453.47300000000001</v>
      </c>
      <c r="I366">
        <v>-1</v>
      </c>
      <c r="J366">
        <v>0</v>
      </c>
      <c r="K366">
        <v>8.0737179999999995</v>
      </c>
      <c r="L366">
        <v>1.03E-4</v>
      </c>
      <c r="M366">
        <v>87.093581999999998</v>
      </c>
      <c r="N366">
        <v>-240.92670699999999</v>
      </c>
      <c r="O366">
        <v>8.0500000000000005E-4</v>
      </c>
      <c r="P366">
        <v>87.128936999999993</v>
      </c>
      <c r="Q366">
        <v>-240.89640800000001</v>
      </c>
      <c r="R366">
        <v>-7.94E-4</v>
      </c>
      <c r="S366">
        <v>4.6561589999999997</v>
      </c>
      <c r="T366">
        <v>1.0000000000000001E-5</v>
      </c>
    </row>
    <row r="367" spans="1:20" x14ac:dyDescent="0.25">
      <c r="A367">
        <v>365</v>
      </c>
      <c r="B367">
        <v>3</v>
      </c>
      <c r="C367">
        <v>-1</v>
      </c>
      <c r="D367" t="s">
        <v>178</v>
      </c>
      <c r="E367" t="s">
        <v>80</v>
      </c>
      <c r="F367">
        <v>2.1413999999999999E-2</v>
      </c>
      <c r="G367">
        <v>-1</v>
      </c>
      <c r="H367">
        <v>420.48500000000001</v>
      </c>
      <c r="I367">
        <v>-1</v>
      </c>
      <c r="J367">
        <v>0</v>
      </c>
      <c r="K367">
        <v>8.0565949999999997</v>
      </c>
      <c r="L367">
        <v>8.1300000000000003E-4</v>
      </c>
      <c r="M367">
        <v>87.857653999999997</v>
      </c>
      <c r="N367">
        <v>-240.89400800000001</v>
      </c>
      <c r="O367">
        <v>-6.0700000000000001E-4</v>
      </c>
      <c r="P367">
        <v>87.854713000000004</v>
      </c>
      <c r="Q367">
        <v>-240.89692700000001</v>
      </c>
      <c r="R367">
        <v>-7.4700000000000005E-4</v>
      </c>
      <c r="S367">
        <v>0.41432000000000002</v>
      </c>
      <c r="T367">
        <v>1.3999999999999999E-4</v>
      </c>
    </row>
    <row r="368" spans="1:20" x14ac:dyDescent="0.25">
      <c r="A368">
        <v>366</v>
      </c>
      <c r="B368">
        <v>3</v>
      </c>
      <c r="C368">
        <v>-1</v>
      </c>
      <c r="D368" t="s">
        <v>178</v>
      </c>
      <c r="E368" t="s">
        <v>80</v>
      </c>
      <c r="F368">
        <v>1.591E-3</v>
      </c>
      <c r="G368">
        <v>-1</v>
      </c>
      <c r="H368">
        <v>340.40499999999997</v>
      </c>
      <c r="I368">
        <v>-1</v>
      </c>
      <c r="J368">
        <v>0</v>
      </c>
      <c r="K368">
        <v>8.0565979999999993</v>
      </c>
      <c r="L368">
        <v>5.5999999999999999E-5</v>
      </c>
      <c r="M368">
        <v>88.819208000000003</v>
      </c>
      <c r="N368">
        <v>-240.899272</v>
      </c>
      <c r="O368">
        <v>-7.9299999999999998E-4</v>
      </c>
      <c r="P368">
        <v>88.822547999999998</v>
      </c>
      <c r="Q368">
        <v>-240.89764400000001</v>
      </c>
      <c r="R368">
        <v>-7.2300000000000001E-4</v>
      </c>
      <c r="S368">
        <v>0.37158600000000003</v>
      </c>
      <c r="T368">
        <v>6.9999999999999994E-5</v>
      </c>
    </row>
    <row r="369" spans="1:20" x14ac:dyDescent="0.25">
      <c r="A369">
        <v>367</v>
      </c>
      <c r="B369">
        <v>3</v>
      </c>
      <c r="C369">
        <v>-1</v>
      </c>
      <c r="D369" t="s">
        <v>178</v>
      </c>
      <c r="E369" t="s">
        <v>80</v>
      </c>
      <c r="F369">
        <v>1.0711999999999999E-2</v>
      </c>
      <c r="G369">
        <v>-1</v>
      </c>
      <c r="H369">
        <v>298.86700000000002</v>
      </c>
      <c r="I369">
        <v>-1</v>
      </c>
      <c r="J369">
        <v>0</v>
      </c>
      <c r="K369">
        <v>8.0737240000000003</v>
      </c>
      <c r="L369">
        <v>1.2E-5</v>
      </c>
      <c r="M369">
        <v>89.525991000000005</v>
      </c>
      <c r="N369">
        <v>-240.91737499999999</v>
      </c>
      <c r="O369">
        <v>5.2300000000000003E-4</v>
      </c>
      <c r="P369">
        <v>89.548500000000004</v>
      </c>
      <c r="Q369">
        <v>-240.898178</v>
      </c>
      <c r="R369">
        <v>-7.2000000000000005E-4</v>
      </c>
      <c r="S369">
        <v>2.9583300000000001</v>
      </c>
      <c r="T369">
        <v>1.9699999999999999E-4</v>
      </c>
    </row>
    <row r="370" spans="1:20" x14ac:dyDescent="0.25">
      <c r="A370">
        <v>368</v>
      </c>
      <c r="B370">
        <v>3</v>
      </c>
      <c r="C370">
        <v>-1</v>
      </c>
      <c r="D370" t="s">
        <v>178</v>
      </c>
      <c r="E370" t="s">
        <v>80</v>
      </c>
      <c r="F370">
        <v>4.8079999999999998E-2</v>
      </c>
      <c r="G370">
        <v>-1</v>
      </c>
      <c r="H370">
        <v>337.29300000000001</v>
      </c>
      <c r="I370">
        <v>-1</v>
      </c>
      <c r="J370">
        <v>0</v>
      </c>
      <c r="K370">
        <v>8.0565999999999995</v>
      </c>
      <c r="L370">
        <v>2.6400000000000002E-4</v>
      </c>
      <c r="M370">
        <v>90.286334999999994</v>
      </c>
      <c r="N370">
        <v>-240.88599199999999</v>
      </c>
      <c r="O370">
        <v>-3.39E-4</v>
      </c>
      <c r="P370">
        <v>90.274292000000003</v>
      </c>
      <c r="Q370">
        <v>-240.89868200000001</v>
      </c>
      <c r="R370">
        <v>-6.9200000000000002E-4</v>
      </c>
      <c r="S370">
        <v>1.749441</v>
      </c>
      <c r="T370">
        <v>3.5199999999999999E-4</v>
      </c>
    </row>
    <row r="371" spans="1:20" x14ac:dyDescent="0.25">
      <c r="A371">
        <v>369</v>
      </c>
      <c r="B371">
        <v>3</v>
      </c>
      <c r="C371">
        <v>-1</v>
      </c>
      <c r="D371" t="s">
        <v>178</v>
      </c>
      <c r="E371" t="s">
        <v>80</v>
      </c>
      <c r="F371">
        <v>2.2509000000000001E-2</v>
      </c>
      <c r="G371">
        <v>-1</v>
      </c>
      <c r="H371">
        <v>501.94900000000001</v>
      </c>
      <c r="I371">
        <v>-1</v>
      </c>
      <c r="J371">
        <v>0</v>
      </c>
      <c r="K371">
        <v>8.0737229999999993</v>
      </c>
      <c r="L371">
        <v>8.2299999999999995E-4</v>
      </c>
      <c r="M371">
        <v>91.019716000000003</v>
      </c>
      <c r="N371">
        <v>-240.88105999999999</v>
      </c>
      <c r="O371">
        <v>-1.243E-3</v>
      </c>
      <c r="P371">
        <v>91.000252000000003</v>
      </c>
      <c r="Q371">
        <v>-240.89920000000001</v>
      </c>
      <c r="R371">
        <v>-6.6399999999999999E-4</v>
      </c>
      <c r="S371">
        <v>2.6607249999999998</v>
      </c>
      <c r="T371">
        <v>5.7899999999999998E-4</v>
      </c>
    </row>
    <row r="372" spans="1:20" x14ac:dyDescent="0.25">
      <c r="A372">
        <v>370</v>
      </c>
      <c r="B372">
        <v>2</v>
      </c>
      <c r="C372">
        <v>-1</v>
      </c>
      <c r="D372" t="s">
        <v>179</v>
      </c>
      <c r="E372" t="s">
        <v>80</v>
      </c>
      <c r="F372">
        <v>1.8029999999999999E-3</v>
      </c>
      <c r="G372">
        <v>-1</v>
      </c>
      <c r="H372">
        <v>366.78699999999998</v>
      </c>
      <c r="I372">
        <v>-1</v>
      </c>
      <c r="J372">
        <v>0</v>
      </c>
      <c r="K372">
        <v>8.0737210000000008</v>
      </c>
      <c r="L372">
        <v>6.3E-5</v>
      </c>
      <c r="M372">
        <v>91.973049000000003</v>
      </c>
      <c r="N372">
        <v>-240.911948</v>
      </c>
      <c r="O372">
        <v>9.810000000000001E-4</v>
      </c>
      <c r="P372">
        <v>91.968086</v>
      </c>
      <c r="Q372">
        <v>-240.899857</v>
      </c>
      <c r="R372">
        <v>-6.3900000000000003E-4</v>
      </c>
      <c r="S372">
        <v>1.306994</v>
      </c>
      <c r="T372">
        <v>3.4299999999999999E-4</v>
      </c>
    </row>
    <row r="373" spans="1:20" x14ac:dyDescent="0.25">
      <c r="A373">
        <v>371</v>
      </c>
      <c r="B373">
        <v>2</v>
      </c>
      <c r="C373">
        <v>-1</v>
      </c>
      <c r="D373" t="s">
        <v>179</v>
      </c>
      <c r="E373" t="s">
        <v>80</v>
      </c>
      <c r="F373">
        <v>1.2862999999999999E-2</v>
      </c>
      <c r="G373">
        <v>-1</v>
      </c>
      <c r="H373">
        <v>334.399</v>
      </c>
      <c r="I373">
        <v>-1</v>
      </c>
      <c r="J373">
        <v>0</v>
      </c>
      <c r="K373">
        <v>8.056597</v>
      </c>
      <c r="L373">
        <v>1.2999999999999999E-5</v>
      </c>
      <c r="M373">
        <v>92.665164000000004</v>
      </c>
      <c r="N373">
        <v>-240.93724800000001</v>
      </c>
      <c r="O373">
        <v>-2.9650000000000002E-3</v>
      </c>
      <c r="P373">
        <v>92.693877999999998</v>
      </c>
      <c r="Q373">
        <v>-240.90039100000001</v>
      </c>
      <c r="R373">
        <v>-6.3599999999999996E-4</v>
      </c>
      <c r="S373">
        <v>4.6722190000000001</v>
      </c>
      <c r="T373">
        <v>2.33E-3</v>
      </c>
    </row>
    <row r="374" spans="1:20" x14ac:dyDescent="0.25">
      <c r="A374">
        <v>372</v>
      </c>
      <c r="B374">
        <v>2</v>
      </c>
      <c r="C374">
        <v>-1</v>
      </c>
      <c r="D374" t="s">
        <v>179</v>
      </c>
      <c r="E374" t="s">
        <v>80</v>
      </c>
      <c r="F374">
        <v>3.9690000000000003E-3</v>
      </c>
      <c r="G374">
        <v>-1</v>
      </c>
      <c r="H374">
        <v>290.75599999999997</v>
      </c>
      <c r="I374">
        <v>-1</v>
      </c>
      <c r="J374">
        <v>0</v>
      </c>
      <c r="K374">
        <v>8.0737220000000001</v>
      </c>
      <c r="L374">
        <v>3.0000000000000001E-6</v>
      </c>
      <c r="M374">
        <v>93.425712000000004</v>
      </c>
      <c r="N374">
        <v>-240.88719800000001</v>
      </c>
      <c r="O374">
        <v>8.7000000000000001E-4</v>
      </c>
      <c r="P374">
        <v>93.419830000000005</v>
      </c>
      <c r="Q374">
        <v>-240.90090900000001</v>
      </c>
      <c r="R374">
        <v>-6.3500000000000004E-4</v>
      </c>
      <c r="S374">
        <v>1.4919389999999999</v>
      </c>
      <c r="T374">
        <v>2.34E-4</v>
      </c>
    </row>
    <row r="375" spans="1:20" x14ac:dyDescent="0.25">
      <c r="A375">
        <v>373</v>
      </c>
      <c r="B375">
        <v>2</v>
      </c>
      <c r="C375">
        <v>-1</v>
      </c>
      <c r="D375" t="s">
        <v>179</v>
      </c>
      <c r="E375" t="s">
        <v>80</v>
      </c>
      <c r="F375">
        <v>2.8240000000000001E-3</v>
      </c>
      <c r="G375">
        <v>-1</v>
      </c>
      <c r="H375">
        <v>224.2</v>
      </c>
      <c r="I375">
        <v>-1</v>
      </c>
      <c r="J375">
        <v>0</v>
      </c>
      <c r="K375">
        <v>8.0737220000000001</v>
      </c>
      <c r="L375">
        <v>3.4299999999999999E-4</v>
      </c>
      <c r="M375">
        <v>94.380976000000004</v>
      </c>
      <c r="N375">
        <v>-240.912463</v>
      </c>
      <c r="O375">
        <v>1.4139999999999999E-3</v>
      </c>
      <c r="P375">
        <v>94.387664999999998</v>
      </c>
      <c r="Q375">
        <v>-240.90145899999999</v>
      </c>
      <c r="R375">
        <v>-5.7700000000000004E-4</v>
      </c>
      <c r="S375">
        <v>1.2877289999999999</v>
      </c>
      <c r="T375">
        <v>8.3699999999999996E-4</v>
      </c>
    </row>
    <row r="376" spans="1:20" x14ac:dyDescent="0.25">
      <c r="A376">
        <v>374</v>
      </c>
      <c r="B376">
        <v>2</v>
      </c>
      <c r="C376">
        <v>-1</v>
      </c>
      <c r="D376" t="s">
        <v>179</v>
      </c>
      <c r="E376" t="s">
        <v>80</v>
      </c>
      <c r="F376">
        <v>2.7139999999999998E-3</v>
      </c>
      <c r="G376">
        <v>-1</v>
      </c>
      <c r="H376">
        <v>413.12</v>
      </c>
      <c r="I376">
        <v>-1</v>
      </c>
      <c r="J376">
        <v>0</v>
      </c>
      <c r="K376">
        <v>8.0565979999999993</v>
      </c>
      <c r="L376">
        <v>7.2000000000000002E-5</v>
      </c>
      <c r="M376">
        <v>95.116895</v>
      </c>
      <c r="N376">
        <v>-240.892538</v>
      </c>
      <c r="O376">
        <v>-2.5119999999999999E-3</v>
      </c>
      <c r="P376">
        <v>95.113456999999997</v>
      </c>
      <c r="Q376">
        <v>-240.901825</v>
      </c>
      <c r="R376">
        <v>-5.62E-4</v>
      </c>
      <c r="S376">
        <v>0.99026499999999995</v>
      </c>
      <c r="T376">
        <v>1.9499999999999999E-3</v>
      </c>
    </row>
    <row r="377" spans="1:20" x14ac:dyDescent="0.25">
      <c r="A377">
        <v>375</v>
      </c>
      <c r="B377">
        <v>2</v>
      </c>
      <c r="C377">
        <v>-1</v>
      </c>
      <c r="D377" t="s">
        <v>179</v>
      </c>
      <c r="E377" t="s">
        <v>80</v>
      </c>
      <c r="F377">
        <v>3.6699999999999998E-4</v>
      </c>
      <c r="G377">
        <v>-1</v>
      </c>
      <c r="H377">
        <v>314.36500000000001</v>
      </c>
      <c r="I377">
        <v>-1</v>
      </c>
      <c r="J377">
        <v>0</v>
      </c>
      <c r="K377">
        <v>8.0737220000000001</v>
      </c>
      <c r="L377">
        <v>1.5999999999999999E-5</v>
      </c>
      <c r="M377">
        <v>95.835060999999996</v>
      </c>
      <c r="N377">
        <v>-240.91331099999999</v>
      </c>
      <c r="O377">
        <v>-1.8900000000000001E-4</v>
      </c>
      <c r="P377">
        <v>95.839409000000003</v>
      </c>
      <c r="Q377">
        <v>-240.902176</v>
      </c>
      <c r="R377">
        <v>-5.5900000000000004E-4</v>
      </c>
      <c r="S377">
        <v>1.1953739999999999</v>
      </c>
      <c r="T377">
        <v>3.7100000000000002E-4</v>
      </c>
    </row>
    <row r="378" spans="1:20" x14ac:dyDescent="0.25">
      <c r="A378">
        <v>376</v>
      </c>
      <c r="B378">
        <v>2</v>
      </c>
      <c r="C378">
        <v>-1</v>
      </c>
      <c r="D378" t="s">
        <v>179</v>
      </c>
      <c r="E378" t="s">
        <v>80</v>
      </c>
      <c r="F378">
        <v>1.536E-3</v>
      </c>
      <c r="G378">
        <v>-1</v>
      </c>
      <c r="H378">
        <v>430.29899999999998</v>
      </c>
      <c r="I378">
        <v>-1</v>
      </c>
      <c r="J378">
        <v>0</v>
      </c>
      <c r="K378">
        <v>8.0737229999999993</v>
      </c>
      <c r="L378">
        <v>3.0000000000000001E-6</v>
      </c>
      <c r="M378">
        <v>96.794724000000002</v>
      </c>
      <c r="N378">
        <v>-240.899383</v>
      </c>
      <c r="O378">
        <v>-2.0079999999999998E-3</v>
      </c>
      <c r="P378">
        <v>96.807243</v>
      </c>
      <c r="Q378">
        <v>-240.902649</v>
      </c>
      <c r="R378">
        <v>-5.5900000000000004E-4</v>
      </c>
      <c r="S378">
        <v>1.293857</v>
      </c>
      <c r="T378">
        <v>1.449E-3</v>
      </c>
    </row>
    <row r="379" spans="1:20" x14ac:dyDescent="0.25">
      <c r="A379">
        <v>377</v>
      </c>
      <c r="B379">
        <v>3</v>
      </c>
      <c r="C379">
        <v>-1</v>
      </c>
      <c r="D379" t="s">
        <v>180</v>
      </c>
      <c r="E379" t="s">
        <v>80</v>
      </c>
      <c r="F379">
        <v>3.5612999999999999E-2</v>
      </c>
      <c r="G379">
        <v>-1</v>
      </c>
      <c r="H379">
        <v>321.03699999999998</v>
      </c>
      <c r="I379">
        <v>-1</v>
      </c>
      <c r="J379">
        <v>0</v>
      </c>
      <c r="K379">
        <v>8.0565979999999993</v>
      </c>
      <c r="L379">
        <v>0</v>
      </c>
      <c r="M379">
        <v>97.541248999999993</v>
      </c>
      <c r="N379">
        <v>-240.896591</v>
      </c>
      <c r="O379">
        <v>-1.4400000000000001E-3</v>
      </c>
      <c r="P379">
        <v>97.533034999999998</v>
      </c>
      <c r="Q379">
        <v>-240.90299999999999</v>
      </c>
      <c r="R379">
        <v>-5.5800000000000001E-4</v>
      </c>
      <c r="S379">
        <v>1.0418430000000001</v>
      </c>
      <c r="T379">
        <v>8.8199999999999997E-4</v>
      </c>
    </row>
    <row r="380" spans="1:20" x14ac:dyDescent="0.25">
      <c r="A380">
        <v>378</v>
      </c>
      <c r="B380">
        <v>3</v>
      </c>
      <c r="C380">
        <v>-1</v>
      </c>
      <c r="D380" t="s">
        <v>180</v>
      </c>
      <c r="E380" t="s">
        <v>80</v>
      </c>
      <c r="F380">
        <v>3.5020999999999997E-2</v>
      </c>
      <c r="G380">
        <v>-1</v>
      </c>
      <c r="H380">
        <v>393.048</v>
      </c>
      <c r="I380">
        <v>-1</v>
      </c>
      <c r="J380">
        <v>0</v>
      </c>
      <c r="K380">
        <v>8.0737210000000008</v>
      </c>
      <c r="L380">
        <v>9.9999999999999995E-7</v>
      </c>
      <c r="M380">
        <v>98.306183000000004</v>
      </c>
      <c r="N380">
        <v>-240.850167</v>
      </c>
      <c r="O380">
        <v>7.6800000000000002E-4</v>
      </c>
      <c r="P380">
        <v>98.258994999999999</v>
      </c>
      <c r="Q380">
        <v>-240.90335099999999</v>
      </c>
      <c r="R380">
        <v>-5.5800000000000001E-4</v>
      </c>
      <c r="S380">
        <v>7.109972</v>
      </c>
      <c r="T380">
        <v>2.0900000000000001E-4</v>
      </c>
    </row>
    <row r="381" spans="1:20" x14ac:dyDescent="0.25">
      <c r="A381">
        <v>379</v>
      </c>
      <c r="B381">
        <v>3</v>
      </c>
      <c r="C381">
        <v>-1</v>
      </c>
      <c r="D381" t="s">
        <v>180</v>
      </c>
      <c r="E381" t="s">
        <v>80</v>
      </c>
      <c r="F381">
        <v>8.7589999999999994E-3</v>
      </c>
      <c r="G381">
        <v>-1</v>
      </c>
      <c r="H381">
        <v>291.56099999999998</v>
      </c>
      <c r="I381">
        <v>-1</v>
      </c>
      <c r="J381">
        <v>0</v>
      </c>
      <c r="K381">
        <v>8.0737190000000005</v>
      </c>
      <c r="L381">
        <v>9.9999999999999995E-7</v>
      </c>
      <c r="M381">
        <v>99.234827999999993</v>
      </c>
      <c r="N381">
        <v>-240.902513</v>
      </c>
      <c r="O381">
        <v>-3.3519999999999999E-3</v>
      </c>
      <c r="P381">
        <v>99.226821999999999</v>
      </c>
      <c r="Q381">
        <v>-240.90382399999999</v>
      </c>
      <c r="R381">
        <v>-5.5800000000000001E-4</v>
      </c>
      <c r="S381">
        <v>0.81123900000000004</v>
      </c>
      <c r="T381">
        <v>2.794E-3</v>
      </c>
    </row>
    <row r="382" spans="1:20" x14ac:dyDescent="0.25">
      <c r="A382">
        <v>380</v>
      </c>
      <c r="B382">
        <v>3</v>
      </c>
      <c r="C382">
        <v>-1</v>
      </c>
      <c r="D382" t="s">
        <v>180</v>
      </c>
      <c r="E382" t="s">
        <v>80</v>
      </c>
      <c r="F382">
        <v>1.1511E-2</v>
      </c>
      <c r="G382">
        <v>-1</v>
      </c>
      <c r="H382">
        <v>251.137</v>
      </c>
      <c r="I382">
        <v>-1</v>
      </c>
      <c r="J382">
        <v>0</v>
      </c>
      <c r="K382">
        <v>8.056597</v>
      </c>
      <c r="L382">
        <v>0</v>
      </c>
      <c r="M382">
        <v>99.925329000000005</v>
      </c>
      <c r="N382">
        <v>-240.93347700000001</v>
      </c>
      <c r="O382">
        <v>-1.132E-3</v>
      </c>
      <c r="P382">
        <v>99.952613999999997</v>
      </c>
      <c r="Q382">
        <v>-240.90417500000001</v>
      </c>
      <c r="R382">
        <v>-5.5800000000000001E-4</v>
      </c>
      <c r="S382">
        <v>4.0038229999999997</v>
      </c>
      <c r="T382">
        <v>5.7399999999999997E-4</v>
      </c>
    </row>
    <row r="383" spans="1:20" x14ac:dyDescent="0.25">
      <c r="A383">
        <v>381</v>
      </c>
      <c r="B383">
        <v>3</v>
      </c>
      <c r="C383">
        <v>-1</v>
      </c>
      <c r="D383" t="s">
        <v>180</v>
      </c>
      <c r="E383" t="s">
        <v>80</v>
      </c>
      <c r="F383">
        <v>1.5039999999999999E-3</v>
      </c>
      <c r="G383">
        <v>-1</v>
      </c>
      <c r="H383">
        <v>283.42399999999998</v>
      </c>
      <c r="I383">
        <v>-1</v>
      </c>
      <c r="J383">
        <v>0</v>
      </c>
      <c r="K383">
        <v>8.0565990000000003</v>
      </c>
      <c r="L383">
        <v>0</v>
      </c>
      <c r="M383">
        <v>100.919236</v>
      </c>
      <c r="N383">
        <v>-240.90846400000001</v>
      </c>
      <c r="O383">
        <v>-7.7499999999999997E-4</v>
      </c>
      <c r="P383">
        <v>100.92044799999999</v>
      </c>
      <c r="Q383">
        <v>-240.90464800000001</v>
      </c>
      <c r="R383">
        <v>-5.5800000000000001E-4</v>
      </c>
      <c r="S383">
        <v>0.40043499999999999</v>
      </c>
      <c r="T383">
        <v>2.1699999999999999E-4</v>
      </c>
    </row>
    <row r="384" spans="1:20" x14ac:dyDescent="0.25">
      <c r="A384">
        <v>382</v>
      </c>
      <c r="B384">
        <v>4</v>
      </c>
      <c r="C384">
        <v>-1</v>
      </c>
      <c r="D384" t="s">
        <v>181</v>
      </c>
      <c r="E384" t="s">
        <v>80</v>
      </c>
      <c r="F384">
        <v>3.9349000000000002E-2</v>
      </c>
      <c r="G384">
        <v>-1</v>
      </c>
      <c r="H384">
        <v>347.31900000000002</v>
      </c>
      <c r="I384">
        <v>-1</v>
      </c>
      <c r="J384">
        <v>0</v>
      </c>
      <c r="K384">
        <v>8.0737229999999993</v>
      </c>
      <c r="L384">
        <v>0</v>
      </c>
      <c r="M384">
        <v>101.704748</v>
      </c>
      <c r="N384">
        <v>-240.922169</v>
      </c>
      <c r="O384">
        <v>4.5890000000000002E-3</v>
      </c>
      <c r="P384">
        <v>101.6464</v>
      </c>
      <c r="Q384">
        <v>-240.904999</v>
      </c>
      <c r="R384">
        <v>-5.5800000000000001E-4</v>
      </c>
      <c r="S384">
        <v>6.0821779999999999</v>
      </c>
      <c r="T384">
        <v>4.0309999999999999E-3</v>
      </c>
    </row>
    <row r="385" spans="1:20" x14ac:dyDescent="0.25">
      <c r="A385">
        <v>383</v>
      </c>
      <c r="B385">
        <v>4</v>
      </c>
      <c r="C385">
        <v>-1</v>
      </c>
      <c r="D385" t="s">
        <v>181</v>
      </c>
      <c r="E385" t="s">
        <v>80</v>
      </c>
      <c r="F385">
        <v>1.1894999999999999E-2</v>
      </c>
      <c r="G385">
        <v>-1</v>
      </c>
      <c r="H385">
        <v>429.52699999999999</v>
      </c>
      <c r="I385">
        <v>-1</v>
      </c>
      <c r="J385">
        <v>0</v>
      </c>
      <c r="K385">
        <v>8.0565999999999995</v>
      </c>
      <c r="L385">
        <v>0</v>
      </c>
      <c r="M385">
        <v>102.37483</v>
      </c>
      <c r="N385">
        <v>-240.90336400000001</v>
      </c>
      <c r="O385">
        <v>-6.1499999999999999E-4</v>
      </c>
      <c r="P385">
        <v>102.372192</v>
      </c>
      <c r="Q385">
        <v>-240.90535</v>
      </c>
      <c r="R385">
        <v>-5.5800000000000001E-4</v>
      </c>
      <c r="S385">
        <v>0.33013199999999998</v>
      </c>
      <c r="T385">
        <v>5.7000000000000003E-5</v>
      </c>
    </row>
    <row r="386" spans="1:20" x14ac:dyDescent="0.25">
      <c r="A386">
        <v>384</v>
      </c>
      <c r="B386">
        <v>4</v>
      </c>
      <c r="C386">
        <v>-1</v>
      </c>
      <c r="D386" t="s">
        <v>181</v>
      </c>
      <c r="E386" t="s">
        <v>80</v>
      </c>
      <c r="F386">
        <v>3.0349000000000001E-2</v>
      </c>
      <c r="G386">
        <v>-1</v>
      </c>
      <c r="H386">
        <v>268.471</v>
      </c>
      <c r="I386">
        <v>-1</v>
      </c>
      <c r="J386">
        <v>0</v>
      </c>
      <c r="K386">
        <v>8.0565999999999995</v>
      </c>
      <c r="L386">
        <v>0</v>
      </c>
      <c r="M386">
        <v>103.342184</v>
      </c>
      <c r="N386">
        <v>-240.89074199999999</v>
      </c>
      <c r="O386">
        <v>-2.5960000000000002E-3</v>
      </c>
      <c r="P386">
        <v>103.34002700000001</v>
      </c>
      <c r="Q386">
        <v>-240.90580700000001</v>
      </c>
      <c r="R386">
        <v>-5.5800000000000001E-4</v>
      </c>
      <c r="S386">
        <v>1.5219529999999999</v>
      </c>
      <c r="T386">
        <v>2.0379999999999999E-3</v>
      </c>
    </row>
    <row r="387" spans="1:20" x14ac:dyDescent="0.25">
      <c r="A387">
        <v>385</v>
      </c>
      <c r="B387">
        <v>4</v>
      </c>
      <c r="C387">
        <v>-1</v>
      </c>
      <c r="D387" t="s">
        <v>181</v>
      </c>
      <c r="E387" t="s">
        <v>80</v>
      </c>
      <c r="F387">
        <v>9.4319999999999994E-3</v>
      </c>
      <c r="G387">
        <v>-1</v>
      </c>
      <c r="H387">
        <v>317.637</v>
      </c>
      <c r="I387">
        <v>-1</v>
      </c>
      <c r="J387">
        <v>0</v>
      </c>
      <c r="K387">
        <v>8.0737199999999998</v>
      </c>
      <c r="L387">
        <v>0</v>
      </c>
      <c r="M387">
        <v>104.061537</v>
      </c>
      <c r="N387">
        <v>-240.86662100000001</v>
      </c>
      <c r="O387">
        <v>-3.2569999999999999E-3</v>
      </c>
      <c r="P387">
        <v>104.06598700000001</v>
      </c>
      <c r="Q387">
        <v>-240.90617399999999</v>
      </c>
      <c r="R387">
        <v>-5.5800000000000001E-4</v>
      </c>
      <c r="S387">
        <v>3.9802430000000002</v>
      </c>
      <c r="T387">
        <v>2.699E-3</v>
      </c>
    </row>
    <row r="388" spans="1:20" x14ac:dyDescent="0.25">
      <c r="A388">
        <v>386</v>
      </c>
      <c r="B388">
        <v>4</v>
      </c>
      <c r="C388">
        <v>-1</v>
      </c>
      <c r="D388" t="s">
        <v>181</v>
      </c>
      <c r="E388" t="s">
        <v>80</v>
      </c>
      <c r="F388">
        <v>5.0489999999999997E-3</v>
      </c>
      <c r="G388">
        <v>-1</v>
      </c>
      <c r="H388">
        <v>228.84899999999999</v>
      </c>
      <c r="I388">
        <v>-1</v>
      </c>
      <c r="J388">
        <v>0</v>
      </c>
      <c r="K388">
        <v>8.0565960000000008</v>
      </c>
      <c r="L388">
        <v>-9.9999999999999995E-7</v>
      </c>
      <c r="M388">
        <v>104.80247900000001</v>
      </c>
      <c r="N388">
        <v>-240.93172300000001</v>
      </c>
      <c r="O388">
        <v>2.3990000000000001E-3</v>
      </c>
      <c r="P388">
        <v>104.79177900000001</v>
      </c>
      <c r="Q388">
        <v>-240.90652499999999</v>
      </c>
      <c r="R388">
        <v>-5.5800000000000001E-4</v>
      </c>
      <c r="S388">
        <v>2.7376239999999998</v>
      </c>
      <c r="T388">
        <v>1.841E-3</v>
      </c>
    </row>
    <row r="389" spans="1:20" x14ac:dyDescent="0.25">
      <c r="A389">
        <v>387</v>
      </c>
      <c r="B389">
        <v>4</v>
      </c>
      <c r="C389">
        <v>-1</v>
      </c>
      <c r="D389" t="s">
        <v>181</v>
      </c>
      <c r="E389" t="s">
        <v>80</v>
      </c>
      <c r="F389">
        <v>5.8970000000000003E-3</v>
      </c>
      <c r="G389">
        <v>-1</v>
      </c>
      <c r="H389">
        <v>308.64999999999998</v>
      </c>
      <c r="I389">
        <v>-1</v>
      </c>
      <c r="J389">
        <v>0</v>
      </c>
      <c r="K389">
        <v>8.0557770000000009</v>
      </c>
      <c r="L389">
        <v>-9.9999999999999995E-7</v>
      </c>
      <c r="M389">
        <v>105.738106</v>
      </c>
      <c r="N389">
        <v>-240.873356</v>
      </c>
      <c r="O389">
        <v>-2.483E-3</v>
      </c>
      <c r="P389">
        <v>105.75959</v>
      </c>
      <c r="Q389">
        <v>-240.906982</v>
      </c>
      <c r="R389">
        <v>-5.5800000000000001E-4</v>
      </c>
      <c r="S389">
        <v>3.9903469999999999</v>
      </c>
      <c r="T389">
        <v>1.9250000000000001E-3</v>
      </c>
    </row>
    <row r="390" spans="1:20" x14ac:dyDescent="0.25">
      <c r="A390">
        <v>388</v>
      </c>
      <c r="B390">
        <v>4</v>
      </c>
      <c r="C390">
        <v>-1</v>
      </c>
      <c r="D390" t="s">
        <v>181</v>
      </c>
      <c r="E390" t="s">
        <v>80</v>
      </c>
      <c r="F390">
        <v>2.7900999999999999E-2</v>
      </c>
      <c r="G390">
        <v>-1</v>
      </c>
      <c r="H390">
        <v>432.42</v>
      </c>
      <c r="I390">
        <v>-1</v>
      </c>
      <c r="J390">
        <v>0</v>
      </c>
      <c r="K390">
        <v>8.0460159999999998</v>
      </c>
      <c r="L390">
        <v>0</v>
      </c>
      <c r="M390">
        <v>106.450726</v>
      </c>
      <c r="N390">
        <v>-240.94099700000001</v>
      </c>
      <c r="O390">
        <v>-5.7200000000000003E-4</v>
      </c>
      <c r="P390">
        <v>106.484467</v>
      </c>
      <c r="Q390">
        <v>-240.90733299999999</v>
      </c>
      <c r="R390">
        <v>-5.5800000000000001E-4</v>
      </c>
      <c r="S390">
        <v>4.7662120000000003</v>
      </c>
      <c r="T390">
        <v>1.4E-5</v>
      </c>
    </row>
    <row r="391" spans="1:20" x14ac:dyDescent="0.25">
      <c r="A391">
        <v>389</v>
      </c>
      <c r="B391">
        <v>5</v>
      </c>
      <c r="C391">
        <v>-1</v>
      </c>
      <c r="D391" t="s">
        <v>182</v>
      </c>
      <c r="E391" t="s">
        <v>80</v>
      </c>
      <c r="F391">
        <v>2.8552000000000001E-2</v>
      </c>
      <c r="G391">
        <v>-1</v>
      </c>
      <c r="H391">
        <v>463.08600000000001</v>
      </c>
      <c r="I391">
        <v>-1</v>
      </c>
      <c r="J391">
        <v>0</v>
      </c>
      <c r="K391">
        <v>7.9488750000000001</v>
      </c>
      <c r="L391">
        <v>-1.9999999999999999E-6</v>
      </c>
      <c r="M391">
        <v>107.214501</v>
      </c>
      <c r="N391">
        <v>-240.86562900000001</v>
      </c>
      <c r="O391">
        <v>-2.0119999999999999E-3</v>
      </c>
      <c r="P391">
        <v>107.20414</v>
      </c>
      <c r="Q391">
        <v>-240.90768399999999</v>
      </c>
      <c r="R391">
        <v>-5.5900000000000004E-4</v>
      </c>
      <c r="S391">
        <v>4.3312559999999998</v>
      </c>
      <c r="T391">
        <v>1.4530000000000001E-3</v>
      </c>
    </row>
    <row r="392" spans="1:20" x14ac:dyDescent="0.25">
      <c r="A392">
        <v>390</v>
      </c>
      <c r="B392">
        <v>5</v>
      </c>
      <c r="C392">
        <v>-1</v>
      </c>
      <c r="D392" t="s">
        <v>182</v>
      </c>
      <c r="E392" t="s">
        <v>80</v>
      </c>
      <c r="F392">
        <v>0.129748</v>
      </c>
      <c r="G392">
        <v>-1</v>
      </c>
      <c r="H392">
        <v>379.87</v>
      </c>
      <c r="I392">
        <v>-1</v>
      </c>
      <c r="J392">
        <v>0</v>
      </c>
      <c r="K392">
        <v>7.8474170000000001</v>
      </c>
      <c r="L392">
        <v>-1.9999999999999999E-6</v>
      </c>
      <c r="M392">
        <v>108.00832699999999</v>
      </c>
      <c r="N392">
        <v>-240.82141100000001</v>
      </c>
      <c r="O392">
        <v>4.8999999999999998E-5</v>
      </c>
      <c r="P392">
        <v>107.914619</v>
      </c>
      <c r="Q392">
        <v>-240.90803500000001</v>
      </c>
      <c r="R392">
        <v>-5.5900000000000004E-4</v>
      </c>
      <c r="S392">
        <v>12.761158999999999</v>
      </c>
      <c r="T392">
        <v>5.1000000000000004E-4</v>
      </c>
    </row>
    <row r="393" spans="1:20" x14ac:dyDescent="0.25">
      <c r="A393">
        <v>391</v>
      </c>
      <c r="B393">
        <v>5</v>
      </c>
      <c r="C393">
        <v>-1</v>
      </c>
      <c r="D393" t="s">
        <v>182</v>
      </c>
      <c r="E393" t="s">
        <v>80</v>
      </c>
      <c r="F393">
        <v>9.6819999999999996E-3</v>
      </c>
      <c r="G393">
        <v>-1</v>
      </c>
      <c r="H393">
        <v>275.79700000000003</v>
      </c>
      <c r="I393">
        <v>-1</v>
      </c>
      <c r="J393">
        <v>0</v>
      </c>
      <c r="K393">
        <v>7.676418</v>
      </c>
      <c r="L393">
        <v>-7.4799999999999997E-4</v>
      </c>
      <c r="M393">
        <v>108.877576</v>
      </c>
      <c r="N393">
        <v>-240.901186</v>
      </c>
      <c r="O393">
        <v>2.9139999999999999E-3</v>
      </c>
      <c r="P393">
        <v>108.843872</v>
      </c>
      <c r="Q393">
        <v>-240.908524</v>
      </c>
      <c r="R393">
        <v>-5.7499999999999999E-4</v>
      </c>
      <c r="S393">
        <v>3.4493100000000001</v>
      </c>
      <c r="T393">
        <v>2.3389999999999999E-3</v>
      </c>
    </row>
    <row r="394" spans="1:20" x14ac:dyDescent="0.25">
      <c r="A394">
        <v>392</v>
      </c>
      <c r="B394">
        <v>6</v>
      </c>
      <c r="C394">
        <v>-1</v>
      </c>
      <c r="D394" t="s">
        <v>183</v>
      </c>
      <c r="E394" t="s">
        <v>80</v>
      </c>
      <c r="F394">
        <v>2.1541000000000001E-2</v>
      </c>
      <c r="G394">
        <v>-1</v>
      </c>
      <c r="H394">
        <v>272.536</v>
      </c>
      <c r="I394">
        <v>-1</v>
      </c>
      <c r="J394">
        <v>0</v>
      </c>
      <c r="K394">
        <v>7.5498570000000003</v>
      </c>
      <c r="L394">
        <v>-3.5199999999999999E-4</v>
      </c>
      <c r="M394">
        <v>109.515263</v>
      </c>
      <c r="N394">
        <v>-240.84893400000001</v>
      </c>
      <c r="O394">
        <v>-3.3530000000000001E-3</v>
      </c>
      <c r="P394">
        <v>109.528221</v>
      </c>
      <c r="Q394">
        <v>-240.909042</v>
      </c>
      <c r="R394">
        <v>-6.2399999999999999E-4</v>
      </c>
      <c r="S394">
        <v>6.1489599999999998</v>
      </c>
      <c r="T394">
        <v>2.7299999999999998E-3</v>
      </c>
    </row>
    <row r="395" spans="1:20" x14ac:dyDescent="0.25">
      <c r="A395">
        <v>393</v>
      </c>
      <c r="B395">
        <v>6</v>
      </c>
      <c r="C395">
        <v>-1</v>
      </c>
      <c r="D395" t="s">
        <v>183</v>
      </c>
      <c r="E395" t="s">
        <v>80</v>
      </c>
      <c r="F395">
        <v>4.0392999999999998E-2</v>
      </c>
      <c r="G395">
        <v>-1</v>
      </c>
      <c r="H395">
        <v>296.67399999999998</v>
      </c>
      <c r="I395">
        <v>-1</v>
      </c>
      <c r="J395">
        <v>0</v>
      </c>
      <c r="K395">
        <v>7.4845259999999998</v>
      </c>
      <c r="L395">
        <v>-7.2999999999999999E-5</v>
      </c>
      <c r="M395">
        <v>110.210818</v>
      </c>
      <c r="N395">
        <v>-240.91528099999999</v>
      </c>
      <c r="O395">
        <v>-1.2470000000000001E-3</v>
      </c>
      <c r="P395">
        <v>110.204292</v>
      </c>
      <c r="Q395">
        <v>-240.90947</v>
      </c>
      <c r="R395">
        <v>-6.38E-4</v>
      </c>
      <c r="S395">
        <v>0.87377700000000003</v>
      </c>
      <c r="T395">
        <v>6.0899999999999995E-4</v>
      </c>
    </row>
    <row r="396" spans="1:20" x14ac:dyDescent="0.25">
      <c r="A396">
        <v>394</v>
      </c>
      <c r="B396">
        <v>6</v>
      </c>
      <c r="C396">
        <v>-1</v>
      </c>
      <c r="D396" t="s">
        <v>183</v>
      </c>
      <c r="E396" t="s">
        <v>80</v>
      </c>
      <c r="F396">
        <v>9.3349999999999995E-3</v>
      </c>
      <c r="G396">
        <v>-1</v>
      </c>
      <c r="H396">
        <v>360.84300000000002</v>
      </c>
      <c r="I396">
        <v>-1</v>
      </c>
      <c r="J396">
        <v>0</v>
      </c>
      <c r="K396">
        <v>7.3921999999999999</v>
      </c>
      <c r="L396">
        <v>-1.0000000000000001E-5</v>
      </c>
      <c r="M396">
        <v>111.097308</v>
      </c>
      <c r="N396">
        <v>-240.907366</v>
      </c>
      <c r="O396">
        <v>-6.6200000000000005E-4</v>
      </c>
      <c r="P396">
        <v>111.09524500000001</v>
      </c>
      <c r="Q396">
        <v>-240.909943</v>
      </c>
      <c r="R396">
        <v>-6.4199999999999999E-4</v>
      </c>
      <c r="S396">
        <v>0.33005400000000001</v>
      </c>
      <c r="T396">
        <v>2.0999999999999999E-5</v>
      </c>
    </row>
    <row r="397" spans="1:20" x14ac:dyDescent="0.25">
      <c r="A397">
        <v>395</v>
      </c>
      <c r="B397">
        <v>6</v>
      </c>
      <c r="C397">
        <v>-1</v>
      </c>
      <c r="D397" t="s">
        <v>183</v>
      </c>
      <c r="E397" t="s">
        <v>80</v>
      </c>
      <c r="F397">
        <v>1.1299999999999999E-2</v>
      </c>
      <c r="G397">
        <v>-1</v>
      </c>
      <c r="H397">
        <v>263.94400000000002</v>
      </c>
      <c r="I397">
        <v>-1</v>
      </c>
      <c r="J397">
        <v>0</v>
      </c>
      <c r="K397">
        <v>7.3015749999999997</v>
      </c>
      <c r="L397">
        <v>-3.9999999999999998E-6</v>
      </c>
      <c r="M397">
        <v>111.72904200000001</v>
      </c>
      <c r="N397">
        <v>-240.92784700000001</v>
      </c>
      <c r="O397">
        <v>-2.5379999999999999E-3</v>
      </c>
      <c r="P397">
        <v>111.75608800000001</v>
      </c>
      <c r="Q397">
        <v>-240.91029399999999</v>
      </c>
      <c r="R397">
        <v>-6.4199999999999999E-4</v>
      </c>
      <c r="S397">
        <v>3.2243689999999998</v>
      </c>
      <c r="T397">
        <v>1.895E-3</v>
      </c>
    </row>
    <row r="398" spans="1:20" x14ac:dyDescent="0.25">
      <c r="A398">
        <v>396</v>
      </c>
      <c r="B398">
        <v>6</v>
      </c>
      <c r="C398">
        <v>-1</v>
      </c>
      <c r="D398" t="s">
        <v>183</v>
      </c>
      <c r="E398" t="s">
        <v>80</v>
      </c>
      <c r="F398">
        <v>1.2869E-2</v>
      </c>
      <c r="G398">
        <v>-1</v>
      </c>
      <c r="H398">
        <v>306.43799999999999</v>
      </c>
      <c r="I398">
        <v>-1</v>
      </c>
      <c r="J398">
        <v>0</v>
      </c>
      <c r="K398">
        <v>7.1905950000000001</v>
      </c>
      <c r="L398">
        <v>-9.2999999999999997E-5</v>
      </c>
      <c r="M398">
        <v>112.625929</v>
      </c>
      <c r="N398">
        <v>-240.91821100000001</v>
      </c>
      <c r="O398">
        <v>-3.79E-4</v>
      </c>
      <c r="P398">
        <v>112.626396</v>
      </c>
      <c r="Q398">
        <v>-240.910934</v>
      </c>
      <c r="R398">
        <v>-6.6799999999999997E-4</v>
      </c>
      <c r="S398">
        <v>0.72916400000000003</v>
      </c>
      <c r="T398">
        <v>2.8899999999999998E-4</v>
      </c>
    </row>
    <row r="399" spans="1:20" x14ac:dyDescent="0.25">
      <c r="A399">
        <v>397</v>
      </c>
      <c r="B399">
        <v>6</v>
      </c>
      <c r="C399">
        <v>-1</v>
      </c>
      <c r="D399" t="s">
        <v>183</v>
      </c>
      <c r="E399" t="s">
        <v>80</v>
      </c>
      <c r="F399">
        <v>1.7590999999999999E-2</v>
      </c>
      <c r="G399">
        <v>-1</v>
      </c>
      <c r="H399">
        <v>393.64499999999998</v>
      </c>
      <c r="I399">
        <v>-1</v>
      </c>
      <c r="J399">
        <v>0</v>
      </c>
      <c r="K399">
        <v>7.1190879999999996</v>
      </c>
      <c r="L399">
        <v>-1.6899999999999999E-4</v>
      </c>
      <c r="M399">
        <v>113.252456</v>
      </c>
      <c r="N399">
        <v>-240.932311</v>
      </c>
      <c r="O399">
        <v>-1.9699999999999999E-4</v>
      </c>
      <c r="P399">
        <v>113.269989</v>
      </c>
      <c r="Q399">
        <v>-240.911407</v>
      </c>
      <c r="R399">
        <v>-6.9300000000000004E-4</v>
      </c>
      <c r="S399">
        <v>2.728288</v>
      </c>
      <c r="T399">
        <v>4.9700000000000005E-4</v>
      </c>
    </row>
    <row r="400" spans="1:20" x14ac:dyDescent="0.25">
      <c r="A400">
        <v>398</v>
      </c>
      <c r="B400">
        <v>6</v>
      </c>
      <c r="C400">
        <v>-1</v>
      </c>
      <c r="D400" t="s">
        <v>183</v>
      </c>
      <c r="E400" t="s">
        <v>80</v>
      </c>
      <c r="F400">
        <v>4.2951999999999997E-2</v>
      </c>
      <c r="G400">
        <v>-1</v>
      </c>
      <c r="H400">
        <v>410.91800000000001</v>
      </c>
      <c r="I400">
        <v>-1</v>
      </c>
      <c r="J400">
        <v>0</v>
      </c>
      <c r="K400">
        <v>7.0086199999999996</v>
      </c>
      <c r="L400">
        <v>-3.6000000000000001E-5</v>
      </c>
      <c r="M400">
        <v>113.852667</v>
      </c>
      <c r="N400">
        <v>-240.94338999999999</v>
      </c>
      <c r="O400">
        <v>-2.2330000000000002E-3</v>
      </c>
      <c r="P400">
        <v>113.905136</v>
      </c>
      <c r="Q400">
        <v>-240.91192599999999</v>
      </c>
      <c r="R400">
        <v>-6.9999999999999999E-4</v>
      </c>
      <c r="S400">
        <v>6.1179810000000003</v>
      </c>
      <c r="T400">
        <v>1.5330000000000001E-3</v>
      </c>
    </row>
    <row r="401" spans="1:20" x14ac:dyDescent="0.25">
      <c r="A401">
        <v>399</v>
      </c>
      <c r="B401">
        <v>6</v>
      </c>
      <c r="C401">
        <v>-1</v>
      </c>
      <c r="D401" t="s">
        <v>183</v>
      </c>
      <c r="E401" t="s">
        <v>80</v>
      </c>
      <c r="F401">
        <v>2.2960000000000001E-2</v>
      </c>
      <c r="G401">
        <v>-1</v>
      </c>
      <c r="H401">
        <v>445.48099999999999</v>
      </c>
      <c r="I401">
        <v>-1</v>
      </c>
      <c r="J401">
        <v>0</v>
      </c>
      <c r="K401">
        <v>6.8958810000000001</v>
      </c>
      <c r="L401">
        <v>-9.0000000000000006E-5</v>
      </c>
      <c r="M401">
        <v>114.740588</v>
      </c>
      <c r="N401">
        <v>-240.90547799999999</v>
      </c>
      <c r="O401">
        <v>-2.006E-3</v>
      </c>
      <c r="P401">
        <v>114.73992200000001</v>
      </c>
      <c r="Q401">
        <v>-240.91262800000001</v>
      </c>
      <c r="R401">
        <v>-7.2599999999999997E-4</v>
      </c>
      <c r="S401">
        <v>0.71809400000000001</v>
      </c>
      <c r="T401">
        <v>1.2800000000000001E-3</v>
      </c>
    </row>
    <row r="402" spans="1:20" x14ac:dyDescent="0.25">
      <c r="A402">
        <v>400</v>
      </c>
      <c r="B402">
        <v>5</v>
      </c>
      <c r="C402">
        <v>-1</v>
      </c>
      <c r="D402" t="s">
        <v>184</v>
      </c>
      <c r="E402" t="s">
        <v>80</v>
      </c>
      <c r="F402">
        <v>6.4509999999999998E-2</v>
      </c>
      <c r="G402">
        <v>-1</v>
      </c>
      <c r="H402">
        <v>373.70499999999998</v>
      </c>
      <c r="I402">
        <v>-1</v>
      </c>
      <c r="J402">
        <v>0</v>
      </c>
      <c r="K402">
        <v>6.8381270000000001</v>
      </c>
      <c r="L402">
        <v>-1.8E-5</v>
      </c>
      <c r="M402">
        <v>115.391408</v>
      </c>
      <c r="N402">
        <v>-240.84633500000001</v>
      </c>
      <c r="O402">
        <v>-5.8459999999999996E-3</v>
      </c>
      <c r="P402">
        <v>115.357635</v>
      </c>
      <c r="Q402">
        <v>-240.913162</v>
      </c>
      <c r="R402">
        <v>-7.2999999999999996E-4</v>
      </c>
      <c r="S402">
        <v>7.4876019999999999</v>
      </c>
      <c r="T402">
        <v>5.1159999999999999E-3</v>
      </c>
    </row>
    <row r="403" spans="1:20" x14ac:dyDescent="0.25">
      <c r="A403">
        <v>401</v>
      </c>
      <c r="B403">
        <v>5</v>
      </c>
      <c r="C403">
        <v>-1</v>
      </c>
      <c r="D403" t="s">
        <v>184</v>
      </c>
      <c r="E403" t="s">
        <v>80</v>
      </c>
      <c r="F403">
        <v>2.3588999999999999E-2</v>
      </c>
      <c r="G403">
        <v>-1</v>
      </c>
      <c r="H403">
        <v>311.64800000000002</v>
      </c>
      <c r="I403">
        <v>-1</v>
      </c>
      <c r="J403">
        <v>0</v>
      </c>
      <c r="K403">
        <v>6.7430440000000003</v>
      </c>
      <c r="L403">
        <v>-5.0000000000000004E-6</v>
      </c>
      <c r="M403">
        <v>115.991983</v>
      </c>
      <c r="N403">
        <v>-240.89703399999999</v>
      </c>
      <c r="O403">
        <v>-7.8999999999999996E-5</v>
      </c>
      <c r="P403">
        <v>115.968307</v>
      </c>
      <c r="Q403">
        <v>-240.913681</v>
      </c>
      <c r="R403">
        <v>-7.3099999999999999E-4</v>
      </c>
      <c r="S403">
        <v>2.894183</v>
      </c>
      <c r="T403">
        <v>6.5099999999999999E-4</v>
      </c>
    </row>
    <row r="404" spans="1:20" x14ac:dyDescent="0.25">
      <c r="A404">
        <v>402</v>
      </c>
      <c r="B404">
        <v>5</v>
      </c>
      <c r="C404">
        <v>-1</v>
      </c>
      <c r="D404" t="s">
        <v>184</v>
      </c>
      <c r="E404" t="s">
        <v>80</v>
      </c>
      <c r="F404">
        <v>2.6383E-2</v>
      </c>
      <c r="G404">
        <v>-1</v>
      </c>
      <c r="H404">
        <v>271.04700000000003</v>
      </c>
      <c r="I404">
        <v>-1</v>
      </c>
      <c r="J404">
        <v>0</v>
      </c>
      <c r="K404">
        <v>6.6421919999999997</v>
      </c>
      <c r="L404">
        <v>-3.0000000000000001E-6</v>
      </c>
      <c r="M404">
        <v>116.734877</v>
      </c>
      <c r="N404">
        <v>-240.92909900000001</v>
      </c>
      <c r="O404">
        <v>-3.692E-3</v>
      </c>
      <c r="P404">
        <v>116.77217899999999</v>
      </c>
      <c r="Q404">
        <v>-240.91430700000001</v>
      </c>
      <c r="R404">
        <v>-7.3099999999999999E-4</v>
      </c>
      <c r="S404">
        <v>4.0128029999999999</v>
      </c>
      <c r="T404">
        <v>2.9610000000000001E-3</v>
      </c>
    </row>
    <row r="405" spans="1:20" x14ac:dyDescent="0.25">
      <c r="A405">
        <v>403</v>
      </c>
      <c r="B405">
        <v>5</v>
      </c>
      <c r="C405">
        <v>-1</v>
      </c>
      <c r="D405" t="s">
        <v>184</v>
      </c>
      <c r="E405" t="s">
        <v>80</v>
      </c>
      <c r="F405">
        <v>1.9005999999999999E-2</v>
      </c>
      <c r="G405">
        <v>-1</v>
      </c>
      <c r="H405">
        <v>341.27499999999998</v>
      </c>
      <c r="I405">
        <v>-1</v>
      </c>
      <c r="J405">
        <v>0</v>
      </c>
      <c r="K405">
        <v>6.5851009999999999</v>
      </c>
      <c r="L405">
        <v>-9.9999999999999995E-7</v>
      </c>
      <c r="M405">
        <v>117.392852</v>
      </c>
      <c r="N405">
        <v>-240.902795</v>
      </c>
      <c r="O405">
        <v>1.2899999999999999E-4</v>
      </c>
      <c r="P405">
        <v>117.367126</v>
      </c>
      <c r="Q405">
        <v>-240.914658</v>
      </c>
      <c r="R405">
        <v>-7.3099999999999999E-4</v>
      </c>
      <c r="S405">
        <v>2.8329309999999999</v>
      </c>
      <c r="T405">
        <v>6.0300000000000002E-4</v>
      </c>
    </row>
    <row r="406" spans="1:20" x14ac:dyDescent="0.25">
      <c r="A406">
        <v>404</v>
      </c>
      <c r="B406">
        <v>5</v>
      </c>
      <c r="C406">
        <v>-1</v>
      </c>
      <c r="D406" t="s">
        <v>184</v>
      </c>
      <c r="E406" t="s">
        <v>80</v>
      </c>
      <c r="F406">
        <v>1.2647E-2</v>
      </c>
      <c r="G406">
        <v>-1</v>
      </c>
      <c r="H406">
        <v>391.57799999999997</v>
      </c>
      <c r="I406">
        <v>-1</v>
      </c>
      <c r="J406">
        <v>0</v>
      </c>
      <c r="K406">
        <v>6.4860069999999999</v>
      </c>
      <c r="L406">
        <v>-1.9999999999999999E-6</v>
      </c>
      <c r="M406">
        <v>117.951561</v>
      </c>
      <c r="N406">
        <v>-240.91663600000001</v>
      </c>
      <c r="O406">
        <v>-8.5499999999999997E-4</v>
      </c>
      <c r="P406">
        <v>117.954842</v>
      </c>
      <c r="Q406">
        <v>-240.915009</v>
      </c>
      <c r="R406">
        <v>-7.3200000000000001E-4</v>
      </c>
      <c r="S406">
        <v>0.36614799999999997</v>
      </c>
      <c r="T406">
        <v>1.2400000000000001E-4</v>
      </c>
    </row>
    <row r="407" spans="1:20" x14ac:dyDescent="0.25">
      <c r="A407">
        <v>405</v>
      </c>
      <c r="B407">
        <v>5</v>
      </c>
      <c r="C407">
        <v>-1</v>
      </c>
      <c r="D407" t="s">
        <v>184</v>
      </c>
      <c r="E407" t="s">
        <v>80</v>
      </c>
      <c r="F407">
        <v>3.3638000000000001E-2</v>
      </c>
      <c r="G407">
        <v>-1</v>
      </c>
      <c r="H407">
        <v>429.15800000000002</v>
      </c>
      <c r="I407">
        <v>-1</v>
      </c>
      <c r="J407">
        <v>0</v>
      </c>
      <c r="K407">
        <v>6.3830140000000002</v>
      </c>
      <c r="L407">
        <v>-3.0000000000000001E-6</v>
      </c>
      <c r="M407">
        <v>118.72625499999999</v>
      </c>
      <c r="N407">
        <v>-240.94766200000001</v>
      </c>
      <c r="O407">
        <v>2.101E-3</v>
      </c>
      <c r="P407">
        <v>118.727699</v>
      </c>
      <c r="Q407">
        <v>-240.915482</v>
      </c>
      <c r="R407">
        <v>-7.3200000000000001E-4</v>
      </c>
      <c r="S407">
        <v>3.2213029999999998</v>
      </c>
      <c r="T407">
        <v>1.369E-3</v>
      </c>
    </row>
    <row r="408" spans="1:20" x14ac:dyDescent="0.25">
      <c r="A408">
        <v>406</v>
      </c>
      <c r="B408">
        <v>5</v>
      </c>
      <c r="C408">
        <v>-1</v>
      </c>
      <c r="D408" t="s">
        <v>184</v>
      </c>
      <c r="E408" t="s">
        <v>80</v>
      </c>
      <c r="F408">
        <v>1.0193000000000001E-2</v>
      </c>
      <c r="G408">
        <v>-1</v>
      </c>
      <c r="H408">
        <v>290.55200000000002</v>
      </c>
      <c r="I408">
        <v>-1</v>
      </c>
      <c r="J408">
        <v>0</v>
      </c>
      <c r="K408">
        <v>6.329402</v>
      </c>
      <c r="L408">
        <v>-9.9999999999999995E-7</v>
      </c>
      <c r="M408">
        <v>119.290611</v>
      </c>
      <c r="N408">
        <v>-240.92300299999999</v>
      </c>
      <c r="O408">
        <v>-9.19E-4</v>
      </c>
      <c r="P408">
        <v>119.299469</v>
      </c>
      <c r="Q408">
        <v>-240.91583299999999</v>
      </c>
      <c r="R408">
        <v>-7.3200000000000001E-4</v>
      </c>
      <c r="S408">
        <v>1.139689</v>
      </c>
      <c r="T408">
        <v>1.8699999999999999E-4</v>
      </c>
    </row>
    <row r="409" spans="1:20" x14ac:dyDescent="0.25">
      <c r="A409">
        <v>407</v>
      </c>
      <c r="B409">
        <v>5</v>
      </c>
      <c r="C409">
        <v>-1</v>
      </c>
      <c r="D409" t="s">
        <v>184</v>
      </c>
      <c r="E409" t="s">
        <v>80</v>
      </c>
      <c r="F409">
        <v>1.7329000000000001E-2</v>
      </c>
      <c r="G409">
        <v>-1</v>
      </c>
      <c r="H409">
        <v>350.94600000000003</v>
      </c>
      <c r="I409">
        <v>-1</v>
      </c>
      <c r="J409">
        <v>0</v>
      </c>
      <c r="K409">
        <v>6.235646</v>
      </c>
      <c r="L409">
        <v>-1.9999999999999999E-6</v>
      </c>
      <c r="M409">
        <v>119.874313</v>
      </c>
      <c r="N409">
        <v>-240.914198</v>
      </c>
      <c r="O409">
        <v>1.041E-3</v>
      </c>
      <c r="P409">
        <v>119.864418</v>
      </c>
      <c r="Q409">
        <v>-240.91618299999999</v>
      </c>
      <c r="R409">
        <v>-7.3200000000000001E-4</v>
      </c>
      <c r="S409">
        <v>1.009179</v>
      </c>
      <c r="T409">
        <v>3.0899999999999998E-4</v>
      </c>
    </row>
    <row r="410" spans="1:20" x14ac:dyDescent="0.25">
      <c r="A410">
        <v>408</v>
      </c>
      <c r="B410">
        <v>5</v>
      </c>
      <c r="C410">
        <v>-1</v>
      </c>
      <c r="D410" t="s">
        <v>184</v>
      </c>
      <c r="E410" t="s">
        <v>80</v>
      </c>
      <c r="F410">
        <v>6.4200000000000004E-3</v>
      </c>
      <c r="G410">
        <v>-1</v>
      </c>
      <c r="H410">
        <v>685.78200000000004</v>
      </c>
      <c r="I410">
        <v>-1</v>
      </c>
      <c r="J410">
        <v>0</v>
      </c>
      <c r="K410">
        <v>6.1404500000000004</v>
      </c>
      <c r="L410">
        <v>-1.9999999999999999E-6</v>
      </c>
      <c r="M410">
        <v>120.60673</v>
      </c>
      <c r="N410">
        <v>-240.91915900000001</v>
      </c>
      <c r="O410">
        <v>-2.2950000000000002E-3</v>
      </c>
      <c r="P410">
        <v>120.607788</v>
      </c>
      <c r="Q410">
        <v>-240.91665599999999</v>
      </c>
      <c r="R410">
        <v>-7.3200000000000001E-4</v>
      </c>
      <c r="S410">
        <v>0.27166800000000002</v>
      </c>
      <c r="T410">
        <v>1.5629999999999999E-3</v>
      </c>
    </row>
    <row r="411" spans="1:20" x14ac:dyDescent="0.25">
      <c r="A411">
        <v>409</v>
      </c>
      <c r="B411">
        <v>5</v>
      </c>
      <c r="C411">
        <v>-1</v>
      </c>
      <c r="D411" t="s">
        <v>184</v>
      </c>
      <c r="E411" t="s">
        <v>80</v>
      </c>
      <c r="F411">
        <v>1.7448000000000002E-2</v>
      </c>
      <c r="G411">
        <v>-1</v>
      </c>
      <c r="H411">
        <v>340.39800000000002</v>
      </c>
      <c r="I411">
        <v>-1</v>
      </c>
      <c r="J411">
        <v>0</v>
      </c>
      <c r="K411">
        <v>6.0909219999999999</v>
      </c>
      <c r="L411">
        <v>7.7999999999999999E-4</v>
      </c>
      <c r="M411">
        <v>121.149795</v>
      </c>
      <c r="N411">
        <v>-240.923192</v>
      </c>
      <c r="O411">
        <v>6.1200000000000002E-4</v>
      </c>
      <c r="P411">
        <v>121.15795900000001</v>
      </c>
      <c r="Q411">
        <v>-240.91700700000001</v>
      </c>
      <c r="R411">
        <v>-6.9899999999999997E-4</v>
      </c>
      <c r="S411">
        <v>1.024241</v>
      </c>
      <c r="T411">
        <v>8.7999999999999998E-5</v>
      </c>
    </row>
    <row r="412" spans="1:20" x14ac:dyDescent="0.25">
      <c r="A412">
        <v>410</v>
      </c>
      <c r="B412">
        <v>5</v>
      </c>
      <c r="C412">
        <v>-1</v>
      </c>
      <c r="D412" t="s">
        <v>184</v>
      </c>
      <c r="E412" t="s">
        <v>80</v>
      </c>
      <c r="F412">
        <v>4.8250000000000003E-3</v>
      </c>
      <c r="G412">
        <v>-1</v>
      </c>
      <c r="H412">
        <v>297.64</v>
      </c>
      <c r="I412">
        <v>-1</v>
      </c>
      <c r="J412">
        <v>0</v>
      </c>
      <c r="K412">
        <v>5.9965310000000001</v>
      </c>
      <c r="L412">
        <v>4.6999999999999997E-5</v>
      </c>
      <c r="M412">
        <v>121.887199</v>
      </c>
      <c r="N412">
        <v>-240.912204</v>
      </c>
      <c r="O412">
        <v>-6.4700000000000001E-4</v>
      </c>
      <c r="P412">
        <v>121.881424</v>
      </c>
      <c r="Q412">
        <v>-240.917496</v>
      </c>
      <c r="R412">
        <v>-6.7599999999999995E-4</v>
      </c>
      <c r="S412">
        <v>0.783327</v>
      </c>
      <c r="T412">
        <v>2.8E-5</v>
      </c>
    </row>
    <row r="413" spans="1:20" x14ac:dyDescent="0.25">
      <c r="A413">
        <v>411</v>
      </c>
      <c r="B413">
        <v>5</v>
      </c>
      <c r="C413">
        <v>-1</v>
      </c>
      <c r="D413" t="s">
        <v>184</v>
      </c>
      <c r="E413" t="s">
        <v>80</v>
      </c>
      <c r="F413">
        <v>3.4888000000000002E-2</v>
      </c>
      <c r="G413">
        <v>-1</v>
      </c>
      <c r="H413">
        <v>420.86200000000002</v>
      </c>
      <c r="I413">
        <v>-1</v>
      </c>
      <c r="J413">
        <v>0</v>
      </c>
      <c r="K413">
        <v>5.9045019999999999</v>
      </c>
      <c r="L413">
        <v>6.0000000000000002E-6</v>
      </c>
      <c r="M413">
        <v>122.40921</v>
      </c>
      <c r="N413">
        <v>-240.92698300000001</v>
      </c>
      <c r="O413">
        <v>-3.0490000000000001E-3</v>
      </c>
      <c r="P413">
        <v>122.416512</v>
      </c>
      <c r="Q413">
        <v>-240.91784699999999</v>
      </c>
      <c r="R413">
        <v>-6.7400000000000001E-4</v>
      </c>
      <c r="S413">
        <v>1.1695249999999999</v>
      </c>
      <c r="T413">
        <v>2.3749999999999999E-3</v>
      </c>
    </row>
    <row r="414" spans="1:20" x14ac:dyDescent="0.25">
      <c r="A414">
        <v>412</v>
      </c>
      <c r="B414">
        <v>5</v>
      </c>
      <c r="C414">
        <v>-1</v>
      </c>
      <c r="D414" t="s">
        <v>184</v>
      </c>
      <c r="E414" t="s">
        <v>80</v>
      </c>
      <c r="F414">
        <v>1.3764999999999999E-2</v>
      </c>
      <c r="G414">
        <v>-1</v>
      </c>
      <c r="H414">
        <v>253.37100000000001</v>
      </c>
      <c r="I414">
        <v>-1</v>
      </c>
      <c r="J414">
        <v>0</v>
      </c>
      <c r="K414">
        <v>5.8573440000000003</v>
      </c>
      <c r="L414">
        <v>6.5200000000000002E-4</v>
      </c>
      <c r="M414">
        <v>122.94723999999999</v>
      </c>
      <c r="N414">
        <v>-240.93538000000001</v>
      </c>
      <c r="O414">
        <v>2.2490000000000001E-3</v>
      </c>
      <c r="P414">
        <v>122.94555699999999</v>
      </c>
      <c r="Q414">
        <v>-240.91819799999999</v>
      </c>
      <c r="R414">
        <v>-6.6E-4</v>
      </c>
      <c r="S414">
        <v>1.7265010000000001</v>
      </c>
      <c r="T414">
        <v>1.588E-3</v>
      </c>
    </row>
    <row r="415" spans="1:20" x14ac:dyDescent="0.25">
      <c r="A415">
        <v>413</v>
      </c>
      <c r="B415">
        <v>6</v>
      </c>
      <c r="C415">
        <v>-1</v>
      </c>
      <c r="D415" t="s">
        <v>185</v>
      </c>
      <c r="E415" t="s">
        <v>80</v>
      </c>
      <c r="F415">
        <v>2.4985E-2</v>
      </c>
      <c r="G415">
        <v>-1</v>
      </c>
      <c r="H415">
        <v>270.75400000000002</v>
      </c>
      <c r="I415">
        <v>-1</v>
      </c>
      <c r="J415">
        <v>0</v>
      </c>
      <c r="K415">
        <v>5.7672129999999999</v>
      </c>
      <c r="L415">
        <v>3.4E-5</v>
      </c>
      <c r="M415">
        <v>123.637377</v>
      </c>
      <c r="N415">
        <v>-240.922</v>
      </c>
      <c r="O415">
        <v>-3.5300000000000002E-4</v>
      </c>
      <c r="P415">
        <v>123.641228</v>
      </c>
      <c r="Q415">
        <v>-240.91867099999999</v>
      </c>
      <c r="R415">
        <v>-6.4199999999999999E-4</v>
      </c>
      <c r="S415">
        <v>0.509015</v>
      </c>
      <c r="T415">
        <v>2.8899999999999998E-4</v>
      </c>
    </row>
    <row r="416" spans="1:20" x14ac:dyDescent="0.25">
      <c r="A416">
        <v>414</v>
      </c>
      <c r="B416">
        <v>6</v>
      </c>
      <c r="C416">
        <v>-1</v>
      </c>
      <c r="D416" t="s">
        <v>185</v>
      </c>
      <c r="E416" t="s">
        <v>80</v>
      </c>
      <c r="F416">
        <v>2.5735999999999998E-2</v>
      </c>
      <c r="G416">
        <v>-1</v>
      </c>
      <c r="H416">
        <v>358.86399999999998</v>
      </c>
      <c r="I416">
        <v>-1</v>
      </c>
      <c r="J416">
        <v>0</v>
      </c>
      <c r="K416">
        <v>5.6785360000000003</v>
      </c>
      <c r="L416">
        <v>5.8500000000000002E-4</v>
      </c>
      <c r="M416">
        <v>124.175093</v>
      </c>
      <c r="N416">
        <v>-240.898405</v>
      </c>
      <c r="O416">
        <v>-1.426E-3</v>
      </c>
      <c r="P416">
        <v>124.155838</v>
      </c>
      <c r="Q416">
        <v>-240.91897599999999</v>
      </c>
      <c r="R416">
        <v>-6.0999999999999997E-4</v>
      </c>
      <c r="S416">
        <v>2.8176160000000001</v>
      </c>
      <c r="T416">
        <v>8.1700000000000002E-4</v>
      </c>
    </row>
    <row r="417" spans="1:20" x14ac:dyDescent="0.25">
      <c r="A417">
        <v>415</v>
      </c>
      <c r="B417">
        <v>6</v>
      </c>
      <c r="C417">
        <v>-1</v>
      </c>
      <c r="D417" t="s">
        <v>185</v>
      </c>
      <c r="E417" t="s">
        <v>80</v>
      </c>
      <c r="F417">
        <v>2.2926999999999999E-2</v>
      </c>
      <c r="G417">
        <v>-1</v>
      </c>
      <c r="H417">
        <v>381.553</v>
      </c>
      <c r="I417">
        <v>-1</v>
      </c>
      <c r="J417">
        <v>0</v>
      </c>
      <c r="K417">
        <v>5.5911210000000002</v>
      </c>
      <c r="L417">
        <v>-4.9799999999999996E-4</v>
      </c>
      <c r="M417">
        <v>124.833963</v>
      </c>
      <c r="N417">
        <v>-240.91628299999999</v>
      </c>
      <c r="O417">
        <v>-3.5100000000000002E-4</v>
      </c>
      <c r="P417">
        <v>124.83292400000001</v>
      </c>
      <c r="Q417">
        <v>-240.91944899999999</v>
      </c>
      <c r="R417">
        <v>-6.0800000000000003E-4</v>
      </c>
      <c r="S417">
        <v>0.33322200000000002</v>
      </c>
      <c r="T417">
        <v>2.5700000000000001E-4</v>
      </c>
    </row>
    <row r="418" spans="1:20" x14ac:dyDescent="0.25">
      <c r="A418">
        <v>416</v>
      </c>
      <c r="B418">
        <v>6</v>
      </c>
      <c r="C418">
        <v>-1</v>
      </c>
      <c r="D418" t="s">
        <v>185</v>
      </c>
      <c r="E418" t="s">
        <v>80</v>
      </c>
      <c r="F418">
        <v>6.6969999999999998E-3</v>
      </c>
      <c r="G418">
        <v>-1</v>
      </c>
      <c r="H418">
        <v>642.322</v>
      </c>
      <c r="I418">
        <v>-1</v>
      </c>
      <c r="J418">
        <v>0</v>
      </c>
      <c r="K418">
        <v>5.5596319999999997</v>
      </c>
      <c r="L418">
        <v>6.0999999999999997E-4</v>
      </c>
      <c r="M418">
        <v>125.31035</v>
      </c>
      <c r="N418">
        <v>-240.929438</v>
      </c>
      <c r="O418">
        <v>-1.6540000000000001E-3</v>
      </c>
      <c r="P418">
        <v>125.334244</v>
      </c>
      <c r="Q418">
        <v>-240.91975400000001</v>
      </c>
      <c r="R418">
        <v>-6.0300000000000002E-4</v>
      </c>
      <c r="S418">
        <v>2.5781459999999998</v>
      </c>
      <c r="T418">
        <v>1.0510000000000001E-3</v>
      </c>
    </row>
    <row r="419" spans="1:20" x14ac:dyDescent="0.25">
      <c r="A419">
        <v>417</v>
      </c>
      <c r="B419">
        <v>7</v>
      </c>
      <c r="C419">
        <v>-1</v>
      </c>
      <c r="D419" t="s">
        <v>186</v>
      </c>
      <c r="E419" t="s">
        <v>80</v>
      </c>
      <c r="F419">
        <v>5.4227999999999998E-2</v>
      </c>
      <c r="G419">
        <v>-1</v>
      </c>
      <c r="H419">
        <v>426.22800000000001</v>
      </c>
      <c r="I419">
        <v>-1</v>
      </c>
      <c r="J419">
        <v>0</v>
      </c>
      <c r="K419">
        <v>5.7058260000000001</v>
      </c>
      <c r="L419">
        <v>-6.96E-4</v>
      </c>
      <c r="M419">
        <v>126.01863899999999</v>
      </c>
      <c r="N419">
        <v>-240.90560400000001</v>
      </c>
      <c r="O419">
        <v>-2.43E-4</v>
      </c>
      <c r="P419">
        <v>126.00605</v>
      </c>
      <c r="Q419">
        <v>-240.92016599999999</v>
      </c>
      <c r="R419">
        <v>-6.0700000000000001E-4</v>
      </c>
      <c r="S419">
        <v>1.9249620000000001</v>
      </c>
      <c r="T419">
        <v>3.6400000000000001E-4</v>
      </c>
    </row>
    <row r="420" spans="1:20" x14ac:dyDescent="0.25">
      <c r="A420">
        <v>418</v>
      </c>
      <c r="B420">
        <v>7</v>
      </c>
      <c r="C420">
        <v>-1</v>
      </c>
      <c r="D420" t="s">
        <v>186</v>
      </c>
      <c r="E420" t="s">
        <v>80</v>
      </c>
      <c r="F420">
        <v>2.4017E-2</v>
      </c>
      <c r="G420">
        <v>-1</v>
      </c>
      <c r="H420">
        <v>244.441</v>
      </c>
      <c r="I420">
        <v>-1</v>
      </c>
      <c r="J420">
        <v>0</v>
      </c>
      <c r="K420">
        <v>5.9942089999999997</v>
      </c>
      <c r="L420">
        <v>-4.8000000000000001E-5</v>
      </c>
      <c r="M420">
        <v>126.53204700000001</v>
      </c>
      <c r="N420">
        <v>-240.919635</v>
      </c>
      <c r="O420">
        <v>-1.513E-3</v>
      </c>
      <c r="P420">
        <v>126.533119</v>
      </c>
      <c r="Q420">
        <v>-240.92051699999999</v>
      </c>
      <c r="R420">
        <v>-6.2200000000000005E-4</v>
      </c>
      <c r="S420">
        <v>0.138821</v>
      </c>
      <c r="T420">
        <v>8.9099999999999997E-4</v>
      </c>
    </row>
    <row r="421" spans="1:20" x14ac:dyDescent="0.25">
      <c r="A421">
        <v>419</v>
      </c>
      <c r="B421">
        <v>7</v>
      </c>
      <c r="C421">
        <v>-1</v>
      </c>
      <c r="D421" t="s">
        <v>186</v>
      </c>
      <c r="E421" t="s">
        <v>80</v>
      </c>
      <c r="F421">
        <v>2.9006000000000001E-2</v>
      </c>
      <c r="G421">
        <v>-1</v>
      </c>
      <c r="H421">
        <v>269.81200000000001</v>
      </c>
      <c r="I421">
        <v>-1</v>
      </c>
      <c r="J421">
        <v>0</v>
      </c>
      <c r="K421">
        <v>6.5526200000000001</v>
      </c>
      <c r="L421">
        <v>-2.3E-5</v>
      </c>
      <c r="M421">
        <v>127.288404</v>
      </c>
      <c r="N421">
        <v>-240.93568999999999</v>
      </c>
      <c r="O421">
        <v>-2.624E-3</v>
      </c>
      <c r="P421">
        <v>127.289101</v>
      </c>
      <c r="Q421">
        <v>-240.92098999999999</v>
      </c>
      <c r="R421">
        <v>-6.2299999999999996E-4</v>
      </c>
      <c r="S421">
        <v>1.4716199999999999</v>
      </c>
      <c r="T421">
        <v>2E-3</v>
      </c>
    </row>
    <row r="422" spans="1:20" x14ac:dyDescent="0.25">
      <c r="A422">
        <v>420</v>
      </c>
      <c r="B422">
        <v>7</v>
      </c>
      <c r="C422">
        <v>-1</v>
      </c>
      <c r="D422" t="s">
        <v>186</v>
      </c>
      <c r="E422" t="s">
        <v>80</v>
      </c>
      <c r="F422">
        <v>2.6790000000000001E-2</v>
      </c>
      <c r="G422">
        <v>-1</v>
      </c>
      <c r="H422">
        <v>378.69600000000003</v>
      </c>
      <c r="I422">
        <v>-1</v>
      </c>
      <c r="J422">
        <v>0</v>
      </c>
      <c r="K422">
        <v>7.0430029999999997</v>
      </c>
      <c r="L422">
        <v>-8.1000000000000004E-5</v>
      </c>
      <c r="M422">
        <v>127.923573</v>
      </c>
      <c r="N422">
        <v>-240.89925500000001</v>
      </c>
      <c r="O422">
        <v>-1.2509999999999999E-3</v>
      </c>
      <c r="P422">
        <v>127.90325900000001</v>
      </c>
      <c r="Q422">
        <v>-240.92134100000001</v>
      </c>
      <c r="R422">
        <v>-6.2299999999999996E-4</v>
      </c>
      <c r="S422">
        <v>3.000686</v>
      </c>
      <c r="T422">
        <v>6.2699999999999995E-4</v>
      </c>
    </row>
    <row r="423" spans="1:20" x14ac:dyDescent="0.25">
      <c r="A423">
        <v>421</v>
      </c>
      <c r="B423">
        <v>7</v>
      </c>
      <c r="C423">
        <v>-1</v>
      </c>
      <c r="D423" t="s">
        <v>186</v>
      </c>
      <c r="E423" t="s">
        <v>80</v>
      </c>
      <c r="F423">
        <v>4.1003999999999999E-2</v>
      </c>
      <c r="G423">
        <v>-1</v>
      </c>
      <c r="H423">
        <v>314.37299999999999</v>
      </c>
      <c r="I423">
        <v>-1</v>
      </c>
      <c r="J423">
        <v>0</v>
      </c>
      <c r="K423">
        <v>7.507911</v>
      </c>
      <c r="L423">
        <v>3.6999999999999999E-4</v>
      </c>
      <c r="M423">
        <v>128.54707099999999</v>
      </c>
      <c r="N423">
        <v>-240.93707900000001</v>
      </c>
      <c r="O423">
        <v>2.8200000000000002E-4</v>
      </c>
      <c r="P423">
        <v>128.560349</v>
      </c>
      <c r="Q423">
        <v>-240.921707</v>
      </c>
      <c r="R423">
        <v>-5.6499999999999996E-4</v>
      </c>
      <c r="S423">
        <v>2.0311629999999998</v>
      </c>
      <c r="T423">
        <v>2.8299999999999999E-4</v>
      </c>
    </row>
    <row r="424" spans="1:20" x14ac:dyDescent="0.25">
      <c r="A424">
        <v>422</v>
      </c>
      <c r="B424">
        <v>7</v>
      </c>
      <c r="C424">
        <v>-1</v>
      </c>
      <c r="D424" t="s">
        <v>186</v>
      </c>
      <c r="E424" t="s">
        <v>80</v>
      </c>
      <c r="F424">
        <v>3.7101000000000002E-2</v>
      </c>
      <c r="G424">
        <v>-1</v>
      </c>
      <c r="H424">
        <v>370.339</v>
      </c>
      <c r="I424">
        <v>-1</v>
      </c>
      <c r="J424">
        <v>0</v>
      </c>
      <c r="K424">
        <v>8.1429320000000001</v>
      </c>
      <c r="L424">
        <v>2.8E-5</v>
      </c>
      <c r="M424">
        <v>129.49578</v>
      </c>
      <c r="N424">
        <v>-240.926196</v>
      </c>
      <c r="O424">
        <v>-9.41E-4</v>
      </c>
      <c r="P424">
        <v>129.50473</v>
      </c>
      <c r="Q424">
        <v>-240.92218</v>
      </c>
      <c r="R424">
        <v>-5.5099999999999995E-4</v>
      </c>
      <c r="S424">
        <v>0.98099999999999998</v>
      </c>
      <c r="T424">
        <v>3.8999999999999999E-4</v>
      </c>
    </row>
    <row r="425" spans="1:20" x14ac:dyDescent="0.25">
      <c r="A425">
        <v>423</v>
      </c>
      <c r="B425">
        <v>7</v>
      </c>
      <c r="C425">
        <v>-1</v>
      </c>
      <c r="D425" t="s">
        <v>186</v>
      </c>
      <c r="E425" t="s">
        <v>80</v>
      </c>
      <c r="F425">
        <v>3.7336000000000001E-2</v>
      </c>
      <c r="G425">
        <v>-1</v>
      </c>
      <c r="H425">
        <v>269.31599999999997</v>
      </c>
      <c r="I425">
        <v>-1</v>
      </c>
      <c r="J425">
        <v>0</v>
      </c>
      <c r="K425">
        <v>8.3937600000000003</v>
      </c>
      <c r="L425">
        <v>2.0999999999999999E-5</v>
      </c>
      <c r="M425">
        <v>130.243348</v>
      </c>
      <c r="N425">
        <v>-240.912081</v>
      </c>
      <c r="O425">
        <v>-1.474E-3</v>
      </c>
      <c r="P425">
        <v>130.25259399999999</v>
      </c>
      <c r="Q425">
        <v>-240.92253099999999</v>
      </c>
      <c r="R425">
        <v>-5.4799999999999998E-4</v>
      </c>
      <c r="S425">
        <v>1.395354</v>
      </c>
      <c r="T425">
        <v>9.2599999999999996E-4</v>
      </c>
    </row>
    <row r="426" spans="1:20" x14ac:dyDescent="0.25">
      <c r="A426">
        <v>424</v>
      </c>
      <c r="B426">
        <v>7</v>
      </c>
      <c r="C426">
        <v>-1</v>
      </c>
      <c r="D426" t="s">
        <v>186</v>
      </c>
      <c r="E426" t="s">
        <v>80</v>
      </c>
      <c r="F426">
        <v>1.3629E-2</v>
      </c>
      <c r="G426">
        <v>-1</v>
      </c>
      <c r="H426">
        <v>273.041</v>
      </c>
      <c r="I426">
        <v>-1</v>
      </c>
      <c r="J426">
        <v>0</v>
      </c>
      <c r="K426">
        <v>8.3002380000000002</v>
      </c>
      <c r="L426">
        <v>0</v>
      </c>
      <c r="M426">
        <v>131.257316</v>
      </c>
      <c r="N426">
        <v>-240.92076599999999</v>
      </c>
      <c r="O426">
        <v>-3.6099999999999999E-4</v>
      </c>
      <c r="P426">
        <v>131.255325</v>
      </c>
      <c r="Q426">
        <v>-240.92300399999999</v>
      </c>
      <c r="R426">
        <v>-5.4699999999999996E-4</v>
      </c>
      <c r="S426">
        <v>0.29952099999999998</v>
      </c>
      <c r="T426">
        <v>1.8699999999999999E-4</v>
      </c>
    </row>
    <row r="427" spans="1:20" x14ac:dyDescent="0.25">
      <c r="A427">
        <v>425</v>
      </c>
      <c r="B427">
        <v>7</v>
      </c>
      <c r="C427">
        <v>-1</v>
      </c>
      <c r="D427" t="s">
        <v>186</v>
      </c>
      <c r="E427" t="s">
        <v>80</v>
      </c>
      <c r="F427">
        <v>4.7448999999999998E-2</v>
      </c>
      <c r="G427">
        <v>-1</v>
      </c>
      <c r="H427">
        <v>352.09899999999999</v>
      </c>
      <c r="I427">
        <v>-1</v>
      </c>
      <c r="J427">
        <v>0</v>
      </c>
      <c r="K427">
        <v>8.1054709999999996</v>
      </c>
      <c r="L427">
        <v>-3.9999999999999998E-6</v>
      </c>
      <c r="M427">
        <v>132.00201300000001</v>
      </c>
      <c r="N427">
        <v>-240.91482999999999</v>
      </c>
      <c r="O427">
        <v>-1.1800000000000001E-3</v>
      </c>
      <c r="P427">
        <v>131.992661</v>
      </c>
      <c r="Q427">
        <v>-240.92335499999999</v>
      </c>
      <c r="R427">
        <v>-5.4799999999999998E-4</v>
      </c>
      <c r="S427">
        <v>1.2655019999999999</v>
      </c>
      <c r="T427">
        <v>6.3299999999999999E-4</v>
      </c>
    </row>
    <row r="428" spans="1:20" x14ac:dyDescent="0.25">
      <c r="A428">
        <v>426</v>
      </c>
      <c r="B428">
        <v>7</v>
      </c>
      <c r="C428">
        <v>-1</v>
      </c>
      <c r="D428" t="s">
        <v>186</v>
      </c>
      <c r="E428" t="s">
        <v>80</v>
      </c>
      <c r="F428">
        <v>3.0713000000000001E-2</v>
      </c>
      <c r="G428">
        <v>-1</v>
      </c>
      <c r="H428">
        <v>315.79000000000002</v>
      </c>
      <c r="I428">
        <v>-1</v>
      </c>
      <c r="J428">
        <v>0</v>
      </c>
      <c r="K428">
        <v>7.9791189999999999</v>
      </c>
      <c r="L428">
        <v>-3.0000000000000001E-6</v>
      </c>
      <c r="M428">
        <v>132.714563</v>
      </c>
      <c r="N428">
        <v>-240.925712</v>
      </c>
      <c r="O428">
        <v>-1.0529999999999999E-3</v>
      </c>
      <c r="P428">
        <v>132.71517900000001</v>
      </c>
      <c r="Q428">
        <v>-240.92370600000001</v>
      </c>
      <c r="R428">
        <v>-5.4799999999999998E-4</v>
      </c>
      <c r="S428">
        <v>0.20980599999999999</v>
      </c>
      <c r="T428">
        <v>5.0500000000000002E-4</v>
      </c>
    </row>
    <row r="429" spans="1:20" x14ac:dyDescent="0.25">
      <c r="A429">
        <v>427</v>
      </c>
      <c r="B429">
        <v>7</v>
      </c>
      <c r="C429">
        <v>-1</v>
      </c>
      <c r="D429" t="s">
        <v>188</v>
      </c>
      <c r="E429" t="s">
        <v>80</v>
      </c>
      <c r="F429">
        <v>4.5914000000000003E-2</v>
      </c>
      <c r="G429">
        <v>-1</v>
      </c>
      <c r="H429">
        <v>371.58800000000002</v>
      </c>
      <c r="I429">
        <v>-1</v>
      </c>
      <c r="J429">
        <v>0</v>
      </c>
      <c r="K429">
        <v>7.9415050000000003</v>
      </c>
      <c r="L429">
        <v>0</v>
      </c>
      <c r="M429">
        <v>133.647424</v>
      </c>
      <c r="N429">
        <v>-240.93757600000001</v>
      </c>
      <c r="O429">
        <v>-1.5839999999999999E-3</v>
      </c>
      <c r="P429">
        <v>133.667236</v>
      </c>
      <c r="Q429">
        <v>-240.92417900000001</v>
      </c>
      <c r="R429">
        <v>-5.4799999999999998E-4</v>
      </c>
      <c r="S429">
        <v>2.3917280000000001</v>
      </c>
      <c r="T429">
        <v>1.036E-3</v>
      </c>
    </row>
    <row r="430" spans="1:20" x14ac:dyDescent="0.25">
      <c r="A430">
        <v>428</v>
      </c>
      <c r="B430">
        <v>7</v>
      </c>
      <c r="C430">
        <v>-1</v>
      </c>
      <c r="D430" t="s">
        <v>188</v>
      </c>
      <c r="E430" t="s">
        <v>80</v>
      </c>
      <c r="F430">
        <v>2.3642E-2</v>
      </c>
      <c r="G430">
        <v>-1</v>
      </c>
      <c r="H430">
        <v>302.947</v>
      </c>
      <c r="I430">
        <v>-1</v>
      </c>
      <c r="J430">
        <v>0</v>
      </c>
      <c r="K430">
        <v>7.9963119999999996</v>
      </c>
      <c r="L430">
        <v>9.9999999999999995E-7</v>
      </c>
      <c r="M430">
        <v>134.426785</v>
      </c>
      <c r="N430">
        <v>-240.903978</v>
      </c>
      <c r="O430">
        <v>2.6440000000000001E-3</v>
      </c>
      <c r="P430">
        <v>134.38436899999999</v>
      </c>
      <c r="Q430">
        <v>-240.92453</v>
      </c>
      <c r="R430">
        <v>-5.4799999999999998E-4</v>
      </c>
      <c r="S430">
        <v>4.7132779999999999</v>
      </c>
      <c r="T430">
        <v>2.0950000000000001E-3</v>
      </c>
    </row>
    <row r="431" spans="1:20" x14ac:dyDescent="0.25">
      <c r="A431">
        <v>429</v>
      </c>
      <c r="B431">
        <v>7</v>
      </c>
      <c r="C431">
        <v>-1</v>
      </c>
      <c r="D431" t="s">
        <v>188</v>
      </c>
      <c r="E431" t="s">
        <v>80</v>
      </c>
      <c r="F431">
        <v>3.7100000000000001E-2</v>
      </c>
      <c r="G431">
        <v>-1</v>
      </c>
      <c r="H431">
        <v>431.029</v>
      </c>
      <c r="I431">
        <v>-1</v>
      </c>
      <c r="J431">
        <v>0</v>
      </c>
      <c r="K431">
        <v>8.097448</v>
      </c>
      <c r="L431">
        <v>1.9999999999999999E-6</v>
      </c>
      <c r="M431">
        <v>135.14010500000001</v>
      </c>
      <c r="N431">
        <v>-240.879515</v>
      </c>
      <c r="O431">
        <v>1.1180000000000001E-3</v>
      </c>
      <c r="P431">
        <v>135.10931400000001</v>
      </c>
      <c r="Q431">
        <v>-240.924881</v>
      </c>
      <c r="R431">
        <v>-5.4799999999999998E-4</v>
      </c>
      <c r="S431">
        <v>5.4828859999999997</v>
      </c>
      <c r="T431">
        <v>5.6899999999999995E-4</v>
      </c>
    </row>
    <row r="432" spans="1:20" x14ac:dyDescent="0.25">
      <c r="A432">
        <v>430</v>
      </c>
      <c r="B432">
        <v>7</v>
      </c>
      <c r="C432">
        <v>-1</v>
      </c>
      <c r="D432" t="s">
        <v>188</v>
      </c>
      <c r="E432" t="s">
        <v>80</v>
      </c>
      <c r="F432">
        <v>2.7878E-2</v>
      </c>
      <c r="G432">
        <v>-1</v>
      </c>
      <c r="H432">
        <v>270.29300000000001</v>
      </c>
      <c r="I432">
        <v>-1</v>
      </c>
      <c r="J432">
        <v>0</v>
      </c>
      <c r="K432">
        <v>8.1388940000000005</v>
      </c>
      <c r="L432">
        <v>9.9999999999999995E-7</v>
      </c>
      <c r="M432">
        <v>136.063422</v>
      </c>
      <c r="N432">
        <v>-240.95133200000001</v>
      </c>
      <c r="O432">
        <v>-1.018E-3</v>
      </c>
      <c r="P432">
        <v>136.08369400000001</v>
      </c>
      <c r="Q432">
        <v>-240.92533900000001</v>
      </c>
      <c r="R432">
        <v>-5.4799999999999998E-4</v>
      </c>
      <c r="S432">
        <v>3.2963520000000002</v>
      </c>
      <c r="T432">
        <v>4.6999999999999999E-4</v>
      </c>
    </row>
    <row r="433" spans="1:20" x14ac:dyDescent="0.25">
      <c r="A433">
        <v>431</v>
      </c>
      <c r="B433">
        <v>6</v>
      </c>
      <c r="C433">
        <v>-1</v>
      </c>
      <c r="D433" t="s">
        <v>252</v>
      </c>
      <c r="E433" t="s">
        <v>80</v>
      </c>
      <c r="F433">
        <v>3.2048E-2</v>
      </c>
      <c r="G433">
        <v>-1</v>
      </c>
      <c r="H433">
        <v>289.13200000000001</v>
      </c>
      <c r="I433">
        <v>-1</v>
      </c>
      <c r="J433">
        <v>0</v>
      </c>
      <c r="K433">
        <v>8.0982970000000005</v>
      </c>
      <c r="L433">
        <v>-9.9999999999999995E-7</v>
      </c>
      <c r="M433">
        <v>136.84353899999999</v>
      </c>
      <c r="N433">
        <v>-240.89676299999999</v>
      </c>
      <c r="O433">
        <v>2.4899999999999998E-4</v>
      </c>
      <c r="P433">
        <v>136.814392</v>
      </c>
      <c r="Q433">
        <v>-240.92570499999999</v>
      </c>
      <c r="R433">
        <v>-5.4799999999999998E-4</v>
      </c>
      <c r="S433">
        <v>4.1075470000000003</v>
      </c>
      <c r="T433">
        <v>2.99E-4</v>
      </c>
    </row>
    <row r="434" spans="1:20" x14ac:dyDescent="0.25">
      <c r="A434">
        <v>432</v>
      </c>
      <c r="B434">
        <v>6</v>
      </c>
      <c r="C434">
        <v>-1</v>
      </c>
      <c r="D434" t="s">
        <v>252</v>
      </c>
      <c r="E434" t="s">
        <v>80</v>
      </c>
      <c r="F434">
        <v>1.8179000000000001E-2</v>
      </c>
      <c r="G434">
        <v>-1</v>
      </c>
      <c r="H434">
        <v>342.32299999999998</v>
      </c>
      <c r="I434">
        <v>-1</v>
      </c>
      <c r="J434">
        <v>0</v>
      </c>
      <c r="K434">
        <v>8.0764040000000001</v>
      </c>
      <c r="L434">
        <v>0</v>
      </c>
      <c r="M434">
        <v>137.54612800000001</v>
      </c>
      <c r="N434">
        <v>-240.92454799999999</v>
      </c>
      <c r="O434">
        <v>-1.45E-4</v>
      </c>
      <c r="P434">
        <v>137.54212999999999</v>
      </c>
      <c r="Q434">
        <v>-240.92605599999999</v>
      </c>
      <c r="R434">
        <v>-5.4799999999999998E-4</v>
      </c>
      <c r="S434">
        <v>0.42730200000000002</v>
      </c>
      <c r="T434">
        <v>4.0299999999999998E-4</v>
      </c>
    </row>
    <row r="435" spans="1:20" x14ac:dyDescent="0.25">
      <c r="A435">
        <v>433</v>
      </c>
      <c r="B435">
        <v>6</v>
      </c>
      <c r="C435">
        <v>-1</v>
      </c>
      <c r="D435" t="s">
        <v>252</v>
      </c>
      <c r="E435" t="s">
        <v>80</v>
      </c>
      <c r="F435">
        <v>3.1384000000000002E-2</v>
      </c>
      <c r="G435">
        <v>-1</v>
      </c>
      <c r="H435">
        <v>279.065</v>
      </c>
      <c r="I435">
        <v>-1</v>
      </c>
      <c r="J435">
        <v>0</v>
      </c>
      <c r="K435">
        <v>8.0452130000000004</v>
      </c>
      <c r="L435">
        <v>0</v>
      </c>
      <c r="M435">
        <v>138.516535</v>
      </c>
      <c r="N435">
        <v>-240.917226</v>
      </c>
      <c r="O435">
        <v>-2.9999999999999997E-4</v>
      </c>
      <c r="P435">
        <v>138.507812</v>
      </c>
      <c r="Q435">
        <v>-240.926514</v>
      </c>
      <c r="R435">
        <v>-5.4799999999999998E-4</v>
      </c>
      <c r="S435">
        <v>1.2741309999999999</v>
      </c>
      <c r="T435">
        <v>2.4800000000000001E-4</v>
      </c>
    </row>
    <row r="436" spans="1:20" x14ac:dyDescent="0.25">
      <c r="A436">
        <v>434</v>
      </c>
      <c r="B436">
        <v>6</v>
      </c>
      <c r="C436">
        <v>-1</v>
      </c>
      <c r="D436" t="s">
        <v>252</v>
      </c>
      <c r="E436" t="s">
        <v>80</v>
      </c>
      <c r="F436">
        <v>1.0003E-2</v>
      </c>
      <c r="G436">
        <v>-1</v>
      </c>
      <c r="H436">
        <v>485.43099999999998</v>
      </c>
      <c r="I436">
        <v>-1</v>
      </c>
      <c r="J436">
        <v>0</v>
      </c>
      <c r="K436">
        <v>8.031409</v>
      </c>
      <c r="L436">
        <v>0</v>
      </c>
      <c r="M436">
        <v>139.23453900000001</v>
      </c>
      <c r="N436">
        <v>-240.91608600000001</v>
      </c>
      <c r="O436">
        <v>-1.65E-4</v>
      </c>
      <c r="P436">
        <v>139.231033</v>
      </c>
      <c r="Q436">
        <v>-240.92686499999999</v>
      </c>
      <c r="R436">
        <v>-5.4799999999999998E-4</v>
      </c>
      <c r="S436">
        <v>1.133472</v>
      </c>
      <c r="T436">
        <v>3.8299999999999999E-4</v>
      </c>
    </row>
    <row r="437" spans="1:20" x14ac:dyDescent="0.25">
      <c r="A437">
        <v>435</v>
      </c>
      <c r="B437">
        <v>6</v>
      </c>
      <c r="C437">
        <v>-1</v>
      </c>
      <c r="D437" t="s">
        <v>252</v>
      </c>
      <c r="E437" t="s">
        <v>80</v>
      </c>
      <c r="F437">
        <v>9.3399999999999993E-3</v>
      </c>
      <c r="G437">
        <v>-1</v>
      </c>
      <c r="H437">
        <v>326.46300000000002</v>
      </c>
      <c r="I437">
        <v>-1</v>
      </c>
      <c r="J437">
        <v>0</v>
      </c>
      <c r="K437">
        <v>8.0654450000000004</v>
      </c>
      <c r="L437">
        <v>9.9999999999999995E-7</v>
      </c>
      <c r="M437">
        <v>139.95280199999999</v>
      </c>
      <c r="N437">
        <v>-240.937073</v>
      </c>
      <c r="O437">
        <v>1.2999999999999999E-5</v>
      </c>
      <c r="P437">
        <v>139.955521</v>
      </c>
      <c r="Q437">
        <v>-240.92721599999999</v>
      </c>
      <c r="R437">
        <v>-5.4799999999999998E-4</v>
      </c>
      <c r="S437">
        <v>1.0225230000000001</v>
      </c>
      <c r="T437">
        <v>5.3499999999999999E-4</v>
      </c>
    </row>
    <row r="438" spans="1:20" x14ac:dyDescent="0.25">
      <c r="A438">
        <v>436</v>
      </c>
      <c r="B438">
        <v>6</v>
      </c>
      <c r="C438">
        <v>-1</v>
      </c>
      <c r="D438" t="s">
        <v>252</v>
      </c>
      <c r="E438" t="s">
        <v>80</v>
      </c>
      <c r="F438">
        <v>3.8034999999999999E-2</v>
      </c>
      <c r="G438">
        <v>-1</v>
      </c>
      <c r="H438">
        <v>314.41300000000001</v>
      </c>
      <c r="I438">
        <v>-1</v>
      </c>
      <c r="J438">
        <v>0</v>
      </c>
      <c r="K438">
        <v>8.084657</v>
      </c>
      <c r="L438">
        <v>9.9999999999999995E-7</v>
      </c>
      <c r="M438">
        <v>140.99251000000001</v>
      </c>
      <c r="N438">
        <v>-240.89334299999999</v>
      </c>
      <c r="O438">
        <v>1.457E-3</v>
      </c>
      <c r="P438">
        <v>140.923767</v>
      </c>
      <c r="Q438">
        <v>-240.92768899999999</v>
      </c>
      <c r="R438">
        <v>-5.4799999999999998E-4</v>
      </c>
      <c r="S438">
        <v>7.6844939999999999</v>
      </c>
      <c r="T438">
        <v>9.0899999999999998E-4</v>
      </c>
    </row>
    <row r="439" spans="1:20" x14ac:dyDescent="0.25">
      <c r="A439">
        <v>437</v>
      </c>
      <c r="B439">
        <v>6</v>
      </c>
      <c r="C439">
        <v>-1</v>
      </c>
      <c r="D439" t="s">
        <v>252</v>
      </c>
      <c r="E439" t="s">
        <v>80</v>
      </c>
      <c r="F439">
        <v>2.7479E-2</v>
      </c>
      <c r="G439">
        <v>-1</v>
      </c>
      <c r="H439">
        <v>338.23099999999999</v>
      </c>
      <c r="I439">
        <v>-1</v>
      </c>
      <c r="J439">
        <v>0</v>
      </c>
      <c r="K439">
        <v>8.0698399999999992</v>
      </c>
      <c r="L439">
        <v>0</v>
      </c>
      <c r="M439">
        <v>141.64028200000001</v>
      </c>
      <c r="N439">
        <v>-240.950334</v>
      </c>
      <c r="O439">
        <v>-2.4659999999999999E-3</v>
      </c>
      <c r="P439">
        <v>141.65072599999999</v>
      </c>
      <c r="Q439">
        <v>-240.92804000000001</v>
      </c>
      <c r="R439">
        <v>-5.4799999999999998E-4</v>
      </c>
      <c r="S439">
        <v>2.4619759999999999</v>
      </c>
      <c r="T439">
        <v>1.918E-3</v>
      </c>
    </row>
    <row r="440" spans="1:20" x14ac:dyDescent="0.25">
      <c r="A440">
        <v>438</v>
      </c>
      <c r="B440">
        <v>6</v>
      </c>
      <c r="C440">
        <v>-1</v>
      </c>
      <c r="D440" t="s">
        <v>252</v>
      </c>
      <c r="E440" t="s">
        <v>80</v>
      </c>
      <c r="F440">
        <v>1.7753000000000001E-2</v>
      </c>
      <c r="G440">
        <v>-1</v>
      </c>
      <c r="H440">
        <v>361.04300000000001</v>
      </c>
      <c r="I440">
        <v>-1</v>
      </c>
      <c r="J440">
        <v>0</v>
      </c>
      <c r="K440">
        <v>8.0807909999999996</v>
      </c>
      <c r="L440">
        <v>-7.67E-4</v>
      </c>
      <c r="M440">
        <v>142.34600499999999</v>
      </c>
      <c r="N440">
        <v>-240.93883600000001</v>
      </c>
      <c r="O440">
        <v>-2.7369999999999998E-3</v>
      </c>
      <c r="P440">
        <v>142.377579</v>
      </c>
      <c r="Q440">
        <v>-240.928436</v>
      </c>
      <c r="R440">
        <v>-5.6400000000000005E-4</v>
      </c>
      <c r="S440">
        <v>3.3242419999999999</v>
      </c>
      <c r="T440">
        <v>2.1719999999999999E-3</v>
      </c>
    </row>
    <row r="441" spans="1:20" x14ac:dyDescent="0.25">
      <c r="A441">
        <v>439</v>
      </c>
      <c r="B441">
        <v>6</v>
      </c>
      <c r="C441">
        <v>-1</v>
      </c>
      <c r="D441" t="s">
        <v>252</v>
      </c>
      <c r="E441" t="s">
        <v>80</v>
      </c>
      <c r="F441">
        <v>1.7010999999999998E-2</v>
      </c>
      <c r="G441">
        <v>-1</v>
      </c>
      <c r="H441">
        <v>419.39600000000002</v>
      </c>
      <c r="I441">
        <v>-1</v>
      </c>
      <c r="J441">
        <v>0</v>
      </c>
      <c r="K441">
        <v>8.0705580000000001</v>
      </c>
      <c r="L441">
        <v>-2.7599999999999999E-4</v>
      </c>
      <c r="M441">
        <v>143.331232</v>
      </c>
      <c r="N441">
        <v>-240.95076</v>
      </c>
      <c r="O441">
        <v>-1.1119999999999999E-3</v>
      </c>
      <c r="P441">
        <v>143.345551</v>
      </c>
      <c r="Q441">
        <v>-240.929092</v>
      </c>
      <c r="R441">
        <v>-6.3599999999999996E-4</v>
      </c>
      <c r="S441">
        <v>2.5971099999999998</v>
      </c>
      <c r="T441">
        <v>4.7699999999999999E-4</v>
      </c>
    </row>
    <row r="442" spans="1:20" x14ac:dyDescent="0.25">
      <c r="A442">
        <v>440</v>
      </c>
      <c r="B442">
        <v>6</v>
      </c>
      <c r="C442">
        <v>-1</v>
      </c>
      <c r="D442" t="s">
        <v>252</v>
      </c>
      <c r="E442" t="s">
        <v>80</v>
      </c>
      <c r="F442">
        <v>4.9105000000000003E-2</v>
      </c>
      <c r="G442">
        <v>-1</v>
      </c>
      <c r="H442">
        <v>467.65699999999998</v>
      </c>
      <c r="I442">
        <v>-1</v>
      </c>
      <c r="J442">
        <v>0</v>
      </c>
      <c r="K442">
        <v>8.0503579999999992</v>
      </c>
      <c r="L442">
        <v>-1.6899999999999999E-4</v>
      </c>
      <c r="M442">
        <v>144.07910200000001</v>
      </c>
      <c r="N442">
        <v>-240.94284099999999</v>
      </c>
      <c r="O442">
        <v>-4.7879999999999997E-3</v>
      </c>
      <c r="P442">
        <v>144.07084699999999</v>
      </c>
      <c r="Q442">
        <v>-240.92962600000001</v>
      </c>
      <c r="R442">
        <v>-6.7599999999999995E-4</v>
      </c>
      <c r="S442">
        <v>1.558076</v>
      </c>
      <c r="T442">
        <v>4.1130000000000003E-3</v>
      </c>
    </row>
    <row r="443" spans="1:20" x14ac:dyDescent="0.25">
      <c r="A443">
        <v>441</v>
      </c>
      <c r="B443">
        <v>6</v>
      </c>
      <c r="C443">
        <v>-1</v>
      </c>
      <c r="D443" t="s">
        <v>252</v>
      </c>
      <c r="E443" t="s">
        <v>80</v>
      </c>
      <c r="F443">
        <v>4.7877000000000003E-2</v>
      </c>
      <c r="G443">
        <v>-1</v>
      </c>
      <c r="H443">
        <v>404.90699999999998</v>
      </c>
      <c r="I443">
        <v>-1</v>
      </c>
      <c r="J443">
        <v>0</v>
      </c>
      <c r="K443">
        <v>8.0690880000000007</v>
      </c>
      <c r="L443">
        <v>-1.1440000000000001E-3</v>
      </c>
      <c r="M443">
        <v>144.79620499999999</v>
      </c>
      <c r="N443">
        <v>-240.92879099999999</v>
      </c>
      <c r="O443">
        <v>-8.3199999999999995E-4</v>
      </c>
      <c r="P443">
        <v>144.79628</v>
      </c>
      <c r="Q443">
        <v>-240.930206</v>
      </c>
      <c r="R443">
        <v>-7.5699999999999997E-4</v>
      </c>
      <c r="S443">
        <v>0.141709</v>
      </c>
      <c r="T443">
        <v>7.3999999999999996E-5</v>
      </c>
    </row>
    <row r="444" spans="1:20" x14ac:dyDescent="0.25">
      <c r="A444">
        <v>442</v>
      </c>
      <c r="B444">
        <v>6</v>
      </c>
      <c r="C444">
        <v>-1</v>
      </c>
      <c r="D444" t="s">
        <v>252</v>
      </c>
      <c r="E444" t="s">
        <v>80</v>
      </c>
      <c r="F444">
        <v>4.9227E-2</v>
      </c>
      <c r="G444">
        <v>-1</v>
      </c>
      <c r="H444">
        <v>413.12599999999998</v>
      </c>
      <c r="I444">
        <v>-1</v>
      </c>
      <c r="J444">
        <v>0</v>
      </c>
      <c r="K444">
        <v>8.0740099999999995</v>
      </c>
      <c r="L444">
        <v>-1.02E-4</v>
      </c>
      <c r="M444">
        <v>145.776476</v>
      </c>
      <c r="N444">
        <v>-240.90931</v>
      </c>
      <c r="O444">
        <v>2.5000000000000001E-5</v>
      </c>
      <c r="P444">
        <v>145.76387</v>
      </c>
      <c r="Q444">
        <v>-240.93095400000001</v>
      </c>
      <c r="R444">
        <v>-7.9799999999999999E-4</v>
      </c>
      <c r="S444">
        <v>2.5047030000000001</v>
      </c>
      <c r="T444">
        <v>7.7300000000000003E-4</v>
      </c>
    </row>
    <row r="445" spans="1:20" x14ac:dyDescent="0.25">
      <c r="A445">
        <v>443</v>
      </c>
      <c r="B445">
        <v>6</v>
      </c>
      <c r="C445">
        <v>-1</v>
      </c>
      <c r="D445" t="s">
        <v>252</v>
      </c>
      <c r="E445" t="s">
        <v>80</v>
      </c>
      <c r="F445">
        <v>9.5166000000000001E-2</v>
      </c>
      <c r="G445">
        <v>-1</v>
      </c>
      <c r="H445">
        <v>358.649</v>
      </c>
      <c r="I445">
        <v>-1</v>
      </c>
      <c r="J445">
        <v>0</v>
      </c>
      <c r="K445">
        <v>8.0592000000000006</v>
      </c>
      <c r="L445">
        <v>-2.1999999999999999E-5</v>
      </c>
      <c r="M445">
        <v>146.50052600000001</v>
      </c>
      <c r="N445">
        <v>-240.945863</v>
      </c>
      <c r="O445">
        <v>2.6059999999999998E-3</v>
      </c>
      <c r="P445">
        <v>146.48980700000001</v>
      </c>
      <c r="Q445">
        <v>-240.93145799999999</v>
      </c>
      <c r="R445">
        <v>-8.0199999999999998E-4</v>
      </c>
      <c r="S445">
        <v>1.7955749999999999</v>
      </c>
      <c r="T445">
        <v>1.804E-3</v>
      </c>
    </row>
    <row r="446" spans="1:20" x14ac:dyDescent="0.25">
      <c r="A446">
        <v>444</v>
      </c>
      <c r="B446">
        <v>5</v>
      </c>
      <c r="C446">
        <v>-1</v>
      </c>
      <c r="D446" t="s">
        <v>251</v>
      </c>
      <c r="E446" t="s">
        <v>80</v>
      </c>
      <c r="F446">
        <v>2.0663000000000001E-2</v>
      </c>
      <c r="G446">
        <v>-1</v>
      </c>
      <c r="H446">
        <v>354.05500000000001</v>
      </c>
      <c r="I446">
        <v>-1</v>
      </c>
      <c r="J446">
        <v>0</v>
      </c>
      <c r="K446">
        <v>8.0588049999999996</v>
      </c>
      <c r="L446">
        <v>-3.0000000000000001E-6</v>
      </c>
      <c r="M446">
        <v>147.443241</v>
      </c>
      <c r="N446">
        <v>-240.96426299999999</v>
      </c>
      <c r="O446">
        <v>8.1099999999999998E-4</v>
      </c>
      <c r="P446">
        <v>147.45794699999999</v>
      </c>
      <c r="Q446">
        <v>-240.93215900000001</v>
      </c>
      <c r="R446">
        <v>-8.03E-4</v>
      </c>
      <c r="S446">
        <v>3.5311279999999998</v>
      </c>
      <c r="T446">
        <v>7.9999999999999996E-6</v>
      </c>
    </row>
    <row r="447" spans="1:20" x14ac:dyDescent="0.25">
      <c r="A447">
        <v>445</v>
      </c>
      <c r="B447">
        <v>5</v>
      </c>
      <c r="C447">
        <v>-1</v>
      </c>
      <c r="D447" t="s">
        <v>251</v>
      </c>
      <c r="E447" t="s">
        <v>80</v>
      </c>
      <c r="F447">
        <v>5.8694999999999997E-2</v>
      </c>
      <c r="G447">
        <v>-1</v>
      </c>
      <c r="H447">
        <v>281.75799999999998</v>
      </c>
      <c r="I447">
        <v>-1</v>
      </c>
      <c r="J447">
        <v>0</v>
      </c>
      <c r="K447">
        <v>8.0742340000000006</v>
      </c>
      <c r="L447">
        <v>1.0839999999999999E-3</v>
      </c>
      <c r="M447">
        <v>148.23709600000001</v>
      </c>
      <c r="N447">
        <v>-240.90114700000001</v>
      </c>
      <c r="O447">
        <v>3.7290000000000001E-3</v>
      </c>
      <c r="P447">
        <v>148.18400600000001</v>
      </c>
      <c r="Q447">
        <v>-240.93270899999999</v>
      </c>
      <c r="R447">
        <v>-7.8100000000000001E-4</v>
      </c>
      <c r="S447">
        <v>6.1763139999999996</v>
      </c>
      <c r="T447">
        <v>2.9480000000000001E-3</v>
      </c>
    </row>
    <row r="448" spans="1:20" x14ac:dyDescent="0.25">
      <c r="A448">
        <v>446</v>
      </c>
      <c r="B448">
        <v>5</v>
      </c>
      <c r="C448">
        <v>-1</v>
      </c>
      <c r="D448" t="s">
        <v>251</v>
      </c>
      <c r="E448" t="s">
        <v>80</v>
      </c>
      <c r="F448">
        <v>1.1919000000000001E-2</v>
      </c>
      <c r="G448">
        <v>-1</v>
      </c>
      <c r="H448">
        <v>502.11099999999999</v>
      </c>
      <c r="I448">
        <v>-1</v>
      </c>
      <c r="J448">
        <v>0</v>
      </c>
      <c r="K448">
        <v>8.0556959999999993</v>
      </c>
      <c r="L448">
        <v>2.41E-4</v>
      </c>
      <c r="M448">
        <v>148.909435</v>
      </c>
      <c r="N448">
        <v>-240.93124399999999</v>
      </c>
      <c r="O448">
        <v>-1.1689999999999999E-3</v>
      </c>
      <c r="P448">
        <v>148.90974399999999</v>
      </c>
      <c r="Q448">
        <v>-240.933212</v>
      </c>
      <c r="R448">
        <v>-7.2199999999999999E-4</v>
      </c>
      <c r="S448">
        <v>0.19927600000000001</v>
      </c>
      <c r="T448">
        <v>4.4700000000000002E-4</v>
      </c>
    </row>
    <row r="449" spans="1:20" x14ac:dyDescent="0.25">
      <c r="A449">
        <v>447</v>
      </c>
      <c r="B449">
        <v>4</v>
      </c>
      <c r="C449">
        <v>-1</v>
      </c>
      <c r="D449" t="s">
        <v>250</v>
      </c>
      <c r="E449" t="s">
        <v>80</v>
      </c>
      <c r="F449">
        <v>3.2525999999999999E-2</v>
      </c>
      <c r="G449">
        <v>-1</v>
      </c>
      <c r="H449">
        <v>410.95699999999999</v>
      </c>
      <c r="I449">
        <v>-1</v>
      </c>
      <c r="J449">
        <v>0</v>
      </c>
      <c r="K449">
        <v>8.0553790000000003</v>
      </c>
      <c r="L449">
        <v>7.1100000000000004E-4</v>
      </c>
      <c r="M449">
        <v>149.87965199999999</v>
      </c>
      <c r="N449">
        <v>-240.92326</v>
      </c>
      <c r="O449">
        <v>-1.6199999999999999E-3</v>
      </c>
      <c r="P449">
        <v>149.877411</v>
      </c>
      <c r="Q449">
        <v>-240.933899</v>
      </c>
      <c r="R449">
        <v>-6.96E-4</v>
      </c>
      <c r="S449">
        <v>1.0872200000000001</v>
      </c>
      <c r="T449">
        <v>9.2299999999999999E-4</v>
      </c>
    </row>
    <row r="450" spans="1:20" x14ac:dyDescent="0.25">
      <c r="A450">
        <v>448</v>
      </c>
      <c r="B450">
        <v>3</v>
      </c>
      <c r="C450">
        <v>-1</v>
      </c>
      <c r="D450" t="s">
        <v>518</v>
      </c>
      <c r="E450" t="s">
        <v>80</v>
      </c>
      <c r="F450">
        <v>2.8004000000000001E-2</v>
      </c>
      <c r="G450">
        <v>-1</v>
      </c>
      <c r="H450">
        <v>380.803</v>
      </c>
      <c r="I450">
        <v>-1</v>
      </c>
      <c r="J450">
        <v>0</v>
      </c>
      <c r="K450">
        <v>8.0731669999999998</v>
      </c>
      <c r="L450">
        <v>-1.13E-4</v>
      </c>
      <c r="M450">
        <v>150.625077</v>
      </c>
      <c r="N450">
        <v>-240.93746100000001</v>
      </c>
      <c r="O450">
        <v>2.1619999999999999E-3</v>
      </c>
      <c r="P450">
        <v>150.60327100000001</v>
      </c>
      <c r="Q450">
        <v>-240.93443300000001</v>
      </c>
      <c r="R450">
        <v>-7.0299999999999996E-4</v>
      </c>
      <c r="S450">
        <v>2.2015099999999999</v>
      </c>
      <c r="T450">
        <v>1.459E-3</v>
      </c>
    </row>
    <row r="451" spans="1:20" x14ac:dyDescent="0.25">
      <c r="A451">
        <v>449</v>
      </c>
      <c r="B451">
        <v>4</v>
      </c>
      <c r="C451">
        <v>-1</v>
      </c>
      <c r="D451" t="s">
        <v>519</v>
      </c>
      <c r="E451" t="s">
        <v>80</v>
      </c>
      <c r="F451">
        <v>8.7810000000000006E-3</v>
      </c>
      <c r="G451">
        <v>-1</v>
      </c>
      <c r="H451">
        <v>266.06400000000002</v>
      </c>
      <c r="I451">
        <v>-1</v>
      </c>
      <c r="J451">
        <v>0</v>
      </c>
      <c r="K451">
        <v>8.0741049999999994</v>
      </c>
      <c r="L451">
        <v>-1.4E-5</v>
      </c>
      <c r="M451">
        <v>151.553067</v>
      </c>
      <c r="N451">
        <v>-240.95301000000001</v>
      </c>
      <c r="O451">
        <v>-9.4700000000000003E-4</v>
      </c>
      <c r="P451">
        <v>151.571091</v>
      </c>
      <c r="Q451">
        <v>-240.935135</v>
      </c>
      <c r="R451">
        <v>-7.0899999999999999E-4</v>
      </c>
      <c r="S451">
        <v>2.5384609999999999</v>
      </c>
      <c r="T451">
        <v>2.3900000000000001E-4</v>
      </c>
    </row>
    <row r="452" spans="1:20" x14ac:dyDescent="0.25">
      <c r="A452">
        <v>450</v>
      </c>
      <c r="B452">
        <v>4</v>
      </c>
      <c r="C452">
        <v>-1</v>
      </c>
      <c r="D452" t="s">
        <v>519</v>
      </c>
      <c r="E452" t="s">
        <v>80</v>
      </c>
      <c r="F452">
        <v>8.5498000000000005E-2</v>
      </c>
      <c r="G452">
        <v>-1</v>
      </c>
      <c r="H452">
        <v>259.17099999999999</v>
      </c>
      <c r="I452">
        <v>-1</v>
      </c>
      <c r="J452">
        <v>0</v>
      </c>
      <c r="K452">
        <v>8.0571999999999999</v>
      </c>
      <c r="L452">
        <v>6.78E-4</v>
      </c>
      <c r="M452">
        <v>152.29022699999999</v>
      </c>
      <c r="N452">
        <v>-240.93435299999999</v>
      </c>
      <c r="O452">
        <v>-2.3040000000000001E-3</v>
      </c>
      <c r="P452">
        <v>152.29690600000001</v>
      </c>
      <c r="Q452">
        <v>-240.93563800000001</v>
      </c>
      <c r="R452">
        <v>-6.9499999999999998E-4</v>
      </c>
      <c r="S452">
        <v>0.680118</v>
      </c>
      <c r="T452">
        <v>1.609E-3</v>
      </c>
    </row>
    <row r="453" spans="1:20" x14ac:dyDescent="0.25">
      <c r="A453">
        <v>451</v>
      </c>
      <c r="B453">
        <v>4</v>
      </c>
      <c r="C453">
        <v>-1</v>
      </c>
      <c r="D453" t="s">
        <v>519</v>
      </c>
      <c r="E453" t="s">
        <v>80</v>
      </c>
      <c r="F453">
        <v>4.8325E-2</v>
      </c>
      <c r="G453">
        <v>-1</v>
      </c>
      <c r="H453">
        <v>378.86599999999999</v>
      </c>
      <c r="I453">
        <v>-1</v>
      </c>
      <c r="J453">
        <v>0</v>
      </c>
      <c r="K453">
        <v>8.0741150000000008</v>
      </c>
      <c r="L453">
        <v>2.2100000000000001E-4</v>
      </c>
      <c r="M453">
        <v>153.019048</v>
      </c>
      <c r="N453">
        <v>-240.92226199999999</v>
      </c>
      <c r="O453">
        <v>1.2899999999999999E-4</v>
      </c>
      <c r="P453">
        <v>153.02290300000001</v>
      </c>
      <c r="Q453">
        <v>-240.936081</v>
      </c>
      <c r="R453">
        <v>-6.4400000000000004E-4</v>
      </c>
      <c r="S453">
        <v>1.434701</v>
      </c>
      <c r="T453">
        <v>5.1599999999999997E-4</v>
      </c>
    </row>
    <row r="454" spans="1:20" x14ac:dyDescent="0.25">
      <c r="A454">
        <v>452</v>
      </c>
      <c r="B454">
        <v>4</v>
      </c>
      <c r="C454">
        <v>-1</v>
      </c>
      <c r="D454" t="s">
        <v>519</v>
      </c>
      <c r="E454" t="s">
        <v>80</v>
      </c>
      <c r="F454">
        <v>6.2168000000000001E-2</v>
      </c>
      <c r="G454">
        <v>-1</v>
      </c>
      <c r="H454">
        <v>327.37700000000001</v>
      </c>
      <c r="I454">
        <v>-1</v>
      </c>
      <c r="J454">
        <v>0</v>
      </c>
      <c r="K454">
        <v>8.0736469999999994</v>
      </c>
      <c r="L454">
        <v>2.8E-5</v>
      </c>
      <c r="M454">
        <v>153.99110999999999</v>
      </c>
      <c r="N454">
        <v>-240.936014</v>
      </c>
      <c r="O454">
        <v>-7.8299999999999995E-4</v>
      </c>
      <c r="P454">
        <v>153.990723</v>
      </c>
      <c r="Q454">
        <v>-240.93679800000001</v>
      </c>
      <c r="R454">
        <v>-6.3400000000000001E-4</v>
      </c>
      <c r="S454">
        <v>8.7461999999999998E-2</v>
      </c>
      <c r="T454">
        <v>1.4899999999999999E-4</v>
      </c>
    </row>
    <row r="455" spans="1:20" x14ac:dyDescent="0.25">
      <c r="A455">
        <v>453</v>
      </c>
      <c r="B455">
        <v>5</v>
      </c>
      <c r="C455">
        <v>-1</v>
      </c>
      <c r="D455" t="s">
        <v>361</v>
      </c>
      <c r="E455" t="s">
        <v>80</v>
      </c>
      <c r="F455">
        <v>6.2090000000000001E-3</v>
      </c>
      <c r="G455">
        <v>-1</v>
      </c>
      <c r="H455">
        <v>365.15800000000002</v>
      </c>
      <c r="I455">
        <v>-1</v>
      </c>
      <c r="J455">
        <v>0</v>
      </c>
      <c r="K455">
        <v>8.0563339999999997</v>
      </c>
      <c r="L455">
        <v>6.0000000000000002E-6</v>
      </c>
      <c r="M455">
        <v>154.73315099999999</v>
      </c>
      <c r="N455">
        <v>-240.925704</v>
      </c>
      <c r="O455">
        <v>-1.8799999999999999E-4</v>
      </c>
      <c r="P455">
        <v>154.71650700000001</v>
      </c>
      <c r="Q455">
        <v>-240.93731700000001</v>
      </c>
      <c r="R455">
        <v>-6.3299999999999999E-4</v>
      </c>
      <c r="S455">
        <v>2.0294599999999998</v>
      </c>
      <c r="T455">
        <v>4.4499999999999997E-4</v>
      </c>
    </row>
    <row r="456" spans="1:20" x14ac:dyDescent="0.25">
      <c r="A456">
        <v>454</v>
      </c>
      <c r="B456">
        <v>5</v>
      </c>
      <c r="C456">
        <v>-1</v>
      </c>
      <c r="D456" t="s">
        <v>361</v>
      </c>
      <c r="E456" t="s">
        <v>80</v>
      </c>
      <c r="F456">
        <v>2.3071999999999999E-2</v>
      </c>
      <c r="G456">
        <v>-1</v>
      </c>
      <c r="H456">
        <v>228.535</v>
      </c>
      <c r="I456">
        <v>-1</v>
      </c>
      <c r="J456">
        <v>0</v>
      </c>
      <c r="K456">
        <v>8.0564099999999996</v>
      </c>
      <c r="L456">
        <v>9.9999999999999995E-7</v>
      </c>
      <c r="M456">
        <v>155.64210800000001</v>
      </c>
      <c r="N456">
        <v>-240.982912</v>
      </c>
      <c r="O456">
        <v>-3.5170000000000002E-3</v>
      </c>
      <c r="P456">
        <v>155.68428</v>
      </c>
      <c r="Q456">
        <v>-240.938019</v>
      </c>
      <c r="R456">
        <v>-6.3299999999999999E-4</v>
      </c>
      <c r="S456">
        <v>6.1594439999999997</v>
      </c>
      <c r="T456">
        <v>2.8839999999999998E-3</v>
      </c>
    </row>
    <row r="457" spans="1:20" x14ac:dyDescent="0.25">
      <c r="A457">
        <v>455</v>
      </c>
      <c r="B457">
        <v>5</v>
      </c>
      <c r="C457">
        <v>-1</v>
      </c>
      <c r="D457" t="s">
        <v>361</v>
      </c>
      <c r="E457" t="s">
        <v>80</v>
      </c>
      <c r="F457">
        <v>1.3782000000000001E-2</v>
      </c>
      <c r="G457">
        <v>-1</v>
      </c>
      <c r="H457">
        <v>269.31200000000001</v>
      </c>
      <c r="I457">
        <v>-1</v>
      </c>
      <c r="J457">
        <v>0</v>
      </c>
      <c r="K457">
        <v>8.0737000000000005</v>
      </c>
      <c r="L457">
        <v>9.9999999999999995E-7</v>
      </c>
      <c r="M457">
        <v>156.419376</v>
      </c>
      <c r="N457">
        <v>-240.91965099999999</v>
      </c>
      <c r="O457">
        <v>-1.7060000000000001E-3</v>
      </c>
      <c r="P457">
        <v>156.41021699999999</v>
      </c>
      <c r="Q457">
        <v>-240.93855300000001</v>
      </c>
      <c r="R457">
        <v>-6.3299999999999999E-4</v>
      </c>
      <c r="S457">
        <v>2.1003569999999998</v>
      </c>
      <c r="T457">
        <v>1.0740000000000001E-3</v>
      </c>
    </row>
    <row r="458" spans="1:20" x14ac:dyDescent="0.25">
      <c r="A458">
        <v>456</v>
      </c>
      <c r="B458">
        <v>4</v>
      </c>
      <c r="C458">
        <v>-1</v>
      </c>
      <c r="D458" t="s">
        <v>520</v>
      </c>
      <c r="E458" t="s">
        <v>80</v>
      </c>
      <c r="F458">
        <v>1.5303000000000001E-2</v>
      </c>
      <c r="G458">
        <v>-1</v>
      </c>
      <c r="H458">
        <v>381.767</v>
      </c>
      <c r="I458">
        <v>-1</v>
      </c>
      <c r="J458">
        <v>0</v>
      </c>
      <c r="K458">
        <v>8.0738389999999995</v>
      </c>
      <c r="L458">
        <v>6.7000000000000002E-5</v>
      </c>
      <c r="M458">
        <v>157.38314399999999</v>
      </c>
      <c r="N458">
        <v>-240.96204599999999</v>
      </c>
      <c r="O458">
        <v>1.1999999999999999E-3</v>
      </c>
      <c r="P458">
        <v>157.37806699999999</v>
      </c>
      <c r="Q458">
        <v>-240.939041</v>
      </c>
      <c r="R458">
        <v>-6.02E-4</v>
      </c>
      <c r="S458">
        <v>2.3558379999999999</v>
      </c>
      <c r="T458">
        <v>5.9800000000000001E-4</v>
      </c>
    </row>
    <row r="459" spans="1:20" x14ac:dyDescent="0.25">
      <c r="A459">
        <v>457</v>
      </c>
      <c r="B459">
        <v>4</v>
      </c>
      <c r="C459">
        <v>-1</v>
      </c>
      <c r="D459" t="s">
        <v>520</v>
      </c>
      <c r="E459" t="s">
        <v>80</v>
      </c>
      <c r="F459">
        <v>1.2978999999999999E-2</v>
      </c>
      <c r="G459">
        <v>-1</v>
      </c>
      <c r="H459">
        <v>463.29500000000002</v>
      </c>
      <c r="I459">
        <v>-1</v>
      </c>
      <c r="J459">
        <v>0</v>
      </c>
      <c r="K459">
        <v>8.0567089999999997</v>
      </c>
      <c r="L459">
        <v>-2.4899999999999998E-4</v>
      </c>
      <c r="M459">
        <v>158.07924199999999</v>
      </c>
      <c r="N459">
        <v>-240.950142</v>
      </c>
      <c r="O459">
        <v>-1.6999999999999999E-3</v>
      </c>
      <c r="P459">
        <v>158.10386700000001</v>
      </c>
      <c r="Q459">
        <v>-240.93949900000001</v>
      </c>
      <c r="R459">
        <v>-6.2699999999999995E-4</v>
      </c>
      <c r="S459">
        <v>2.6826370000000002</v>
      </c>
      <c r="T459">
        <v>1.072E-3</v>
      </c>
    </row>
    <row r="460" spans="1:20" x14ac:dyDescent="0.25">
      <c r="A460">
        <v>458</v>
      </c>
      <c r="B460">
        <v>4</v>
      </c>
      <c r="C460">
        <v>-1</v>
      </c>
      <c r="D460" t="s">
        <v>520</v>
      </c>
      <c r="E460" t="s">
        <v>80</v>
      </c>
      <c r="F460">
        <v>1.6757000000000001E-2</v>
      </c>
      <c r="G460">
        <v>-1</v>
      </c>
      <c r="H460">
        <v>370.16399999999999</v>
      </c>
      <c r="I460">
        <v>-1</v>
      </c>
      <c r="J460">
        <v>0</v>
      </c>
      <c r="K460">
        <v>8.0737609999999993</v>
      </c>
      <c r="L460">
        <v>1.35E-4</v>
      </c>
      <c r="M460">
        <v>158.83254700000001</v>
      </c>
      <c r="N460">
        <v>-240.94085699999999</v>
      </c>
      <c r="O460">
        <v>-6.7999999999999999E-5</v>
      </c>
      <c r="P460">
        <v>158.829849</v>
      </c>
      <c r="Q460">
        <v>-240.939941</v>
      </c>
      <c r="R460">
        <v>-6.1300000000000005E-4</v>
      </c>
      <c r="S460">
        <v>0.28490900000000002</v>
      </c>
      <c r="T460">
        <v>5.4500000000000002E-4</v>
      </c>
    </row>
    <row r="461" spans="1:20" x14ac:dyDescent="0.25">
      <c r="A461">
        <v>459</v>
      </c>
      <c r="B461">
        <v>4</v>
      </c>
      <c r="C461">
        <v>-1</v>
      </c>
      <c r="D461" t="s">
        <v>520</v>
      </c>
      <c r="E461" t="s">
        <v>80</v>
      </c>
      <c r="F461">
        <v>1.6473000000000002E-2</v>
      </c>
      <c r="G461">
        <v>-1</v>
      </c>
      <c r="H461">
        <v>329.58800000000002</v>
      </c>
      <c r="I461">
        <v>-1</v>
      </c>
      <c r="J461">
        <v>0</v>
      </c>
      <c r="K461">
        <v>8.073677</v>
      </c>
      <c r="L461">
        <v>7.18E-4</v>
      </c>
      <c r="M461">
        <v>159.79655099999999</v>
      </c>
      <c r="N461">
        <v>-240.94103200000001</v>
      </c>
      <c r="O461">
        <v>-1.183E-3</v>
      </c>
      <c r="P461">
        <v>159.79766799999999</v>
      </c>
      <c r="Q461">
        <v>-240.94058200000001</v>
      </c>
      <c r="R461">
        <v>-6.2200000000000005E-4</v>
      </c>
      <c r="S461">
        <v>0.12049</v>
      </c>
      <c r="T461">
        <v>5.62E-4</v>
      </c>
    </row>
    <row r="462" spans="1:20" x14ac:dyDescent="0.25">
      <c r="A462">
        <v>460</v>
      </c>
      <c r="B462">
        <v>4</v>
      </c>
      <c r="C462">
        <v>-1</v>
      </c>
      <c r="D462" t="s">
        <v>520</v>
      </c>
      <c r="E462" t="s">
        <v>80</v>
      </c>
      <c r="F462">
        <v>1.7031000000000001E-2</v>
      </c>
      <c r="G462">
        <v>-1</v>
      </c>
      <c r="H462">
        <v>283.92500000000001</v>
      </c>
      <c r="I462">
        <v>-1</v>
      </c>
      <c r="J462">
        <v>0</v>
      </c>
      <c r="K462">
        <v>8.0565420000000003</v>
      </c>
      <c r="L462">
        <v>-5.9900000000000003E-4</v>
      </c>
      <c r="M462">
        <v>160.507171</v>
      </c>
      <c r="N462">
        <v>-240.96135799999999</v>
      </c>
      <c r="O462">
        <v>2.8890000000000001E-3</v>
      </c>
      <c r="P462">
        <v>160.52345299999999</v>
      </c>
      <c r="Q462">
        <v>-240.94099399999999</v>
      </c>
      <c r="R462">
        <v>-6.1700000000000004E-4</v>
      </c>
      <c r="S462">
        <v>2.6072790000000001</v>
      </c>
      <c r="T462">
        <v>2.2720000000000001E-3</v>
      </c>
    </row>
    <row r="463" spans="1:20" x14ac:dyDescent="0.25">
      <c r="A463">
        <v>461</v>
      </c>
      <c r="B463">
        <v>4</v>
      </c>
      <c r="C463">
        <v>-1</v>
      </c>
      <c r="D463" t="s">
        <v>520</v>
      </c>
      <c r="E463" t="s">
        <v>80</v>
      </c>
      <c r="F463">
        <v>6.1879999999999999E-3</v>
      </c>
      <c r="G463">
        <v>-1</v>
      </c>
      <c r="H463">
        <v>425.483</v>
      </c>
      <c r="I463">
        <v>-1</v>
      </c>
      <c r="J463">
        <v>0</v>
      </c>
      <c r="K463">
        <v>8.0565800000000003</v>
      </c>
      <c r="L463">
        <v>6.5099999999999999E-4</v>
      </c>
      <c r="M463">
        <v>161.509038</v>
      </c>
      <c r="N463">
        <v>-240.923676</v>
      </c>
      <c r="O463">
        <v>-6.3400000000000001E-4</v>
      </c>
      <c r="P463">
        <v>161.49127200000001</v>
      </c>
      <c r="Q463">
        <v>-240.94163499999999</v>
      </c>
      <c r="R463">
        <v>-6.1700000000000004E-4</v>
      </c>
      <c r="S463">
        <v>2.5261589999999998</v>
      </c>
      <c r="T463">
        <v>1.8E-5</v>
      </c>
    </row>
    <row r="464" spans="1:20" x14ac:dyDescent="0.25">
      <c r="A464">
        <v>462</v>
      </c>
      <c r="B464">
        <v>4</v>
      </c>
      <c r="C464">
        <v>-1</v>
      </c>
      <c r="D464" t="s">
        <v>520</v>
      </c>
      <c r="E464" t="s">
        <v>80</v>
      </c>
      <c r="F464">
        <v>2.1063999999999999E-2</v>
      </c>
      <c r="G464">
        <v>-1</v>
      </c>
      <c r="H464">
        <v>277.91500000000002</v>
      </c>
      <c r="I464">
        <v>-1</v>
      </c>
      <c r="J464">
        <v>0</v>
      </c>
      <c r="K464">
        <v>8.073734</v>
      </c>
      <c r="L464">
        <v>6.0000000000000002E-5</v>
      </c>
      <c r="M464">
        <v>162.242805</v>
      </c>
      <c r="N464">
        <v>-240.92381</v>
      </c>
      <c r="O464">
        <v>2.251E-3</v>
      </c>
      <c r="P464">
        <v>162.21722399999999</v>
      </c>
      <c r="Q464">
        <v>-240.94198600000001</v>
      </c>
      <c r="R464">
        <v>-6.0099999999999997E-4</v>
      </c>
      <c r="S464">
        <v>3.1380690000000002</v>
      </c>
      <c r="T464">
        <v>1.65E-3</v>
      </c>
    </row>
    <row r="465" spans="1:20" x14ac:dyDescent="0.25">
      <c r="A465">
        <v>463</v>
      </c>
      <c r="B465">
        <v>4</v>
      </c>
      <c r="C465">
        <v>-1</v>
      </c>
      <c r="D465" t="s">
        <v>520</v>
      </c>
      <c r="E465" t="s">
        <v>80</v>
      </c>
      <c r="F465">
        <v>1.9768999999999998E-2</v>
      </c>
      <c r="G465">
        <v>-1</v>
      </c>
      <c r="H465">
        <v>292.05799999999999</v>
      </c>
      <c r="I465">
        <v>-1</v>
      </c>
      <c r="J465">
        <v>0</v>
      </c>
      <c r="K465">
        <v>8.0712550000000007</v>
      </c>
      <c r="L465">
        <v>7.9999999999999996E-6</v>
      </c>
      <c r="M465">
        <v>163.22086300000001</v>
      </c>
      <c r="N465">
        <v>-240.84920500000001</v>
      </c>
      <c r="O465">
        <v>6.0410000000000004E-3</v>
      </c>
      <c r="P465">
        <v>163.185013</v>
      </c>
      <c r="Q465">
        <v>-240.94245900000001</v>
      </c>
      <c r="R465">
        <v>-5.9900000000000003E-4</v>
      </c>
      <c r="S465">
        <v>9.9907920000000008</v>
      </c>
      <c r="T465">
        <v>5.4429999999999999E-3</v>
      </c>
    </row>
    <row r="466" spans="1:20" x14ac:dyDescent="0.25">
      <c r="A466">
        <v>464</v>
      </c>
      <c r="B466">
        <v>4</v>
      </c>
      <c r="C466">
        <v>-1</v>
      </c>
      <c r="D466" t="s">
        <v>520</v>
      </c>
      <c r="E466" t="s">
        <v>80</v>
      </c>
      <c r="F466">
        <v>5.0835999999999999E-2</v>
      </c>
      <c r="G466">
        <v>-1</v>
      </c>
      <c r="H466">
        <v>348.34</v>
      </c>
      <c r="I466">
        <v>-1</v>
      </c>
      <c r="J466">
        <v>0</v>
      </c>
      <c r="K466">
        <v>8.0196480000000001</v>
      </c>
      <c r="L466">
        <v>-2.6499999999999999E-4</v>
      </c>
      <c r="M466">
        <v>163.967446</v>
      </c>
      <c r="N466">
        <v>-240.89627899999999</v>
      </c>
      <c r="O466">
        <v>9.2980000000000007E-3</v>
      </c>
      <c r="P466">
        <v>163.90921</v>
      </c>
      <c r="Q466">
        <v>-240.94291699999999</v>
      </c>
      <c r="R466">
        <v>-6.2699999999999995E-4</v>
      </c>
      <c r="S466">
        <v>7.4609079999999999</v>
      </c>
      <c r="T466">
        <v>8.6709999999999999E-3</v>
      </c>
    </row>
    <row r="467" spans="1:20" x14ac:dyDescent="0.25">
      <c r="A467">
        <v>465</v>
      </c>
      <c r="B467">
        <v>4</v>
      </c>
      <c r="C467">
        <v>-1</v>
      </c>
      <c r="D467" t="s">
        <v>520</v>
      </c>
      <c r="E467" t="s">
        <v>80</v>
      </c>
      <c r="F467">
        <v>5.7470000000000004E-3</v>
      </c>
      <c r="G467">
        <v>-1</v>
      </c>
      <c r="H467">
        <v>300.62</v>
      </c>
      <c r="I467">
        <v>-1</v>
      </c>
      <c r="J467">
        <v>0</v>
      </c>
      <c r="K467">
        <v>7.9508140000000003</v>
      </c>
      <c r="L467">
        <v>-5.7000000000000003E-5</v>
      </c>
      <c r="M467">
        <v>164.62193199999999</v>
      </c>
      <c r="N467">
        <v>-240.94940800000001</v>
      </c>
      <c r="O467">
        <v>-5.2899999999999996E-4</v>
      </c>
      <c r="P467">
        <v>164.627869</v>
      </c>
      <c r="Q467">
        <v>-240.94343599999999</v>
      </c>
      <c r="R467">
        <v>-6.38E-4</v>
      </c>
      <c r="S467">
        <v>0.842109</v>
      </c>
      <c r="T467">
        <v>1.0900000000000001E-4</v>
      </c>
    </row>
    <row r="468" spans="1:20" x14ac:dyDescent="0.25">
      <c r="A468">
        <v>466</v>
      </c>
      <c r="B468">
        <v>4</v>
      </c>
      <c r="C468">
        <v>-1</v>
      </c>
      <c r="D468" t="s">
        <v>520</v>
      </c>
      <c r="E468" t="s">
        <v>80</v>
      </c>
      <c r="F468">
        <v>2.2779000000000001E-2</v>
      </c>
      <c r="G468">
        <v>-1</v>
      </c>
      <c r="H468">
        <v>392.45</v>
      </c>
      <c r="I468">
        <v>-1</v>
      </c>
      <c r="J468">
        <v>0</v>
      </c>
      <c r="K468">
        <v>7.7847390000000001</v>
      </c>
      <c r="L468">
        <v>-1.0000000000000001E-5</v>
      </c>
      <c r="M468">
        <v>165.60263900000001</v>
      </c>
      <c r="N468">
        <v>-240.845708</v>
      </c>
      <c r="O468">
        <v>-8.914E-3</v>
      </c>
      <c r="P468">
        <v>165.57032799999999</v>
      </c>
      <c r="Q468">
        <v>-240.94413800000001</v>
      </c>
      <c r="R468">
        <v>-6.4099999999999997E-4</v>
      </c>
      <c r="S468">
        <v>10.359695</v>
      </c>
      <c r="T468">
        <v>8.2730000000000008E-3</v>
      </c>
    </row>
    <row r="469" spans="1:20" x14ac:dyDescent="0.25">
      <c r="A469">
        <v>467</v>
      </c>
      <c r="B469">
        <v>5</v>
      </c>
      <c r="C469">
        <v>-1</v>
      </c>
      <c r="D469" t="s">
        <v>521</v>
      </c>
      <c r="E469" t="s">
        <v>80</v>
      </c>
      <c r="F469">
        <v>8.4460000000000004E-3</v>
      </c>
      <c r="G469">
        <v>-1</v>
      </c>
      <c r="H469">
        <v>458.774</v>
      </c>
      <c r="I469">
        <v>-1</v>
      </c>
      <c r="J469">
        <v>0</v>
      </c>
      <c r="K469">
        <v>7.640771</v>
      </c>
      <c r="L469">
        <v>-5.0000000000000004E-6</v>
      </c>
      <c r="M469">
        <v>166.258702</v>
      </c>
      <c r="N469">
        <v>-240.97311199999999</v>
      </c>
      <c r="O469">
        <v>1.5590000000000001E-3</v>
      </c>
      <c r="P469">
        <v>166.26362599999999</v>
      </c>
      <c r="Q469">
        <v>-240.94465600000001</v>
      </c>
      <c r="R469">
        <v>-6.4099999999999997E-4</v>
      </c>
      <c r="S469">
        <v>2.887842</v>
      </c>
      <c r="T469">
        <v>9.1799999999999998E-4</v>
      </c>
    </row>
    <row r="470" spans="1:20" x14ac:dyDescent="0.25">
      <c r="A470">
        <v>468</v>
      </c>
      <c r="B470">
        <v>6</v>
      </c>
      <c r="C470">
        <v>-1</v>
      </c>
      <c r="D470" t="s">
        <v>522</v>
      </c>
      <c r="E470" t="s">
        <v>80</v>
      </c>
      <c r="F470">
        <v>4.1415E-2</v>
      </c>
      <c r="G470">
        <v>-1</v>
      </c>
      <c r="H470">
        <v>310.89800000000002</v>
      </c>
      <c r="I470">
        <v>-1</v>
      </c>
      <c r="J470">
        <v>0</v>
      </c>
      <c r="K470">
        <v>7.5073210000000001</v>
      </c>
      <c r="L470">
        <v>-3.0000000000000001E-6</v>
      </c>
      <c r="M470">
        <v>167.194199</v>
      </c>
      <c r="N470">
        <v>-240.95007699999999</v>
      </c>
      <c r="O470">
        <v>8.8400000000000002E-4</v>
      </c>
      <c r="P470">
        <v>167.17253099999999</v>
      </c>
      <c r="Q470">
        <v>-240.94517500000001</v>
      </c>
      <c r="R470">
        <v>-6.4199999999999999E-4</v>
      </c>
      <c r="S470">
        <v>2.2215210000000001</v>
      </c>
      <c r="T470">
        <v>2.42E-4</v>
      </c>
    </row>
    <row r="471" spans="1:20" x14ac:dyDescent="0.25">
      <c r="A471">
        <v>469</v>
      </c>
      <c r="B471">
        <v>6</v>
      </c>
      <c r="C471">
        <v>-1</v>
      </c>
      <c r="D471" t="s">
        <v>522</v>
      </c>
      <c r="E471" t="s">
        <v>80</v>
      </c>
      <c r="F471">
        <v>4.4102000000000002E-2</v>
      </c>
      <c r="G471">
        <v>-1</v>
      </c>
      <c r="H471">
        <v>321.73099999999999</v>
      </c>
      <c r="I471">
        <v>-1</v>
      </c>
      <c r="J471">
        <v>0</v>
      </c>
      <c r="K471">
        <v>7.4503069999999996</v>
      </c>
      <c r="L471">
        <v>-1.9999999999999999E-6</v>
      </c>
      <c r="M471">
        <v>167.84183200000001</v>
      </c>
      <c r="N471">
        <v>-240.94106400000001</v>
      </c>
      <c r="O471">
        <v>-1.8619999999999999E-3</v>
      </c>
      <c r="P471">
        <v>167.845291</v>
      </c>
      <c r="Q471">
        <v>-240.945526</v>
      </c>
      <c r="R471">
        <v>-6.4199999999999999E-4</v>
      </c>
      <c r="S471">
        <v>0.564554</v>
      </c>
      <c r="T471">
        <v>1.2199999999999999E-3</v>
      </c>
    </row>
    <row r="472" spans="1:20" x14ac:dyDescent="0.25">
      <c r="A472">
        <v>470</v>
      </c>
      <c r="B472">
        <v>6</v>
      </c>
      <c r="C472">
        <v>-1</v>
      </c>
      <c r="D472" t="s">
        <v>522</v>
      </c>
      <c r="E472" t="s">
        <v>80</v>
      </c>
      <c r="F472">
        <v>5.7022000000000003E-2</v>
      </c>
      <c r="G472">
        <v>-1</v>
      </c>
      <c r="H472">
        <v>461.70699999999999</v>
      </c>
      <c r="I472">
        <v>-1</v>
      </c>
      <c r="J472">
        <v>0</v>
      </c>
      <c r="K472">
        <v>7.3588509999999996</v>
      </c>
      <c r="L472">
        <v>-9.9999999999999995E-7</v>
      </c>
      <c r="M472">
        <v>168.72101799999999</v>
      </c>
      <c r="N472">
        <v>-240.991287</v>
      </c>
      <c r="O472">
        <v>3.5049999999999999E-3</v>
      </c>
      <c r="P472">
        <v>168.73228499999999</v>
      </c>
      <c r="Q472">
        <v>-240.94598400000001</v>
      </c>
      <c r="R472">
        <v>-6.4199999999999999E-4</v>
      </c>
      <c r="S472">
        <v>4.6683240000000001</v>
      </c>
      <c r="T472">
        <v>2.8630000000000001E-3</v>
      </c>
    </row>
    <row r="473" spans="1:20" x14ac:dyDescent="0.25">
      <c r="A473">
        <v>471</v>
      </c>
      <c r="B473">
        <v>6</v>
      </c>
      <c r="C473">
        <v>-1</v>
      </c>
      <c r="D473" t="s">
        <v>522</v>
      </c>
      <c r="E473" t="s">
        <v>80</v>
      </c>
      <c r="F473">
        <v>0.113231</v>
      </c>
      <c r="G473">
        <v>-1</v>
      </c>
      <c r="H473">
        <v>367.74299999999999</v>
      </c>
      <c r="I473">
        <v>-1</v>
      </c>
      <c r="J473">
        <v>0</v>
      </c>
      <c r="K473">
        <v>7.2636240000000001</v>
      </c>
      <c r="L473">
        <v>-1.9999999999999999E-6</v>
      </c>
      <c r="M473">
        <v>169.388823</v>
      </c>
      <c r="N473">
        <v>-240.93675400000001</v>
      </c>
      <c r="O473">
        <v>-2.7390000000000001E-3</v>
      </c>
      <c r="P473">
        <v>169.389893</v>
      </c>
      <c r="Q473">
        <v>-240.946335</v>
      </c>
      <c r="R473">
        <v>-6.4300000000000002E-4</v>
      </c>
      <c r="S473">
        <v>0.964059</v>
      </c>
      <c r="T473">
        <v>2.0969999999999999E-3</v>
      </c>
    </row>
    <row r="474" spans="1:20" x14ac:dyDescent="0.25">
      <c r="A474">
        <v>472</v>
      </c>
      <c r="B474">
        <v>6</v>
      </c>
      <c r="C474">
        <v>-1</v>
      </c>
      <c r="D474" t="s">
        <v>522</v>
      </c>
      <c r="E474" t="s">
        <v>80</v>
      </c>
      <c r="F474">
        <v>2.0898E-2</v>
      </c>
      <c r="G474">
        <v>-1</v>
      </c>
      <c r="H474">
        <v>376.95699999999999</v>
      </c>
      <c r="I474">
        <v>-1</v>
      </c>
      <c r="J474">
        <v>0</v>
      </c>
      <c r="K474">
        <v>7.1969719999999997</v>
      </c>
      <c r="L474">
        <v>-9.9999999999999995E-7</v>
      </c>
      <c r="M474">
        <v>170.045051</v>
      </c>
      <c r="N474">
        <v>-240.95430400000001</v>
      </c>
      <c r="O474">
        <v>2.4199999999999998E-3</v>
      </c>
      <c r="P474">
        <v>170.040344</v>
      </c>
      <c r="Q474">
        <v>-240.94670099999999</v>
      </c>
      <c r="R474">
        <v>-6.4300000000000002E-4</v>
      </c>
      <c r="S474">
        <v>0.89423399999999997</v>
      </c>
      <c r="T474">
        <v>1.7780000000000001E-3</v>
      </c>
    </row>
    <row r="475" spans="1:20" x14ac:dyDescent="0.25">
      <c r="A475">
        <v>473</v>
      </c>
      <c r="B475">
        <v>6</v>
      </c>
      <c r="C475">
        <v>-1</v>
      </c>
      <c r="D475" t="s">
        <v>522</v>
      </c>
      <c r="E475" t="s">
        <v>80</v>
      </c>
      <c r="F475">
        <v>2.0161999999999999E-2</v>
      </c>
      <c r="G475">
        <v>-1</v>
      </c>
      <c r="H475">
        <v>255.08600000000001</v>
      </c>
      <c r="I475">
        <v>-1</v>
      </c>
      <c r="J475">
        <v>0</v>
      </c>
      <c r="K475">
        <v>7.0753440000000003</v>
      </c>
      <c r="L475">
        <v>-1.9999999999999999E-6</v>
      </c>
      <c r="M475">
        <v>170.869899</v>
      </c>
      <c r="N475">
        <v>-240.972531</v>
      </c>
      <c r="O475">
        <v>-2.7599999999999999E-4</v>
      </c>
      <c r="P475">
        <v>170.89494300000001</v>
      </c>
      <c r="Q475">
        <v>-240.947159</v>
      </c>
      <c r="R475">
        <v>-6.4300000000000002E-4</v>
      </c>
      <c r="S475">
        <v>3.565035</v>
      </c>
      <c r="T475">
        <v>3.6699999999999998E-4</v>
      </c>
    </row>
    <row r="476" spans="1:20" x14ac:dyDescent="0.25">
      <c r="A476">
        <v>474</v>
      </c>
      <c r="B476">
        <v>5</v>
      </c>
      <c r="C476">
        <v>-1</v>
      </c>
      <c r="D476" t="s">
        <v>523</v>
      </c>
      <c r="E476" t="s">
        <v>80</v>
      </c>
      <c r="F476">
        <v>1.0905E-2</v>
      </c>
      <c r="G476">
        <v>-1</v>
      </c>
      <c r="H476">
        <v>299.26</v>
      </c>
      <c r="I476">
        <v>-1</v>
      </c>
      <c r="J476">
        <v>0</v>
      </c>
      <c r="K476">
        <v>6.9669299999999996</v>
      </c>
      <c r="L476">
        <v>-3.0000000000000001E-6</v>
      </c>
      <c r="M476">
        <v>171.53691800000001</v>
      </c>
      <c r="N476">
        <v>-240.964687</v>
      </c>
      <c r="O476">
        <v>4.3540000000000002E-3</v>
      </c>
      <c r="P476">
        <v>171.52624499999999</v>
      </c>
      <c r="Q476">
        <v>-240.94750999999999</v>
      </c>
      <c r="R476">
        <v>-6.4300000000000002E-4</v>
      </c>
      <c r="S476">
        <v>2.0222980000000002</v>
      </c>
      <c r="T476">
        <v>3.7109999999999999E-3</v>
      </c>
    </row>
    <row r="477" spans="1:20" x14ac:dyDescent="0.25">
      <c r="A477">
        <v>475</v>
      </c>
      <c r="B477">
        <v>6</v>
      </c>
      <c r="C477">
        <v>-1</v>
      </c>
      <c r="D477" t="s">
        <v>524</v>
      </c>
      <c r="E477" t="s">
        <v>80</v>
      </c>
      <c r="F477">
        <v>1.6993000000000001E-2</v>
      </c>
      <c r="G477">
        <v>-1</v>
      </c>
      <c r="H477">
        <v>282.24</v>
      </c>
      <c r="I477">
        <v>-1</v>
      </c>
      <c r="J477">
        <v>0</v>
      </c>
      <c r="K477">
        <v>6.8581310000000002</v>
      </c>
      <c r="L477">
        <v>-8.5000000000000006E-5</v>
      </c>
      <c r="M477">
        <v>172.34903499999999</v>
      </c>
      <c r="N477">
        <v>-240.98080300000001</v>
      </c>
      <c r="O477">
        <v>4.8970000000000003E-3</v>
      </c>
      <c r="P477">
        <v>172.35626199999999</v>
      </c>
      <c r="Q477">
        <v>-240.948059</v>
      </c>
      <c r="R477">
        <v>-6.6799999999999997E-4</v>
      </c>
      <c r="S477">
        <v>3.353164</v>
      </c>
      <c r="T477">
        <v>4.2290000000000001E-3</v>
      </c>
    </row>
    <row r="478" spans="1:20" x14ac:dyDescent="0.25">
      <c r="A478">
        <v>476</v>
      </c>
      <c r="B478">
        <v>7</v>
      </c>
      <c r="C478">
        <v>-1</v>
      </c>
      <c r="D478" t="s">
        <v>525</v>
      </c>
      <c r="E478" t="s">
        <v>80</v>
      </c>
      <c r="F478">
        <v>1.5132E-2</v>
      </c>
      <c r="G478">
        <v>-1</v>
      </c>
      <c r="H478">
        <v>291.40499999999997</v>
      </c>
      <c r="I478">
        <v>-1</v>
      </c>
      <c r="J478">
        <v>0</v>
      </c>
      <c r="K478">
        <v>6.8021560000000001</v>
      </c>
      <c r="L478">
        <v>-1.7E-5</v>
      </c>
      <c r="M478">
        <v>172.984432</v>
      </c>
      <c r="N478">
        <v>-240.929316</v>
      </c>
      <c r="O478">
        <v>-5.2090000000000001E-3</v>
      </c>
      <c r="P478">
        <v>172.97065699999999</v>
      </c>
      <c r="Q478">
        <v>-240.94841</v>
      </c>
      <c r="R478">
        <v>-6.7100000000000005E-4</v>
      </c>
      <c r="S478">
        <v>2.354371</v>
      </c>
      <c r="T478">
        <v>4.5380000000000004E-3</v>
      </c>
    </row>
    <row r="479" spans="1:20" x14ac:dyDescent="0.25">
      <c r="A479">
        <v>477</v>
      </c>
      <c r="B479">
        <v>7</v>
      </c>
      <c r="C479">
        <v>-1</v>
      </c>
      <c r="D479" t="s">
        <v>525</v>
      </c>
      <c r="E479" t="s">
        <v>80</v>
      </c>
      <c r="F479">
        <v>4.2855999999999998E-2</v>
      </c>
      <c r="G479">
        <v>-1</v>
      </c>
      <c r="H479">
        <v>392.79399999999998</v>
      </c>
      <c r="I479">
        <v>-1</v>
      </c>
      <c r="J479">
        <v>0</v>
      </c>
      <c r="K479">
        <v>6.7071420000000002</v>
      </c>
      <c r="L479">
        <v>2.3000000000000001E-4</v>
      </c>
      <c r="M479">
        <v>173.57335499999999</v>
      </c>
      <c r="N479">
        <v>-240.95307700000001</v>
      </c>
      <c r="O479">
        <v>-1.4419999999999999E-3</v>
      </c>
      <c r="P479">
        <v>173.578125</v>
      </c>
      <c r="Q479">
        <v>-240.94876099999999</v>
      </c>
      <c r="R479">
        <v>-6.4599999999999998E-4</v>
      </c>
      <c r="S479">
        <v>0.64326700000000003</v>
      </c>
      <c r="T479">
        <v>7.9600000000000005E-4</v>
      </c>
    </row>
    <row r="480" spans="1:20" x14ac:dyDescent="0.25">
      <c r="A480">
        <v>478</v>
      </c>
      <c r="B480">
        <v>7</v>
      </c>
      <c r="C480">
        <v>-1</v>
      </c>
      <c r="D480" t="s">
        <v>525</v>
      </c>
      <c r="E480" t="s">
        <v>80</v>
      </c>
      <c r="F480">
        <v>3.5671000000000001E-2</v>
      </c>
      <c r="G480">
        <v>-1</v>
      </c>
      <c r="H480">
        <v>490.46499999999997</v>
      </c>
      <c r="I480">
        <v>-1</v>
      </c>
      <c r="J480">
        <v>0</v>
      </c>
      <c r="K480">
        <v>6.6051820000000001</v>
      </c>
      <c r="L480">
        <v>2.1999999999999999E-5</v>
      </c>
      <c r="M480">
        <v>174.39176800000001</v>
      </c>
      <c r="N480">
        <v>-240.94127700000001</v>
      </c>
      <c r="O480">
        <v>1.2880000000000001E-3</v>
      </c>
      <c r="P480">
        <v>174.37760900000001</v>
      </c>
      <c r="Q480">
        <v>-240.94923399999999</v>
      </c>
      <c r="R480">
        <v>-6.3599999999999996E-4</v>
      </c>
      <c r="S480">
        <v>1.6241350000000001</v>
      </c>
      <c r="T480">
        <v>6.5200000000000002E-4</v>
      </c>
    </row>
    <row r="481" spans="1:20" x14ac:dyDescent="0.25">
      <c r="A481">
        <v>479</v>
      </c>
      <c r="B481">
        <v>7</v>
      </c>
      <c r="C481">
        <v>-1</v>
      </c>
      <c r="D481" t="s">
        <v>525</v>
      </c>
      <c r="E481" t="s">
        <v>80</v>
      </c>
      <c r="F481">
        <v>2.0469999999999999E-2</v>
      </c>
      <c r="G481">
        <v>-1</v>
      </c>
      <c r="H481">
        <v>513.63900000000001</v>
      </c>
      <c r="I481">
        <v>-1</v>
      </c>
      <c r="J481">
        <v>0</v>
      </c>
      <c r="K481">
        <v>6.5476229999999997</v>
      </c>
      <c r="L481">
        <v>1.35E-4</v>
      </c>
      <c r="M481">
        <v>174.98093399999999</v>
      </c>
      <c r="N481">
        <v>-240.94708700000001</v>
      </c>
      <c r="O481">
        <v>-2.24E-4</v>
      </c>
      <c r="P481">
        <v>174.96919299999999</v>
      </c>
      <c r="Q481">
        <v>-240.9496</v>
      </c>
      <c r="R481">
        <v>-6.1499999999999999E-4</v>
      </c>
      <c r="S481">
        <v>1.2007939999999999</v>
      </c>
      <c r="T481">
        <v>3.9100000000000002E-4</v>
      </c>
    </row>
    <row r="482" spans="1:20" x14ac:dyDescent="0.25">
      <c r="A482">
        <v>480</v>
      </c>
      <c r="B482">
        <v>8</v>
      </c>
      <c r="C482">
        <v>-1</v>
      </c>
      <c r="D482" t="s">
        <v>242</v>
      </c>
      <c r="E482" t="s">
        <v>80</v>
      </c>
      <c r="F482">
        <v>4.4262999999999997E-2</v>
      </c>
      <c r="G482">
        <v>-1</v>
      </c>
      <c r="H482">
        <v>438.61500000000001</v>
      </c>
      <c r="I482">
        <v>-1</v>
      </c>
      <c r="J482">
        <v>0</v>
      </c>
      <c r="K482">
        <v>6.4487030000000001</v>
      </c>
      <c r="L482">
        <v>2.1999999999999999E-5</v>
      </c>
      <c r="M482">
        <v>175.554564</v>
      </c>
      <c r="N482">
        <v>-240.94956199999999</v>
      </c>
      <c r="O482">
        <v>-1.088E-3</v>
      </c>
      <c r="P482">
        <v>175.553528</v>
      </c>
      <c r="Q482">
        <v>-240.949951</v>
      </c>
      <c r="R482">
        <v>-6.0999999999999997E-4</v>
      </c>
      <c r="S482">
        <v>0.11068500000000001</v>
      </c>
      <c r="T482">
        <v>4.7899999999999999E-4</v>
      </c>
    </row>
    <row r="483" spans="1:20" x14ac:dyDescent="0.25">
      <c r="A483">
        <v>481</v>
      </c>
      <c r="B483">
        <v>8</v>
      </c>
      <c r="C483">
        <v>-1</v>
      </c>
      <c r="D483" t="s">
        <v>242</v>
      </c>
      <c r="E483" t="s">
        <v>80</v>
      </c>
      <c r="F483">
        <v>4.2904999999999999E-2</v>
      </c>
      <c r="G483">
        <v>-1</v>
      </c>
      <c r="H483">
        <v>367.75</v>
      </c>
      <c r="I483">
        <v>-1</v>
      </c>
      <c r="J483">
        <v>0</v>
      </c>
      <c r="K483">
        <v>6.3470060000000004</v>
      </c>
      <c r="L483">
        <v>0</v>
      </c>
      <c r="M483">
        <v>176.314626</v>
      </c>
      <c r="N483">
        <v>-240.960038</v>
      </c>
      <c r="O483">
        <v>1.274E-3</v>
      </c>
      <c r="P483">
        <v>176.32200599999999</v>
      </c>
      <c r="Q483">
        <v>-240.950424</v>
      </c>
      <c r="R483">
        <v>-6.0899999999999995E-4</v>
      </c>
      <c r="S483">
        <v>1.2119800000000001</v>
      </c>
      <c r="T483">
        <v>6.6500000000000001E-4</v>
      </c>
    </row>
    <row r="484" spans="1:20" x14ac:dyDescent="0.25">
      <c r="A484">
        <v>482</v>
      </c>
      <c r="B484">
        <v>8</v>
      </c>
      <c r="C484">
        <v>-1</v>
      </c>
      <c r="D484" t="s">
        <v>242</v>
      </c>
      <c r="E484" t="s">
        <v>80</v>
      </c>
      <c r="F484">
        <v>5.6426999999999998E-2</v>
      </c>
      <c r="G484">
        <v>-1</v>
      </c>
      <c r="H484">
        <v>296.18400000000003</v>
      </c>
      <c r="I484">
        <v>-1</v>
      </c>
      <c r="J484">
        <v>0</v>
      </c>
      <c r="K484">
        <v>6.2945010000000003</v>
      </c>
      <c r="L484">
        <v>-9.9999999999999995E-7</v>
      </c>
      <c r="M484">
        <v>176.89504500000001</v>
      </c>
      <c r="N484">
        <v>-240.94564099999999</v>
      </c>
      <c r="O484">
        <v>-7.2599999999999997E-4</v>
      </c>
      <c r="P484">
        <v>176.89059399999999</v>
      </c>
      <c r="Q484">
        <v>-240.95077499999999</v>
      </c>
      <c r="R484">
        <v>-6.0899999999999995E-4</v>
      </c>
      <c r="S484">
        <v>0.67948299999999995</v>
      </c>
      <c r="T484">
        <v>1.17E-4</v>
      </c>
    </row>
    <row r="485" spans="1:20" x14ac:dyDescent="0.25">
      <c r="A485">
        <v>483</v>
      </c>
      <c r="B485">
        <v>8</v>
      </c>
      <c r="C485">
        <v>-1</v>
      </c>
      <c r="D485" t="s">
        <v>242</v>
      </c>
      <c r="E485" t="s">
        <v>80</v>
      </c>
      <c r="F485">
        <v>4.4229999999999998E-2</v>
      </c>
      <c r="G485">
        <v>-1</v>
      </c>
      <c r="H485">
        <v>848.96299999999997</v>
      </c>
      <c r="I485">
        <v>-1</v>
      </c>
      <c r="J485">
        <v>0</v>
      </c>
      <c r="K485">
        <v>6.1989070000000002</v>
      </c>
      <c r="L485">
        <v>-9.9999999999999995E-7</v>
      </c>
      <c r="M485">
        <v>177.65185199999999</v>
      </c>
      <c r="N485">
        <v>-240.93967699999999</v>
      </c>
      <c r="O485">
        <v>-2.1589999999999999E-3</v>
      </c>
      <c r="P485">
        <v>177.638428</v>
      </c>
      <c r="Q485">
        <v>-240.95124799999999</v>
      </c>
      <c r="R485">
        <v>-6.0899999999999995E-4</v>
      </c>
      <c r="S485">
        <v>1.7722599999999999</v>
      </c>
      <c r="T485">
        <v>1.5499999999999999E-3</v>
      </c>
    </row>
    <row r="486" spans="1:20" x14ac:dyDescent="0.25">
      <c r="A486">
        <v>484</v>
      </c>
      <c r="B486">
        <v>9</v>
      </c>
      <c r="C486">
        <v>-1</v>
      </c>
      <c r="D486" t="s">
        <v>526</v>
      </c>
      <c r="E486" t="s">
        <v>80</v>
      </c>
      <c r="F486">
        <v>2.4773E-2</v>
      </c>
      <c r="G486">
        <v>-1</v>
      </c>
      <c r="H486">
        <v>301.51</v>
      </c>
      <c r="I486">
        <v>-1</v>
      </c>
      <c r="J486">
        <v>0</v>
      </c>
      <c r="K486">
        <v>6.1043409999999998</v>
      </c>
      <c r="L486">
        <v>-5.1626999999999999E-2</v>
      </c>
      <c r="M486">
        <v>178.19037299999999</v>
      </c>
      <c r="N486">
        <v>-240.95638500000001</v>
      </c>
      <c r="O486">
        <v>-3.6900000000000001E-3</v>
      </c>
      <c r="P486">
        <v>178.19154399999999</v>
      </c>
      <c r="Q486">
        <v>-240.95579499999999</v>
      </c>
      <c r="R486">
        <v>-4.1650000000000003E-3</v>
      </c>
      <c r="S486">
        <v>0.131129</v>
      </c>
      <c r="T486">
        <v>4.7399999999999997E-4</v>
      </c>
    </row>
    <row r="487" spans="1:20" x14ac:dyDescent="0.25">
      <c r="A487">
        <v>485</v>
      </c>
      <c r="B487">
        <v>9</v>
      </c>
      <c r="C487">
        <v>-1</v>
      </c>
      <c r="D487" t="s">
        <v>526</v>
      </c>
      <c r="E487" t="s">
        <v>80</v>
      </c>
      <c r="F487">
        <v>1.4628E-2</v>
      </c>
      <c r="G487">
        <v>-1</v>
      </c>
      <c r="H487">
        <v>410.08699999999999</v>
      </c>
      <c r="I487">
        <v>-1</v>
      </c>
      <c r="J487">
        <v>0</v>
      </c>
      <c r="K487">
        <v>6.0110460000000003</v>
      </c>
      <c r="L487">
        <v>-4.6783999999999999E-2</v>
      </c>
      <c r="M487">
        <v>178.92140800000001</v>
      </c>
      <c r="N487">
        <v>-240.965126</v>
      </c>
      <c r="O487">
        <v>-1.0394E-2</v>
      </c>
      <c r="P487">
        <v>178.919174</v>
      </c>
      <c r="Q487">
        <v>-240.966949</v>
      </c>
      <c r="R487">
        <v>-1.0407E-2</v>
      </c>
      <c r="S487">
        <v>0.28842400000000001</v>
      </c>
      <c r="T487">
        <v>1.2999999999999999E-5</v>
      </c>
    </row>
    <row r="488" spans="1:20" x14ac:dyDescent="0.25">
      <c r="A488">
        <v>486</v>
      </c>
      <c r="B488">
        <v>9</v>
      </c>
      <c r="C488">
        <v>-1</v>
      </c>
      <c r="D488" t="s">
        <v>526</v>
      </c>
      <c r="E488" t="s">
        <v>80</v>
      </c>
      <c r="F488">
        <v>4.7268999999999999E-2</v>
      </c>
      <c r="G488">
        <v>-1</v>
      </c>
      <c r="H488">
        <v>340.04399999999998</v>
      </c>
      <c r="I488">
        <v>-1</v>
      </c>
      <c r="J488">
        <v>0</v>
      </c>
      <c r="K488">
        <v>5.9634799999999997</v>
      </c>
      <c r="L488">
        <v>-3.9046999999999998E-2</v>
      </c>
      <c r="M488">
        <v>179.452135</v>
      </c>
      <c r="N488">
        <v>-240.97453200000001</v>
      </c>
      <c r="O488">
        <v>-1.4879E-2</v>
      </c>
      <c r="P488">
        <v>179.45768699999999</v>
      </c>
      <c r="Q488">
        <v>-240.97714199999999</v>
      </c>
      <c r="R488">
        <v>-1.4226000000000001E-2</v>
      </c>
      <c r="S488">
        <v>0.61352499999999999</v>
      </c>
      <c r="T488">
        <v>6.5399999999999996E-4</v>
      </c>
    </row>
    <row r="489" spans="1:20" x14ac:dyDescent="0.25">
      <c r="A489">
        <v>487</v>
      </c>
      <c r="B489">
        <v>10</v>
      </c>
      <c r="C489">
        <v>-1</v>
      </c>
      <c r="D489" t="s">
        <v>527</v>
      </c>
      <c r="E489" t="s">
        <v>80</v>
      </c>
      <c r="F489">
        <v>5.1610000000000003E-2</v>
      </c>
      <c r="G489">
        <v>-1</v>
      </c>
      <c r="H489">
        <v>295.43099999999998</v>
      </c>
      <c r="I489">
        <v>-1</v>
      </c>
      <c r="J489">
        <v>0</v>
      </c>
      <c r="K489">
        <v>5.8713300000000004</v>
      </c>
      <c r="L489">
        <v>-2.7990000000000001E-2</v>
      </c>
      <c r="M489">
        <v>180.149304</v>
      </c>
      <c r="N489">
        <v>-241.01307199999999</v>
      </c>
      <c r="O489">
        <v>-1.9921999999999999E-2</v>
      </c>
      <c r="P489">
        <v>180.16587799999999</v>
      </c>
      <c r="Q489">
        <v>-240.992233</v>
      </c>
      <c r="R489">
        <v>-1.8058000000000001E-2</v>
      </c>
      <c r="S489">
        <v>2.6626270000000001</v>
      </c>
      <c r="T489">
        <v>1.864E-3</v>
      </c>
    </row>
    <row r="490" spans="1:20" x14ac:dyDescent="0.25">
      <c r="A490">
        <v>488</v>
      </c>
      <c r="B490">
        <v>9</v>
      </c>
      <c r="C490">
        <v>-1</v>
      </c>
      <c r="D490" t="s">
        <v>281</v>
      </c>
      <c r="E490" t="s">
        <v>80</v>
      </c>
      <c r="F490">
        <v>3.4218999999999999E-2</v>
      </c>
      <c r="G490">
        <v>-1</v>
      </c>
      <c r="H490">
        <v>346.23099999999999</v>
      </c>
      <c r="I490">
        <v>-1</v>
      </c>
      <c r="J490">
        <v>0</v>
      </c>
      <c r="K490">
        <v>5.7806119999999996</v>
      </c>
      <c r="L490">
        <v>-2.0839E-2</v>
      </c>
      <c r="M490">
        <v>180.707335</v>
      </c>
      <c r="N490">
        <v>-240.98745199999999</v>
      </c>
      <c r="O490">
        <v>-2.0178000000000001E-2</v>
      </c>
      <c r="P490">
        <v>180.68962099999999</v>
      </c>
      <c r="Q490">
        <v>-241.004333</v>
      </c>
      <c r="R490">
        <v>-2.0197E-2</v>
      </c>
      <c r="S490">
        <v>2.4469590000000001</v>
      </c>
      <c r="T490">
        <v>1.9000000000000001E-5</v>
      </c>
    </row>
    <row r="491" spans="1:20" x14ac:dyDescent="0.25">
      <c r="A491">
        <v>489</v>
      </c>
      <c r="B491">
        <v>9</v>
      </c>
      <c r="C491">
        <v>-1</v>
      </c>
      <c r="D491" t="s">
        <v>281</v>
      </c>
      <c r="E491" t="s">
        <v>80</v>
      </c>
      <c r="F491">
        <v>2.5683000000000001E-2</v>
      </c>
      <c r="G491">
        <v>-1</v>
      </c>
      <c r="H491">
        <v>439.47</v>
      </c>
      <c r="I491">
        <v>-1</v>
      </c>
      <c r="J491">
        <v>0</v>
      </c>
      <c r="K491">
        <v>5.7351939999999999</v>
      </c>
      <c r="L491">
        <v>-1.719E-2</v>
      </c>
      <c r="M491">
        <v>181.19791000000001</v>
      </c>
      <c r="N491">
        <v>-241.00807599999999</v>
      </c>
      <c r="O491">
        <v>-2.2903E-2</v>
      </c>
      <c r="P491">
        <v>181.20744300000001</v>
      </c>
      <c r="Q491">
        <v>-241.01684599999999</v>
      </c>
      <c r="R491">
        <v>-2.188E-2</v>
      </c>
      <c r="S491">
        <v>1.295307</v>
      </c>
      <c r="T491">
        <v>1.024E-3</v>
      </c>
    </row>
    <row r="492" spans="1:20" x14ac:dyDescent="0.25">
      <c r="A492">
        <v>490</v>
      </c>
      <c r="B492">
        <v>9</v>
      </c>
      <c r="C492">
        <v>-1</v>
      </c>
      <c r="D492" t="s">
        <v>281</v>
      </c>
      <c r="E492" t="s">
        <v>80</v>
      </c>
      <c r="F492">
        <v>5.1366000000000002E-2</v>
      </c>
      <c r="G492">
        <v>-1</v>
      </c>
      <c r="H492">
        <v>387.38</v>
      </c>
      <c r="I492">
        <v>-1</v>
      </c>
      <c r="J492">
        <v>0</v>
      </c>
      <c r="K492">
        <v>5.6471600000000004</v>
      </c>
      <c r="L492">
        <v>-1.2583E-2</v>
      </c>
      <c r="M492">
        <v>181.871227</v>
      </c>
      <c r="N492">
        <v>-241.05238900000001</v>
      </c>
      <c r="O492">
        <v>-2.3337E-2</v>
      </c>
      <c r="P492">
        <v>181.888351</v>
      </c>
      <c r="Q492">
        <v>-241.033997</v>
      </c>
      <c r="R492">
        <v>-2.3578999999999999E-2</v>
      </c>
      <c r="S492">
        <v>2.5130629999999998</v>
      </c>
      <c r="T492">
        <v>2.41E-4</v>
      </c>
    </row>
    <row r="493" spans="1:20" x14ac:dyDescent="0.25">
      <c r="A493">
        <v>491</v>
      </c>
      <c r="B493">
        <v>9</v>
      </c>
      <c r="C493">
        <v>-1</v>
      </c>
      <c r="D493" t="s">
        <v>281</v>
      </c>
      <c r="E493" t="s">
        <v>80</v>
      </c>
      <c r="F493">
        <v>2.7359999999999999E-2</v>
      </c>
      <c r="G493">
        <v>-1</v>
      </c>
      <c r="H493">
        <v>351.21499999999997</v>
      </c>
      <c r="I493">
        <v>-1</v>
      </c>
      <c r="J493">
        <v>0</v>
      </c>
      <c r="K493">
        <v>5.560041</v>
      </c>
      <c r="L493">
        <v>-9.6460000000000001E-3</v>
      </c>
      <c r="M493">
        <v>182.401869</v>
      </c>
      <c r="N493">
        <v>-241.05769599999999</v>
      </c>
      <c r="O493">
        <v>-2.333E-2</v>
      </c>
      <c r="P493">
        <v>182.39205899999999</v>
      </c>
      <c r="Q493">
        <v>-241.04710399999999</v>
      </c>
      <c r="R493">
        <v>-2.4556000000000001E-2</v>
      </c>
      <c r="S493">
        <v>1.4436800000000001</v>
      </c>
      <c r="T493">
        <v>1.227E-3</v>
      </c>
    </row>
    <row r="494" spans="1:20" x14ac:dyDescent="0.25">
      <c r="A494">
        <v>492</v>
      </c>
      <c r="B494">
        <v>9</v>
      </c>
      <c r="C494">
        <v>-1</v>
      </c>
      <c r="D494" t="s">
        <v>281</v>
      </c>
      <c r="E494" t="s">
        <v>80</v>
      </c>
      <c r="F494">
        <v>1.9945000000000001E-2</v>
      </c>
      <c r="G494">
        <v>-1</v>
      </c>
      <c r="H494">
        <v>259.33800000000002</v>
      </c>
      <c r="I494">
        <v>-1</v>
      </c>
      <c r="J494">
        <v>0</v>
      </c>
      <c r="K494">
        <v>5.4733039999999997</v>
      </c>
      <c r="L494">
        <v>-0.15083199999999999</v>
      </c>
      <c r="M494">
        <v>183.051997</v>
      </c>
      <c r="N494">
        <v>-241.07629499999999</v>
      </c>
      <c r="O494">
        <v>-3.1959000000000001E-2</v>
      </c>
      <c r="P494">
        <v>183.05444299999999</v>
      </c>
      <c r="Q494">
        <v>-241.072678</v>
      </c>
      <c r="R494">
        <v>-3.2410000000000001E-2</v>
      </c>
      <c r="S494">
        <v>0.43665900000000002</v>
      </c>
      <c r="T494">
        <v>4.4999999999999999E-4</v>
      </c>
    </row>
    <row r="495" spans="1:20" x14ac:dyDescent="0.25">
      <c r="A495">
        <v>493</v>
      </c>
      <c r="B495">
        <v>9</v>
      </c>
      <c r="C495">
        <v>-1</v>
      </c>
      <c r="D495" t="s">
        <v>281</v>
      </c>
      <c r="E495" t="s">
        <v>80</v>
      </c>
      <c r="F495">
        <v>1.3717E-2</v>
      </c>
      <c r="G495">
        <v>-1</v>
      </c>
      <c r="H495">
        <v>277.51299999999998</v>
      </c>
      <c r="I495">
        <v>-1</v>
      </c>
      <c r="J495">
        <v>0</v>
      </c>
      <c r="K495">
        <v>5.448143</v>
      </c>
      <c r="L495">
        <v>-0.23832100000000001</v>
      </c>
      <c r="M495">
        <v>183.541089</v>
      </c>
      <c r="N495">
        <v>-241.11724899999999</v>
      </c>
      <c r="O495">
        <v>-5.1056999999999998E-2</v>
      </c>
      <c r="P495">
        <v>183.54411300000001</v>
      </c>
      <c r="Q495">
        <v>-241.111908</v>
      </c>
      <c r="R495">
        <v>-5.1673999999999998E-2</v>
      </c>
      <c r="S495">
        <v>0.61376900000000001</v>
      </c>
      <c r="T495">
        <v>6.1700000000000004E-4</v>
      </c>
    </row>
    <row r="496" spans="1:20" x14ac:dyDescent="0.25">
      <c r="A496">
        <v>494</v>
      </c>
      <c r="B496">
        <v>9</v>
      </c>
      <c r="C496">
        <v>-1</v>
      </c>
      <c r="D496" t="s">
        <v>281</v>
      </c>
      <c r="E496" t="s">
        <v>80</v>
      </c>
      <c r="F496">
        <v>3.1473000000000001E-2</v>
      </c>
      <c r="G496">
        <v>-1</v>
      </c>
      <c r="H496">
        <v>311.79199999999997</v>
      </c>
      <c r="I496">
        <v>-1</v>
      </c>
      <c r="J496">
        <v>0</v>
      </c>
      <c r="K496">
        <v>5.4016919999999997</v>
      </c>
      <c r="L496">
        <v>-0.396839</v>
      </c>
      <c r="M496">
        <v>184.19231199999999</v>
      </c>
      <c r="N496">
        <v>-241.18617</v>
      </c>
      <c r="O496">
        <v>-8.6915999999999993E-2</v>
      </c>
      <c r="P496">
        <v>184.189255</v>
      </c>
      <c r="Q496">
        <v>-241.190933</v>
      </c>
      <c r="R496">
        <v>-8.7382000000000001E-2</v>
      </c>
      <c r="S496">
        <v>0.56599200000000005</v>
      </c>
      <c r="T496">
        <v>4.66E-4</v>
      </c>
    </row>
    <row r="497" spans="1:20" x14ac:dyDescent="0.25">
      <c r="A497">
        <v>495</v>
      </c>
      <c r="B497">
        <v>9</v>
      </c>
      <c r="C497">
        <v>-1</v>
      </c>
      <c r="D497" t="s">
        <v>281</v>
      </c>
      <c r="E497" t="s">
        <v>80</v>
      </c>
      <c r="F497">
        <v>4.4909999999999999E-2</v>
      </c>
      <c r="G497">
        <v>-1</v>
      </c>
      <c r="H497">
        <v>308.90699999999998</v>
      </c>
      <c r="I497">
        <v>-1</v>
      </c>
      <c r="J497">
        <v>0</v>
      </c>
      <c r="K497">
        <v>5.6402809999999999</v>
      </c>
      <c r="L497">
        <v>-0.49092200000000003</v>
      </c>
      <c r="M497">
        <v>184.83525900000001</v>
      </c>
      <c r="N497">
        <v>-241.31721400000001</v>
      </c>
      <c r="O497">
        <v>-0.137681</v>
      </c>
      <c r="P497">
        <v>184.839157</v>
      </c>
      <c r="Q497">
        <v>-241.315933</v>
      </c>
      <c r="R497">
        <v>-0.13839099999999999</v>
      </c>
      <c r="S497">
        <v>0.41029700000000002</v>
      </c>
      <c r="T497">
        <v>7.1000000000000002E-4</v>
      </c>
    </row>
    <row r="498" spans="1:20" x14ac:dyDescent="0.25">
      <c r="A498">
        <v>496</v>
      </c>
      <c r="B498">
        <v>9</v>
      </c>
      <c r="C498">
        <v>-1</v>
      </c>
      <c r="D498" t="s">
        <v>281</v>
      </c>
      <c r="E498" t="s">
        <v>80</v>
      </c>
      <c r="F498">
        <v>3.1570000000000001E-2</v>
      </c>
      <c r="G498">
        <v>-1</v>
      </c>
      <c r="H498">
        <v>308.214</v>
      </c>
      <c r="I498">
        <v>-1</v>
      </c>
      <c r="J498">
        <v>0</v>
      </c>
      <c r="K498">
        <v>5.9733530000000004</v>
      </c>
      <c r="L498">
        <v>-0.532968</v>
      </c>
      <c r="M498">
        <v>185.33175499999999</v>
      </c>
      <c r="N498">
        <v>-241.46215599999999</v>
      </c>
      <c r="O498">
        <v>-0.18201400000000001</v>
      </c>
      <c r="P498">
        <v>185.34899899999999</v>
      </c>
      <c r="Q498">
        <v>-241.44503800000001</v>
      </c>
      <c r="R498">
        <v>-0.18315400000000001</v>
      </c>
      <c r="S498">
        <v>2.4297909999999998</v>
      </c>
      <c r="T498">
        <v>1.14E-3</v>
      </c>
    </row>
    <row r="499" spans="1:20" x14ac:dyDescent="0.25">
      <c r="A499">
        <v>497</v>
      </c>
      <c r="B499">
        <v>9</v>
      </c>
      <c r="C499">
        <v>-1</v>
      </c>
      <c r="D499" t="s">
        <v>281</v>
      </c>
      <c r="E499" t="s">
        <v>80</v>
      </c>
      <c r="F499">
        <v>2.1902000000000001E-2</v>
      </c>
      <c r="G499">
        <v>-1</v>
      </c>
      <c r="H499">
        <v>435.75299999999999</v>
      </c>
      <c r="I499">
        <v>-1</v>
      </c>
      <c r="J499">
        <v>0</v>
      </c>
      <c r="K499">
        <v>6.3694069999999998</v>
      </c>
      <c r="L499">
        <v>-0.77686599999999995</v>
      </c>
      <c r="M499">
        <v>185.88020900000001</v>
      </c>
      <c r="N499">
        <v>-241.62203600000001</v>
      </c>
      <c r="O499">
        <v>-0.24404400000000001</v>
      </c>
      <c r="P499">
        <v>185.87941000000001</v>
      </c>
      <c r="Q499">
        <v>-241.622849</v>
      </c>
      <c r="R499">
        <v>-0.24401300000000001</v>
      </c>
      <c r="S499">
        <v>0.11393200000000001</v>
      </c>
      <c r="T499">
        <v>3.1999999999999999E-5</v>
      </c>
    </row>
    <row r="500" spans="1:20" x14ac:dyDescent="0.25">
      <c r="A500">
        <v>498</v>
      </c>
      <c r="B500">
        <v>9</v>
      </c>
      <c r="C500">
        <v>-1</v>
      </c>
      <c r="D500" t="s">
        <v>281</v>
      </c>
      <c r="E500" t="s">
        <v>80</v>
      </c>
      <c r="F500">
        <v>2.1596000000000001E-2</v>
      </c>
      <c r="G500">
        <v>-1</v>
      </c>
      <c r="H500">
        <v>505.87</v>
      </c>
      <c r="I500">
        <v>-1</v>
      </c>
      <c r="J500">
        <v>0</v>
      </c>
      <c r="K500">
        <v>6.9045629999999996</v>
      </c>
      <c r="L500">
        <v>-0.93901299999999999</v>
      </c>
      <c r="M500">
        <v>186.6249</v>
      </c>
      <c r="N500">
        <v>-241.94698199999999</v>
      </c>
      <c r="O500">
        <v>-0.349491</v>
      </c>
      <c r="P500">
        <v>186.61442600000001</v>
      </c>
      <c r="Q500">
        <v>-241.95384200000001</v>
      </c>
      <c r="R500">
        <v>-0.34758099999999997</v>
      </c>
      <c r="S500">
        <v>1.25206</v>
      </c>
      <c r="T500">
        <v>1.91E-3</v>
      </c>
    </row>
    <row r="501" spans="1:20" x14ac:dyDescent="0.25">
      <c r="A501">
        <v>499</v>
      </c>
      <c r="B501">
        <v>9</v>
      </c>
      <c r="C501">
        <v>-1</v>
      </c>
      <c r="D501" t="s">
        <v>281</v>
      </c>
      <c r="E501" t="s">
        <v>80</v>
      </c>
      <c r="F501">
        <v>4.2991000000000001E-2</v>
      </c>
      <c r="G501">
        <v>-1</v>
      </c>
      <c r="H501">
        <v>351.85500000000002</v>
      </c>
      <c r="I501">
        <v>-1</v>
      </c>
      <c r="J501">
        <v>0</v>
      </c>
      <c r="K501">
        <v>7.3201809999999998</v>
      </c>
      <c r="L501">
        <v>-1.0230349999999999</v>
      </c>
      <c r="M501">
        <v>187.19171299999999</v>
      </c>
      <c r="N501">
        <v>-242.27301600000001</v>
      </c>
      <c r="O501">
        <v>-0.43531599999999998</v>
      </c>
      <c r="P501">
        <v>187.17553699999999</v>
      </c>
      <c r="Q501">
        <v>-242.27590900000001</v>
      </c>
      <c r="R501">
        <v>-0.435749</v>
      </c>
      <c r="S501">
        <v>1.6432530000000001</v>
      </c>
      <c r="T501">
        <v>4.3300000000000001E-4</v>
      </c>
    </row>
    <row r="502" spans="1:20" x14ac:dyDescent="0.25">
      <c r="A502">
        <v>500</v>
      </c>
      <c r="B502">
        <v>9</v>
      </c>
      <c r="C502">
        <v>-1</v>
      </c>
      <c r="D502" t="s">
        <v>281</v>
      </c>
      <c r="E502" t="s">
        <v>80</v>
      </c>
      <c r="F502">
        <v>1.5134999999999999E-2</v>
      </c>
      <c r="G502">
        <v>-1</v>
      </c>
      <c r="H502">
        <v>295.63799999999998</v>
      </c>
      <c r="I502">
        <v>-1</v>
      </c>
      <c r="J502">
        <v>0</v>
      </c>
      <c r="K502">
        <v>7.7825629999999997</v>
      </c>
      <c r="L502">
        <v>-1.2847789999999999</v>
      </c>
      <c r="M502">
        <v>187.92443299999999</v>
      </c>
      <c r="N502">
        <v>-242.82282799999999</v>
      </c>
      <c r="O502">
        <v>-0.57599</v>
      </c>
      <c r="P502">
        <v>187.90774500000001</v>
      </c>
      <c r="Q502">
        <v>-242.82556199999999</v>
      </c>
      <c r="R502">
        <v>-0.57652999999999999</v>
      </c>
      <c r="S502">
        <v>1.6909749999999999</v>
      </c>
      <c r="T502">
        <v>5.4000000000000001E-4</v>
      </c>
    </row>
    <row r="503" spans="1:20" x14ac:dyDescent="0.25">
      <c r="A503">
        <v>501</v>
      </c>
      <c r="B503">
        <v>9</v>
      </c>
      <c r="C503">
        <v>-1</v>
      </c>
      <c r="D503" t="s">
        <v>281</v>
      </c>
      <c r="E503" t="s">
        <v>80</v>
      </c>
      <c r="F503">
        <v>1.7645999999999998E-2</v>
      </c>
      <c r="G503">
        <v>-1</v>
      </c>
      <c r="H503">
        <v>536.44799999999998</v>
      </c>
      <c r="I503">
        <v>-1</v>
      </c>
      <c r="J503">
        <v>0</v>
      </c>
      <c r="K503">
        <v>7.9532699999999998</v>
      </c>
      <c r="L503">
        <v>-1.480532</v>
      </c>
      <c r="M503">
        <v>188.43746999999999</v>
      </c>
      <c r="N503">
        <v>-243.34245300000001</v>
      </c>
      <c r="O503">
        <v>-0.70037700000000003</v>
      </c>
      <c r="P503">
        <v>188.413589</v>
      </c>
      <c r="Q503">
        <v>-243.333923</v>
      </c>
      <c r="R503">
        <v>-0.70230099999999995</v>
      </c>
      <c r="S503">
        <v>2.5358329999999998</v>
      </c>
      <c r="T503">
        <v>1.9239999999999999E-3</v>
      </c>
    </row>
    <row r="504" spans="1:20" x14ac:dyDescent="0.25">
      <c r="A504">
        <v>502</v>
      </c>
      <c r="B504">
        <v>9</v>
      </c>
      <c r="C504">
        <v>-1</v>
      </c>
      <c r="D504" t="s">
        <v>281</v>
      </c>
      <c r="E504" t="s">
        <v>80</v>
      </c>
      <c r="F504">
        <v>1.6608000000000001E-2</v>
      </c>
      <c r="G504">
        <v>-1</v>
      </c>
      <c r="H504">
        <v>398.50299999999999</v>
      </c>
      <c r="I504">
        <v>-1</v>
      </c>
      <c r="J504">
        <v>0</v>
      </c>
      <c r="K504">
        <v>7.9841509999999998</v>
      </c>
      <c r="L504">
        <v>-1.5290360000000001</v>
      </c>
      <c r="M504">
        <v>188.87529000000001</v>
      </c>
      <c r="N504">
        <v>-243.90822199999999</v>
      </c>
      <c r="O504">
        <v>-0.83701099999999995</v>
      </c>
      <c r="P504">
        <v>188.85450700000001</v>
      </c>
      <c r="Q504">
        <v>-243.90982099999999</v>
      </c>
      <c r="R504">
        <v>-0.83733199999999997</v>
      </c>
      <c r="S504">
        <v>2.08439</v>
      </c>
      <c r="T504">
        <v>3.2200000000000002E-4</v>
      </c>
    </row>
    <row r="505" spans="1:20" x14ac:dyDescent="0.25">
      <c r="A505">
        <v>503</v>
      </c>
      <c r="B505">
        <v>9</v>
      </c>
      <c r="C505">
        <v>-1</v>
      </c>
      <c r="D505" t="s">
        <v>283</v>
      </c>
      <c r="E505" t="s">
        <v>80</v>
      </c>
      <c r="F505">
        <v>1.1065E-2</v>
      </c>
      <c r="G505">
        <v>-1</v>
      </c>
      <c r="H505">
        <v>460.39800000000002</v>
      </c>
      <c r="I505">
        <v>-1</v>
      </c>
      <c r="J505">
        <v>0</v>
      </c>
      <c r="K505">
        <v>7.866638</v>
      </c>
      <c r="L505">
        <v>-1.512985</v>
      </c>
      <c r="M505">
        <v>189.30934099999999</v>
      </c>
      <c r="N505">
        <v>-244.74746999999999</v>
      </c>
      <c r="O505">
        <v>-1.0195909999999999</v>
      </c>
      <c r="P505">
        <v>189.314392</v>
      </c>
      <c r="Q505">
        <v>-244.74934400000001</v>
      </c>
      <c r="R505">
        <v>-1.0195399999999999</v>
      </c>
      <c r="S505">
        <v>0.53871599999999997</v>
      </c>
      <c r="T505">
        <v>5.1E-5</v>
      </c>
    </row>
    <row r="506" spans="1:20" x14ac:dyDescent="0.25">
      <c r="A506">
        <v>504</v>
      </c>
      <c r="B506">
        <v>9</v>
      </c>
      <c r="C506">
        <v>-1</v>
      </c>
      <c r="D506" t="s">
        <v>283</v>
      </c>
      <c r="E506" t="s">
        <v>80</v>
      </c>
      <c r="F506">
        <v>2.4718E-2</v>
      </c>
      <c r="G506">
        <v>-1</v>
      </c>
      <c r="H506">
        <v>438.91699999999997</v>
      </c>
      <c r="I506">
        <v>-1</v>
      </c>
      <c r="J506">
        <v>0</v>
      </c>
      <c r="K506">
        <v>7.8520130000000004</v>
      </c>
      <c r="L506">
        <v>-1.3946700000000001</v>
      </c>
      <c r="M506">
        <v>189.57210599999999</v>
      </c>
      <c r="N506">
        <v>-245.41265000000001</v>
      </c>
      <c r="O506">
        <v>-1.150128</v>
      </c>
      <c r="P506">
        <v>189.560959</v>
      </c>
      <c r="Q506">
        <v>-245.41661099999999</v>
      </c>
      <c r="R506">
        <v>-1.1494420000000001</v>
      </c>
      <c r="S506">
        <v>1.182955</v>
      </c>
      <c r="T506">
        <v>6.8499999999999995E-4</v>
      </c>
    </row>
    <row r="507" spans="1:20" x14ac:dyDescent="0.25">
      <c r="A507">
        <v>505</v>
      </c>
      <c r="B507">
        <v>9</v>
      </c>
      <c r="C507">
        <v>-1</v>
      </c>
      <c r="D507" t="s">
        <v>283</v>
      </c>
      <c r="E507" t="s">
        <v>80</v>
      </c>
      <c r="F507">
        <v>2.0905E-2</v>
      </c>
      <c r="G507">
        <v>-1</v>
      </c>
      <c r="H507">
        <v>356.149</v>
      </c>
      <c r="I507">
        <v>-1</v>
      </c>
      <c r="J507">
        <v>0</v>
      </c>
      <c r="K507">
        <v>7.9354680000000002</v>
      </c>
      <c r="L507">
        <v>-1.2068540000000001</v>
      </c>
      <c r="M507">
        <v>189.722534</v>
      </c>
      <c r="N507">
        <v>-246.10368700000001</v>
      </c>
      <c r="O507">
        <v>-1.2660530000000001</v>
      </c>
      <c r="P507">
        <v>189.73388700000001</v>
      </c>
      <c r="Q507">
        <v>-246.10940600000001</v>
      </c>
      <c r="R507">
        <v>-1.265801</v>
      </c>
      <c r="S507">
        <v>1.2711440000000001</v>
      </c>
      <c r="T507">
        <v>2.52E-4</v>
      </c>
    </row>
    <row r="508" spans="1:20" x14ac:dyDescent="0.25">
      <c r="A508">
        <v>506</v>
      </c>
      <c r="B508">
        <v>10</v>
      </c>
      <c r="C508">
        <v>-1</v>
      </c>
      <c r="D508" t="s">
        <v>284</v>
      </c>
      <c r="E508" t="s">
        <v>80</v>
      </c>
      <c r="F508">
        <v>1.9467000000000002E-2</v>
      </c>
      <c r="G508">
        <v>-1</v>
      </c>
      <c r="H508">
        <v>263.79199999999997</v>
      </c>
      <c r="I508">
        <v>-1</v>
      </c>
      <c r="J508">
        <v>0</v>
      </c>
      <c r="K508">
        <v>8.0739400000000003</v>
      </c>
      <c r="L508">
        <v>-0.88344599999999995</v>
      </c>
      <c r="M508">
        <v>189.88727600000001</v>
      </c>
      <c r="N508">
        <v>-247.068502</v>
      </c>
      <c r="O508">
        <v>-1.3911359999999999</v>
      </c>
      <c r="P508">
        <v>189.87527499999999</v>
      </c>
      <c r="Q508">
        <v>-247.06320199999999</v>
      </c>
      <c r="R508">
        <v>-1.3908290000000001</v>
      </c>
      <c r="S508">
        <v>1.3119940000000001</v>
      </c>
      <c r="T508">
        <v>3.0600000000000001E-4</v>
      </c>
    </row>
    <row r="509" spans="1:20" x14ac:dyDescent="0.25">
      <c r="A509">
        <v>507</v>
      </c>
      <c r="B509">
        <v>10</v>
      </c>
      <c r="C509">
        <v>-1</v>
      </c>
      <c r="D509" t="s">
        <v>284</v>
      </c>
      <c r="E509" t="s">
        <v>80</v>
      </c>
      <c r="F509">
        <v>1.4907999999999999E-2</v>
      </c>
      <c r="G509">
        <v>-1</v>
      </c>
      <c r="H509">
        <v>355.452</v>
      </c>
      <c r="I509">
        <v>-1</v>
      </c>
      <c r="J509">
        <v>0</v>
      </c>
      <c r="K509">
        <v>8.1126710000000006</v>
      </c>
      <c r="L509">
        <v>-0.66285300000000003</v>
      </c>
      <c r="M509">
        <v>189.95066499999999</v>
      </c>
      <c r="N509">
        <v>-247.804081</v>
      </c>
      <c r="O509">
        <v>-1.458245</v>
      </c>
      <c r="P509">
        <v>189.93446399999999</v>
      </c>
      <c r="Q509">
        <v>-247.79106100000001</v>
      </c>
      <c r="R509">
        <v>-1.4586600000000001</v>
      </c>
      <c r="S509">
        <v>2.0784379999999998</v>
      </c>
      <c r="T509">
        <v>4.15E-4</v>
      </c>
    </row>
    <row r="510" spans="1:20" x14ac:dyDescent="0.25">
      <c r="A510">
        <v>508</v>
      </c>
      <c r="B510">
        <v>10</v>
      </c>
      <c r="C510">
        <v>-1</v>
      </c>
      <c r="D510" t="s">
        <v>284</v>
      </c>
      <c r="E510" t="s">
        <v>80</v>
      </c>
      <c r="F510">
        <v>3.3547E-2</v>
      </c>
      <c r="G510">
        <v>-1</v>
      </c>
      <c r="H510">
        <v>475.24299999999999</v>
      </c>
      <c r="I510">
        <v>-1</v>
      </c>
      <c r="J510">
        <v>0</v>
      </c>
      <c r="K510">
        <v>8.0942720000000001</v>
      </c>
      <c r="L510">
        <v>-0.48021599999999998</v>
      </c>
      <c r="M510">
        <v>189.978184</v>
      </c>
      <c r="N510">
        <v>-248.53458800000001</v>
      </c>
      <c r="O510">
        <v>-1.5085580000000001</v>
      </c>
      <c r="P510">
        <v>189.96400499999999</v>
      </c>
      <c r="Q510">
        <v>-248.520523</v>
      </c>
      <c r="R510">
        <v>-1.5086949999999999</v>
      </c>
      <c r="S510">
        <v>1.9971950000000001</v>
      </c>
      <c r="T510">
        <v>1.37E-4</v>
      </c>
    </row>
    <row r="511" spans="1:20" x14ac:dyDescent="0.25">
      <c r="A511">
        <v>509</v>
      </c>
      <c r="B511">
        <v>10</v>
      </c>
      <c r="C511">
        <v>-1</v>
      </c>
      <c r="D511" t="s">
        <v>284</v>
      </c>
      <c r="E511" t="s">
        <v>80</v>
      </c>
      <c r="F511">
        <v>3.4848999999999998E-2</v>
      </c>
      <c r="G511">
        <v>-1</v>
      </c>
      <c r="H511">
        <v>436.11599999999999</v>
      </c>
      <c r="I511">
        <v>-1</v>
      </c>
      <c r="J511">
        <v>0</v>
      </c>
      <c r="K511">
        <v>8.0446229999999996</v>
      </c>
      <c r="L511">
        <v>-0.31301699999999999</v>
      </c>
      <c r="M511">
        <v>189.96692300000001</v>
      </c>
      <c r="N511">
        <v>-249.48708199999999</v>
      </c>
      <c r="O511">
        <v>-1.5548979999999999</v>
      </c>
      <c r="P511">
        <v>189.969955</v>
      </c>
      <c r="Q511">
        <v>-249.48876999999999</v>
      </c>
      <c r="R511">
        <v>-1.555105</v>
      </c>
      <c r="S511">
        <v>0.34704000000000002</v>
      </c>
      <c r="T511">
        <v>2.0699999999999999E-4</v>
      </c>
    </row>
    <row r="512" spans="1:20" x14ac:dyDescent="0.25">
      <c r="A512">
        <v>510</v>
      </c>
      <c r="B512">
        <v>10</v>
      </c>
      <c r="C512">
        <v>-1</v>
      </c>
      <c r="D512" t="s">
        <v>284</v>
      </c>
      <c r="E512" t="s">
        <v>80</v>
      </c>
      <c r="F512">
        <v>1.1967999999999999E-2</v>
      </c>
      <c r="G512">
        <v>-1</v>
      </c>
      <c r="H512">
        <v>308.01400000000001</v>
      </c>
      <c r="I512">
        <v>-1</v>
      </c>
      <c r="J512">
        <v>0</v>
      </c>
      <c r="K512">
        <v>8.0299940000000003</v>
      </c>
      <c r="L512">
        <v>-0.162276</v>
      </c>
      <c r="M512">
        <v>189.963076</v>
      </c>
      <c r="N512">
        <v>-250.21471399999999</v>
      </c>
      <c r="O512">
        <v>-1.576077</v>
      </c>
      <c r="P512">
        <v>189.960205</v>
      </c>
      <c r="Q512">
        <v>-250.211884</v>
      </c>
      <c r="R512">
        <v>-1.5759099999999999</v>
      </c>
      <c r="S512">
        <v>0.40318999999999999</v>
      </c>
      <c r="T512">
        <v>1.6699999999999999E-4</v>
      </c>
    </row>
    <row r="513" spans="1:20" x14ac:dyDescent="0.25">
      <c r="A513">
        <v>511</v>
      </c>
      <c r="B513">
        <v>9</v>
      </c>
      <c r="C513">
        <v>-1</v>
      </c>
      <c r="D513" t="s">
        <v>613</v>
      </c>
      <c r="E513" t="s">
        <v>80</v>
      </c>
      <c r="F513">
        <v>2.3484000000000001E-2</v>
      </c>
      <c r="G513">
        <v>-1</v>
      </c>
      <c r="H513">
        <v>463.45499999999998</v>
      </c>
      <c r="I513">
        <v>-1</v>
      </c>
      <c r="J513">
        <v>0</v>
      </c>
      <c r="K513">
        <v>8.0369729999999997</v>
      </c>
      <c r="L513">
        <v>-7.8907000000000005E-2</v>
      </c>
      <c r="M513">
        <v>189.95282900000001</v>
      </c>
      <c r="N513">
        <v>-250.94098099999999</v>
      </c>
      <c r="O513">
        <v>-1.5862270000000001</v>
      </c>
      <c r="P513">
        <v>189.947205</v>
      </c>
      <c r="Q513">
        <v>-250.934708</v>
      </c>
      <c r="R513">
        <v>-1.58585</v>
      </c>
      <c r="S513">
        <v>0.84256600000000004</v>
      </c>
      <c r="T513">
        <v>3.7800000000000003E-4</v>
      </c>
    </row>
    <row r="514" spans="1:20" x14ac:dyDescent="0.25">
      <c r="A514">
        <v>512</v>
      </c>
      <c r="B514">
        <v>9</v>
      </c>
      <c r="C514">
        <v>-1</v>
      </c>
      <c r="D514" t="s">
        <v>613</v>
      </c>
      <c r="E514" t="s">
        <v>80</v>
      </c>
      <c r="F514">
        <v>9.3419999999999996E-3</v>
      </c>
      <c r="G514">
        <v>-1</v>
      </c>
      <c r="H514">
        <v>381.16</v>
      </c>
      <c r="I514">
        <v>-1</v>
      </c>
      <c r="J514">
        <v>0</v>
      </c>
      <c r="K514">
        <v>8.0772410000000008</v>
      </c>
      <c r="L514">
        <v>-3.7856000000000001E-2</v>
      </c>
      <c r="M514">
        <v>189.92459700000001</v>
      </c>
      <c r="N514">
        <v>-251.90257099999999</v>
      </c>
      <c r="O514">
        <v>-1.592662</v>
      </c>
      <c r="P514">
        <v>189.92503400000001</v>
      </c>
      <c r="Q514">
        <v>-251.90089399999999</v>
      </c>
      <c r="R514">
        <v>-1.5928089999999999</v>
      </c>
      <c r="S514">
        <v>0.17330899999999999</v>
      </c>
      <c r="T514">
        <v>1.47E-4</v>
      </c>
    </row>
    <row r="515" spans="1:20" x14ac:dyDescent="0.25">
      <c r="A515">
        <v>513</v>
      </c>
      <c r="B515">
        <v>9</v>
      </c>
      <c r="C515">
        <v>-1</v>
      </c>
      <c r="D515" t="s">
        <v>613</v>
      </c>
      <c r="E515" t="s">
        <v>80</v>
      </c>
      <c r="F515">
        <v>1.4945999999999999E-2</v>
      </c>
      <c r="G515">
        <v>-1</v>
      </c>
      <c r="H515">
        <v>519.06899999999996</v>
      </c>
      <c r="I515">
        <v>-1</v>
      </c>
      <c r="J515">
        <v>0</v>
      </c>
      <c r="K515">
        <v>8.2522800000000007</v>
      </c>
      <c r="L515">
        <v>-3.2787999999999998E-2</v>
      </c>
      <c r="M515">
        <v>189.906598</v>
      </c>
      <c r="N515">
        <v>-252.63596999999999</v>
      </c>
      <c r="O515">
        <v>-1.5960030000000001</v>
      </c>
      <c r="P515">
        <v>189.905914</v>
      </c>
      <c r="Q515">
        <v>-252.63505599999999</v>
      </c>
      <c r="R515">
        <v>-1.595869</v>
      </c>
      <c r="S515">
        <v>0.11416900000000001</v>
      </c>
      <c r="T515">
        <v>1.34E-4</v>
      </c>
    </row>
    <row r="516" spans="1:20" x14ac:dyDescent="0.25">
      <c r="A516">
        <v>514</v>
      </c>
      <c r="B516">
        <v>9</v>
      </c>
      <c r="C516">
        <v>-1</v>
      </c>
      <c r="D516" t="s">
        <v>613</v>
      </c>
      <c r="E516" t="s">
        <v>80</v>
      </c>
      <c r="F516">
        <v>2.1453E-2</v>
      </c>
      <c r="G516">
        <v>-1</v>
      </c>
      <c r="H516">
        <v>291.96100000000001</v>
      </c>
      <c r="I516">
        <v>-1</v>
      </c>
      <c r="J516">
        <v>0</v>
      </c>
      <c r="K516">
        <v>8.7011640000000003</v>
      </c>
      <c r="L516">
        <v>-2.2488000000000001E-2</v>
      </c>
      <c r="M516">
        <v>189.875733</v>
      </c>
      <c r="N516">
        <v>-253.65074300000001</v>
      </c>
      <c r="O516">
        <v>-1.5983959999999999</v>
      </c>
      <c r="P516">
        <v>189.877319</v>
      </c>
      <c r="Q516">
        <v>-253.65248099999999</v>
      </c>
      <c r="R516">
        <v>-1.5984229999999999</v>
      </c>
      <c r="S516">
        <v>0.23530799999999999</v>
      </c>
      <c r="T516">
        <v>2.6999999999999999E-5</v>
      </c>
    </row>
    <row r="517" spans="1:20" x14ac:dyDescent="0.25">
      <c r="A517">
        <v>515</v>
      </c>
      <c r="B517">
        <v>9</v>
      </c>
      <c r="C517">
        <v>-1</v>
      </c>
      <c r="D517" t="s">
        <v>613</v>
      </c>
      <c r="E517" t="s">
        <v>80</v>
      </c>
      <c r="F517">
        <v>6.8300000000000001E-3</v>
      </c>
      <c r="G517">
        <v>-1</v>
      </c>
      <c r="H517">
        <v>497.29399999999998</v>
      </c>
      <c r="I517">
        <v>-1</v>
      </c>
      <c r="J517">
        <v>0</v>
      </c>
      <c r="K517">
        <v>9.1257719999999996</v>
      </c>
      <c r="L517">
        <v>-6.032E-3</v>
      </c>
      <c r="M517">
        <v>189.851778</v>
      </c>
      <c r="N517">
        <v>-254.45332400000001</v>
      </c>
      <c r="O517">
        <v>-1.6002080000000001</v>
      </c>
      <c r="P517">
        <v>189.85368299999999</v>
      </c>
      <c r="Q517">
        <v>-254.45619199999999</v>
      </c>
      <c r="R517">
        <v>-1.5996250000000001</v>
      </c>
      <c r="S517">
        <v>0.34433200000000003</v>
      </c>
      <c r="T517">
        <v>5.8200000000000005E-4</v>
      </c>
    </row>
    <row r="518" spans="1:20" x14ac:dyDescent="0.25">
      <c r="A518">
        <v>516</v>
      </c>
      <c r="B518">
        <v>9</v>
      </c>
      <c r="C518">
        <v>-1</v>
      </c>
      <c r="D518" t="s">
        <v>613</v>
      </c>
      <c r="E518" t="s">
        <v>80</v>
      </c>
      <c r="F518">
        <v>1.2005999999999999E-2</v>
      </c>
      <c r="G518">
        <v>-1</v>
      </c>
      <c r="H518">
        <v>365.06400000000002</v>
      </c>
      <c r="I518">
        <v>-1</v>
      </c>
      <c r="J518">
        <v>0</v>
      </c>
      <c r="K518">
        <v>9.7518100000000008</v>
      </c>
      <c r="L518">
        <v>5.4322000000000002E-2</v>
      </c>
      <c r="M518">
        <v>189.81751600000001</v>
      </c>
      <c r="N518">
        <v>-255.583958</v>
      </c>
      <c r="O518">
        <v>-1.598946</v>
      </c>
      <c r="P518">
        <v>189.824005</v>
      </c>
      <c r="Q518">
        <v>-255.59106399999999</v>
      </c>
      <c r="R518">
        <v>-1.5970740000000001</v>
      </c>
      <c r="S518">
        <v>0.96234200000000003</v>
      </c>
      <c r="T518">
        <v>1.872E-3</v>
      </c>
    </row>
    <row r="519" spans="1:20" x14ac:dyDescent="0.25">
      <c r="A519">
        <v>517</v>
      </c>
      <c r="B519">
        <v>9</v>
      </c>
      <c r="C519">
        <v>-1</v>
      </c>
      <c r="D519" t="s">
        <v>613</v>
      </c>
      <c r="E519" t="s">
        <v>80</v>
      </c>
      <c r="F519">
        <v>1.1672E-2</v>
      </c>
      <c r="G519">
        <v>-1</v>
      </c>
      <c r="H519">
        <v>373.11399999999998</v>
      </c>
      <c r="I519">
        <v>-1</v>
      </c>
      <c r="J519">
        <v>0</v>
      </c>
      <c r="K519">
        <v>10.245127999999999</v>
      </c>
      <c r="L519">
        <v>3.0863000000000002E-2</v>
      </c>
      <c r="M519">
        <v>189.81083799999999</v>
      </c>
      <c r="N519">
        <v>-256.49778900000001</v>
      </c>
      <c r="O519">
        <v>-1.5928899999999999</v>
      </c>
      <c r="P519">
        <v>189.805252</v>
      </c>
      <c r="Q519">
        <v>-256.49334700000003</v>
      </c>
      <c r="R519">
        <v>-1.593119</v>
      </c>
      <c r="S519">
        <v>0.71369400000000005</v>
      </c>
      <c r="T519">
        <v>2.3000000000000001E-4</v>
      </c>
    </row>
    <row r="520" spans="1:20" x14ac:dyDescent="0.25">
      <c r="A520">
        <v>518</v>
      </c>
      <c r="B520">
        <v>10</v>
      </c>
      <c r="C520">
        <v>-1</v>
      </c>
      <c r="D520" t="s">
        <v>507</v>
      </c>
      <c r="E520" t="s">
        <v>80</v>
      </c>
      <c r="F520">
        <v>3.0519000000000001E-2</v>
      </c>
      <c r="G520">
        <v>-1</v>
      </c>
      <c r="H520">
        <v>397.63400000000001</v>
      </c>
      <c r="I520">
        <v>-1</v>
      </c>
      <c r="J520">
        <v>0</v>
      </c>
      <c r="K520">
        <v>10.719955000000001</v>
      </c>
      <c r="L520">
        <v>4.4535999999999999E-2</v>
      </c>
      <c r="M520">
        <v>189.78246300000001</v>
      </c>
      <c r="N520">
        <v>-257.44041499999997</v>
      </c>
      <c r="O520">
        <v>-1.588878</v>
      </c>
      <c r="P520">
        <v>189.78791799999999</v>
      </c>
      <c r="Q520">
        <v>-257.43917800000003</v>
      </c>
      <c r="R520">
        <v>-1.5896380000000001</v>
      </c>
      <c r="S520">
        <v>0.55939399999999995</v>
      </c>
      <c r="T520">
        <v>7.6000000000000004E-4</v>
      </c>
    </row>
    <row r="521" spans="1:20" x14ac:dyDescent="0.25">
      <c r="A521">
        <v>519</v>
      </c>
      <c r="B521">
        <v>11</v>
      </c>
      <c r="C521">
        <v>-1</v>
      </c>
      <c r="D521" t="s">
        <v>285</v>
      </c>
      <c r="E521" t="s">
        <v>80</v>
      </c>
      <c r="F521">
        <v>2.1751E-2</v>
      </c>
      <c r="G521">
        <v>-1</v>
      </c>
      <c r="H521">
        <v>506.726</v>
      </c>
      <c r="I521">
        <v>-1</v>
      </c>
      <c r="J521">
        <v>0</v>
      </c>
      <c r="K521">
        <v>11.334147</v>
      </c>
      <c r="L521">
        <v>2.6616000000000001E-2</v>
      </c>
      <c r="M521">
        <v>189.77936600000001</v>
      </c>
      <c r="N521">
        <v>-258.77964800000001</v>
      </c>
      <c r="O521">
        <v>-1.5870340000000001</v>
      </c>
      <c r="P521">
        <v>189.766525</v>
      </c>
      <c r="Q521">
        <v>-258.76550300000002</v>
      </c>
      <c r="R521">
        <v>-1.586633</v>
      </c>
      <c r="S521">
        <v>1.9103939999999999</v>
      </c>
      <c r="T521">
        <v>4.0099999999999999E-4</v>
      </c>
    </row>
    <row r="522" spans="1:20" x14ac:dyDescent="0.25">
      <c r="A522">
        <v>520</v>
      </c>
      <c r="B522">
        <v>10</v>
      </c>
      <c r="C522">
        <v>-1</v>
      </c>
      <c r="D522" t="s">
        <v>286</v>
      </c>
      <c r="E522" t="s">
        <v>80</v>
      </c>
      <c r="F522">
        <v>3.0967999999999999E-2</v>
      </c>
      <c r="G522">
        <v>-1</v>
      </c>
      <c r="H522">
        <v>384.62200000000001</v>
      </c>
      <c r="I522">
        <v>-1</v>
      </c>
      <c r="J522">
        <v>0</v>
      </c>
      <c r="K522">
        <v>11.779828</v>
      </c>
      <c r="L522">
        <v>9.2580000000000006E-3</v>
      </c>
      <c r="M522">
        <v>189.77299600000001</v>
      </c>
      <c r="N522">
        <v>-259.81925699999999</v>
      </c>
      <c r="O522">
        <v>-1.584792</v>
      </c>
      <c r="P522">
        <v>189.75122099999999</v>
      </c>
      <c r="Q522">
        <v>-259.807861</v>
      </c>
      <c r="R522">
        <v>-1.5852580000000001</v>
      </c>
      <c r="S522">
        <v>2.4577200000000001</v>
      </c>
      <c r="T522">
        <v>4.6700000000000002E-4</v>
      </c>
    </row>
    <row r="523" spans="1:20" x14ac:dyDescent="0.25">
      <c r="A523">
        <v>521</v>
      </c>
      <c r="B523">
        <v>10</v>
      </c>
      <c r="C523">
        <v>-1</v>
      </c>
      <c r="D523" t="s">
        <v>286</v>
      </c>
      <c r="E523" t="s">
        <v>80</v>
      </c>
      <c r="F523">
        <v>1.6709000000000002E-2</v>
      </c>
      <c r="G523">
        <v>-1</v>
      </c>
      <c r="H523">
        <v>382.81599999999997</v>
      </c>
      <c r="I523">
        <v>-1</v>
      </c>
      <c r="J523">
        <v>0</v>
      </c>
      <c r="K523">
        <v>12.348929999999999</v>
      </c>
      <c r="L523">
        <v>3.1174E-2</v>
      </c>
      <c r="M523">
        <v>189.733183</v>
      </c>
      <c r="N523">
        <v>-261.26231899999999</v>
      </c>
      <c r="O523">
        <v>-1.581188</v>
      </c>
      <c r="P523">
        <v>189.73468</v>
      </c>
      <c r="Q523">
        <v>-261.25872800000002</v>
      </c>
      <c r="R523">
        <v>-1.5816220000000001</v>
      </c>
      <c r="S523">
        <v>0.38908599999999999</v>
      </c>
      <c r="T523">
        <v>4.3399999999999998E-4</v>
      </c>
    </row>
    <row r="524" spans="1:20" x14ac:dyDescent="0.25">
      <c r="A524">
        <v>522</v>
      </c>
      <c r="B524">
        <v>10</v>
      </c>
      <c r="C524">
        <v>-1</v>
      </c>
      <c r="D524" t="s">
        <v>286</v>
      </c>
      <c r="E524" t="s">
        <v>80</v>
      </c>
      <c r="F524">
        <v>9.1809999999999999E-3</v>
      </c>
      <c r="G524">
        <v>-1</v>
      </c>
      <c r="H524">
        <v>358.03500000000003</v>
      </c>
      <c r="I524">
        <v>-1</v>
      </c>
      <c r="J524">
        <v>0</v>
      </c>
      <c r="K524">
        <v>12.604010000000001</v>
      </c>
      <c r="L524">
        <v>2.5465999999999999E-2</v>
      </c>
      <c r="M524">
        <v>189.73068499999999</v>
      </c>
      <c r="N524">
        <v>-262.38286099999999</v>
      </c>
      <c r="O524">
        <v>-1.578662</v>
      </c>
      <c r="P524">
        <v>189.72482299999999</v>
      </c>
      <c r="Q524">
        <v>-262.38510100000002</v>
      </c>
      <c r="R524">
        <v>-1.579094</v>
      </c>
      <c r="S524">
        <v>0.62751500000000004</v>
      </c>
      <c r="T524">
        <v>4.3199999999999998E-4</v>
      </c>
    </row>
    <row r="525" spans="1:20" x14ac:dyDescent="0.25">
      <c r="A525">
        <v>523</v>
      </c>
      <c r="B525">
        <v>10</v>
      </c>
      <c r="C525">
        <v>-1</v>
      </c>
      <c r="D525" t="s">
        <v>286</v>
      </c>
      <c r="E525" t="s">
        <v>80</v>
      </c>
      <c r="F525">
        <v>3.8669000000000002E-2</v>
      </c>
      <c r="G525">
        <v>-1</v>
      </c>
      <c r="H525">
        <v>379.82900000000001</v>
      </c>
      <c r="I525">
        <v>-1</v>
      </c>
      <c r="J525">
        <v>0</v>
      </c>
      <c r="K525">
        <v>12.426307</v>
      </c>
      <c r="L525">
        <v>2.5058E-2</v>
      </c>
      <c r="M525">
        <v>189.716756</v>
      </c>
      <c r="N525">
        <v>-263.89020499999998</v>
      </c>
      <c r="O525">
        <v>-1.5755220000000001</v>
      </c>
      <c r="P525">
        <v>189.71418800000001</v>
      </c>
      <c r="Q525">
        <v>-263.89080799999999</v>
      </c>
      <c r="R525">
        <v>-1.576962</v>
      </c>
      <c r="S525">
        <v>0.26385500000000001</v>
      </c>
      <c r="T525">
        <v>1.4400000000000001E-3</v>
      </c>
    </row>
    <row r="526" spans="1:20" x14ac:dyDescent="0.25">
      <c r="A526">
        <v>524</v>
      </c>
      <c r="B526">
        <v>9</v>
      </c>
      <c r="C526">
        <v>-1</v>
      </c>
      <c r="D526" t="s">
        <v>287</v>
      </c>
      <c r="E526" t="s">
        <v>80</v>
      </c>
      <c r="F526">
        <v>1.031E-2</v>
      </c>
      <c r="G526">
        <v>-1</v>
      </c>
      <c r="H526">
        <v>431.12799999999999</v>
      </c>
      <c r="I526">
        <v>-1</v>
      </c>
      <c r="J526">
        <v>0</v>
      </c>
      <c r="K526">
        <v>12.095286</v>
      </c>
      <c r="L526">
        <v>-5.9360000000000003E-3</v>
      </c>
      <c r="M526">
        <v>189.71117100000001</v>
      </c>
      <c r="N526">
        <v>-264.996757</v>
      </c>
      <c r="O526">
        <v>-1.576098</v>
      </c>
      <c r="P526">
        <v>189.70790099999999</v>
      </c>
      <c r="Q526">
        <v>-264.99288899999999</v>
      </c>
      <c r="R526">
        <v>-1.5761670000000001</v>
      </c>
      <c r="S526">
        <v>0.50645300000000004</v>
      </c>
      <c r="T526">
        <v>6.8999999999999997E-5</v>
      </c>
    </row>
    <row r="527" spans="1:20" x14ac:dyDescent="0.25">
      <c r="A527">
        <v>525</v>
      </c>
      <c r="B527">
        <v>9</v>
      </c>
      <c r="C527">
        <v>-1</v>
      </c>
      <c r="D527" t="s">
        <v>288</v>
      </c>
      <c r="E527" t="s">
        <v>80</v>
      </c>
      <c r="F527">
        <v>3.5158000000000002E-2</v>
      </c>
      <c r="G527">
        <v>-1</v>
      </c>
      <c r="H527">
        <v>325.69600000000003</v>
      </c>
      <c r="I527">
        <v>-1</v>
      </c>
      <c r="J527">
        <v>0</v>
      </c>
      <c r="K527">
        <v>11.625436000000001</v>
      </c>
      <c r="L527">
        <v>-1.3461000000000001E-2</v>
      </c>
      <c r="M527">
        <v>189.66483400000001</v>
      </c>
      <c r="N527">
        <v>-266.40519</v>
      </c>
      <c r="O527">
        <v>-1.5733870000000001</v>
      </c>
      <c r="P527">
        <v>189.70185900000001</v>
      </c>
      <c r="Q527">
        <v>-266.41326900000001</v>
      </c>
      <c r="R527">
        <v>-1.574743</v>
      </c>
      <c r="S527">
        <v>3.7895660000000002</v>
      </c>
      <c r="T527">
        <v>1.3569999999999999E-3</v>
      </c>
    </row>
    <row r="528" spans="1:20" x14ac:dyDescent="0.25">
      <c r="A528">
        <v>526</v>
      </c>
      <c r="B528">
        <v>9</v>
      </c>
      <c r="C528">
        <v>-1</v>
      </c>
      <c r="D528" t="s">
        <v>288</v>
      </c>
      <c r="E528" t="s">
        <v>80</v>
      </c>
      <c r="F528">
        <v>1.1502E-2</v>
      </c>
      <c r="G528">
        <v>-1</v>
      </c>
      <c r="H528">
        <v>312.19400000000002</v>
      </c>
      <c r="I528">
        <v>-1</v>
      </c>
      <c r="J528">
        <v>0</v>
      </c>
      <c r="K528">
        <v>11.332307999999999</v>
      </c>
      <c r="L528">
        <v>3.4652000000000002E-2</v>
      </c>
      <c r="M528">
        <v>189.691419</v>
      </c>
      <c r="N528">
        <v>-267.43921899999998</v>
      </c>
      <c r="O528">
        <v>-1.571564</v>
      </c>
      <c r="P528">
        <v>189.69834900000001</v>
      </c>
      <c r="Q528">
        <v>-267.44430499999999</v>
      </c>
      <c r="R528">
        <v>-1.573693</v>
      </c>
      <c r="S528">
        <v>0.85964099999999999</v>
      </c>
      <c r="T528">
        <v>2.1289999999999998E-3</v>
      </c>
    </row>
    <row r="529" spans="1:20" x14ac:dyDescent="0.25">
      <c r="A529">
        <v>527</v>
      </c>
      <c r="B529">
        <v>10</v>
      </c>
      <c r="C529">
        <v>-1</v>
      </c>
      <c r="D529" t="s">
        <v>289</v>
      </c>
      <c r="E529" t="s">
        <v>80</v>
      </c>
      <c r="F529">
        <v>2.5076000000000001E-2</v>
      </c>
      <c r="G529">
        <v>-1</v>
      </c>
      <c r="H529">
        <v>529.62599999999998</v>
      </c>
      <c r="I529">
        <v>-1</v>
      </c>
      <c r="J529">
        <v>0</v>
      </c>
      <c r="K529">
        <v>11.113471000000001</v>
      </c>
      <c r="L529">
        <v>-2.5201000000000001E-2</v>
      </c>
      <c r="M529">
        <v>189.67412999999999</v>
      </c>
      <c r="N529">
        <v>-268.43344400000001</v>
      </c>
      <c r="O529">
        <v>-1.5727040000000001</v>
      </c>
      <c r="P529">
        <v>189.695663</v>
      </c>
      <c r="Q529">
        <v>-268.45275900000001</v>
      </c>
      <c r="R529">
        <v>-1.573474</v>
      </c>
      <c r="S529">
        <v>2.8926400000000001</v>
      </c>
      <c r="T529">
        <v>7.6999999999999996E-4</v>
      </c>
    </row>
    <row r="530" spans="1:20" x14ac:dyDescent="0.25">
      <c r="A530">
        <v>528</v>
      </c>
      <c r="B530">
        <v>11</v>
      </c>
      <c r="C530">
        <v>-1</v>
      </c>
      <c r="D530" t="s">
        <v>290</v>
      </c>
      <c r="E530" t="s">
        <v>80</v>
      </c>
      <c r="F530">
        <v>2.3859000000000002E-2</v>
      </c>
      <c r="G530">
        <v>-1</v>
      </c>
      <c r="H530">
        <v>479.21699999999998</v>
      </c>
      <c r="I530">
        <v>-1</v>
      </c>
      <c r="J530">
        <v>0</v>
      </c>
      <c r="K530">
        <v>10.896614</v>
      </c>
      <c r="L530">
        <v>-2.9696E-2</v>
      </c>
      <c r="M530">
        <v>189.69240300000001</v>
      </c>
      <c r="N530">
        <v>-269.77272900000003</v>
      </c>
      <c r="O530">
        <v>-1.573718</v>
      </c>
      <c r="P530">
        <v>189.69255100000001</v>
      </c>
      <c r="Q530">
        <v>-269.77175899999997</v>
      </c>
      <c r="R530">
        <v>-1.573153</v>
      </c>
      <c r="S530">
        <v>9.8072000000000006E-2</v>
      </c>
      <c r="T530">
        <v>5.6400000000000005E-4</v>
      </c>
    </row>
    <row r="531" spans="1:20" x14ac:dyDescent="0.25">
      <c r="A531">
        <v>529</v>
      </c>
      <c r="B531">
        <v>11</v>
      </c>
      <c r="C531">
        <v>-1</v>
      </c>
      <c r="D531" t="s">
        <v>290</v>
      </c>
      <c r="E531" t="s">
        <v>80</v>
      </c>
      <c r="F531">
        <v>3.0984999999999999E-2</v>
      </c>
      <c r="G531">
        <v>-1</v>
      </c>
      <c r="H531">
        <v>444.5</v>
      </c>
      <c r="I531">
        <v>-1</v>
      </c>
      <c r="J531">
        <v>0</v>
      </c>
      <c r="K531">
        <v>10.747404</v>
      </c>
      <c r="L531">
        <v>3.5927000000000001E-2</v>
      </c>
      <c r="M531">
        <v>189.680904</v>
      </c>
      <c r="N531">
        <v>-270.73193800000001</v>
      </c>
      <c r="O531">
        <v>-1.5709949999999999</v>
      </c>
      <c r="P531">
        <v>189.69053600000001</v>
      </c>
      <c r="Q531">
        <v>-270.74508700000001</v>
      </c>
      <c r="R531">
        <v>-1.572559</v>
      </c>
      <c r="S531">
        <v>1.629991</v>
      </c>
      <c r="T531">
        <v>1.5640000000000001E-3</v>
      </c>
    </row>
    <row r="532" spans="1:20" x14ac:dyDescent="0.25">
      <c r="A532">
        <v>530</v>
      </c>
      <c r="B532">
        <v>12</v>
      </c>
      <c r="C532">
        <v>-1</v>
      </c>
      <c r="D532" t="s">
        <v>291</v>
      </c>
      <c r="E532" t="s">
        <v>80</v>
      </c>
      <c r="F532">
        <v>1.5011999999999999E-2</v>
      </c>
      <c r="G532">
        <v>-1</v>
      </c>
      <c r="H532">
        <v>493.04500000000002</v>
      </c>
      <c r="I532">
        <v>-1</v>
      </c>
      <c r="J532">
        <v>0</v>
      </c>
      <c r="K532">
        <v>10.526524999999999</v>
      </c>
      <c r="L532">
        <v>3.6232E-2</v>
      </c>
      <c r="M532">
        <v>189.68815000000001</v>
      </c>
      <c r="N532">
        <v>-272.02055999999999</v>
      </c>
      <c r="O532">
        <v>-1.5721350000000001</v>
      </c>
      <c r="P532">
        <v>189.688492</v>
      </c>
      <c r="Q532">
        <v>-272.020782</v>
      </c>
      <c r="R532">
        <v>-1.572165</v>
      </c>
      <c r="S532">
        <v>4.0807000000000003E-2</v>
      </c>
      <c r="T532">
        <v>3.0000000000000001E-5</v>
      </c>
    </row>
    <row r="533" spans="1:20" x14ac:dyDescent="0.25">
      <c r="A533">
        <v>531</v>
      </c>
      <c r="B533">
        <v>12</v>
      </c>
      <c r="C533">
        <v>-1</v>
      </c>
      <c r="D533" t="s">
        <v>291</v>
      </c>
      <c r="E533" t="s">
        <v>80</v>
      </c>
      <c r="F533">
        <v>1.4945999999999999E-2</v>
      </c>
      <c r="G533">
        <v>-1</v>
      </c>
      <c r="H533">
        <v>401.65</v>
      </c>
      <c r="I533">
        <v>-1</v>
      </c>
      <c r="J533">
        <v>0</v>
      </c>
      <c r="K533">
        <v>10.341514999999999</v>
      </c>
      <c r="L533">
        <v>-3.3466999999999997E-2</v>
      </c>
      <c r="M533">
        <v>189.68644800000001</v>
      </c>
      <c r="N533">
        <v>-272.955939</v>
      </c>
      <c r="O533">
        <v>-1.5725830000000001</v>
      </c>
      <c r="P533">
        <v>189.68730199999999</v>
      </c>
      <c r="Q533">
        <v>-272.95898399999999</v>
      </c>
      <c r="R533">
        <v>-1.5723199999999999</v>
      </c>
      <c r="S533">
        <v>0.31625399999999998</v>
      </c>
      <c r="T533">
        <v>2.6400000000000002E-4</v>
      </c>
    </row>
    <row r="534" spans="1:20" x14ac:dyDescent="0.25">
      <c r="A534">
        <v>532</v>
      </c>
      <c r="B534">
        <v>14</v>
      </c>
      <c r="C534">
        <v>-1</v>
      </c>
      <c r="D534" t="s">
        <v>565</v>
      </c>
      <c r="E534" t="s">
        <v>80</v>
      </c>
      <c r="F534">
        <v>3.3575000000000001E-2</v>
      </c>
      <c r="G534">
        <v>-1</v>
      </c>
      <c r="H534">
        <v>330.53899999999999</v>
      </c>
      <c r="I534">
        <v>-1</v>
      </c>
      <c r="J534">
        <v>0</v>
      </c>
      <c r="K534">
        <v>10.085967999999999</v>
      </c>
      <c r="L534">
        <v>-3.6014999999999998E-2</v>
      </c>
      <c r="M534">
        <v>189.69274200000001</v>
      </c>
      <c r="N534">
        <v>-274.187614</v>
      </c>
      <c r="O534">
        <v>-1.5724119999999999</v>
      </c>
      <c r="P534">
        <v>189.68575999999999</v>
      </c>
      <c r="Q534">
        <v>-274.18331899999998</v>
      </c>
      <c r="R534">
        <v>-1.572211</v>
      </c>
      <c r="S534">
        <v>0.81970200000000004</v>
      </c>
      <c r="T534">
        <v>2.0100000000000001E-4</v>
      </c>
    </row>
    <row r="535" spans="1:20" x14ac:dyDescent="0.25">
      <c r="A535">
        <v>533</v>
      </c>
      <c r="B535">
        <v>12</v>
      </c>
      <c r="C535">
        <v>-1</v>
      </c>
      <c r="D535" t="s">
        <v>614</v>
      </c>
      <c r="E535" t="s">
        <v>80</v>
      </c>
      <c r="F535">
        <v>1.8870999999999999E-2</v>
      </c>
      <c r="G535">
        <v>-1</v>
      </c>
      <c r="H535">
        <v>450.23200000000003</v>
      </c>
      <c r="I535">
        <v>-1</v>
      </c>
      <c r="J535">
        <v>0</v>
      </c>
      <c r="K535">
        <v>9.9000149999999998</v>
      </c>
      <c r="L535">
        <v>3.8836000000000002E-2</v>
      </c>
      <c r="M535">
        <v>189.68356900000001</v>
      </c>
      <c r="N535">
        <v>-275.08849199999997</v>
      </c>
      <c r="O535">
        <v>-1.5714429999999999</v>
      </c>
      <c r="P535">
        <v>189.68460099999999</v>
      </c>
      <c r="Q535">
        <v>-275.081726</v>
      </c>
      <c r="R535">
        <v>-1.5717559999999999</v>
      </c>
      <c r="S535">
        <v>0.68444400000000005</v>
      </c>
      <c r="T535">
        <v>3.1300000000000002E-4</v>
      </c>
    </row>
    <row r="536" spans="1:20" x14ac:dyDescent="0.25">
      <c r="A536">
        <v>534</v>
      </c>
      <c r="B536">
        <v>14</v>
      </c>
      <c r="C536">
        <v>-1</v>
      </c>
      <c r="D536" t="s">
        <v>615</v>
      </c>
      <c r="E536" t="s">
        <v>80</v>
      </c>
      <c r="F536">
        <v>4.5768999999999997E-2</v>
      </c>
      <c r="G536">
        <v>-1</v>
      </c>
      <c r="H536">
        <v>535.16700000000003</v>
      </c>
      <c r="I536">
        <v>-1</v>
      </c>
      <c r="J536">
        <v>0</v>
      </c>
      <c r="K536">
        <v>9.723846</v>
      </c>
      <c r="L536">
        <v>-3.8775999999999998E-2</v>
      </c>
      <c r="M536">
        <v>189.679573</v>
      </c>
      <c r="N536">
        <v>-275.95967200000001</v>
      </c>
      <c r="O536">
        <v>-1.572114</v>
      </c>
      <c r="P536">
        <v>189.68367000000001</v>
      </c>
      <c r="Q536">
        <v>-275.96383700000001</v>
      </c>
      <c r="R536">
        <v>-1.5721020000000001</v>
      </c>
      <c r="S536">
        <v>0.58418499999999995</v>
      </c>
      <c r="T536">
        <v>1.2E-5</v>
      </c>
    </row>
    <row r="537" spans="1:20" x14ac:dyDescent="0.25">
      <c r="A537">
        <v>535</v>
      </c>
      <c r="B537">
        <v>14</v>
      </c>
      <c r="C537">
        <v>-1</v>
      </c>
      <c r="D537" t="s">
        <v>615</v>
      </c>
      <c r="E537" t="s">
        <v>80</v>
      </c>
      <c r="F537">
        <v>3.6982000000000001E-2</v>
      </c>
      <c r="G537">
        <v>-1</v>
      </c>
      <c r="H537">
        <v>611.46600000000001</v>
      </c>
      <c r="I537">
        <v>-1</v>
      </c>
      <c r="J537">
        <v>0</v>
      </c>
      <c r="K537">
        <v>9.5021269999999998</v>
      </c>
      <c r="L537">
        <v>-3.8961999999999997E-2</v>
      </c>
      <c r="M537">
        <v>189.68280100000001</v>
      </c>
      <c r="N537">
        <v>-277.11752000000001</v>
      </c>
      <c r="O537">
        <v>-1.5718369999999999</v>
      </c>
      <c r="P537">
        <v>189.68254099999999</v>
      </c>
      <c r="Q537">
        <v>-277.11617999999999</v>
      </c>
      <c r="R537">
        <v>-1.571993</v>
      </c>
      <c r="S537">
        <v>0.13644899999999999</v>
      </c>
      <c r="T537">
        <v>1.55E-4</v>
      </c>
    </row>
    <row r="538" spans="1:20" x14ac:dyDescent="0.25">
      <c r="A538">
        <v>536</v>
      </c>
      <c r="B538">
        <v>15</v>
      </c>
      <c r="C538">
        <v>-1</v>
      </c>
      <c r="D538" t="s">
        <v>616</v>
      </c>
      <c r="E538" t="s">
        <v>80</v>
      </c>
      <c r="F538">
        <v>4.1336999999999999E-2</v>
      </c>
      <c r="G538">
        <v>-1</v>
      </c>
      <c r="H538">
        <v>549.23</v>
      </c>
      <c r="I538">
        <v>-1</v>
      </c>
      <c r="J538">
        <v>0</v>
      </c>
      <c r="K538">
        <v>9.3412769999999998</v>
      </c>
      <c r="L538">
        <v>4.2075000000000001E-2</v>
      </c>
      <c r="M538">
        <v>189.706132</v>
      </c>
      <c r="N538">
        <v>-277.97797700000001</v>
      </c>
      <c r="O538">
        <v>-1.571888</v>
      </c>
      <c r="P538">
        <v>189.681656</v>
      </c>
      <c r="Q538">
        <v>-277.96331800000002</v>
      </c>
      <c r="R538">
        <v>-1.571482</v>
      </c>
      <c r="S538">
        <v>2.8530090000000001</v>
      </c>
      <c r="T538">
        <v>4.06E-4</v>
      </c>
    </row>
    <row r="539" spans="1:20" x14ac:dyDescent="0.25">
      <c r="A539">
        <v>537</v>
      </c>
      <c r="B539">
        <v>14</v>
      </c>
      <c r="C539">
        <v>-1</v>
      </c>
      <c r="D539" t="s">
        <v>617</v>
      </c>
      <c r="E539" t="s">
        <v>80</v>
      </c>
      <c r="F539">
        <v>2.8794E-2</v>
      </c>
      <c r="G539">
        <v>-1</v>
      </c>
      <c r="H539">
        <v>444.12900000000002</v>
      </c>
      <c r="I539">
        <v>-1</v>
      </c>
      <c r="J539">
        <v>0</v>
      </c>
      <c r="K539">
        <v>9.1288160000000005</v>
      </c>
      <c r="L539">
        <v>4.3055000000000003E-2</v>
      </c>
      <c r="M539">
        <v>189.699916</v>
      </c>
      <c r="N539">
        <v>-279.09069199999999</v>
      </c>
      <c r="O539">
        <v>-1.570236</v>
      </c>
      <c r="P539">
        <v>189.68069499999999</v>
      </c>
      <c r="Q539">
        <v>-279.07043499999997</v>
      </c>
      <c r="R539">
        <v>-1.5714509999999999</v>
      </c>
      <c r="S539">
        <v>2.7925409999999999</v>
      </c>
      <c r="T539">
        <v>1.214E-3</v>
      </c>
    </row>
    <row r="540" spans="1:20" x14ac:dyDescent="0.25">
      <c r="A540">
        <v>538</v>
      </c>
      <c r="B540">
        <v>15</v>
      </c>
      <c r="C540">
        <v>-1</v>
      </c>
      <c r="D540" t="s">
        <v>618</v>
      </c>
      <c r="E540" t="s">
        <v>80</v>
      </c>
      <c r="F540">
        <v>2.6082000000000001E-2</v>
      </c>
      <c r="G540">
        <v>-1</v>
      </c>
      <c r="H540">
        <v>313.78399999999999</v>
      </c>
      <c r="I540">
        <v>-1</v>
      </c>
      <c r="J540">
        <v>0</v>
      </c>
      <c r="K540">
        <v>8.9630810000000007</v>
      </c>
      <c r="L540">
        <v>-4.53E-2</v>
      </c>
      <c r="M540">
        <v>189.69388499999999</v>
      </c>
      <c r="N540">
        <v>-279.89067899999998</v>
      </c>
      <c r="O540">
        <v>-1.571105</v>
      </c>
      <c r="P540">
        <v>189.68014500000001</v>
      </c>
      <c r="Q540">
        <v>-279.88403299999999</v>
      </c>
      <c r="R540">
        <v>-1.5719000000000001</v>
      </c>
      <c r="S540">
        <v>1.526268</v>
      </c>
      <c r="T540">
        <v>7.94E-4</v>
      </c>
    </row>
    <row r="541" spans="1:20" x14ac:dyDescent="0.25">
      <c r="A541">
        <v>539</v>
      </c>
      <c r="B541">
        <v>15</v>
      </c>
      <c r="C541">
        <v>-1</v>
      </c>
      <c r="D541" t="s">
        <v>618</v>
      </c>
      <c r="E541" t="s">
        <v>80</v>
      </c>
      <c r="F541">
        <v>3.2204000000000003E-2</v>
      </c>
      <c r="G541">
        <v>-1</v>
      </c>
      <c r="H541">
        <v>438.36599999999999</v>
      </c>
      <c r="I541">
        <v>-1</v>
      </c>
      <c r="J541">
        <v>0</v>
      </c>
      <c r="K541">
        <v>8.5710160000000002</v>
      </c>
      <c r="L541">
        <v>-4.5712999999999997E-2</v>
      </c>
      <c r="M541">
        <v>189.67863299999999</v>
      </c>
      <c r="N541">
        <v>-280.93525199999999</v>
      </c>
      <c r="O541">
        <v>-1.571834</v>
      </c>
      <c r="P541">
        <v>189.67926</v>
      </c>
      <c r="Q541">
        <v>-280.935089</v>
      </c>
      <c r="R541">
        <v>-1.571858</v>
      </c>
      <c r="S541">
        <v>6.4792000000000002E-2</v>
      </c>
      <c r="T541">
        <v>2.5000000000000001E-5</v>
      </c>
    </row>
    <row r="542" spans="1:20" x14ac:dyDescent="0.25">
      <c r="A542">
        <v>540</v>
      </c>
      <c r="B542">
        <v>16</v>
      </c>
      <c r="C542">
        <v>-1</v>
      </c>
      <c r="D542" t="s">
        <v>619</v>
      </c>
      <c r="E542" t="s">
        <v>80</v>
      </c>
      <c r="F542">
        <v>4.9338E-2</v>
      </c>
      <c r="G542">
        <v>-1</v>
      </c>
      <c r="H542">
        <v>479.04500000000002</v>
      </c>
      <c r="I542">
        <v>-1</v>
      </c>
      <c r="J542">
        <v>0</v>
      </c>
      <c r="K542">
        <v>8.2694659999999995</v>
      </c>
      <c r="L542">
        <v>4.8522000000000003E-2</v>
      </c>
      <c r="M542">
        <v>189.68665200000001</v>
      </c>
      <c r="N542">
        <v>-281.69967700000001</v>
      </c>
      <c r="O542">
        <v>-1.571312</v>
      </c>
      <c r="P542">
        <v>189.67854299999999</v>
      </c>
      <c r="Q542">
        <v>-281.69155899999998</v>
      </c>
      <c r="R542">
        <v>-1.5713060000000001</v>
      </c>
      <c r="S542">
        <v>1.147475</v>
      </c>
      <c r="T542">
        <v>6.0000000000000002E-6</v>
      </c>
    </row>
    <row r="543" spans="1:20" x14ac:dyDescent="0.25">
      <c r="A543">
        <v>541</v>
      </c>
      <c r="B543">
        <v>15</v>
      </c>
      <c r="C543">
        <v>-1</v>
      </c>
      <c r="D543" t="s">
        <v>620</v>
      </c>
      <c r="E543" t="s">
        <v>80</v>
      </c>
      <c r="F543">
        <v>1.942E-2</v>
      </c>
      <c r="G543">
        <v>-1</v>
      </c>
      <c r="H543">
        <v>344.93599999999998</v>
      </c>
      <c r="I543">
        <v>-1</v>
      </c>
      <c r="J543">
        <v>0</v>
      </c>
      <c r="K543">
        <v>7.9306359999999998</v>
      </c>
      <c r="L543">
        <v>5.0575000000000002E-2</v>
      </c>
      <c r="M543">
        <v>189.687735</v>
      </c>
      <c r="N543">
        <v>-282.66648500000002</v>
      </c>
      <c r="O543">
        <v>-1.5715669999999999</v>
      </c>
      <c r="P543">
        <v>189.67782600000001</v>
      </c>
      <c r="Q543">
        <v>-282.66021699999999</v>
      </c>
      <c r="R543">
        <v>-1.5712520000000001</v>
      </c>
      <c r="S543">
        <v>1.1724779999999999</v>
      </c>
      <c r="T543">
        <v>3.1500000000000001E-4</v>
      </c>
    </row>
    <row r="544" spans="1:20" x14ac:dyDescent="0.25">
      <c r="A544">
        <v>542</v>
      </c>
      <c r="B544">
        <v>16</v>
      </c>
      <c r="C544">
        <v>-1</v>
      </c>
      <c r="D544" t="s">
        <v>621</v>
      </c>
      <c r="E544" t="s">
        <v>80</v>
      </c>
      <c r="F544">
        <v>2.4472000000000001E-2</v>
      </c>
      <c r="G544">
        <v>-1</v>
      </c>
      <c r="H544">
        <v>409.93900000000002</v>
      </c>
      <c r="I544">
        <v>-1</v>
      </c>
      <c r="J544">
        <v>0</v>
      </c>
      <c r="K544">
        <v>7.8368989999999998</v>
      </c>
      <c r="L544">
        <v>-5.0506000000000002E-2</v>
      </c>
      <c r="M544">
        <v>189.67553799999999</v>
      </c>
      <c r="N544">
        <v>-283.36782599999998</v>
      </c>
      <c r="O544">
        <v>-1.5716920000000001</v>
      </c>
      <c r="P544">
        <v>189.67746</v>
      </c>
      <c r="Q544">
        <v>-283.36807299999998</v>
      </c>
      <c r="R544">
        <v>-1.571752</v>
      </c>
      <c r="S544">
        <v>0.19378799999999999</v>
      </c>
      <c r="T544">
        <v>6.0999999999999999E-5</v>
      </c>
    </row>
    <row r="545" spans="1:20" x14ac:dyDescent="0.25">
      <c r="A545">
        <v>543</v>
      </c>
      <c r="B545">
        <v>15</v>
      </c>
      <c r="C545">
        <v>-1</v>
      </c>
      <c r="D545" t="s">
        <v>622</v>
      </c>
      <c r="E545" t="s">
        <v>80</v>
      </c>
      <c r="F545">
        <v>3.3794999999999999E-2</v>
      </c>
      <c r="G545">
        <v>-1</v>
      </c>
      <c r="H545">
        <v>963.62699999999995</v>
      </c>
      <c r="I545">
        <v>-1</v>
      </c>
      <c r="J545">
        <v>0</v>
      </c>
      <c r="K545">
        <v>7.9492859999999999</v>
      </c>
      <c r="L545">
        <v>-4.7300000000000002E-2</v>
      </c>
      <c r="M545">
        <v>189.674925</v>
      </c>
      <c r="N545">
        <v>-284.31061199999999</v>
      </c>
      <c r="O545">
        <v>-1.5720240000000001</v>
      </c>
      <c r="P545">
        <v>189.67678799999999</v>
      </c>
      <c r="Q545">
        <v>-284.313873</v>
      </c>
      <c r="R545">
        <v>-1.571709</v>
      </c>
      <c r="S545">
        <v>0.37560900000000003</v>
      </c>
      <c r="T545">
        <v>3.1500000000000001E-4</v>
      </c>
    </row>
    <row r="546" spans="1:20" x14ac:dyDescent="0.25">
      <c r="A546">
        <v>544</v>
      </c>
      <c r="B546">
        <v>15</v>
      </c>
      <c r="C546">
        <v>-1</v>
      </c>
      <c r="D546" t="s">
        <v>622</v>
      </c>
      <c r="E546" t="s">
        <v>80</v>
      </c>
      <c r="F546">
        <v>3.0719E-2</v>
      </c>
      <c r="G546">
        <v>-1</v>
      </c>
      <c r="H546">
        <v>462.52100000000002</v>
      </c>
      <c r="I546">
        <v>-1</v>
      </c>
      <c r="J546">
        <v>0</v>
      </c>
      <c r="K546">
        <v>8.0849569999999993</v>
      </c>
      <c r="L546">
        <v>4.9242000000000001E-2</v>
      </c>
      <c r="M546">
        <v>189.67575099999999</v>
      </c>
      <c r="N546">
        <v>-285.03466600000002</v>
      </c>
      <c r="O546">
        <v>-1.571332</v>
      </c>
      <c r="P546">
        <v>189.67614699999999</v>
      </c>
      <c r="Q546">
        <v>-285.03662100000003</v>
      </c>
      <c r="R546">
        <v>-1.571205</v>
      </c>
      <c r="S546">
        <v>0.19950000000000001</v>
      </c>
      <c r="T546">
        <v>1.27E-4</v>
      </c>
    </row>
    <row r="547" spans="1:20" x14ac:dyDescent="0.25">
      <c r="A547">
        <v>545</v>
      </c>
      <c r="B547">
        <v>16</v>
      </c>
      <c r="C547">
        <v>-1</v>
      </c>
      <c r="D547" t="s">
        <v>292</v>
      </c>
      <c r="E547" t="s">
        <v>80</v>
      </c>
      <c r="F547">
        <v>2.1527000000000001E-2</v>
      </c>
      <c r="G547">
        <v>-1</v>
      </c>
      <c r="H547">
        <v>331.35300000000001</v>
      </c>
      <c r="I547">
        <v>-1</v>
      </c>
      <c r="J547">
        <v>0</v>
      </c>
      <c r="K547">
        <v>7.9139379999999999</v>
      </c>
      <c r="L547">
        <v>5.4260000000000003E-2</v>
      </c>
      <c r="M547">
        <v>189.670964</v>
      </c>
      <c r="N547">
        <v>-286.00625200000002</v>
      </c>
      <c r="O547">
        <v>-1.5705370000000001</v>
      </c>
      <c r="P547">
        <v>189.675522</v>
      </c>
      <c r="Q547">
        <v>-286</v>
      </c>
      <c r="R547">
        <v>-1.57114</v>
      </c>
      <c r="S547">
        <v>0.77370099999999997</v>
      </c>
      <c r="T547">
        <v>6.02E-4</v>
      </c>
    </row>
    <row r="548" spans="1:20" x14ac:dyDescent="0.25">
      <c r="A548">
        <v>546</v>
      </c>
      <c r="B548">
        <v>16</v>
      </c>
      <c r="C548">
        <v>-1</v>
      </c>
      <c r="D548" t="s">
        <v>292</v>
      </c>
      <c r="E548" t="s">
        <v>80</v>
      </c>
      <c r="F548">
        <v>1.4678E-2</v>
      </c>
      <c r="G548">
        <v>-1</v>
      </c>
      <c r="H548">
        <v>293.70299999999997</v>
      </c>
      <c r="I548">
        <v>-1</v>
      </c>
      <c r="J548">
        <v>0</v>
      </c>
      <c r="K548">
        <v>7.6563980000000003</v>
      </c>
      <c r="L548">
        <v>-5.3198000000000002E-2</v>
      </c>
      <c r="M548">
        <v>189.674789</v>
      </c>
      <c r="N548">
        <v>-286.69823300000002</v>
      </c>
      <c r="O548">
        <v>-1.571569</v>
      </c>
      <c r="P548">
        <v>189.675217</v>
      </c>
      <c r="Q548">
        <v>-286.699341</v>
      </c>
      <c r="R548">
        <v>-1.5716920000000001</v>
      </c>
      <c r="S548">
        <v>0.11877799999999999</v>
      </c>
      <c r="T548">
        <v>1.2300000000000001E-4</v>
      </c>
    </row>
    <row r="549" spans="1:20" x14ac:dyDescent="0.25">
      <c r="A549">
        <v>547</v>
      </c>
      <c r="B549">
        <v>17</v>
      </c>
      <c r="C549">
        <v>-1</v>
      </c>
      <c r="D549" t="s">
        <v>623</v>
      </c>
      <c r="E549" t="s">
        <v>80</v>
      </c>
      <c r="F549">
        <v>2.0632000000000001E-2</v>
      </c>
      <c r="G549">
        <v>-1</v>
      </c>
      <c r="H549">
        <v>431.61099999999999</v>
      </c>
      <c r="I549">
        <v>-1</v>
      </c>
      <c r="J549">
        <v>0</v>
      </c>
      <c r="K549">
        <v>7.413481</v>
      </c>
      <c r="L549">
        <v>5.3069999999999999E-2</v>
      </c>
      <c r="M549">
        <v>189.67576399999999</v>
      </c>
      <c r="N549">
        <v>-287.37717900000001</v>
      </c>
      <c r="O549">
        <v>-1.5711809999999999</v>
      </c>
      <c r="P549">
        <v>189.67453</v>
      </c>
      <c r="Q549">
        <v>-287.37600700000002</v>
      </c>
      <c r="R549">
        <v>-1.571178</v>
      </c>
      <c r="S549">
        <v>0.170205</v>
      </c>
      <c r="T549">
        <v>3.0000000000000001E-6</v>
      </c>
    </row>
    <row r="550" spans="1:20" x14ac:dyDescent="0.25">
      <c r="A550">
        <v>548</v>
      </c>
      <c r="B550">
        <v>17</v>
      </c>
      <c r="C550">
        <v>-1</v>
      </c>
      <c r="D550" t="s">
        <v>623</v>
      </c>
      <c r="E550" t="s">
        <v>80</v>
      </c>
      <c r="F550">
        <v>3.1530000000000002E-2</v>
      </c>
      <c r="G550">
        <v>-1</v>
      </c>
      <c r="H550">
        <v>395.34800000000001</v>
      </c>
      <c r="I550">
        <v>-1</v>
      </c>
      <c r="J550">
        <v>0</v>
      </c>
      <c r="K550">
        <v>7.2078360000000004</v>
      </c>
      <c r="L550">
        <v>5.4898000000000002E-2</v>
      </c>
      <c r="M550">
        <v>189.67996099999999</v>
      </c>
      <c r="N550">
        <v>-288.25188500000002</v>
      </c>
      <c r="O550">
        <v>-1.571469</v>
      </c>
      <c r="P550">
        <v>189.67396500000001</v>
      </c>
      <c r="Q550">
        <v>-288.250092</v>
      </c>
      <c r="R550">
        <v>-1.5711869999999999</v>
      </c>
      <c r="S550">
        <v>0.62581900000000001</v>
      </c>
      <c r="T550">
        <v>2.8200000000000002E-4</v>
      </c>
    </row>
    <row r="551" spans="1:20" x14ac:dyDescent="0.25">
      <c r="A551">
        <v>549</v>
      </c>
      <c r="B551">
        <v>17</v>
      </c>
      <c r="C551">
        <v>-1</v>
      </c>
      <c r="D551" t="s">
        <v>623</v>
      </c>
      <c r="E551" t="s">
        <v>80</v>
      </c>
      <c r="F551">
        <v>2.4812000000000001E-2</v>
      </c>
      <c r="G551">
        <v>-1</v>
      </c>
      <c r="H551">
        <v>379.64</v>
      </c>
      <c r="I551">
        <v>-1</v>
      </c>
      <c r="J551">
        <v>0</v>
      </c>
      <c r="K551">
        <v>7.2183869999999999</v>
      </c>
      <c r="L551">
        <v>-5.2517000000000001E-2</v>
      </c>
      <c r="M551">
        <v>189.655821</v>
      </c>
      <c r="N551">
        <v>-288.88228500000002</v>
      </c>
      <c r="O551">
        <v>-1.572587</v>
      </c>
      <c r="P551">
        <v>189.67379800000001</v>
      </c>
      <c r="Q551">
        <v>-288.89828499999999</v>
      </c>
      <c r="R551">
        <v>-1.5717129999999999</v>
      </c>
      <c r="S551">
        <v>2.4065750000000001</v>
      </c>
      <c r="T551">
        <v>8.7399999999999999E-4</v>
      </c>
    </row>
    <row r="552" spans="1:20" x14ac:dyDescent="0.25">
      <c r="A552">
        <v>550</v>
      </c>
      <c r="B552">
        <v>17</v>
      </c>
      <c r="C552">
        <v>-1</v>
      </c>
      <c r="D552" t="s">
        <v>294</v>
      </c>
      <c r="E552" t="s">
        <v>80</v>
      </c>
      <c r="F552">
        <v>3.8864000000000003E-2</v>
      </c>
      <c r="G552">
        <v>-1</v>
      </c>
      <c r="H552">
        <v>416.851</v>
      </c>
      <c r="I552">
        <v>-1</v>
      </c>
      <c r="J552">
        <v>0</v>
      </c>
      <c r="K552">
        <v>7.381062</v>
      </c>
      <c r="L552">
        <v>-5.0514000000000003E-2</v>
      </c>
      <c r="M552">
        <v>189.65960100000001</v>
      </c>
      <c r="N552">
        <v>-289.80060700000001</v>
      </c>
      <c r="O552">
        <v>-1.5696110000000001</v>
      </c>
      <c r="P552">
        <v>189.67330899999999</v>
      </c>
      <c r="Q552">
        <v>-289.77453600000001</v>
      </c>
      <c r="R552">
        <v>-1.5716779999999999</v>
      </c>
      <c r="S552">
        <v>2.9455049999999998</v>
      </c>
      <c r="T552">
        <v>2.0669999999999998E-3</v>
      </c>
    </row>
    <row r="553" spans="1:20" x14ac:dyDescent="0.25">
      <c r="A553">
        <v>551</v>
      </c>
      <c r="B553">
        <v>17</v>
      </c>
      <c r="C553">
        <v>-1</v>
      </c>
      <c r="D553" t="s">
        <v>294</v>
      </c>
      <c r="E553" t="s">
        <v>80</v>
      </c>
      <c r="F553">
        <v>2.5738E-2</v>
      </c>
      <c r="G553">
        <v>-1</v>
      </c>
      <c r="H553">
        <v>407.19200000000001</v>
      </c>
      <c r="I553">
        <v>-1</v>
      </c>
      <c r="J553">
        <v>0</v>
      </c>
      <c r="K553">
        <v>7.518408</v>
      </c>
      <c r="L553">
        <v>-0.160437</v>
      </c>
      <c r="M553">
        <v>189.65099699999999</v>
      </c>
      <c r="N553">
        <v>-290.47123599999998</v>
      </c>
      <c r="O553">
        <v>-1.580173</v>
      </c>
      <c r="P553">
        <v>189.66026299999999</v>
      </c>
      <c r="Q553">
        <v>-290.44500699999998</v>
      </c>
      <c r="R553">
        <v>-1.58186</v>
      </c>
      <c r="S553">
        <v>2.7817219999999998</v>
      </c>
      <c r="T553">
        <v>1.6869999999999999E-3</v>
      </c>
    </row>
    <row r="554" spans="1:20" x14ac:dyDescent="0.25">
      <c r="A554">
        <v>552</v>
      </c>
      <c r="B554">
        <v>17</v>
      </c>
      <c r="C554">
        <v>-1</v>
      </c>
      <c r="D554" t="s">
        <v>294</v>
      </c>
      <c r="E554" t="s">
        <v>80</v>
      </c>
      <c r="F554">
        <v>1.453E-2</v>
      </c>
      <c r="G554">
        <v>-1</v>
      </c>
      <c r="H554">
        <v>373.05900000000003</v>
      </c>
      <c r="I554">
        <v>-1</v>
      </c>
      <c r="J554">
        <v>0</v>
      </c>
      <c r="K554">
        <v>7.8845470000000004</v>
      </c>
      <c r="L554">
        <v>-0.18385499999999999</v>
      </c>
      <c r="M554">
        <v>189.61523700000001</v>
      </c>
      <c r="N554">
        <v>-291.36254300000002</v>
      </c>
      <c r="O554">
        <v>-1.6106419999999999</v>
      </c>
      <c r="P554">
        <v>189.61244199999999</v>
      </c>
      <c r="Q554">
        <v>-291.369598</v>
      </c>
      <c r="R554">
        <v>-1.6099699999999999</v>
      </c>
      <c r="S554">
        <v>0.75885599999999998</v>
      </c>
      <c r="T554">
        <v>6.7199999999999996E-4</v>
      </c>
    </row>
    <row r="555" spans="1:20" x14ac:dyDescent="0.25">
      <c r="A555">
        <v>553</v>
      </c>
      <c r="B555">
        <v>17</v>
      </c>
      <c r="C555">
        <v>-1</v>
      </c>
      <c r="D555" t="s">
        <v>294</v>
      </c>
      <c r="E555" t="s">
        <v>80</v>
      </c>
      <c r="F555">
        <v>1.899E-2</v>
      </c>
      <c r="G555">
        <v>-1</v>
      </c>
      <c r="H555">
        <v>431.22300000000001</v>
      </c>
      <c r="I555">
        <v>-1</v>
      </c>
      <c r="J555">
        <v>0</v>
      </c>
      <c r="K555">
        <v>8.0371819999999996</v>
      </c>
      <c r="L555">
        <v>-0.235065</v>
      </c>
      <c r="M555">
        <v>189.563142</v>
      </c>
      <c r="N555">
        <v>-292.08741300000003</v>
      </c>
      <c r="O555">
        <v>-1.6289610000000001</v>
      </c>
      <c r="P555">
        <v>189.56257600000001</v>
      </c>
      <c r="Q555">
        <v>-292.08670000000001</v>
      </c>
      <c r="R555">
        <v>-1.6289739999999999</v>
      </c>
      <c r="S555">
        <v>9.0956999999999996E-2</v>
      </c>
      <c r="T555">
        <v>1.2999999999999999E-5</v>
      </c>
    </row>
    <row r="556" spans="1:20" x14ac:dyDescent="0.25">
      <c r="A556">
        <v>554</v>
      </c>
      <c r="B556">
        <v>17</v>
      </c>
      <c r="C556">
        <v>-1</v>
      </c>
      <c r="D556" t="s">
        <v>294</v>
      </c>
      <c r="E556" t="s">
        <v>80</v>
      </c>
      <c r="F556">
        <v>2.0857000000000001E-2</v>
      </c>
      <c r="G556">
        <v>-1</v>
      </c>
      <c r="H556">
        <v>535.74300000000005</v>
      </c>
      <c r="I556">
        <v>-1</v>
      </c>
      <c r="J556">
        <v>0</v>
      </c>
      <c r="K556">
        <v>8.0180469999999993</v>
      </c>
      <c r="L556">
        <v>-9.1491000000000003E-2</v>
      </c>
      <c r="M556">
        <v>189.50982099999999</v>
      </c>
      <c r="N556">
        <v>-292.81</v>
      </c>
      <c r="O556">
        <v>-1.6427929999999999</v>
      </c>
      <c r="P556">
        <v>189.504593</v>
      </c>
      <c r="Q556">
        <v>-292.80779999999999</v>
      </c>
      <c r="R556">
        <v>-1.6429400000000001</v>
      </c>
      <c r="S556">
        <v>0.56722600000000001</v>
      </c>
      <c r="T556">
        <v>1.47E-4</v>
      </c>
    </row>
    <row r="557" spans="1:20" x14ac:dyDescent="0.25">
      <c r="A557">
        <v>555</v>
      </c>
      <c r="B557">
        <v>17</v>
      </c>
      <c r="C557">
        <v>-1</v>
      </c>
      <c r="D557" t="s">
        <v>294</v>
      </c>
      <c r="E557" t="s">
        <v>80</v>
      </c>
      <c r="F557">
        <v>1.3761000000000001E-2</v>
      </c>
      <c r="G557">
        <v>-1</v>
      </c>
      <c r="H557">
        <v>415.61799999999999</v>
      </c>
      <c r="I557">
        <v>-1</v>
      </c>
      <c r="J557">
        <v>0</v>
      </c>
      <c r="K557">
        <v>7.8640559999999997</v>
      </c>
      <c r="L557">
        <v>-4.2363999999999999E-2</v>
      </c>
      <c r="M557">
        <v>189.419737</v>
      </c>
      <c r="N557">
        <v>-293.75557600000002</v>
      </c>
      <c r="O557">
        <v>-1.656695</v>
      </c>
      <c r="P557">
        <v>189.41973899999999</v>
      </c>
      <c r="Q557">
        <v>-293.75640900000002</v>
      </c>
      <c r="R557">
        <v>-1.6565939999999999</v>
      </c>
      <c r="S557">
        <v>8.3307000000000006E-2</v>
      </c>
      <c r="T557">
        <v>1E-4</v>
      </c>
    </row>
    <row r="558" spans="1:20" x14ac:dyDescent="0.25">
      <c r="A558">
        <v>556</v>
      </c>
      <c r="B558">
        <v>17</v>
      </c>
      <c r="C558">
        <v>-1</v>
      </c>
      <c r="D558" t="s">
        <v>294</v>
      </c>
      <c r="E558" t="s">
        <v>80</v>
      </c>
      <c r="F558">
        <v>2.2047000000000001E-2</v>
      </c>
      <c r="G558">
        <v>-1</v>
      </c>
      <c r="H558">
        <v>335.86900000000003</v>
      </c>
      <c r="I558">
        <v>-1</v>
      </c>
      <c r="J558">
        <v>0</v>
      </c>
      <c r="K558">
        <v>7.7692180000000004</v>
      </c>
      <c r="L558">
        <v>-0.120291</v>
      </c>
      <c r="M558">
        <v>189.33959899999999</v>
      </c>
      <c r="N558">
        <v>-294.43540999999999</v>
      </c>
      <c r="O558">
        <v>-1.6647449999999999</v>
      </c>
      <c r="P558">
        <v>189.35240200000001</v>
      </c>
      <c r="Q558">
        <v>-294.45571899999999</v>
      </c>
      <c r="R558">
        <v>-1.664201</v>
      </c>
      <c r="S558">
        <v>2.400709</v>
      </c>
      <c r="T558">
        <v>5.44E-4</v>
      </c>
    </row>
    <row r="559" spans="1:20" x14ac:dyDescent="0.25">
      <c r="A559">
        <v>557</v>
      </c>
      <c r="B559">
        <v>17</v>
      </c>
      <c r="C559">
        <v>-1</v>
      </c>
      <c r="D559" t="s">
        <v>294</v>
      </c>
      <c r="E559" t="s">
        <v>80</v>
      </c>
      <c r="F559">
        <v>1.6584999999999999E-2</v>
      </c>
      <c r="G559">
        <v>-1</v>
      </c>
      <c r="H559">
        <v>472.05399999999997</v>
      </c>
      <c r="I559">
        <v>-1</v>
      </c>
      <c r="J559">
        <v>0</v>
      </c>
      <c r="K559">
        <v>7.7650880000000004</v>
      </c>
      <c r="L559">
        <v>-0.25155699999999998</v>
      </c>
      <c r="M559">
        <v>189.245475</v>
      </c>
      <c r="N559">
        <v>-295.36010900000002</v>
      </c>
      <c r="O559">
        <v>-1.6803090000000001</v>
      </c>
      <c r="P559">
        <v>189.248199</v>
      </c>
      <c r="Q559">
        <v>-295.37994400000002</v>
      </c>
      <c r="R559">
        <v>-1.6794610000000001</v>
      </c>
      <c r="S559">
        <v>2.0021450000000001</v>
      </c>
      <c r="T559">
        <v>8.4800000000000001E-4</v>
      </c>
    </row>
    <row r="560" spans="1:20" x14ac:dyDescent="0.25">
      <c r="A560">
        <v>558</v>
      </c>
      <c r="B560">
        <v>17</v>
      </c>
      <c r="C560">
        <v>-1</v>
      </c>
      <c r="D560" t="s">
        <v>295</v>
      </c>
      <c r="E560" t="s">
        <v>80</v>
      </c>
      <c r="F560">
        <v>2.2537999999999999E-2</v>
      </c>
      <c r="G560">
        <v>-1</v>
      </c>
      <c r="H560">
        <v>372.43799999999999</v>
      </c>
      <c r="I560">
        <v>-1</v>
      </c>
      <c r="J560">
        <v>0</v>
      </c>
      <c r="K560">
        <v>7.8732639999999998</v>
      </c>
      <c r="L560">
        <v>-0.42738399999999999</v>
      </c>
      <c r="M560">
        <v>189.13522599999999</v>
      </c>
      <c r="N560">
        <v>-296.07837699999999</v>
      </c>
      <c r="O560">
        <v>-1.709109</v>
      </c>
      <c r="P560">
        <v>189.13658100000001</v>
      </c>
      <c r="Q560">
        <v>-296.07531699999998</v>
      </c>
      <c r="R560">
        <v>-1.70963</v>
      </c>
      <c r="S560">
        <v>0.33460099999999998</v>
      </c>
      <c r="T560">
        <v>5.2099999999999998E-4</v>
      </c>
    </row>
    <row r="561" spans="1:20" x14ac:dyDescent="0.25">
      <c r="A561">
        <v>559</v>
      </c>
      <c r="B561">
        <v>17</v>
      </c>
      <c r="C561">
        <v>-1</v>
      </c>
      <c r="D561" t="s">
        <v>295</v>
      </c>
      <c r="E561" t="s">
        <v>80</v>
      </c>
      <c r="F561">
        <v>1.2818E-2</v>
      </c>
      <c r="G561">
        <v>-1</v>
      </c>
      <c r="H561">
        <v>351.25099999999998</v>
      </c>
      <c r="I561">
        <v>-1</v>
      </c>
      <c r="J561">
        <v>0</v>
      </c>
      <c r="K561">
        <v>8.0219369999999994</v>
      </c>
      <c r="L561">
        <v>-0.74635899999999999</v>
      </c>
      <c r="M561">
        <v>188.89677</v>
      </c>
      <c r="N561">
        <v>-296.99060200000002</v>
      </c>
      <c r="O561">
        <v>-1.7897369999999999</v>
      </c>
      <c r="P561">
        <v>188.90417500000001</v>
      </c>
      <c r="Q561">
        <v>-297.00271600000002</v>
      </c>
      <c r="R561">
        <v>-1.7894540000000001</v>
      </c>
      <c r="S561">
        <v>1.419824</v>
      </c>
      <c r="T561">
        <v>2.8299999999999999E-4</v>
      </c>
    </row>
    <row r="562" spans="1:20" x14ac:dyDescent="0.25">
      <c r="A562">
        <v>560</v>
      </c>
      <c r="B562">
        <v>17</v>
      </c>
      <c r="C562">
        <v>-1</v>
      </c>
      <c r="D562" t="s">
        <v>295</v>
      </c>
      <c r="E562" t="s">
        <v>80</v>
      </c>
      <c r="F562">
        <v>2.3268E-2</v>
      </c>
      <c r="G562">
        <v>-1</v>
      </c>
      <c r="H562">
        <v>418.86099999999999</v>
      </c>
      <c r="I562">
        <v>-1</v>
      </c>
      <c r="J562">
        <v>0</v>
      </c>
      <c r="K562">
        <v>8.0910580000000003</v>
      </c>
      <c r="L562">
        <v>-0.88002899999999995</v>
      </c>
      <c r="M562">
        <v>188.664796</v>
      </c>
      <c r="N562">
        <v>-297.69018899999998</v>
      </c>
      <c r="O562">
        <v>-1.8619810000000001</v>
      </c>
      <c r="P562">
        <v>188.666504</v>
      </c>
      <c r="Q562">
        <v>-297.69131499999997</v>
      </c>
      <c r="R562">
        <v>-1.8621080000000001</v>
      </c>
      <c r="S562">
        <v>0.204514</v>
      </c>
      <c r="T562">
        <v>1.27E-4</v>
      </c>
    </row>
    <row r="563" spans="1:20" x14ac:dyDescent="0.25">
      <c r="A563">
        <v>561</v>
      </c>
      <c r="B563">
        <v>17</v>
      </c>
      <c r="C563">
        <v>-1</v>
      </c>
      <c r="D563" t="s">
        <v>295</v>
      </c>
      <c r="E563" t="s">
        <v>80</v>
      </c>
      <c r="F563">
        <v>7.4949999999999999E-3</v>
      </c>
      <c r="G563">
        <v>-1</v>
      </c>
      <c r="H563">
        <v>350.40100000000001</v>
      </c>
      <c r="I563">
        <v>-1</v>
      </c>
      <c r="J563">
        <v>0</v>
      </c>
      <c r="K563">
        <v>7.9943119999999999</v>
      </c>
      <c r="L563">
        <v>-0.97707600000000006</v>
      </c>
      <c r="M563">
        <v>188.370577</v>
      </c>
      <c r="N563">
        <v>-298.35333300000002</v>
      </c>
      <c r="O563">
        <v>-1.9458260000000001</v>
      </c>
      <c r="P563">
        <v>188.37046799999999</v>
      </c>
      <c r="Q563">
        <v>-298.35443099999998</v>
      </c>
      <c r="R563">
        <v>-1.9457629999999999</v>
      </c>
      <c r="S563">
        <v>0.110378</v>
      </c>
      <c r="T563">
        <v>6.3E-5</v>
      </c>
    </row>
    <row r="564" spans="1:20" x14ac:dyDescent="0.25">
      <c r="A564">
        <v>562</v>
      </c>
      <c r="B564">
        <v>17</v>
      </c>
      <c r="C564">
        <v>-1</v>
      </c>
      <c r="D564" t="s">
        <v>295</v>
      </c>
      <c r="E564" t="s">
        <v>80</v>
      </c>
      <c r="F564">
        <v>1.4618000000000001E-2</v>
      </c>
      <c r="G564">
        <v>-1</v>
      </c>
      <c r="H564">
        <v>334.44400000000002</v>
      </c>
      <c r="I564">
        <v>-1</v>
      </c>
      <c r="J564">
        <v>0</v>
      </c>
      <c r="K564">
        <v>7.8174809999999999</v>
      </c>
      <c r="L564">
        <v>-1.1632800000000001</v>
      </c>
      <c r="M564">
        <v>187.87536299999999</v>
      </c>
      <c r="N564">
        <v>-299.16900099999998</v>
      </c>
      <c r="O564">
        <v>-2.0817809999999999</v>
      </c>
      <c r="P564">
        <v>187.87576300000001</v>
      </c>
      <c r="Q564">
        <v>-299.16421500000001</v>
      </c>
      <c r="R564">
        <v>-2.0819220000000001</v>
      </c>
      <c r="S564">
        <v>0.48026400000000002</v>
      </c>
      <c r="T564">
        <v>1.3999999999999999E-4</v>
      </c>
    </row>
    <row r="565" spans="1:20" x14ac:dyDescent="0.25">
      <c r="A565">
        <v>563</v>
      </c>
      <c r="B565">
        <v>17</v>
      </c>
      <c r="C565">
        <v>-1</v>
      </c>
      <c r="D565" t="s">
        <v>295</v>
      </c>
      <c r="E565" t="s">
        <v>80</v>
      </c>
      <c r="F565">
        <v>3.6547000000000003E-2</v>
      </c>
      <c r="G565">
        <v>-1</v>
      </c>
      <c r="H565">
        <v>416.791</v>
      </c>
      <c r="I565">
        <v>-1</v>
      </c>
      <c r="J565">
        <v>0</v>
      </c>
      <c r="K565">
        <v>7.8213140000000001</v>
      </c>
      <c r="L565">
        <v>-1.255355</v>
      </c>
      <c r="M565">
        <v>187.433334</v>
      </c>
      <c r="N565">
        <v>-299.68447400000002</v>
      </c>
      <c r="O565">
        <v>-2.1926320000000001</v>
      </c>
      <c r="P565">
        <v>187.43147300000001</v>
      </c>
      <c r="Q565">
        <v>-299.71365400000002</v>
      </c>
      <c r="R565">
        <v>-2.1911580000000002</v>
      </c>
      <c r="S565">
        <v>2.9239009999999999</v>
      </c>
      <c r="T565">
        <v>1.474E-3</v>
      </c>
    </row>
    <row r="566" spans="1:20" x14ac:dyDescent="0.25">
      <c r="A566">
        <v>564</v>
      </c>
      <c r="B566">
        <v>17</v>
      </c>
      <c r="C566">
        <v>-1</v>
      </c>
      <c r="D566" t="s">
        <v>295</v>
      </c>
      <c r="E566" t="s">
        <v>80</v>
      </c>
      <c r="F566">
        <v>3.8233999999999997E-2</v>
      </c>
      <c r="G566">
        <v>-1</v>
      </c>
      <c r="H566">
        <v>575.28899999999999</v>
      </c>
      <c r="I566">
        <v>-1</v>
      </c>
      <c r="J566">
        <v>0</v>
      </c>
      <c r="K566">
        <v>7.9707049999999997</v>
      </c>
      <c r="L566">
        <v>-1.059507</v>
      </c>
      <c r="M566">
        <v>186.91280499999999</v>
      </c>
      <c r="N566">
        <v>-300.21344199999999</v>
      </c>
      <c r="O566">
        <v>-2.296443</v>
      </c>
      <c r="P566">
        <v>186.92823799999999</v>
      </c>
      <c r="Q566">
        <v>-300.22042800000003</v>
      </c>
      <c r="R566">
        <v>-2.2948339999999998</v>
      </c>
      <c r="S566">
        <v>1.694072</v>
      </c>
      <c r="T566">
        <v>1.609E-3</v>
      </c>
    </row>
    <row r="567" spans="1:20" x14ac:dyDescent="0.25">
      <c r="A567">
        <v>565</v>
      </c>
      <c r="B567">
        <v>17</v>
      </c>
      <c r="C567">
        <v>-1</v>
      </c>
      <c r="D567" t="s">
        <v>295</v>
      </c>
      <c r="E567" t="s">
        <v>80</v>
      </c>
      <c r="F567">
        <v>3.5409000000000003E-2</v>
      </c>
      <c r="G567">
        <v>-1</v>
      </c>
      <c r="H567">
        <v>422.76400000000001</v>
      </c>
      <c r="I567">
        <v>-1</v>
      </c>
      <c r="J567">
        <v>0</v>
      </c>
      <c r="K567">
        <v>8.0241199999999999</v>
      </c>
      <c r="L567">
        <v>-1.0450200000000001</v>
      </c>
      <c r="M567">
        <v>186.18036799999999</v>
      </c>
      <c r="N567">
        <v>-300.819231</v>
      </c>
      <c r="O567">
        <v>-2.4252880000000001</v>
      </c>
      <c r="P567">
        <v>186.179306</v>
      </c>
      <c r="Q567">
        <v>-300.827179</v>
      </c>
      <c r="R567">
        <v>-2.4253670000000001</v>
      </c>
      <c r="S567">
        <v>0.80183499999999996</v>
      </c>
      <c r="T567">
        <v>7.8999999999999996E-5</v>
      </c>
    </row>
    <row r="568" spans="1:20" x14ac:dyDescent="0.25">
      <c r="A568">
        <v>566</v>
      </c>
      <c r="B568">
        <v>17</v>
      </c>
      <c r="C568">
        <v>-1</v>
      </c>
      <c r="D568" t="s">
        <v>295</v>
      </c>
      <c r="E568" t="s">
        <v>80</v>
      </c>
      <c r="F568">
        <v>2.9520000000000001E-2</v>
      </c>
      <c r="G568">
        <v>-1</v>
      </c>
      <c r="H568">
        <v>385.36599999999999</v>
      </c>
      <c r="I568">
        <v>-1</v>
      </c>
      <c r="J568">
        <v>0</v>
      </c>
      <c r="K568">
        <v>8.0026200000000003</v>
      </c>
      <c r="L568">
        <v>-1.0890759999999999</v>
      </c>
      <c r="M568">
        <v>185.574397</v>
      </c>
      <c r="N568">
        <v>-301.228433</v>
      </c>
      <c r="O568">
        <v>-2.5197949999999998</v>
      </c>
      <c r="P568">
        <v>185.571304</v>
      </c>
      <c r="Q568">
        <v>-301.22088600000001</v>
      </c>
      <c r="R568">
        <v>-2.5201989999999999</v>
      </c>
      <c r="S568">
        <v>0.81557800000000003</v>
      </c>
      <c r="T568">
        <v>4.0400000000000001E-4</v>
      </c>
    </row>
    <row r="569" spans="1:20" x14ac:dyDescent="0.25">
      <c r="A569">
        <v>567</v>
      </c>
      <c r="B569">
        <v>17</v>
      </c>
      <c r="C569">
        <v>-1</v>
      </c>
      <c r="D569" t="s">
        <v>295</v>
      </c>
      <c r="E569" t="s">
        <v>80</v>
      </c>
      <c r="F569">
        <v>4.8460999999999997E-2</v>
      </c>
      <c r="G569">
        <v>-1</v>
      </c>
      <c r="H569">
        <v>400.39299999999997</v>
      </c>
      <c r="I569">
        <v>-1</v>
      </c>
      <c r="J569">
        <v>0</v>
      </c>
      <c r="K569">
        <v>8.0095709999999993</v>
      </c>
      <c r="L569">
        <v>-0.90732199999999996</v>
      </c>
      <c r="M569">
        <v>184.93161599999999</v>
      </c>
      <c r="N569">
        <v>-301.56349899999998</v>
      </c>
      <c r="O569">
        <v>-2.6098699999999999</v>
      </c>
      <c r="P569">
        <v>184.933029</v>
      </c>
      <c r="Q569">
        <v>-301.55892899999998</v>
      </c>
      <c r="R569">
        <v>-2.6098430000000001</v>
      </c>
      <c r="S569">
        <v>0.47828700000000002</v>
      </c>
      <c r="T569">
        <v>2.6999999999999999E-5</v>
      </c>
    </row>
    <row r="570" spans="1:20" x14ac:dyDescent="0.25">
      <c r="A570">
        <v>568</v>
      </c>
      <c r="B570">
        <v>17</v>
      </c>
      <c r="C570">
        <v>-1</v>
      </c>
      <c r="D570" t="s">
        <v>296</v>
      </c>
      <c r="E570" t="s">
        <v>80</v>
      </c>
      <c r="F570">
        <v>2.2741000000000001E-2</v>
      </c>
      <c r="G570">
        <v>-1</v>
      </c>
      <c r="H570">
        <v>428.56299999999999</v>
      </c>
      <c r="I570">
        <v>-1</v>
      </c>
      <c r="J570">
        <v>0</v>
      </c>
      <c r="K570">
        <v>7.8673089999999997</v>
      </c>
      <c r="L570">
        <v>-1.052662</v>
      </c>
      <c r="M570">
        <v>184.053101</v>
      </c>
      <c r="N570">
        <v>-301.89791500000001</v>
      </c>
      <c r="O570">
        <v>-2.7338550000000001</v>
      </c>
      <c r="P570">
        <v>184.04711900000001</v>
      </c>
      <c r="Q570">
        <v>-301.90917999999999</v>
      </c>
      <c r="R570">
        <v>-2.7344949999999999</v>
      </c>
      <c r="S570">
        <v>1.275474</v>
      </c>
      <c r="T570">
        <v>6.4000000000000005E-4</v>
      </c>
    </row>
    <row r="571" spans="1:20" x14ac:dyDescent="0.25">
      <c r="A571">
        <v>569</v>
      </c>
      <c r="B571">
        <v>17</v>
      </c>
      <c r="C571">
        <v>-1</v>
      </c>
      <c r="D571" t="s">
        <v>296</v>
      </c>
      <c r="E571" t="s">
        <v>80</v>
      </c>
      <c r="F571">
        <v>3.5351E-2</v>
      </c>
      <c r="G571">
        <v>-1</v>
      </c>
      <c r="H571">
        <v>424.51600000000002</v>
      </c>
      <c r="I571">
        <v>-1</v>
      </c>
      <c r="J571">
        <v>0</v>
      </c>
      <c r="K571">
        <v>7.9430880000000004</v>
      </c>
      <c r="L571">
        <v>-1.005509</v>
      </c>
      <c r="M571">
        <v>183.35579300000001</v>
      </c>
      <c r="N571">
        <v>-302.10114499999997</v>
      </c>
      <c r="O571">
        <v>-2.8277169999999998</v>
      </c>
      <c r="P571">
        <v>183.358688</v>
      </c>
      <c r="Q571">
        <v>-302.09646600000002</v>
      </c>
      <c r="R571">
        <v>-2.8274919999999999</v>
      </c>
      <c r="S571">
        <v>0.550261</v>
      </c>
      <c r="T571">
        <v>2.2499999999999999E-4</v>
      </c>
    </row>
    <row r="572" spans="1:20" x14ac:dyDescent="0.25">
      <c r="A572">
        <v>570</v>
      </c>
      <c r="B572">
        <v>16</v>
      </c>
      <c r="C572">
        <v>-1</v>
      </c>
      <c r="D572" t="s">
        <v>624</v>
      </c>
      <c r="E572" t="s">
        <v>80</v>
      </c>
      <c r="F572">
        <v>3.1007E-2</v>
      </c>
      <c r="G572">
        <v>-1</v>
      </c>
      <c r="H572">
        <v>407.76499999999999</v>
      </c>
      <c r="I572">
        <v>-1</v>
      </c>
      <c r="J572">
        <v>0</v>
      </c>
      <c r="K572">
        <v>8.0873019999999993</v>
      </c>
      <c r="L572">
        <v>-0.76254999999999995</v>
      </c>
      <c r="M572">
        <v>182.41822199999999</v>
      </c>
      <c r="N572">
        <v>-302.288253</v>
      </c>
      <c r="O572">
        <v>-2.9276430000000002</v>
      </c>
      <c r="P572">
        <v>182.41026299999999</v>
      </c>
      <c r="Q572">
        <v>-302.27844199999998</v>
      </c>
      <c r="R572">
        <v>-2.9266839999999998</v>
      </c>
      <c r="S572">
        <v>1.263296</v>
      </c>
      <c r="T572">
        <v>9.59E-4</v>
      </c>
    </row>
    <row r="573" spans="1:20" x14ac:dyDescent="0.25">
      <c r="A573">
        <v>571</v>
      </c>
      <c r="B573">
        <v>16</v>
      </c>
      <c r="C573">
        <v>-1</v>
      </c>
      <c r="D573" t="s">
        <v>624</v>
      </c>
      <c r="E573" t="s">
        <v>80</v>
      </c>
      <c r="F573">
        <v>3.8157999999999997E-2</v>
      </c>
      <c r="G573">
        <v>-1</v>
      </c>
      <c r="H573">
        <v>578.76</v>
      </c>
      <c r="I573">
        <v>-1</v>
      </c>
      <c r="J573">
        <v>0</v>
      </c>
      <c r="K573">
        <v>8.1192440000000001</v>
      </c>
      <c r="L573">
        <v>-0.54731799999999997</v>
      </c>
      <c r="M573">
        <v>181.674845</v>
      </c>
      <c r="N573">
        <v>-302.354893</v>
      </c>
      <c r="O573">
        <v>-2.984426</v>
      </c>
      <c r="P573">
        <v>181.68563800000001</v>
      </c>
      <c r="Q573">
        <v>-302.37493899999998</v>
      </c>
      <c r="R573">
        <v>-2.9831569999999998</v>
      </c>
      <c r="S573">
        <v>2.2766540000000002</v>
      </c>
      <c r="T573">
        <v>1.2689999999999999E-3</v>
      </c>
    </row>
    <row r="574" spans="1:20" x14ac:dyDescent="0.25">
      <c r="A574">
        <v>572</v>
      </c>
      <c r="B574">
        <v>16</v>
      </c>
      <c r="C574">
        <v>-1</v>
      </c>
      <c r="D574" t="s">
        <v>624</v>
      </c>
      <c r="E574" t="s">
        <v>80</v>
      </c>
      <c r="F574">
        <v>3.6409999999999998E-2</v>
      </c>
      <c r="G574">
        <v>-1</v>
      </c>
      <c r="H574">
        <v>470.59800000000001</v>
      </c>
      <c r="I574">
        <v>-1</v>
      </c>
      <c r="J574">
        <v>0</v>
      </c>
      <c r="K574">
        <v>8.0915610000000004</v>
      </c>
      <c r="L574">
        <v>-0.51326799999999995</v>
      </c>
      <c r="M574">
        <v>180.954384</v>
      </c>
      <c r="N574">
        <v>-302.444031</v>
      </c>
      <c r="O574">
        <v>-3.0311400000000002</v>
      </c>
      <c r="P574">
        <v>180.95863299999999</v>
      </c>
      <c r="Q574">
        <v>-302.441284</v>
      </c>
      <c r="R574">
        <v>-3.030627</v>
      </c>
      <c r="S574">
        <v>0.50597000000000003</v>
      </c>
      <c r="T574">
        <v>5.13E-4</v>
      </c>
    </row>
    <row r="575" spans="1:20" x14ac:dyDescent="0.25">
      <c r="A575">
        <v>573</v>
      </c>
      <c r="B575">
        <v>15</v>
      </c>
      <c r="C575">
        <v>-1</v>
      </c>
      <c r="D575" t="s">
        <v>625</v>
      </c>
      <c r="E575" t="s">
        <v>80</v>
      </c>
      <c r="F575">
        <v>1.9813000000000001E-2</v>
      </c>
      <c r="G575">
        <v>-1</v>
      </c>
      <c r="H575">
        <v>543.78800000000001</v>
      </c>
      <c r="I575">
        <v>-1</v>
      </c>
      <c r="J575">
        <v>0</v>
      </c>
      <c r="K575">
        <v>8.04697</v>
      </c>
      <c r="L575">
        <v>-0.35471000000000003</v>
      </c>
      <c r="M575">
        <v>179.98921300000001</v>
      </c>
      <c r="N575">
        <v>-302.48639100000003</v>
      </c>
      <c r="O575">
        <v>-3.0759569999999998</v>
      </c>
      <c r="P575">
        <v>179.99163799999999</v>
      </c>
      <c r="Q575">
        <v>-302.49713100000002</v>
      </c>
      <c r="R575">
        <v>-3.0754839999999999</v>
      </c>
      <c r="S575">
        <v>1.1011230000000001</v>
      </c>
      <c r="T575">
        <v>4.7199999999999998E-4</v>
      </c>
    </row>
    <row r="576" spans="1:20" x14ac:dyDescent="0.25">
      <c r="A576">
        <v>574</v>
      </c>
      <c r="B576">
        <v>14</v>
      </c>
      <c r="C576">
        <v>-1</v>
      </c>
      <c r="D576" t="s">
        <v>297</v>
      </c>
      <c r="E576" t="s">
        <v>80</v>
      </c>
      <c r="F576">
        <v>3.5314999999999999E-2</v>
      </c>
      <c r="G576">
        <v>-1</v>
      </c>
      <c r="H576">
        <v>444.08699999999999</v>
      </c>
      <c r="I576">
        <v>-1</v>
      </c>
      <c r="J576">
        <v>0</v>
      </c>
      <c r="K576">
        <v>8.032921</v>
      </c>
      <c r="L576">
        <v>-0.16756799999999999</v>
      </c>
      <c r="M576">
        <v>179.26102</v>
      </c>
      <c r="N576">
        <v>-302.54001899999997</v>
      </c>
      <c r="O576">
        <v>-3.0973649999999999</v>
      </c>
      <c r="P576">
        <v>179.268585</v>
      </c>
      <c r="Q576">
        <v>-302.52209499999998</v>
      </c>
      <c r="R576">
        <v>-3.0977749999999999</v>
      </c>
      <c r="S576">
        <v>1.945581</v>
      </c>
      <c r="T576">
        <v>4.1100000000000002E-4</v>
      </c>
    </row>
    <row r="577" spans="1:20" x14ac:dyDescent="0.25">
      <c r="A577">
        <v>575</v>
      </c>
      <c r="B577">
        <v>13</v>
      </c>
      <c r="C577">
        <v>-1</v>
      </c>
      <c r="D577" t="s">
        <v>298</v>
      </c>
      <c r="E577" t="s">
        <v>80</v>
      </c>
      <c r="F577">
        <v>1.8648000000000001E-2</v>
      </c>
      <c r="G577">
        <v>-1</v>
      </c>
      <c r="H577">
        <v>561.45699999999999</v>
      </c>
      <c r="I577">
        <v>-1</v>
      </c>
      <c r="J577">
        <v>0</v>
      </c>
      <c r="K577">
        <v>8.0354679999999998</v>
      </c>
      <c r="L577">
        <v>-0.20274600000000001</v>
      </c>
      <c r="M577">
        <v>178.55660700000001</v>
      </c>
      <c r="N577">
        <v>-302.54326600000002</v>
      </c>
      <c r="O577">
        <v>-3.1136750000000002</v>
      </c>
      <c r="P577">
        <v>178.54577599999999</v>
      </c>
      <c r="Q577">
        <v>-302.53753699999999</v>
      </c>
      <c r="R577">
        <v>-3.1144029999999998</v>
      </c>
      <c r="S577">
        <v>1.2252320000000001</v>
      </c>
      <c r="T577">
        <v>7.2800000000000002E-4</v>
      </c>
    </row>
    <row r="578" spans="1:20" x14ac:dyDescent="0.25">
      <c r="A578">
        <v>576</v>
      </c>
      <c r="B578">
        <v>11</v>
      </c>
      <c r="C578">
        <v>-1</v>
      </c>
      <c r="D578" t="s">
        <v>626</v>
      </c>
      <c r="E578" t="s">
        <v>80</v>
      </c>
      <c r="F578">
        <v>6.9288000000000002E-2</v>
      </c>
      <c r="G578">
        <v>-1</v>
      </c>
      <c r="H578">
        <v>503.38200000000001</v>
      </c>
      <c r="I578">
        <v>-1</v>
      </c>
      <c r="J578">
        <v>0</v>
      </c>
      <c r="K578">
        <v>8.0609699999999993</v>
      </c>
      <c r="L578">
        <v>-0.146615</v>
      </c>
      <c r="M578">
        <v>177.586433</v>
      </c>
      <c r="N578">
        <v>-302.55059499999999</v>
      </c>
      <c r="O578">
        <v>-3.128241</v>
      </c>
      <c r="P578">
        <v>177.57983400000001</v>
      </c>
      <c r="Q578">
        <v>-302.54748499999999</v>
      </c>
      <c r="R578">
        <v>-3.1288589999999998</v>
      </c>
      <c r="S578">
        <v>0.72952300000000003</v>
      </c>
      <c r="T578">
        <v>6.1799999999999995E-4</v>
      </c>
    </row>
    <row r="579" spans="1:20" x14ac:dyDescent="0.25">
      <c r="A579">
        <v>577</v>
      </c>
      <c r="B579">
        <v>6</v>
      </c>
      <c r="C579">
        <v>-1</v>
      </c>
      <c r="D579" t="s">
        <v>627</v>
      </c>
      <c r="E579" t="s">
        <v>80</v>
      </c>
      <c r="F579">
        <v>4.0735E-2</v>
      </c>
      <c r="G579">
        <v>-1</v>
      </c>
      <c r="H579">
        <v>501.87099999999998</v>
      </c>
      <c r="I579">
        <v>-1</v>
      </c>
      <c r="J579">
        <v>0</v>
      </c>
      <c r="K579">
        <v>8.0766030000000004</v>
      </c>
      <c r="L579">
        <v>-6.698E-3</v>
      </c>
      <c r="M579">
        <v>176.83973800000001</v>
      </c>
      <c r="N579">
        <v>-302.54539299999999</v>
      </c>
      <c r="O579">
        <v>-3.132889</v>
      </c>
      <c r="P579">
        <v>176.85348500000001</v>
      </c>
      <c r="Q579">
        <v>-302.550476</v>
      </c>
      <c r="R579">
        <v>-3.1347320000000001</v>
      </c>
      <c r="S579">
        <v>1.465668</v>
      </c>
      <c r="T579">
        <v>1.843E-3</v>
      </c>
    </row>
    <row r="580" spans="1:20" x14ac:dyDescent="0.25">
      <c r="A580">
        <v>578</v>
      </c>
      <c r="B580">
        <v>6</v>
      </c>
      <c r="C580">
        <v>-1</v>
      </c>
      <c r="D580" t="s">
        <v>627</v>
      </c>
      <c r="E580" t="s">
        <v>80</v>
      </c>
      <c r="F580">
        <v>8.9039999999999994E-2</v>
      </c>
      <c r="G580">
        <v>-1</v>
      </c>
      <c r="H580">
        <v>513.91700000000003</v>
      </c>
      <c r="I580">
        <v>-1</v>
      </c>
      <c r="J580">
        <v>0</v>
      </c>
      <c r="K580">
        <v>8.0776420000000009</v>
      </c>
      <c r="L580">
        <v>1.8738999999999999E-2</v>
      </c>
      <c r="M580">
        <v>175.89529999999999</v>
      </c>
      <c r="N580">
        <v>-302.55149999999998</v>
      </c>
      <c r="O580">
        <v>-3.1402060000000001</v>
      </c>
      <c r="P580">
        <v>175.88407900000001</v>
      </c>
      <c r="Q580">
        <v>-302.55148300000002</v>
      </c>
      <c r="R580">
        <v>-3.1395970000000002</v>
      </c>
      <c r="S580">
        <v>1.1220680000000001</v>
      </c>
      <c r="T580">
        <v>6.0899999999999995E-4</v>
      </c>
    </row>
    <row r="581" spans="1:20" x14ac:dyDescent="0.25">
      <c r="A581">
        <v>579</v>
      </c>
      <c r="B581">
        <v>7</v>
      </c>
      <c r="C581">
        <v>-1</v>
      </c>
      <c r="D581" t="s">
        <v>628</v>
      </c>
      <c r="E581" t="s">
        <v>80</v>
      </c>
      <c r="F581">
        <v>1.1390000000000001E-2</v>
      </c>
      <c r="G581">
        <v>-1</v>
      </c>
      <c r="H581">
        <v>617.59500000000003</v>
      </c>
      <c r="I581">
        <v>-1</v>
      </c>
      <c r="J581">
        <v>0</v>
      </c>
      <c r="K581">
        <v>8.069331</v>
      </c>
      <c r="L581">
        <v>-6.9609000000000004E-2</v>
      </c>
      <c r="M581">
        <v>175.162992</v>
      </c>
      <c r="N581">
        <v>-302.547663</v>
      </c>
      <c r="O581">
        <v>3.1409829999999999</v>
      </c>
      <c r="P581">
        <v>175.157532</v>
      </c>
      <c r="Q581">
        <v>-302.55078099999997</v>
      </c>
      <c r="R581">
        <v>3.1409060000000002</v>
      </c>
      <c r="S581">
        <v>0.62883900000000004</v>
      </c>
      <c r="T581">
        <v>7.7000000000000001E-5</v>
      </c>
    </row>
    <row r="582" spans="1:20" x14ac:dyDescent="0.25">
      <c r="A582">
        <v>580</v>
      </c>
      <c r="B582">
        <v>7</v>
      </c>
      <c r="C582">
        <v>-1</v>
      </c>
      <c r="D582" t="s">
        <v>628</v>
      </c>
      <c r="E582" t="s">
        <v>80</v>
      </c>
      <c r="F582">
        <v>1.2508E-2</v>
      </c>
      <c r="G582">
        <v>-1</v>
      </c>
      <c r="H582">
        <v>690.75400000000002</v>
      </c>
      <c r="I582">
        <v>-1</v>
      </c>
      <c r="J582">
        <v>0</v>
      </c>
      <c r="K582">
        <v>8.0616040000000009</v>
      </c>
      <c r="L582">
        <v>3.5928000000000002E-2</v>
      </c>
      <c r="M582">
        <v>174.425365</v>
      </c>
      <c r="N582">
        <v>-302.55466699999999</v>
      </c>
      <c r="O582">
        <v>3.1398549999999998</v>
      </c>
      <c r="P582">
        <v>174.43171699999999</v>
      </c>
      <c r="Q582">
        <v>-302.54888899999997</v>
      </c>
      <c r="R582">
        <v>3.139945</v>
      </c>
      <c r="S582">
        <v>0.85865800000000003</v>
      </c>
      <c r="T582">
        <v>9.0000000000000006E-5</v>
      </c>
    </row>
    <row r="583" spans="1:20" x14ac:dyDescent="0.25">
      <c r="A583">
        <v>581</v>
      </c>
      <c r="B583">
        <v>6</v>
      </c>
      <c r="C583">
        <v>-1</v>
      </c>
      <c r="D583" t="s">
        <v>629</v>
      </c>
      <c r="E583" t="s">
        <v>80</v>
      </c>
      <c r="F583">
        <v>2.7040999999999999E-2</v>
      </c>
      <c r="G583">
        <v>-1</v>
      </c>
      <c r="H583">
        <v>672.98</v>
      </c>
      <c r="I583">
        <v>-1</v>
      </c>
      <c r="J583">
        <v>0</v>
      </c>
      <c r="K583">
        <v>8.0582010000000004</v>
      </c>
      <c r="L583">
        <v>4.1334000000000003E-2</v>
      </c>
      <c r="M583">
        <v>173.42157900000001</v>
      </c>
      <c r="N583">
        <v>-302.587107</v>
      </c>
      <c r="O583">
        <v>3.1411750000000001</v>
      </c>
      <c r="P583">
        <v>173.46463</v>
      </c>
      <c r="Q583">
        <v>-302.54574600000001</v>
      </c>
      <c r="R583">
        <v>3.138706</v>
      </c>
      <c r="S583">
        <v>5.97004</v>
      </c>
      <c r="T583">
        <v>2.47E-3</v>
      </c>
    </row>
    <row r="584" spans="1:20" x14ac:dyDescent="0.25">
      <c r="A584">
        <v>582</v>
      </c>
      <c r="B584">
        <v>6</v>
      </c>
      <c r="C584">
        <v>-1</v>
      </c>
      <c r="D584" t="s">
        <v>629</v>
      </c>
      <c r="E584" t="s">
        <v>80</v>
      </c>
      <c r="F584">
        <v>4.0309999999999999E-2</v>
      </c>
      <c r="G584">
        <v>-1</v>
      </c>
      <c r="H584">
        <v>574.43600000000004</v>
      </c>
      <c r="I584">
        <v>-1</v>
      </c>
      <c r="J584">
        <v>0</v>
      </c>
      <c r="K584">
        <v>8.0608350000000009</v>
      </c>
      <c r="L584">
        <v>-5.4982000000000003E-2</v>
      </c>
      <c r="M584">
        <v>172.751351</v>
      </c>
      <c r="N584">
        <v>-302.57622900000001</v>
      </c>
      <c r="O584">
        <v>3.134468</v>
      </c>
      <c r="P584">
        <v>172.73925800000001</v>
      </c>
      <c r="Q584">
        <v>-302.54306000000003</v>
      </c>
      <c r="R584">
        <v>3.1376149999999998</v>
      </c>
      <c r="S584">
        <v>3.530459</v>
      </c>
      <c r="T584">
        <v>3.1470000000000001E-3</v>
      </c>
    </row>
    <row r="585" spans="1:20" x14ac:dyDescent="0.25">
      <c r="A585">
        <v>583</v>
      </c>
      <c r="B585">
        <v>6</v>
      </c>
      <c r="C585">
        <v>-1</v>
      </c>
      <c r="D585" t="s">
        <v>629</v>
      </c>
      <c r="E585" t="s">
        <v>80</v>
      </c>
      <c r="F585">
        <v>1.8690999999999999E-2</v>
      </c>
      <c r="G585">
        <v>-1</v>
      </c>
      <c r="H585">
        <v>569.83299999999997</v>
      </c>
      <c r="I585">
        <v>-1</v>
      </c>
      <c r="J585">
        <v>0</v>
      </c>
      <c r="K585">
        <v>8.0648920000000004</v>
      </c>
      <c r="L585">
        <v>5.3992999999999999E-2</v>
      </c>
      <c r="M585">
        <v>172.04301000000001</v>
      </c>
      <c r="N585">
        <v>-302.503669</v>
      </c>
      <c r="O585">
        <v>3.1368800000000001</v>
      </c>
      <c r="P585">
        <v>172.013565</v>
      </c>
      <c r="Q585">
        <v>-302.54022200000003</v>
      </c>
      <c r="R585">
        <v>3.1380789999999998</v>
      </c>
      <c r="S585">
        <v>4.6936960000000001</v>
      </c>
      <c r="T585">
        <v>1.1999999999999999E-3</v>
      </c>
    </row>
    <row r="586" spans="1:20" x14ac:dyDescent="0.25">
      <c r="A586">
        <v>584</v>
      </c>
      <c r="B586">
        <v>5</v>
      </c>
      <c r="C586">
        <v>-1</v>
      </c>
      <c r="D586" t="s">
        <v>508</v>
      </c>
      <c r="E586" t="s">
        <v>80</v>
      </c>
      <c r="F586">
        <v>2.8934999999999999E-2</v>
      </c>
      <c r="G586">
        <v>-1</v>
      </c>
      <c r="H586">
        <v>579.72400000000005</v>
      </c>
      <c r="I586">
        <v>-1</v>
      </c>
      <c r="J586">
        <v>0</v>
      </c>
      <c r="K586">
        <v>8.0677470000000007</v>
      </c>
      <c r="L586">
        <v>5.5664999999999999E-2</v>
      </c>
      <c r="M586">
        <v>171.045019</v>
      </c>
      <c r="N586">
        <v>-302.54506700000002</v>
      </c>
      <c r="O586">
        <v>3.1381220000000001</v>
      </c>
      <c r="P586">
        <v>171.045547</v>
      </c>
      <c r="Q586">
        <v>-302.53756700000002</v>
      </c>
      <c r="R586">
        <v>3.1388090000000002</v>
      </c>
      <c r="S586">
        <v>0.75188699999999997</v>
      </c>
      <c r="T586">
        <v>6.87E-4</v>
      </c>
    </row>
    <row r="587" spans="1:20" x14ac:dyDescent="0.25">
      <c r="A587">
        <v>585</v>
      </c>
      <c r="B587">
        <v>6</v>
      </c>
      <c r="C587">
        <v>-1</v>
      </c>
      <c r="D587" t="s">
        <v>299</v>
      </c>
      <c r="E587" t="s">
        <v>80</v>
      </c>
      <c r="F587">
        <v>3.8893999999999998E-2</v>
      </c>
      <c r="G587">
        <v>-1</v>
      </c>
      <c r="H587">
        <v>706.91399999999999</v>
      </c>
      <c r="I587">
        <v>-1</v>
      </c>
      <c r="J587">
        <v>0</v>
      </c>
      <c r="K587">
        <v>8.0672700000000006</v>
      </c>
      <c r="L587">
        <v>-4.4193999999999997E-2</v>
      </c>
      <c r="M587">
        <v>170.30685099999999</v>
      </c>
      <c r="N587">
        <v>-302.55512199999998</v>
      </c>
      <c r="O587">
        <v>3.1393360000000001</v>
      </c>
      <c r="P587">
        <v>170.31942699999999</v>
      </c>
      <c r="Q587">
        <v>-302.53607199999999</v>
      </c>
      <c r="R587">
        <v>3.1388180000000001</v>
      </c>
      <c r="S587">
        <v>2.2826930000000001</v>
      </c>
      <c r="T587">
        <v>5.1800000000000001E-4</v>
      </c>
    </row>
    <row r="588" spans="1:20" x14ac:dyDescent="0.25">
      <c r="A588">
        <v>586</v>
      </c>
      <c r="B588">
        <v>6</v>
      </c>
      <c r="C588">
        <v>-1</v>
      </c>
      <c r="D588" t="s">
        <v>299</v>
      </c>
      <c r="E588" t="s">
        <v>80</v>
      </c>
      <c r="F588">
        <v>3.9149999999999997E-2</v>
      </c>
      <c r="G588">
        <v>-1</v>
      </c>
      <c r="H588">
        <v>526.94500000000005</v>
      </c>
      <c r="I588">
        <v>-1</v>
      </c>
      <c r="J588">
        <v>0</v>
      </c>
      <c r="K588">
        <v>8.0654199999999996</v>
      </c>
      <c r="L588">
        <v>5.3131999999999999E-2</v>
      </c>
      <c r="M588">
        <v>169.486616</v>
      </c>
      <c r="N588">
        <v>-302.63637999999997</v>
      </c>
      <c r="O588">
        <v>3.1353879999999998</v>
      </c>
      <c r="P588">
        <v>169.59347500000001</v>
      </c>
      <c r="Q588">
        <v>-302.534515</v>
      </c>
      <c r="R588">
        <v>3.1396999999999999</v>
      </c>
      <c r="S588">
        <v>14.763242</v>
      </c>
      <c r="T588">
        <v>4.3119999999999999E-3</v>
      </c>
    </row>
    <row r="589" spans="1:20" x14ac:dyDescent="0.25">
      <c r="A589">
        <v>587</v>
      </c>
      <c r="B589">
        <v>6</v>
      </c>
      <c r="C589">
        <v>-1</v>
      </c>
      <c r="D589" t="s">
        <v>299</v>
      </c>
      <c r="E589" t="s">
        <v>80</v>
      </c>
      <c r="F589">
        <v>6.0649000000000002E-2</v>
      </c>
      <c r="G589">
        <v>-1</v>
      </c>
      <c r="H589">
        <v>534.08199999999999</v>
      </c>
      <c r="I589">
        <v>-1</v>
      </c>
      <c r="J589">
        <v>0</v>
      </c>
      <c r="K589">
        <v>8.0635539999999999</v>
      </c>
      <c r="L589">
        <v>5.1762000000000002E-2</v>
      </c>
      <c r="M589">
        <v>168.592938</v>
      </c>
      <c r="N589">
        <v>-302.51209</v>
      </c>
      <c r="O589">
        <v>-3.1379679999999999</v>
      </c>
      <c r="P589">
        <v>168.625732</v>
      </c>
      <c r="Q589">
        <v>-302.53286700000001</v>
      </c>
      <c r="R589">
        <v>3.14005</v>
      </c>
      <c r="S589">
        <v>3.8822429999999999</v>
      </c>
      <c r="T589">
        <v>2.0820000000000001E-3</v>
      </c>
    </row>
    <row r="590" spans="1:20" x14ac:dyDescent="0.25">
      <c r="A590">
        <v>588</v>
      </c>
      <c r="B590">
        <v>6</v>
      </c>
      <c r="C590">
        <v>-1</v>
      </c>
      <c r="D590" t="s">
        <v>299</v>
      </c>
      <c r="E590" t="s">
        <v>80</v>
      </c>
      <c r="F590">
        <v>8.5470000000000008E-3</v>
      </c>
      <c r="G590">
        <v>-1</v>
      </c>
      <c r="H590">
        <v>697.26800000000003</v>
      </c>
      <c r="I590">
        <v>-1</v>
      </c>
      <c r="J590">
        <v>0</v>
      </c>
      <c r="K590">
        <v>8.0634329999999999</v>
      </c>
      <c r="L590">
        <v>-4.7329000000000003E-2</v>
      </c>
      <c r="M590">
        <v>167.90289799999999</v>
      </c>
      <c r="N590">
        <v>-302.52637600000003</v>
      </c>
      <c r="O590">
        <v>3.139993</v>
      </c>
      <c r="P590">
        <v>167.90010100000001</v>
      </c>
      <c r="Q590">
        <v>-302.53192100000001</v>
      </c>
      <c r="R590">
        <v>3.1397430000000002</v>
      </c>
      <c r="S590">
        <v>0.62111700000000003</v>
      </c>
      <c r="T590">
        <v>2.5099999999999998E-4</v>
      </c>
    </row>
    <row r="591" spans="1:20" x14ac:dyDescent="0.25">
      <c r="A591">
        <v>589</v>
      </c>
      <c r="B591">
        <v>6</v>
      </c>
      <c r="C591">
        <v>-1</v>
      </c>
      <c r="D591" t="s">
        <v>299</v>
      </c>
      <c r="E591" t="s">
        <v>80</v>
      </c>
      <c r="F591">
        <v>8.0829999999999999E-3</v>
      </c>
      <c r="G591">
        <v>-1</v>
      </c>
      <c r="H591">
        <v>487.31799999999998</v>
      </c>
      <c r="I591">
        <v>-1</v>
      </c>
      <c r="J591">
        <v>0</v>
      </c>
      <c r="K591">
        <v>8.0643919999999998</v>
      </c>
      <c r="L591">
        <v>-4.4824000000000003E-2</v>
      </c>
      <c r="M591">
        <v>166.93912700000001</v>
      </c>
      <c r="N591">
        <v>-302.52394399999997</v>
      </c>
      <c r="O591">
        <v>3.14</v>
      </c>
      <c r="P591">
        <v>166.93237300000001</v>
      </c>
      <c r="Q591">
        <v>-302.530731</v>
      </c>
      <c r="R591">
        <v>3.1400779999999999</v>
      </c>
      <c r="S591">
        <v>0.95744600000000002</v>
      </c>
      <c r="T591">
        <v>7.7000000000000001E-5</v>
      </c>
    </row>
    <row r="592" spans="1:20" x14ac:dyDescent="0.25">
      <c r="A592">
        <v>590</v>
      </c>
      <c r="B592">
        <v>6</v>
      </c>
      <c r="C592">
        <v>-1</v>
      </c>
      <c r="D592" t="s">
        <v>299</v>
      </c>
      <c r="E592" t="s">
        <v>80</v>
      </c>
      <c r="F592">
        <v>2.4009999999999999E-3</v>
      </c>
      <c r="G592">
        <v>-1</v>
      </c>
      <c r="H592">
        <v>626.30600000000004</v>
      </c>
      <c r="I592">
        <v>-1</v>
      </c>
      <c r="J592">
        <v>0</v>
      </c>
      <c r="K592">
        <v>8.0650910000000007</v>
      </c>
      <c r="L592">
        <v>5.3799E-2</v>
      </c>
      <c r="M592">
        <v>166.211367</v>
      </c>
      <c r="N592">
        <v>-302.526636</v>
      </c>
      <c r="O592">
        <v>-3.1413829999999998</v>
      </c>
      <c r="P592">
        <v>166.20657299999999</v>
      </c>
      <c r="Q592">
        <v>-302.53012100000001</v>
      </c>
      <c r="R592">
        <v>3.1409850000000001</v>
      </c>
      <c r="S592">
        <v>0.59263100000000002</v>
      </c>
      <c r="T592">
        <v>3.9800000000000002E-4</v>
      </c>
    </row>
    <row r="593" spans="1:20" x14ac:dyDescent="0.25">
      <c r="A593">
        <v>591</v>
      </c>
      <c r="B593">
        <v>6</v>
      </c>
      <c r="C593">
        <v>-1</v>
      </c>
      <c r="D593" t="s">
        <v>299</v>
      </c>
      <c r="E593" t="s">
        <v>80</v>
      </c>
      <c r="F593">
        <v>4.0481000000000003E-2</v>
      </c>
      <c r="G593">
        <v>-1</v>
      </c>
      <c r="H593">
        <v>558.34</v>
      </c>
      <c r="I593">
        <v>-1</v>
      </c>
      <c r="J593">
        <v>0</v>
      </c>
      <c r="K593">
        <v>8.0654409999999999</v>
      </c>
      <c r="L593">
        <v>-4.6181E-2</v>
      </c>
      <c r="M593">
        <v>165.51494500000001</v>
      </c>
      <c r="N593">
        <v>-302.523256</v>
      </c>
      <c r="O593">
        <v>3.1381589999999999</v>
      </c>
      <c r="P593">
        <v>165.48075900000001</v>
      </c>
      <c r="Q593">
        <v>-302.52999899999998</v>
      </c>
      <c r="R593">
        <v>3.1408320000000001</v>
      </c>
      <c r="S593">
        <v>3.484467</v>
      </c>
      <c r="T593">
        <v>2.6719999999999999E-3</v>
      </c>
    </row>
    <row r="594" spans="1:20" x14ac:dyDescent="0.25">
      <c r="A594">
        <v>592</v>
      </c>
      <c r="B594">
        <v>6</v>
      </c>
      <c r="C594">
        <v>-1</v>
      </c>
      <c r="D594" t="s">
        <v>299</v>
      </c>
      <c r="E594" t="s">
        <v>80</v>
      </c>
      <c r="F594">
        <v>2.7945000000000001E-2</v>
      </c>
      <c r="G594">
        <v>-1</v>
      </c>
      <c r="H594">
        <v>661.53700000000003</v>
      </c>
      <c r="I594">
        <v>-1</v>
      </c>
      <c r="J594">
        <v>0</v>
      </c>
      <c r="K594">
        <v>8.0651340000000005</v>
      </c>
      <c r="L594">
        <v>-4.7724999999999997E-2</v>
      </c>
      <c r="M594">
        <v>164.513533</v>
      </c>
      <c r="N594">
        <v>-302.52427799999998</v>
      </c>
      <c r="O594">
        <v>-3.1414680000000001</v>
      </c>
      <c r="P594">
        <v>164.51300000000001</v>
      </c>
      <c r="Q594">
        <v>-302.529877</v>
      </c>
      <c r="R594">
        <v>3.1411560000000001</v>
      </c>
      <c r="S594">
        <v>0.56236299999999995</v>
      </c>
      <c r="T594">
        <v>3.1199999999999999E-4</v>
      </c>
    </row>
    <row r="595" spans="1:20" x14ac:dyDescent="0.25">
      <c r="A595">
        <v>593</v>
      </c>
      <c r="B595">
        <v>6</v>
      </c>
      <c r="C595">
        <v>-1</v>
      </c>
      <c r="D595" t="s">
        <v>299</v>
      </c>
      <c r="E595" t="s">
        <v>80</v>
      </c>
      <c r="F595">
        <v>2.4261000000000001E-2</v>
      </c>
      <c r="G595">
        <v>-1</v>
      </c>
      <c r="H595">
        <v>605.20799999999997</v>
      </c>
      <c r="I595">
        <v>-1</v>
      </c>
      <c r="J595">
        <v>0</v>
      </c>
      <c r="K595">
        <v>8.0647140000000004</v>
      </c>
      <c r="L595">
        <v>5.1006000000000003E-2</v>
      </c>
      <c r="M595">
        <v>163.77425099999999</v>
      </c>
      <c r="N595">
        <v>-302.52844299999998</v>
      </c>
      <c r="O595">
        <v>-3.1396809999999999</v>
      </c>
      <c r="P595">
        <v>163.787216</v>
      </c>
      <c r="Q595">
        <v>-302.52972399999999</v>
      </c>
      <c r="R595">
        <v>-3.1413769999999999</v>
      </c>
      <c r="S595">
        <v>1.3028219999999999</v>
      </c>
      <c r="T595">
        <v>1.696E-3</v>
      </c>
    </row>
    <row r="596" spans="1:20" x14ac:dyDescent="0.25">
      <c r="A596">
        <v>594</v>
      </c>
      <c r="B596">
        <v>6</v>
      </c>
      <c r="C596">
        <v>-1</v>
      </c>
      <c r="D596" t="s">
        <v>299</v>
      </c>
      <c r="E596" t="s">
        <v>80</v>
      </c>
      <c r="F596">
        <v>3.4013000000000002E-2</v>
      </c>
      <c r="G596">
        <v>-1</v>
      </c>
      <c r="H596">
        <v>671.91499999999996</v>
      </c>
      <c r="I596">
        <v>-1</v>
      </c>
      <c r="J596">
        <v>0</v>
      </c>
      <c r="K596">
        <v>8.0645039999999995</v>
      </c>
      <c r="L596">
        <v>-4.8311E-2</v>
      </c>
      <c r="M596">
        <v>163.088975</v>
      </c>
      <c r="N596">
        <v>-302.488179</v>
      </c>
      <c r="O596">
        <v>-3.139697</v>
      </c>
      <c r="P596">
        <v>163.06141700000001</v>
      </c>
      <c r="Q596">
        <v>-302.52999899999998</v>
      </c>
      <c r="R596">
        <v>3.141429</v>
      </c>
      <c r="S596">
        <v>5.0083209999999996</v>
      </c>
      <c r="T596">
        <v>1.732E-3</v>
      </c>
    </row>
    <row r="597" spans="1:20" x14ac:dyDescent="0.25">
      <c r="A597">
        <v>595</v>
      </c>
      <c r="B597">
        <v>6</v>
      </c>
      <c r="C597">
        <v>-1</v>
      </c>
      <c r="D597" t="s">
        <v>299</v>
      </c>
      <c r="E597" t="s">
        <v>80</v>
      </c>
      <c r="F597">
        <v>1.0012E-2</v>
      </c>
      <c r="G597">
        <v>-1</v>
      </c>
      <c r="H597">
        <v>590.86500000000001</v>
      </c>
      <c r="I597">
        <v>-1</v>
      </c>
      <c r="J597">
        <v>0</v>
      </c>
      <c r="K597">
        <v>8.0645419999999994</v>
      </c>
      <c r="L597">
        <v>-4.8159E-2</v>
      </c>
      <c r="M597">
        <v>162.08584500000001</v>
      </c>
      <c r="N597">
        <v>-302.53400599999998</v>
      </c>
      <c r="O597">
        <v>-3.1411929999999999</v>
      </c>
      <c r="P597">
        <v>162.09367399999999</v>
      </c>
      <c r="Q597">
        <v>-302.53024299999998</v>
      </c>
      <c r="R597">
        <v>3.1415850000000001</v>
      </c>
      <c r="S597">
        <v>0.86863699999999999</v>
      </c>
      <c r="T597">
        <v>3.9199999999999999E-4</v>
      </c>
    </row>
    <row r="598" spans="1:20" x14ac:dyDescent="0.25">
      <c r="A598">
        <v>596</v>
      </c>
      <c r="B598">
        <v>6</v>
      </c>
      <c r="C598">
        <v>-1</v>
      </c>
      <c r="D598" t="s">
        <v>299</v>
      </c>
      <c r="E598" t="s">
        <v>80</v>
      </c>
      <c r="F598">
        <v>2.5967E-2</v>
      </c>
      <c r="G598">
        <v>-1</v>
      </c>
      <c r="H598">
        <v>517.79300000000001</v>
      </c>
      <c r="I598">
        <v>-1</v>
      </c>
      <c r="J598">
        <v>0</v>
      </c>
      <c r="K598">
        <v>8.0646869999999993</v>
      </c>
      <c r="L598">
        <v>5.1390999999999999E-2</v>
      </c>
      <c r="M598">
        <v>161.381913</v>
      </c>
      <c r="N598">
        <v>-302.54081500000001</v>
      </c>
      <c r="O598">
        <v>3.1385399999999999</v>
      </c>
      <c r="P598">
        <v>161.367874</v>
      </c>
      <c r="Q598">
        <v>-302.53045700000001</v>
      </c>
      <c r="R598">
        <v>-3.1409310000000001</v>
      </c>
      <c r="S598">
        <v>1.7446539999999999</v>
      </c>
      <c r="T598">
        <v>2.3909999999999999E-3</v>
      </c>
    </row>
    <row r="599" spans="1:20" x14ac:dyDescent="0.25">
      <c r="A599">
        <v>597</v>
      </c>
      <c r="B599">
        <v>6</v>
      </c>
      <c r="C599">
        <v>-1</v>
      </c>
      <c r="D599" t="s">
        <v>299</v>
      </c>
      <c r="E599" t="s">
        <v>80</v>
      </c>
      <c r="F599">
        <v>2.2074E-2</v>
      </c>
      <c r="G599">
        <v>-1</v>
      </c>
      <c r="H599">
        <v>824.53399999999999</v>
      </c>
      <c r="I599">
        <v>-1</v>
      </c>
      <c r="J599">
        <v>0</v>
      </c>
      <c r="K599">
        <v>8.0648689999999998</v>
      </c>
      <c r="L599">
        <v>-4.7477999999999999E-2</v>
      </c>
      <c r="M599">
        <v>160.64531299999999</v>
      </c>
      <c r="N599">
        <v>-302.55210199999999</v>
      </c>
      <c r="O599">
        <v>3.139783</v>
      </c>
      <c r="P599">
        <v>160.64207500000001</v>
      </c>
      <c r="Q599">
        <v>-302.53106700000001</v>
      </c>
      <c r="R599">
        <v>-3.1412770000000001</v>
      </c>
      <c r="S599">
        <v>2.1283430000000001</v>
      </c>
      <c r="T599">
        <v>1.4940000000000001E-3</v>
      </c>
    </row>
    <row r="600" spans="1:20" x14ac:dyDescent="0.25">
      <c r="A600">
        <v>598</v>
      </c>
      <c r="B600">
        <v>6</v>
      </c>
      <c r="C600">
        <v>-1</v>
      </c>
      <c r="D600" t="s">
        <v>299</v>
      </c>
      <c r="E600" t="s">
        <v>80</v>
      </c>
      <c r="F600">
        <v>2.4267E-2</v>
      </c>
      <c r="G600">
        <v>-1</v>
      </c>
      <c r="H600">
        <v>687.71900000000005</v>
      </c>
      <c r="I600">
        <v>-1</v>
      </c>
      <c r="J600">
        <v>0</v>
      </c>
      <c r="K600">
        <v>8.0649119999999996</v>
      </c>
      <c r="L600">
        <v>-4.8411999999999997E-2</v>
      </c>
      <c r="M600">
        <v>159.66752399999999</v>
      </c>
      <c r="N600">
        <v>-302.54552899999999</v>
      </c>
      <c r="O600">
        <v>-3.1395719999999998</v>
      </c>
      <c r="P600">
        <v>159.67434700000001</v>
      </c>
      <c r="Q600">
        <v>-302.53173800000002</v>
      </c>
      <c r="R600">
        <v>-3.1411319999999998</v>
      </c>
      <c r="S600">
        <v>1.5386280000000001</v>
      </c>
      <c r="T600">
        <v>1.56E-3</v>
      </c>
    </row>
    <row r="601" spans="1:20" x14ac:dyDescent="0.25">
      <c r="A601">
        <v>599</v>
      </c>
      <c r="B601">
        <v>6</v>
      </c>
      <c r="C601">
        <v>-1</v>
      </c>
      <c r="D601" t="s">
        <v>299</v>
      </c>
      <c r="E601" t="s">
        <v>80</v>
      </c>
      <c r="F601">
        <v>3.6194999999999998E-2</v>
      </c>
      <c r="G601">
        <v>-1</v>
      </c>
      <c r="H601">
        <v>700.91200000000003</v>
      </c>
      <c r="I601">
        <v>-1</v>
      </c>
      <c r="J601">
        <v>0</v>
      </c>
      <c r="K601">
        <v>8.0648199999999992</v>
      </c>
      <c r="L601">
        <v>5.0397999999999998E-2</v>
      </c>
      <c r="M601">
        <v>158.960061</v>
      </c>
      <c r="N601">
        <v>-302.523662</v>
      </c>
      <c r="O601">
        <v>-3.1414249999999999</v>
      </c>
      <c r="P601">
        <v>158.94854699999999</v>
      </c>
      <c r="Q601">
        <v>-302.53222699999998</v>
      </c>
      <c r="R601">
        <v>-3.1405409999999998</v>
      </c>
      <c r="S601">
        <v>1.4349879999999999</v>
      </c>
      <c r="T601">
        <v>8.8400000000000002E-4</v>
      </c>
    </row>
    <row r="602" spans="1:20" x14ac:dyDescent="0.25">
      <c r="A602">
        <v>600</v>
      </c>
      <c r="B602">
        <v>6</v>
      </c>
      <c r="C602">
        <v>-1</v>
      </c>
      <c r="D602" t="s">
        <v>299</v>
      </c>
      <c r="E602" t="s">
        <v>80</v>
      </c>
      <c r="F602">
        <v>9.3799999999999994E-3</v>
      </c>
      <c r="G602">
        <v>-1</v>
      </c>
      <c r="H602">
        <v>555.35799999999995</v>
      </c>
      <c r="I602">
        <v>-1</v>
      </c>
      <c r="J602">
        <v>0</v>
      </c>
      <c r="K602">
        <v>8.0647540000000006</v>
      </c>
      <c r="L602">
        <v>-4.9209999999999997E-2</v>
      </c>
      <c r="M602">
        <v>158.21174400000001</v>
      </c>
      <c r="N602">
        <v>-302.54202299999997</v>
      </c>
      <c r="O602">
        <v>-3.1402809999999999</v>
      </c>
      <c r="P602">
        <v>158.222748</v>
      </c>
      <c r="Q602">
        <v>-302.533051</v>
      </c>
      <c r="R602">
        <v>-3.1409660000000001</v>
      </c>
      <c r="S602">
        <v>1.419805</v>
      </c>
      <c r="T602">
        <v>6.8499999999999995E-4</v>
      </c>
    </row>
    <row r="603" spans="1:20" x14ac:dyDescent="0.25">
      <c r="A603">
        <v>601</v>
      </c>
      <c r="B603">
        <v>6</v>
      </c>
      <c r="C603">
        <v>-1</v>
      </c>
      <c r="D603" t="s">
        <v>299</v>
      </c>
      <c r="E603" t="s">
        <v>80</v>
      </c>
      <c r="F603">
        <v>6.3200000000000001E-3</v>
      </c>
      <c r="G603">
        <v>-1</v>
      </c>
      <c r="H603">
        <v>560.88599999999997</v>
      </c>
      <c r="I603">
        <v>-1</v>
      </c>
      <c r="J603">
        <v>0</v>
      </c>
      <c r="K603">
        <v>8.0647020000000005</v>
      </c>
      <c r="L603">
        <v>-4.9036000000000003E-2</v>
      </c>
      <c r="M603">
        <v>157.259736</v>
      </c>
      <c r="N603">
        <v>-302.543567</v>
      </c>
      <c r="O603">
        <v>-3.140333</v>
      </c>
      <c r="P603">
        <v>157.25500500000001</v>
      </c>
      <c r="Q603">
        <v>-302.533905</v>
      </c>
      <c r="R603">
        <v>-3.1409590000000001</v>
      </c>
      <c r="S603">
        <v>1.0757699999999999</v>
      </c>
      <c r="T603">
        <v>6.2600000000000004E-4</v>
      </c>
    </row>
    <row r="604" spans="1:20" x14ac:dyDescent="0.25">
      <c r="A604">
        <v>602</v>
      </c>
      <c r="B604">
        <v>5</v>
      </c>
      <c r="C604">
        <v>-1</v>
      </c>
      <c r="D604" t="s">
        <v>300</v>
      </c>
      <c r="E604" t="s">
        <v>80</v>
      </c>
      <c r="F604">
        <v>2.0396000000000001E-2</v>
      </c>
      <c r="G604">
        <v>-1</v>
      </c>
      <c r="H604">
        <v>703.98</v>
      </c>
      <c r="I604">
        <v>-1</v>
      </c>
      <c r="J604">
        <v>0</v>
      </c>
      <c r="K604">
        <v>8.0647160000000007</v>
      </c>
      <c r="L604">
        <v>5.0668999999999999E-2</v>
      </c>
      <c r="M604">
        <v>156.53397100000001</v>
      </c>
      <c r="N604">
        <v>-302.52855299999999</v>
      </c>
      <c r="O604">
        <v>-3.1392319999999998</v>
      </c>
      <c r="P604">
        <v>156.52920499999999</v>
      </c>
      <c r="Q604">
        <v>-302.53448500000002</v>
      </c>
      <c r="R604">
        <v>-3.1403729999999999</v>
      </c>
      <c r="S604">
        <v>0.76092800000000005</v>
      </c>
      <c r="T604">
        <v>1.1410000000000001E-3</v>
      </c>
    </row>
    <row r="605" spans="1:20" x14ac:dyDescent="0.25">
      <c r="A605">
        <v>603</v>
      </c>
      <c r="B605">
        <v>5</v>
      </c>
      <c r="C605">
        <v>-1</v>
      </c>
      <c r="D605" t="s">
        <v>300</v>
      </c>
      <c r="E605" t="s">
        <v>80</v>
      </c>
      <c r="F605">
        <v>1.4666E-2</v>
      </c>
      <c r="G605">
        <v>-1</v>
      </c>
      <c r="H605">
        <v>745.78200000000004</v>
      </c>
      <c r="I605">
        <v>-1</v>
      </c>
      <c r="J605">
        <v>0</v>
      </c>
      <c r="K605">
        <v>8.1056369999999998</v>
      </c>
      <c r="L605">
        <v>-4.7525999999999999E-2</v>
      </c>
      <c r="M605">
        <v>155.81875700000001</v>
      </c>
      <c r="N605">
        <v>-302.49809900000002</v>
      </c>
      <c r="O605">
        <v>-3.137559</v>
      </c>
      <c r="P605">
        <v>155.80223100000001</v>
      </c>
      <c r="Q605">
        <v>-302.53543100000002</v>
      </c>
      <c r="R605">
        <v>-3.1407799999999999</v>
      </c>
      <c r="S605">
        <v>4.0826669999999998</v>
      </c>
      <c r="T605">
        <v>3.2209999999999999E-3</v>
      </c>
    </row>
    <row r="606" spans="1:20" x14ac:dyDescent="0.25">
      <c r="A606">
        <v>604</v>
      </c>
      <c r="B606">
        <v>5</v>
      </c>
      <c r="C606">
        <v>-1</v>
      </c>
      <c r="D606" t="s">
        <v>300</v>
      </c>
      <c r="E606" t="s">
        <v>80</v>
      </c>
      <c r="F606">
        <v>7.4209999999999996E-3</v>
      </c>
      <c r="G606">
        <v>-1</v>
      </c>
      <c r="H606">
        <v>489.86700000000002</v>
      </c>
      <c r="I606">
        <v>-1</v>
      </c>
      <c r="J606">
        <v>0</v>
      </c>
      <c r="K606">
        <v>8.4172910000000005</v>
      </c>
      <c r="L606">
        <v>-4.0862999999999997E-2</v>
      </c>
      <c r="M606">
        <v>154.782847</v>
      </c>
      <c r="N606">
        <v>-302.545075</v>
      </c>
      <c r="O606">
        <v>3.1385200000000002</v>
      </c>
      <c r="P606">
        <v>154.81191999999999</v>
      </c>
      <c r="Q606">
        <v>-302.53646900000001</v>
      </c>
      <c r="R606">
        <v>-3.1407159999999998</v>
      </c>
      <c r="S606">
        <v>3.0320499999999999</v>
      </c>
      <c r="T606">
        <v>2.196E-3</v>
      </c>
    </row>
    <row r="607" spans="1:20" x14ac:dyDescent="0.25">
      <c r="A607">
        <v>605</v>
      </c>
      <c r="B607">
        <v>5</v>
      </c>
      <c r="C607">
        <v>-1</v>
      </c>
      <c r="D607" t="s">
        <v>300</v>
      </c>
      <c r="E607" t="s">
        <v>80</v>
      </c>
      <c r="F607">
        <v>1.3238E-2</v>
      </c>
      <c r="G607">
        <v>-1</v>
      </c>
      <c r="H607">
        <v>546.68700000000001</v>
      </c>
      <c r="I607">
        <v>-1</v>
      </c>
      <c r="J607">
        <v>0</v>
      </c>
      <c r="K607">
        <v>8.7883300000000002</v>
      </c>
      <c r="L607">
        <v>3.7818999999999998E-2</v>
      </c>
      <c r="M607">
        <v>154.035786</v>
      </c>
      <c r="N607">
        <v>-302.54157600000002</v>
      </c>
      <c r="O607">
        <v>-3.1339999999999999</v>
      </c>
      <c r="P607">
        <v>154.03633099999999</v>
      </c>
      <c r="Q607">
        <v>-302.53723100000002</v>
      </c>
      <c r="R607">
        <v>-3.1402950000000001</v>
      </c>
      <c r="S607">
        <v>0.43788199999999999</v>
      </c>
      <c r="T607">
        <v>6.2950000000000002E-3</v>
      </c>
    </row>
    <row r="608" spans="1:20" x14ac:dyDescent="0.25">
      <c r="A608">
        <v>606</v>
      </c>
      <c r="B608">
        <v>5</v>
      </c>
      <c r="C608">
        <v>-1</v>
      </c>
      <c r="D608" t="s">
        <v>300</v>
      </c>
      <c r="E608" t="s">
        <v>80</v>
      </c>
      <c r="F608">
        <v>5.8939999999999999E-3</v>
      </c>
      <c r="G608">
        <v>-1</v>
      </c>
      <c r="H608">
        <v>829.93100000000004</v>
      </c>
      <c r="I608">
        <v>-1</v>
      </c>
      <c r="J608">
        <v>0</v>
      </c>
      <c r="K608">
        <v>9.2207450000000009</v>
      </c>
      <c r="L608">
        <v>-3.1939000000000002E-2</v>
      </c>
      <c r="M608">
        <v>153.22301100000001</v>
      </c>
      <c r="N608">
        <v>-302.53992</v>
      </c>
      <c r="O608">
        <v>-3.1406939999999999</v>
      </c>
      <c r="P608">
        <v>153.22396900000001</v>
      </c>
      <c r="Q608">
        <v>-302.53839099999999</v>
      </c>
      <c r="R608">
        <v>-3.140571</v>
      </c>
      <c r="S608">
        <v>0.1804</v>
      </c>
      <c r="T608">
        <v>1.22E-4</v>
      </c>
    </row>
    <row r="609" spans="1:20" x14ac:dyDescent="0.25">
      <c r="A609">
        <v>607</v>
      </c>
      <c r="B609">
        <v>5</v>
      </c>
      <c r="C609">
        <v>-1</v>
      </c>
      <c r="D609" t="s">
        <v>300</v>
      </c>
      <c r="E609" t="s">
        <v>80</v>
      </c>
      <c r="F609">
        <v>3.1110000000000001E-3</v>
      </c>
      <c r="G609">
        <v>-1</v>
      </c>
      <c r="H609">
        <v>674.03200000000004</v>
      </c>
      <c r="I609">
        <v>-1</v>
      </c>
      <c r="J609">
        <v>0</v>
      </c>
      <c r="K609">
        <v>9.8498699999999992</v>
      </c>
      <c r="L609">
        <v>-2.3296999999999998E-2</v>
      </c>
      <c r="M609">
        <v>152.07593700000001</v>
      </c>
      <c r="N609">
        <v>-302.54107199999999</v>
      </c>
      <c r="O609">
        <v>-3.140466</v>
      </c>
      <c r="P609">
        <v>152.07704200000001</v>
      </c>
      <c r="Q609">
        <v>-302.53988600000002</v>
      </c>
      <c r="R609">
        <v>-3.1404260000000002</v>
      </c>
      <c r="S609">
        <v>0.16206400000000001</v>
      </c>
      <c r="T609">
        <v>4.0000000000000003E-5</v>
      </c>
    </row>
    <row r="610" spans="1:20" x14ac:dyDescent="0.25">
      <c r="A610">
        <v>608</v>
      </c>
      <c r="B610">
        <v>5</v>
      </c>
      <c r="C610">
        <v>-1</v>
      </c>
      <c r="D610" t="s">
        <v>300</v>
      </c>
      <c r="E610" t="s">
        <v>80</v>
      </c>
      <c r="F610">
        <v>1.9583E-2</v>
      </c>
      <c r="G610">
        <v>-1</v>
      </c>
      <c r="H610">
        <v>563.899</v>
      </c>
      <c r="I610">
        <v>-1</v>
      </c>
      <c r="J610">
        <v>0</v>
      </c>
      <c r="K610">
        <v>10.343102999999999</v>
      </c>
      <c r="L610">
        <v>1.6633999999999999E-2</v>
      </c>
      <c r="M610">
        <v>151.180474</v>
      </c>
      <c r="N610">
        <v>-302.53549400000003</v>
      </c>
      <c r="O610">
        <v>-3.1395499999999998</v>
      </c>
      <c r="P610">
        <v>151.165741</v>
      </c>
      <c r="Q610">
        <v>-302.54101600000001</v>
      </c>
      <c r="R610">
        <v>-3.1402480000000002</v>
      </c>
      <c r="S610">
        <v>1.5733360000000001</v>
      </c>
      <c r="T610">
        <v>6.9800000000000005E-4</v>
      </c>
    </row>
    <row r="611" spans="1:20" x14ac:dyDescent="0.25">
      <c r="A611">
        <v>609</v>
      </c>
      <c r="B611">
        <v>6</v>
      </c>
      <c r="C611">
        <v>-1</v>
      </c>
      <c r="D611" t="s">
        <v>301</v>
      </c>
      <c r="E611" t="s">
        <v>80</v>
      </c>
      <c r="F611">
        <v>3.6896999999999999E-2</v>
      </c>
      <c r="G611">
        <v>-1</v>
      </c>
      <c r="H611">
        <v>512.98599999999999</v>
      </c>
      <c r="I611">
        <v>-1</v>
      </c>
      <c r="J611">
        <v>0</v>
      </c>
      <c r="K611">
        <v>10.975282</v>
      </c>
      <c r="L611">
        <v>1.0553999999999999E-2</v>
      </c>
      <c r="M611">
        <v>149.88754900000001</v>
      </c>
      <c r="N611">
        <v>-302.55274000000003</v>
      </c>
      <c r="O611">
        <v>3.1412529999999999</v>
      </c>
      <c r="P611">
        <v>149.883194</v>
      </c>
      <c r="Q611">
        <v>-302.542664</v>
      </c>
      <c r="R611">
        <v>-3.140288</v>
      </c>
      <c r="S611">
        <v>1.097739</v>
      </c>
      <c r="T611">
        <v>9.6500000000000004E-4</v>
      </c>
    </row>
    <row r="612" spans="1:20" x14ac:dyDescent="0.25">
      <c r="A612">
        <v>610</v>
      </c>
      <c r="B612">
        <v>6</v>
      </c>
      <c r="C612">
        <v>-1</v>
      </c>
      <c r="D612" t="s">
        <v>301</v>
      </c>
      <c r="E612" t="s">
        <v>80</v>
      </c>
      <c r="F612">
        <v>2.4346E-2</v>
      </c>
      <c r="G612">
        <v>-1</v>
      </c>
      <c r="H612">
        <v>813.58900000000006</v>
      </c>
      <c r="I612">
        <v>-1</v>
      </c>
      <c r="J612">
        <v>0</v>
      </c>
      <c r="K612">
        <v>11.435568999999999</v>
      </c>
      <c r="L612">
        <v>-5.953E-3</v>
      </c>
      <c r="M612">
        <v>148.87294700000001</v>
      </c>
      <c r="N612">
        <v>-302.54322200000001</v>
      </c>
      <c r="O612">
        <v>-3.1403279999999998</v>
      </c>
      <c r="P612">
        <v>148.87226899999999</v>
      </c>
      <c r="Q612">
        <v>-302.54391500000003</v>
      </c>
      <c r="R612">
        <v>-3.140368</v>
      </c>
      <c r="S612">
        <v>9.6924999999999997E-2</v>
      </c>
      <c r="T612">
        <v>4.0000000000000003E-5</v>
      </c>
    </row>
    <row r="613" spans="1:20" x14ac:dyDescent="0.25">
      <c r="A613">
        <v>611</v>
      </c>
      <c r="B613">
        <v>6</v>
      </c>
      <c r="C613">
        <v>-1</v>
      </c>
      <c r="D613" t="s">
        <v>301</v>
      </c>
      <c r="E613" t="s">
        <v>80</v>
      </c>
      <c r="F613">
        <v>3.9675000000000002E-2</v>
      </c>
      <c r="G613">
        <v>-1</v>
      </c>
      <c r="H613">
        <v>758.79300000000001</v>
      </c>
      <c r="I613">
        <v>-1</v>
      </c>
      <c r="J613">
        <v>0</v>
      </c>
      <c r="K613">
        <v>11.879605</v>
      </c>
      <c r="L613">
        <v>3.124E-3</v>
      </c>
      <c r="M613">
        <v>147.82903899999999</v>
      </c>
      <c r="N613">
        <v>-302.538723</v>
      </c>
      <c r="O613">
        <v>-3.1380150000000002</v>
      </c>
      <c r="P613">
        <v>147.82075499999999</v>
      </c>
      <c r="Q613">
        <v>-302.54519699999997</v>
      </c>
      <c r="R613">
        <v>-3.140323</v>
      </c>
      <c r="S613">
        <v>1.05131</v>
      </c>
      <c r="T613">
        <v>2.3080000000000002E-3</v>
      </c>
    </row>
    <row r="614" spans="1:20" x14ac:dyDescent="0.25">
      <c r="A614">
        <v>612</v>
      </c>
      <c r="B614">
        <v>6</v>
      </c>
      <c r="C614">
        <v>-1</v>
      </c>
      <c r="D614" t="s">
        <v>301</v>
      </c>
      <c r="E614" t="s">
        <v>80</v>
      </c>
      <c r="F614">
        <v>2.4670999999999998E-2</v>
      </c>
      <c r="G614">
        <v>-1</v>
      </c>
      <c r="H614">
        <v>701.83299999999997</v>
      </c>
      <c r="I614">
        <v>-1</v>
      </c>
      <c r="J614">
        <v>0</v>
      </c>
      <c r="K614">
        <v>12.450779000000001</v>
      </c>
      <c r="L614">
        <v>7.5500000000000003E-4</v>
      </c>
      <c r="M614">
        <v>146.35298499999999</v>
      </c>
      <c r="N614">
        <v>-302.55202700000001</v>
      </c>
      <c r="O614">
        <v>-3.1403379999999999</v>
      </c>
      <c r="P614">
        <v>146.35787999999999</v>
      </c>
      <c r="Q614">
        <v>-302.54708900000003</v>
      </c>
      <c r="R614">
        <v>-3.1403340000000002</v>
      </c>
      <c r="S614">
        <v>0.69534399999999996</v>
      </c>
      <c r="T614">
        <v>5.0000000000000004E-6</v>
      </c>
    </row>
    <row r="615" spans="1:20" x14ac:dyDescent="0.25">
      <c r="A615">
        <v>613</v>
      </c>
      <c r="B615">
        <v>6</v>
      </c>
      <c r="C615">
        <v>-1</v>
      </c>
      <c r="D615" t="s">
        <v>301</v>
      </c>
      <c r="E615" t="s">
        <v>80</v>
      </c>
      <c r="F615">
        <v>8.2499000000000003E-2</v>
      </c>
      <c r="G615">
        <v>-1</v>
      </c>
      <c r="H615">
        <v>900.95</v>
      </c>
      <c r="I615">
        <v>-1</v>
      </c>
      <c r="J615">
        <v>0</v>
      </c>
      <c r="K615">
        <v>12.867476</v>
      </c>
      <c r="L615">
        <v>-1.2799999999999999E-4</v>
      </c>
      <c r="M615">
        <v>145.22791699999999</v>
      </c>
      <c r="N615">
        <v>-302.54400600000002</v>
      </c>
      <c r="O615">
        <v>-3.138236</v>
      </c>
      <c r="P615">
        <v>145.21641500000001</v>
      </c>
      <c r="Q615">
        <v>-302.54849200000001</v>
      </c>
      <c r="R615">
        <v>-3.1403370000000002</v>
      </c>
      <c r="S615">
        <v>1.2345250000000001</v>
      </c>
      <c r="T615">
        <v>2.101E-3</v>
      </c>
    </row>
    <row r="616" spans="1:20" x14ac:dyDescent="0.25">
      <c r="A616">
        <v>614</v>
      </c>
      <c r="B616">
        <v>5</v>
      </c>
      <c r="C616">
        <v>-1</v>
      </c>
      <c r="D616" t="s">
        <v>302</v>
      </c>
      <c r="E616" t="s">
        <v>80</v>
      </c>
      <c r="F616">
        <v>2.0140000000000002E-2</v>
      </c>
      <c r="G616">
        <v>-1</v>
      </c>
      <c r="H616">
        <v>599.29700000000003</v>
      </c>
      <c r="I616">
        <v>-1</v>
      </c>
      <c r="J616">
        <v>0</v>
      </c>
      <c r="K616">
        <v>13.412483</v>
      </c>
      <c r="L616">
        <v>1.5899999999999999E-4</v>
      </c>
      <c r="M616">
        <v>143.62872999999999</v>
      </c>
      <c r="N616">
        <v>-302.54057999999998</v>
      </c>
      <c r="O616">
        <v>-3.1410100000000001</v>
      </c>
      <c r="P616">
        <v>143.63681</v>
      </c>
      <c r="Q616">
        <v>-302.550568</v>
      </c>
      <c r="R616">
        <v>-3.1402839999999999</v>
      </c>
      <c r="S616">
        <v>1.2847059999999999</v>
      </c>
      <c r="T616">
        <v>7.2599999999999997E-4</v>
      </c>
    </row>
    <row r="617" spans="1:20" x14ac:dyDescent="0.25">
      <c r="A617">
        <v>615</v>
      </c>
      <c r="B617">
        <v>5</v>
      </c>
      <c r="C617">
        <v>-1</v>
      </c>
      <c r="D617" t="s">
        <v>302</v>
      </c>
      <c r="E617" t="s">
        <v>80</v>
      </c>
      <c r="F617">
        <v>7.3410000000000003E-2</v>
      </c>
      <c r="G617">
        <v>-1</v>
      </c>
      <c r="H617">
        <v>698.38900000000001</v>
      </c>
      <c r="I617">
        <v>-1</v>
      </c>
      <c r="J617">
        <v>0</v>
      </c>
      <c r="K617">
        <v>13.815166</v>
      </c>
      <c r="L617">
        <v>5.8E-5</v>
      </c>
      <c r="M617">
        <v>142.411205</v>
      </c>
      <c r="N617">
        <v>-302.57988</v>
      </c>
      <c r="O617">
        <v>-3.1366749999999999</v>
      </c>
      <c r="P617">
        <v>142.40953099999999</v>
      </c>
      <c r="Q617">
        <v>-302.55215500000003</v>
      </c>
      <c r="R617">
        <v>-3.1402749999999999</v>
      </c>
      <c r="S617">
        <v>2.7776420000000002</v>
      </c>
      <c r="T617">
        <v>3.5999999999999999E-3</v>
      </c>
    </row>
    <row r="618" spans="1:20" x14ac:dyDescent="0.25">
      <c r="A618">
        <v>616</v>
      </c>
      <c r="B618">
        <v>5</v>
      </c>
      <c r="C618">
        <v>-1</v>
      </c>
      <c r="D618" t="s">
        <v>302</v>
      </c>
      <c r="E618" t="s">
        <v>80</v>
      </c>
      <c r="F618">
        <v>2.0024E-2</v>
      </c>
      <c r="G618">
        <v>-1</v>
      </c>
      <c r="H618">
        <v>1097.1289999999999</v>
      </c>
      <c r="I618">
        <v>-1</v>
      </c>
      <c r="J618">
        <v>0</v>
      </c>
      <c r="K618">
        <v>14.213433999999999</v>
      </c>
      <c r="L618">
        <v>-2.8770000000000002E-3</v>
      </c>
      <c r="M618">
        <v>141.148358</v>
      </c>
      <c r="N618">
        <v>-302.56901399999998</v>
      </c>
      <c r="O618">
        <v>-3.1392449999999998</v>
      </c>
      <c r="P618">
        <v>141.14622499999999</v>
      </c>
      <c r="Q618">
        <v>-302.55358899999999</v>
      </c>
      <c r="R618">
        <v>-3.1404619999999999</v>
      </c>
      <c r="S618">
        <v>1.5571729999999999</v>
      </c>
      <c r="T618">
        <v>1.2179999999999999E-3</v>
      </c>
    </row>
    <row r="619" spans="1:20" x14ac:dyDescent="0.25">
      <c r="A619">
        <v>617</v>
      </c>
      <c r="B619">
        <v>5</v>
      </c>
      <c r="C619">
        <v>-1</v>
      </c>
      <c r="D619" t="s">
        <v>302</v>
      </c>
      <c r="E619" t="s">
        <v>80</v>
      </c>
      <c r="F619">
        <v>4.1450000000000002E-3</v>
      </c>
      <c r="G619">
        <v>-1</v>
      </c>
      <c r="H619">
        <v>594.50599999999997</v>
      </c>
      <c r="I619">
        <v>-1</v>
      </c>
      <c r="J619">
        <v>0</v>
      </c>
      <c r="K619">
        <v>14.738167000000001</v>
      </c>
      <c r="L619">
        <v>-2.3900000000000002E-3</v>
      </c>
      <c r="M619">
        <v>139.402625</v>
      </c>
      <c r="N619">
        <v>-302.55523399999998</v>
      </c>
      <c r="O619">
        <v>-3.1408809999999998</v>
      </c>
      <c r="P619">
        <v>139.40644800000001</v>
      </c>
      <c r="Q619">
        <v>-302.55526700000001</v>
      </c>
      <c r="R619">
        <v>-3.1407379999999998</v>
      </c>
      <c r="S619">
        <v>0.38233099999999998</v>
      </c>
      <c r="T619">
        <v>1.44E-4</v>
      </c>
    </row>
    <row r="620" spans="1:20" x14ac:dyDescent="0.25">
      <c r="A620">
        <v>618</v>
      </c>
      <c r="B620">
        <v>4</v>
      </c>
      <c r="C620">
        <v>-1</v>
      </c>
      <c r="D620" t="s">
        <v>303</v>
      </c>
      <c r="E620" t="s">
        <v>80</v>
      </c>
      <c r="F620">
        <v>1.0407E-2</v>
      </c>
      <c r="G620">
        <v>-1</v>
      </c>
      <c r="H620">
        <v>544.93200000000002</v>
      </c>
      <c r="I620">
        <v>-1</v>
      </c>
      <c r="J620">
        <v>0</v>
      </c>
      <c r="K620">
        <v>15.127236</v>
      </c>
      <c r="L620">
        <v>-8.43E-4</v>
      </c>
      <c r="M620">
        <v>138.068523</v>
      </c>
      <c r="N620">
        <v>-302.51182699999998</v>
      </c>
      <c r="O620">
        <v>3.1391200000000001</v>
      </c>
      <c r="P620">
        <v>138.06053199999999</v>
      </c>
      <c r="Q620">
        <v>-302.55636600000003</v>
      </c>
      <c r="R620">
        <v>-3.1408809999999998</v>
      </c>
      <c r="S620">
        <v>4.5250519999999996</v>
      </c>
      <c r="T620">
        <v>1.761E-3</v>
      </c>
    </row>
    <row r="621" spans="1:20" x14ac:dyDescent="0.25">
      <c r="A621">
        <v>619</v>
      </c>
      <c r="B621">
        <v>3</v>
      </c>
      <c r="C621">
        <v>-1</v>
      </c>
      <c r="D621" t="s">
        <v>304</v>
      </c>
      <c r="E621" t="s">
        <v>80</v>
      </c>
      <c r="F621">
        <v>3.0189000000000001E-2</v>
      </c>
      <c r="G621">
        <v>-1</v>
      </c>
      <c r="H621">
        <v>633.67999999999995</v>
      </c>
      <c r="I621">
        <v>-1</v>
      </c>
      <c r="J621">
        <v>0</v>
      </c>
      <c r="K621">
        <v>15.639535</v>
      </c>
      <c r="L621">
        <v>-3.0349999999999999E-3</v>
      </c>
      <c r="M621">
        <v>136.260682</v>
      </c>
      <c r="N621">
        <v>-302.51298500000001</v>
      </c>
      <c r="O621">
        <v>3.1379519999999999</v>
      </c>
      <c r="P621">
        <v>136.211884</v>
      </c>
      <c r="Q621">
        <v>-302.55740400000002</v>
      </c>
      <c r="R621">
        <v>-3.1411739999999999</v>
      </c>
      <c r="S621">
        <v>6.5987090000000004</v>
      </c>
      <c r="T621">
        <v>3.2230000000000002E-3</v>
      </c>
    </row>
    <row r="622" spans="1:20" x14ac:dyDescent="0.25">
      <c r="A622">
        <v>620</v>
      </c>
      <c r="B622">
        <v>3</v>
      </c>
      <c r="C622">
        <v>-1</v>
      </c>
      <c r="D622" t="s">
        <v>304</v>
      </c>
      <c r="E622" t="s">
        <v>80</v>
      </c>
      <c r="F622">
        <v>8.7100000000000003E-4</v>
      </c>
      <c r="G622">
        <v>-1</v>
      </c>
      <c r="H622">
        <v>563.53</v>
      </c>
      <c r="I622">
        <v>-1</v>
      </c>
      <c r="J622">
        <v>0</v>
      </c>
      <c r="K622">
        <v>15.967093999999999</v>
      </c>
      <c r="L622">
        <v>-1.8010000000000001E-3</v>
      </c>
      <c r="M622">
        <v>134.79842300000001</v>
      </c>
      <c r="N622">
        <v>-302.541876</v>
      </c>
      <c r="O622">
        <v>3.1410420000000001</v>
      </c>
      <c r="P622">
        <v>134.787048</v>
      </c>
      <c r="Q622">
        <v>-302.557861</v>
      </c>
      <c r="R622">
        <v>-3.1414270000000002</v>
      </c>
      <c r="S622">
        <v>1.9619260000000001</v>
      </c>
      <c r="T622">
        <v>3.8499999999999998E-4</v>
      </c>
    </row>
    <row r="623" spans="1:20" x14ac:dyDescent="0.25">
      <c r="A623">
        <v>621</v>
      </c>
      <c r="B623">
        <v>3</v>
      </c>
      <c r="C623">
        <v>-1</v>
      </c>
      <c r="D623" t="s">
        <v>304</v>
      </c>
      <c r="E623" t="s">
        <v>80</v>
      </c>
      <c r="F623">
        <v>6.0167999999999999E-2</v>
      </c>
      <c r="G623">
        <v>-1</v>
      </c>
      <c r="H623">
        <v>645.50900000000001</v>
      </c>
      <c r="I623">
        <v>-1</v>
      </c>
      <c r="J623">
        <v>0</v>
      </c>
      <c r="K623">
        <v>16.131989999999998</v>
      </c>
      <c r="L623">
        <v>-5.9999999999999995E-4</v>
      </c>
      <c r="M623">
        <v>133.346035</v>
      </c>
      <c r="N623">
        <v>-302.58594199999999</v>
      </c>
      <c r="O623">
        <v>-3.1385839999999998</v>
      </c>
      <c r="P623">
        <v>133.340439</v>
      </c>
      <c r="Q623">
        <v>-302.55819700000001</v>
      </c>
      <c r="R623">
        <v>-3.1415199999999999</v>
      </c>
      <c r="S623">
        <v>2.8304179999999999</v>
      </c>
      <c r="T623">
        <v>2.9359999999999998E-3</v>
      </c>
    </row>
    <row r="624" spans="1:20" x14ac:dyDescent="0.25">
      <c r="A624">
        <v>622</v>
      </c>
      <c r="B624">
        <v>4</v>
      </c>
      <c r="C624">
        <v>-1</v>
      </c>
      <c r="D624" t="s">
        <v>305</v>
      </c>
      <c r="E624" t="s">
        <v>80</v>
      </c>
      <c r="F624">
        <v>4.3547000000000002E-2</v>
      </c>
      <c r="G624">
        <v>-1</v>
      </c>
      <c r="H624">
        <v>1168.913</v>
      </c>
      <c r="I624">
        <v>-1</v>
      </c>
      <c r="J624">
        <v>0</v>
      </c>
      <c r="K624">
        <v>16.107489000000001</v>
      </c>
      <c r="L624">
        <v>-1.217E-3</v>
      </c>
      <c r="M624">
        <v>131.400553</v>
      </c>
      <c r="N624">
        <v>-302.55611900000002</v>
      </c>
      <c r="O624">
        <v>-3.141213</v>
      </c>
      <c r="P624">
        <v>131.40422100000001</v>
      </c>
      <c r="Q624">
        <v>-302.55816700000003</v>
      </c>
      <c r="R624">
        <v>3.141445</v>
      </c>
      <c r="S624">
        <v>0.42007</v>
      </c>
      <c r="T624">
        <v>2.32E-4</v>
      </c>
    </row>
    <row r="625" spans="1:20" x14ac:dyDescent="0.25">
      <c r="A625">
        <v>623</v>
      </c>
      <c r="B625">
        <v>4</v>
      </c>
      <c r="C625">
        <v>-1</v>
      </c>
      <c r="D625" t="s">
        <v>305</v>
      </c>
      <c r="E625" t="s">
        <v>80</v>
      </c>
      <c r="F625">
        <v>2.5635999999999999E-2</v>
      </c>
      <c r="G625">
        <v>-1</v>
      </c>
      <c r="H625">
        <v>787.43200000000002</v>
      </c>
      <c r="I625">
        <v>-1</v>
      </c>
      <c r="J625">
        <v>0</v>
      </c>
      <c r="K625">
        <v>16.007245999999999</v>
      </c>
      <c r="L625">
        <v>-8.0800000000000002E-4</v>
      </c>
      <c r="M625">
        <v>129.96094400000001</v>
      </c>
      <c r="N625">
        <v>-302.55120299999999</v>
      </c>
      <c r="O625">
        <v>-3.1410360000000002</v>
      </c>
      <c r="P625">
        <v>129.95954900000001</v>
      </c>
      <c r="Q625">
        <v>-302.557953</v>
      </c>
      <c r="R625">
        <v>3.1413449999999998</v>
      </c>
      <c r="S625">
        <v>0.68925000000000003</v>
      </c>
      <c r="T625">
        <v>3.0899999999999998E-4</v>
      </c>
    </row>
    <row r="626" spans="1:20" x14ac:dyDescent="0.25">
      <c r="A626">
        <v>624</v>
      </c>
      <c r="B626">
        <v>3</v>
      </c>
      <c r="C626">
        <v>-1</v>
      </c>
      <c r="D626" t="s">
        <v>306</v>
      </c>
      <c r="E626" t="s">
        <v>80</v>
      </c>
      <c r="F626">
        <v>9.6360000000000005E-3</v>
      </c>
      <c r="G626">
        <v>-1</v>
      </c>
      <c r="H626">
        <v>705.24</v>
      </c>
      <c r="I626">
        <v>-1</v>
      </c>
      <c r="J626">
        <v>0</v>
      </c>
      <c r="K626">
        <v>15.896017000000001</v>
      </c>
      <c r="L626">
        <v>-1.8599999999999999E-4</v>
      </c>
      <c r="M626">
        <v>128.02750900000001</v>
      </c>
      <c r="N626">
        <v>-302.56828100000001</v>
      </c>
      <c r="O626">
        <v>-3.141038</v>
      </c>
      <c r="P626">
        <v>128.046661</v>
      </c>
      <c r="Q626">
        <v>-302.557526</v>
      </c>
      <c r="R626">
        <v>3.1412969999999998</v>
      </c>
      <c r="S626">
        <v>2.1966269999999999</v>
      </c>
      <c r="T626">
        <v>2.5900000000000001E-4</v>
      </c>
    </row>
    <row r="627" spans="1:20" x14ac:dyDescent="0.25">
      <c r="A627">
        <v>625</v>
      </c>
      <c r="B627">
        <v>3</v>
      </c>
      <c r="C627">
        <v>-1</v>
      </c>
      <c r="D627" t="s">
        <v>306</v>
      </c>
      <c r="E627" t="s">
        <v>80</v>
      </c>
      <c r="F627">
        <v>2.3748999999999999E-2</v>
      </c>
      <c r="G627">
        <v>-1</v>
      </c>
      <c r="H627">
        <v>529.18499999999995</v>
      </c>
      <c r="I627">
        <v>-1</v>
      </c>
      <c r="J627">
        <v>0</v>
      </c>
      <c r="K627">
        <v>15.865285999999999</v>
      </c>
      <c r="L627">
        <v>-1.4649999999999999E-3</v>
      </c>
      <c r="M627">
        <v>126.578811</v>
      </c>
      <c r="N627">
        <v>-302.57583799999998</v>
      </c>
      <c r="O627">
        <v>-3.1389529999999999</v>
      </c>
      <c r="P627">
        <v>126.61790499999999</v>
      </c>
      <c r="Q627">
        <v>-302.55706800000002</v>
      </c>
      <c r="R627">
        <v>3.1412279999999999</v>
      </c>
      <c r="S627">
        <v>4.3366769999999999</v>
      </c>
      <c r="T627">
        <v>2.274E-3</v>
      </c>
    </row>
    <row r="628" spans="1:20" x14ac:dyDescent="0.25">
      <c r="A628">
        <v>626</v>
      </c>
      <c r="B628">
        <v>3</v>
      </c>
      <c r="C628">
        <v>-1</v>
      </c>
      <c r="D628" t="s">
        <v>306</v>
      </c>
      <c r="E628" t="s">
        <v>80</v>
      </c>
      <c r="F628">
        <v>1.7142000000000001E-2</v>
      </c>
      <c r="G628">
        <v>-1</v>
      </c>
      <c r="H628">
        <v>722.14400000000001</v>
      </c>
      <c r="I628">
        <v>-1</v>
      </c>
      <c r="J628">
        <v>0</v>
      </c>
      <c r="K628">
        <v>15.873182</v>
      </c>
      <c r="L628">
        <v>-3.3599999999999998E-4</v>
      </c>
      <c r="M628">
        <v>125.153914</v>
      </c>
      <c r="N628">
        <v>-302.64281499999998</v>
      </c>
      <c r="O628">
        <v>-3.1394660000000001</v>
      </c>
      <c r="P628">
        <v>125.18985000000001</v>
      </c>
      <c r="Q628">
        <v>-302.55658</v>
      </c>
      <c r="R628">
        <v>3.1411709999999999</v>
      </c>
      <c r="S628">
        <v>9.3423510000000007</v>
      </c>
      <c r="T628">
        <v>1.7049999999999999E-3</v>
      </c>
    </row>
    <row r="629" spans="1:20" x14ac:dyDescent="0.25">
      <c r="A629">
        <v>627</v>
      </c>
      <c r="B629">
        <v>3</v>
      </c>
      <c r="C629">
        <v>-1</v>
      </c>
      <c r="D629" t="s">
        <v>306</v>
      </c>
      <c r="E629" t="s">
        <v>80</v>
      </c>
      <c r="F629">
        <v>9.4148999999999997E-2</v>
      </c>
      <c r="G629">
        <v>-1</v>
      </c>
      <c r="H629">
        <v>710.27499999999998</v>
      </c>
      <c r="I629">
        <v>-1</v>
      </c>
      <c r="J629">
        <v>0</v>
      </c>
      <c r="K629">
        <v>15.907306999999999</v>
      </c>
      <c r="L629">
        <v>-7.2999999999999999E-5</v>
      </c>
      <c r="M629">
        <v>123.313047</v>
      </c>
      <c r="N629">
        <v>-302.54045600000001</v>
      </c>
      <c r="O629">
        <v>3.1358229999999998</v>
      </c>
      <c r="P629">
        <v>123.28288999999999</v>
      </c>
      <c r="Q629">
        <v>-302.55587800000001</v>
      </c>
      <c r="R629">
        <v>3.1411509999999998</v>
      </c>
      <c r="S629">
        <v>3.3871120000000001</v>
      </c>
      <c r="T629">
        <v>5.3290000000000004E-3</v>
      </c>
    </row>
    <row r="630" spans="1:20" x14ac:dyDescent="0.25">
      <c r="A630">
        <v>628</v>
      </c>
      <c r="B630">
        <v>3</v>
      </c>
      <c r="C630">
        <v>-1</v>
      </c>
      <c r="D630" t="s">
        <v>306</v>
      </c>
      <c r="E630" t="s">
        <v>80</v>
      </c>
      <c r="F630">
        <v>2.3220999999999999E-2</v>
      </c>
      <c r="G630">
        <v>-1</v>
      </c>
      <c r="H630">
        <v>553.46199999999999</v>
      </c>
      <c r="I630">
        <v>-1</v>
      </c>
      <c r="J630">
        <v>0</v>
      </c>
      <c r="K630">
        <v>15.927998000000001</v>
      </c>
      <c r="L630">
        <v>-2.3E-5</v>
      </c>
      <c r="M630">
        <v>121.892854</v>
      </c>
      <c r="N630">
        <v>-302.49038300000001</v>
      </c>
      <c r="O630">
        <v>3.1361129999999999</v>
      </c>
      <c r="P630">
        <v>121.850121</v>
      </c>
      <c r="Q630">
        <v>-302.55523699999998</v>
      </c>
      <c r="R630">
        <v>3.1411479999999998</v>
      </c>
      <c r="S630">
        <v>7.7666849999999998</v>
      </c>
      <c r="T630">
        <v>5.0350000000000004E-3</v>
      </c>
    </row>
    <row r="631" spans="1:20" x14ac:dyDescent="0.25">
      <c r="A631">
        <v>629</v>
      </c>
      <c r="B631">
        <v>2</v>
      </c>
      <c r="C631">
        <v>-1</v>
      </c>
      <c r="D631" t="s">
        <v>307</v>
      </c>
      <c r="E631" t="s">
        <v>80</v>
      </c>
      <c r="F631">
        <v>2.5219999999999999E-3</v>
      </c>
      <c r="G631">
        <v>-1</v>
      </c>
      <c r="H631">
        <v>797.55799999999999</v>
      </c>
      <c r="I631">
        <v>-1</v>
      </c>
      <c r="J631">
        <v>0</v>
      </c>
      <c r="K631">
        <v>15.936604000000001</v>
      </c>
      <c r="L631">
        <v>-6.9999999999999999E-6</v>
      </c>
      <c r="M631">
        <v>120.434303</v>
      </c>
      <c r="N631">
        <v>-302.53673199999997</v>
      </c>
      <c r="O631">
        <v>3.1370640000000001</v>
      </c>
      <c r="P631">
        <v>120.416061</v>
      </c>
      <c r="Q631">
        <v>-302.55453499999999</v>
      </c>
      <c r="R631">
        <v>3.1411470000000001</v>
      </c>
      <c r="S631">
        <v>2.5488789999999999</v>
      </c>
      <c r="T631">
        <v>4.0829999999999998E-3</v>
      </c>
    </row>
    <row r="632" spans="1:20" x14ac:dyDescent="0.25">
      <c r="A632">
        <v>630</v>
      </c>
      <c r="B632">
        <v>2</v>
      </c>
      <c r="C632">
        <v>-1</v>
      </c>
      <c r="D632" t="s">
        <v>307</v>
      </c>
      <c r="E632" t="s">
        <v>80</v>
      </c>
      <c r="F632">
        <v>4.3290000000000004E-3</v>
      </c>
      <c r="G632">
        <v>-1</v>
      </c>
      <c r="H632">
        <v>658.81</v>
      </c>
      <c r="I632">
        <v>-1</v>
      </c>
      <c r="J632">
        <v>0</v>
      </c>
      <c r="K632">
        <v>15.933077000000001</v>
      </c>
      <c r="L632">
        <v>-9.9999999999999995E-7</v>
      </c>
      <c r="M632">
        <v>118.48805</v>
      </c>
      <c r="N632">
        <v>-302.56951700000002</v>
      </c>
      <c r="O632">
        <v>-3.1357379999999999</v>
      </c>
      <c r="P632">
        <v>118.503815</v>
      </c>
      <c r="Q632">
        <v>-302.55361900000003</v>
      </c>
      <c r="R632">
        <v>3.1411470000000001</v>
      </c>
      <c r="S632">
        <v>2.2388270000000001</v>
      </c>
      <c r="T632">
        <v>5.4089999999999997E-3</v>
      </c>
    </row>
    <row r="633" spans="1:20" x14ac:dyDescent="0.25">
      <c r="A633">
        <v>631</v>
      </c>
      <c r="B633">
        <v>2</v>
      </c>
      <c r="C633">
        <v>-1</v>
      </c>
      <c r="D633" t="s">
        <v>307</v>
      </c>
      <c r="E633" t="s">
        <v>80</v>
      </c>
      <c r="F633">
        <v>1.3457E-2</v>
      </c>
      <c r="G633">
        <v>-1</v>
      </c>
      <c r="H633">
        <v>651.89499999999998</v>
      </c>
      <c r="I633">
        <v>-1</v>
      </c>
      <c r="J633">
        <v>0</v>
      </c>
      <c r="K633">
        <v>15.926249</v>
      </c>
      <c r="L633">
        <v>-9.9999999999999995E-7</v>
      </c>
      <c r="M633">
        <v>117.093377</v>
      </c>
      <c r="N633">
        <v>-302.54677900000002</v>
      </c>
      <c r="O633">
        <v>3.1294550000000001</v>
      </c>
      <c r="P633">
        <v>117.07019</v>
      </c>
      <c r="Q633">
        <v>-302.55291699999998</v>
      </c>
      <c r="R633">
        <v>3.1411470000000001</v>
      </c>
      <c r="S633">
        <v>2.3985799999999999</v>
      </c>
      <c r="T633">
        <v>1.1691999999999999E-2</v>
      </c>
    </row>
    <row r="634" spans="1:20" x14ac:dyDescent="0.25">
      <c r="A634">
        <v>632</v>
      </c>
      <c r="B634">
        <v>2</v>
      </c>
      <c r="C634">
        <v>-1</v>
      </c>
      <c r="D634" t="s">
        <v>307</v>
      </c>
      <c r="E634" t="s">
        <v>80</v>
      </c>
      <c r="F634">
        <v>1.717E-3</v>
      </c>
      <c r="G634">
        <v>-1</v>
      </c>
      <c r="H634">
        <v>534.31700000000001</v>
      </c>
      <c r="I634">
        <v>-1</v>
      </c>
      <c r="J634">
        <v>0</v>
      </c>
      <c r="K634">
        <v>15.918450999999999</v>
      </c>
      <c r="L634">
        <v>0</v>
      </c>
      <c r="M634">
        <v>115.154972</v>
      </c>
      <c r="N634">
        <v>-302.574162</v>
      </c>
      <c r="O634">
        <v>3.1379649999999999</v>
      </c>
      <c r="P634">
        <v>115.15954600000001</v>
      </c>
      <c r="Q634">
        <v>-302.55197099999998</v>
      </c>
      <c r="R634">
        <v>3.1411470000000001</v>
      </c>
      <c r="S634">
        <v>2.2656860000000001</v>
      </c>
      <c r="T634">
        <v>3.1819999999999999E-3</v>
      </c>
    </row>
    <row r="635" spans="1:20" x14ac:dyDescent="0.25">
      <c r="A635">
        <v>633</v>
      </c>
      <c r="B635">
        <v>2</v>
      </c>
      <c r="C635">
        <v>-1</v>
      </c>
      <c r="D635" t="s">
        <v>307</v>
      </c>
      <c r="E635" t="s">
        <v>80</v>
      </c>
      <c r="F635">
        <v>6.1060000000000003E-3</v>
      </c>
      <c r="G635">
        <v>-1</v>
      </c>
      <c r="H635">
        <v>536.61099999999999</v>
      </c>
      <c r="I635">
        <v>-1</v>
      </c>
      <c r="J635">
        <v>0</v>
      </c>
      <c r="K635">
        <v>15.868907</v>
      </c>
      <c r="L635">
        <v>-9.9999999999999995E-7</v>
      </c>
      <c r="M635">
        <v>113.69193</v>
      </c>
      <c r="N635">
        <v>-302.60108700000001</v>
      </c>
      <c r="O635">
        <v>3.1372260000000001</v>
      </c>
      <c r="P635">
        <v>113.72867599999999</v>
      </c>
      <c r="Q635">
        <v>-302.55126999999999</v>
      </c>
      <c r="R635">
        <v>3.1411470000000001</v>
      </c>
      <c r="S635">
        <v>6.1903309999999996</v>
      </c>
      <c r="T635">
        <v>3.921E-3</v>
      </c>
    </row>
    <row r="636" spans="1:20" x14ac:dyDescent="0.25">
      <c r="A636">
        <v>634</v>
      </c>
      <c r="B636">
        <v>2</v>
      </c>
      <c r="C636">
        <v>-1</v>
      </c>
      <c r="D636" t="s">
        <v>307</v>
      </c>
      <c r="E636" t="s">
        <v>80</v>
      </c>
      <c r="F636">
        <v>4.1224999999999998E-2</v>
      </c>
      <c r="G636">
        <v>-1</v>
      </c>
      <c r="H636">
        <v>925.95100000000002</v>
      </c>
      <c r="I636">
        <v>-1</v>
      </c>
      <c r="J636">
        <v>0</v>
      </c>
      <c r="K636">
        <v>15.708519000000001</v>
      </c>
      <c r="L636">
        <v>-3.9999999999999998E-6</v>
      </c>
      <c r="M636">
        <v>112.267404</v>
      </c>
      <c r="N636">
        <v>-302.62926099999999</v>
      </c>
      <c r="O636">
        <v>3.1268639999999999</v>
      </c>
      <c r="P636">
        <v>112.307648</v>
      </c>
      <c r="Q636">
        <v>-302.550568</v>
      </c>
      <c r="R636">
        <v>3.141146</v>
      </c>
      <c r="S636">
        <v>8.8386650000000007</v>
      </c>
      <c r="T636">
        <v>1.4281E-2</v>
      </c>
    </row>
    <row r="637" spans="1:20" x14ac:dyDescent="0.25">
      <c r="A637">
        <v>635</v>
      </c>
      <c r="B637">
        <v>3</v>
      </c>
      <c r="C637">
        <v>-1</v>
      </c>
      <c r="D637" t="s">
        <v>308</v>
      </c>
      <c r="E637" t="s">
        <v>80</v>
      </c>
      <c r="F637">
        <v>8.0376000000000003E-2</v>
      </c>
      <c r="G637">
        <v>-1</v>
      </c>
      <c r="H637">
        <v>602.89200000000005</v>
      </c>
      <c r="I637">
        <v>-1</v>
      </c>
      <c r="J637">
        <v>0</v>
      </c>
      <c r="K637">
        <v>15.342453000000001</v>
      </c>
      <c r="L637">
        <v>-9.0000000000000002E-6</v>
      </c>
      <c r="M637">
        <v>110.454562</v>
      </c>
      <c r="N637">
        <v>-302.53230000000002</v>
      </c>
      <c r="O637">
        <v>3.1361750000000002</v>
      </c>
      <c r="P637">
        <v>110.445221</v>
      </c>
      <c r="Q637">
        <v>-302.549622</v>
      </c>
      <c r="R637">
        <v>3.1411449999999999</v>
      </c>
      <c r="S637">
        <v>1.9679739999999999</v>
      </c>
      <c r="T637">
        <v>4.9699999999999996E-3</v>
      </c>
    </row>
    <row r="638" spans="1:20" x14ac:dyDescent="0.25">
      <c r="A638">
        <v>636</v>
      </c>
      <c r="B638">
        <v>3</v>
      </c>
      <c r="C638">
        <v>-1</v>
      </c>
      <c r="D638" t="s">
        <v>308</v>
      </c>
      <c r="E638" t="s">
        <v>80</v>
      </c>
      <c r="F638">
        <v>6.6000000000000003E-2</v>
      </c>
      <c r="G638">
        <v>-1</v>
      </c>
      <c r="H638">
        <v>694.44200000000001</v>
      </c>
      <c r="I638">
        <v>-1</v>
      </c>
      <c r="J638">
        <v>0</v>
      </c>
      <c r="K638">
        <v>15.017495</v>
      </c>
      <c r="L638">
        <v>2.5399999999999999E-4</v>
      </c>
      <c r="M638">
        <v>109.07429</v>
      </c>
      <c r="N638">
        <v>-302.55532299999999</v>
      </c>
      <c r="O638">
        <v>3.1408999999999998</v>
      </c>
      <c r="P638">
        <v>109.080635</v>
      </c>
      <c r="Q638">
        <v>-302.549103</v>
      </c>
      <c r="R638">
        <v>3.1411899999999999</v>
      </c>
      <c r="S638">
        <v>0.88855499999999998</v>
      </c>
      <c r="T638">
        <v>2.9100000000000003E-4</v>
      </c>
    </row>
    <row r="639" spans="1:20" x14ac:dyDescent="0.25">
      <c r="A639">
        <v>637</v>
      </c>
      <c r="B639">
        <v>3</v>
      </c>
      <c r="C639">
        <v>-1</v>
      </c>
      <c r="D639" t="s">
        <v>308</v>
      </c>
      <c r="E639" t="s">
        <v>80</v>
      </c>
      <c r="F639">
        <v>3.7998999999999998E-2</v>
      </c>
      <c r="G639">
        <v>-1</v>
      </c>
      <c r="H639">
        <v>639.46400000000006</v>
      </c>
      <c r="I639">
        <v>-1</v>
      </c>
      <c r="J639">
        <v>0</v>
      </c>
      <c r="K639">
        <v>14.600878</v>
      </c>
      <c r="L639">
        <v>4.6999999999999997E-5</v>
      </c>
      <c r="M639">
        <v>107.325337</v>
      </c>
      <c r="N639">
        <v>-302.53719000000001</v>
      </c>
      <c r="O639">
        <v>-3.1385480000000001</v>
      </c>
      <c r="P639">
        <v>107.30613700000001</v>
      </c>
      <c r="Q639">
        <v>-302.54836999999998</v>
      </c>
      <c r="R639">
        <v>3.1412040000000001</v>
      </c>
      <c r="S639">
        <v>2.2217950000000002</v>
      </c>
      <c r="T639">
        <v>2.6559999999999999E-3</v>
      </c>
    </row>
    <row r="640" spans="1:20" x14ac:dyDescent="0.25">
      <c r="A640">
        <v>638</v>
      </c>
      <c r="B640">
        <v>3</v>
      </c>
      <c r="C640">
        <v>-1</v>
      </c>
      <c r="D640" t="s">
        <v>308</v>
      </c>
      <c r="E640" t="s">
        <v>80</v>
      </c>
      <c r="F640">
        <v>2.4375999999999998E-2</v>
      </c>
      <c r="G640">
        <v>-1</v>
      </c>
      <c r="H640">
        <v>757.09799999999996</v>
      </c>
      <c r="I640">
        <v>-1</v>
      </c>
      <c r="J640">
        <v>0</v>
      </c>
      <c r="K640">
        <v>14.326475</v>
      </c>
      <c r="L640">
        <v>7.9999999999999996E-6</v>
      </c>
      <c r="M640">
        <v>106.010853</v>
      </c>
      <c r="N640">
        <v>-302.53367800000001</v>
      </c>
      <c r="O640">
        <v>3.1384050000000001</v>
      </c>
      <c r="P640">
        <v>106.00604199999999</v>
      </c>
      <c r="Q640">
        <v>-302.54785199999998</v>
      </c>
      <c r="R640">
        <v>3.1412059999999999</v>
      </c>
      <c r="S640">
        <v>1.4967569999999999</v>
      </c>
      <c r="T640">
        <v>2.8010000000000001E-3</v>
      </c>
    </row>
    <row r="641" spans="1:20" x14ac:dyDescent="0.25">
      <c r="A641">
        <v>639</v>
      </c>
      <c r="B641">
        <v>3</v>
      </c>
      <c r="C641">
        <v>-1</v>
      </c>
      <c r="D641" t="s">
        <v>308</v>
      </c>
      <c r="E641" t="s">
        <v>80</v>
      </c>
      <c r="F641">
        <v>9.2276999999999998E-2</v>
      </c>
      <c r="G641">
        <v>-1</v>
      </c>
      <c r="H641">
        <v>554.56100000000004</v>
      </c>
      <c r="I641">
        <v>-1</v>
      </c>
      <c r="J641">
        <v>0</v>
      </c>
      <c r="K641">
        <v>14.00544</v>
      </c>
      <c r="L641">
        <v>-3.9999999999999998E-6</v>
      </c>
      <c r="M641">
        <v>104.31372500000001</v>
      </c>
      <c r="N641">
        <v>-302.57106099999999</v>
      </c>
      <c r="O641">
        <v>-3.1363430000000001</v>
      </c>
      <c r="P641">
        <v>104.30811300000001</v>
      </c>
      <c r="Q641">
        <v>-302.54714999999999</v>
      </c>
      <c r="R641">
        <v>3.1412059999999999</v>
      </c>
      <c r="S641">
        <v>2.4560819999999999</v>
      </c>
      <c r="T641">
        <v>4.8630000000000001E-3</v>
      </c>
    </row>
    <row r="642" spans="1:20" x14ac:dyDescent="0.25">
      <c r="A642">
        <v>640</v>
      </c>
      <c r="B642">
        <v>3</v>
      </c>
      <c r="C642">
        <v>-1</v>
      </c>
      <c r="D642" t="s">
        <v>308</v>
      </c>
      <c r="E642" t="s">
        <v>80</v>
      </c>
      <c r="F642">
        <v>4.709E-2</v>
      </c>
      <c r="G642">
        <v>-1</v>
      </c>
      <c r="H642">
        <v>733.78200000000004</v>
      </c>
      <c r="I642">
        <v>-1</v>
      </c>
      <c r="J642">
        <v>0</v>
      </c>
      <c r="K642">
        <v>13.780697</v>
      </c>
      <c r="L642">
        <v>9.6900000000000003E-4</v>
      </c>
      <c r="M642">
        <v>103.071911</v>
      </c>
      <c r="N642">
        <v>-302.46747099999999</v>
      </c>
      <c r="O642">
        <v>3.1369400000000001</v>
      </c>
      <c r="P642">
        <v>103.058876</v>
      </c>
      <c r="Q642">
        <v>-302.54666099999997</v>
      </c>
      <c r="R642">
        <v>3.1412260000000001</v>
      </c>
      <c r="S642">
        <v>8.0256299999999996</v>
      </c>
      <c r="T642">
        <v>4.2859999999999999E-3</v>
      </c>
    </row>
    <row r="643" spans="1:20" x14ac:dyDescent="0.25">
      <c r="A643">
        <v>641</v>
      </c>
      <c r="B643">
        <v>2</v>
      </c>
      <c r="C643">
        <v>-1</v>
      </c>
      <c r="D643" t="s">
        <v>309</v>
      </c>
      <c r="E643" t="s">
        <v>80</v>
      </c>
      <c r="F643">
        <v>2.2945E-2</v>
      </c>
      <c r="G643">
        <v>-1</v>
      </c>
      <c r="H643">
        <v>1627.191</v>
      </c>
      <c r="I643">
        <v>-1</v>
      </c>
      <c r="J643">
        <v>0</v>
      </c>
      <c r="K643">
        <v>13.556713999999999</v>
      </c>
      <c r="L643">
        <v>3.8000000000000002E-4</v>
      </c>
      <c r="M643">
        <v>101.820156</v>
      </c>
      <c r="N643">
        <v>-302.52463999999998</v>
      </c>
      <c r="O643">
        <v>3.1372420000000001</v>
      </c>
      <c r="P643">
        <v>101.829781</v>
      </c>
      <c r="Q643">
        <v>-302.54629499999999</v>
      </c>
      <c r="R643">
        <v>3.1413000000000002</v>
      </c>
      <c r="S643">
        <v>2.3697370000000002</v>
      </c>
      <c r="T643">
        <v>4.0569999999999998E-3</v>
      </c>
    </row>
    <row r="644" spans="1:20" x14ac:dyDescent="0.25">
      <c r="A644">
        <v>642</v>
      </c>
      <c r="B644">
        <v>2</v>
      </c>
      <c r="C644">
        <v>-1</v>
      </c>
      <c r="D644" t="s">
        <v>309</v>
      </c>
      <c r="E644" t="s">
        <v>80</v>
      </c>
      <c r="F644">
        <v>6.8259999999999996E-3</v>
      </c>
      <c r="G644">
        <v>-1</v>
      </c>
      <c r="H644">
        <v>645.55200000000002</v>
      </c>
      <c r="I644">
        <v>-1</v>
      </c>
      <c r="J644">
        <v>0</v>
      </c>
      <c r="K644">
        <v>13.252048</v>
      </c>
      <c r="L644">
        <v>6.2000000000000003E-5</v>
      </c>
      <c r="M644">
        <v>100.226699</v>
      </c>
      <c r="N644">
        <v>-302.55609800000002</v>
      </c>
      <c r="O644">
        <v>3.138172</v>
      </c>
      <c r="P644">
        <v>100.222702</v>
      </c>
      <c r="Q644">
        <v>-302.54580700000002</v>
      </c>
      <c r="R644">
        <v>3.1413199999999999</v>
      </c>
      <c r="S644">
        <v>1.1039840000000001</v>
      </c>
      <c r="T644">
        <v>3.1480000000000002E-3</v>
      </c>
    </row>
    <row r="645" spans="1:20" x14ac:dyDescent="0.25">
      <c r="A645">
        <v>643</v>
      </c>
      <c r="B645">
        <v>2</v>
      </c>
      <c r="C645">
        <v>-1</v>
      </c>
      <c r="D645" t="s">
        <v>309</v>
      </c>
      <c r="E645" t="s">
        <v>80</v>
      </c>
      <c r="F645">
        <v>6.5630000000000003E-3</v>
      </c>
      <c r="G645">
        <v>-1</v>
      </c>
      <c r="H645">
        <v>518.06200000000001</v>
      </c>
      <c r="I645">
        <v>-1</v>
      </c>
      <c r="J645">
        <v>0</v>
      </c>
      <c r="K645">
        <v>13.021172999999999</v>
      </c>
      <c r="L645">
        <v>9.859999999999999E-4</v>
      </c>
      <c r="M645">
        <v>99.045867000000001</v>
      </c>
      <c r="N645">
        <v>-302.52081099999998</v>
      </c>
      <c r="O645">
        <v>3.1393550000000001</v>
      </c>
      <c r="P645">
        <v>99.041556999999997</v>
      </c>
      <c r="Q645">
        <v>-302.545502</v>
      </c>
      <c r="R645">
        <v>3.141343</v>
      </c>
      <c r="S645">
        <v>2.50644</v>
      </c>
      <c r="T645">
        <v>1.9880000000000002E-3</v>
      </c>
    </row>
    <row r="646" spans="1:20" x14ac:dyDescent="0.25">
      <c r="A646">
        <v>644</v>
      </c>
      <c r="B646">
        <v>3</v>
      </c>
      <c r="C646">
        <v>-1</v>
      </c>
      <c r="D646" t="s">
        <v>310</v>
      </c>
      <c r="E646" t="s">
        <v>80</v>
      </c>
      <c r="F646">
        <v>4.3039999999999997E-3</v>
      </c>
      <c r="G646">
        <v>-1</v>
      </c>
      <c r="H646">
        <v>775.84699999999998</v>
      </c>
      <c r="I646">
        <v>-1</v>
      </c>
      <c r="J646">
        <v>0</v>
      </c>
      <c r="K646">
        <v>12.792463</v>
      </c>
      <c r="L646">
        <v>4.4200000000000001E-4</v>
      </c>
      <c r="M646">
        <v>97.882885000000002</v>
      </c>
      <c r="N646">
        <v>-302.54056500000002</v>
      </c>
      <c r="O646">
        <v>-3.1415250000000001</v>
      </c>
      <c r="P646">
        <v>97.881141999999997</v>
      </c>
      <c r="Q646">
        <v>-302.54531900000001</v>
      </c>
      <c r="R646">
        <v>3.1414070000000001</v>
      </c>
      <c r="S646">
        <v>0.50630900000000001</v>
      </c>
      <c r="T646">
        <v>1.17E-4</v>
      </c>
    </row>
    <row r="647" spans="1:20" x14ac:dyDescent="0.25">
      <c r="A647">
        <v>645</v>
      </c>
      <c r="B647">
        <v>3</v>
      </c>
      <c r="C647">
        <v>-1</v>
      </c>
      <c r="D647" t="s">
        <v>310</v>
      </c>
      <c r="E647" t="s">
        <v>80</v>
      </c>
      <c r="F647">
        <v>7.2680000000000002E-3</v>
      </c>
      <c r="G647">
        <v>-1</v>
      </c>
      <c r="H647">
        <v>761.84400000000005</v>
      </c>
      <c r="I647">
        <v>-1</v>
      </c>
      <c r="J647">
        <v>0</v>
      </c>
      <c r="K647">
        <v>12.495531</v>
      </c>
      <c r="L647">
        <v>-4.5199999999999998E-4</v>
      </c>
      <c r="M647">
        <v>96.359739000000005</v>
      </c>
      <c r="N647">
        <v>-302.53772099999998</v>
      </c>
      <c r="O647">
        <v>3.1403479999999999</v>
      </c>
      <c r="P647">
        <v>96.365455999999995</v>
      </c>
      <c r="Q647">
        <v>-302.544983</v>
      </c>
      <c r="R647">
        <v>3.1413859999999998</v>
      </c>
      <c r="S647">
        <v>0.92414399999999997</v>
      </c>
      <c r="T647">
        <v>1.0380000000000001E-3</v>
      </c>
    </row>
    <row r="648" spans="1:20" x14ac:dyDescent="0.25">
      <c r="A648">
        <v>646</v>
      </c>
      <c r="B648">
        <v>3</v>
      </c>
      <c r="C648">
        <v>-1</v>
      </c>
      <c r="D648" t="s">
        <v>310</v>
      </c>
      <c r="E648" t="s">
        <v>80</v>
      </c>
      <c r="F648">
        <v>1.0983E-2</v>
      </c>
      <c r="G648">
        <v>-1</v>
      </c>
      <c r="H648">
        <v>583.41</v>
      </c>
      <c r="I648">
        <v>-1</v>
      </c>
      <c r="J648">
        <v>0</v>
      </c>
      <c r="K648">
        <v>12.279802999999999</v>
      </c>
      <c r="L648">
        <v>2.313E-3</v>
      </c>
      <c r="M648">
        <v>95.235977000000005</v>
      </c>
      <c r="N648">
        <v>-302.47759200000002</v>
      </c>
      <c r="O648">
        <v>-3.1361849999999998</v>
      </c>
      <c r="P648">
        <v>95.251686000000007</v>
      </c>
      <c r="Q648">
        <v>-302.54482999999999</v>
      </c>
      <c r="R648">
        <v>3.1413950000000002</v>
      </c>
      <c r="S648">
        <v>6.9048910000000001</v>
      </c>
      <c r="T648">
        <v>5.2100000000000002E-3</v>
      </c>
    </row>
    <row r="649" spans="1:20" x14ac:dyDescent="0.25">
      <c r="A649">
        <v>647</v>
      </c>
      <c r="B649">
        <v>4</v>
      </c>
      <c r="C649">
        <v>-1</v>
      </c>
      <c r="D649" t="s">
        <v>311</v>
      </c>
      <c r="E649" t="s">
        <v>80</v>
      </c>
      <c r="F649">
        <v>9.6662999999999999E-2</v>
      </c>
      <c r="G649">
        <v>-1</v>
      </c>
      <c r="H649">
        <v>454.358</v>
      </c>
      <c r="I649">
        <v>-1</v>
      </c>
      <c r="J649">
        <v>0</v>
      </c>
      <c r="K649">
        <v>12.001633</v>
      </c>
      <c r="L649">
        <v>1.9179000000000002E-2</v>
      </c>
      <c r="M649">
        <v>93.800815999999998</v>
      </c>
      <c r="N649">
        <v>-302.47553399999998</v>
      </c>
      <c r="O649">
        <v>-3.1365509999999999</v>
      </c>
      <c r="P649">
        <v>93.796279999999996</v>
      </c>
      <c r="Q649">
        <v>-302.54434199999997</v>
      </c>
      <c r="R649">
        <v>3.1414300000000002</v>
      </c>
      <c r="S649">
        <v>6.8957030000000001</v>
      </c>
      <c r="T649">
        <v>4.8789999999999997E-3</v>
      </c>
    </row>
    <row r="650" spans="1:20" x14ac:dyDescent="0.25">
      <c r="A650">
        <v>648</v>
      </c>
      <c r="B650">
        <v>4</v>
      </c>
      <c r="C650">
        <v>-1</v>
      </c>
      <c r="D650" t="s">
        <v>311</v>
      </c>
      <c r="E650" t="s">
        <v>80</v>
      </c>
      <c r="F650">
        <v>2.8937999999999998E-2</v>
      </c>
      <c r="G650">
        <v>-1</v>
      </c>
      <c r="H650">
        <v>693.86599999999999</v>
      </c>
      <c r="I650">
        <v>-1</v>
      </c>
      <c r="J650">
        <v>0</v>
      </c>
      <c r="K650">
        <v>11.797176</v>
      </c>
      <c r="L650">
        <v>-2.469E-2</v>
      </c>
      <c r="M650">
        <v>92.732141999999996</v>
      </c>
      <c r="N650">
        <v>-302.55153300000001</v>
      </c>
      <c r="O650">
        <v>-3.141105</v>
      </c>
      <c r="P650">
        <v>92.726356999999993</v>
      </c>
      <c r="Q650">
        <v>-302.54406699999998</v>
      </c>
      <c r="R650">
        <v>3.141197</v>
      </c>
      <c r="S650">
        <v>0.944469</v>
      </c>
      <c r="T650">
        <v>9.2E-5</v>
      </c>
    </row>
    <row r="651" spans="1:20" x14ac:dyDescent="0.25">
      <c r="A651">
        <v>649</v>
      </c>
      <c r="B651">
        <v>4</v>
      </c>
      <c r="C651">
        <v>-1</v>
      </c>
      <c r="D651" t="s">
        <v>311</v>
      </c>
      <c r="E651" t="s">
        <v>80</v>
      </c>
      <c r="F651">
        <v>1.0024E-2</v>
      </c>
      <c r="G651">
        <v>-1</v>
      </c>
      <c r="H651">
        <v>775.86900000000003</v>
      </c>
      <c r="I651">
        <v>-1</v>
      </c>
      <c r="J651">
        <v>0</v>
      </c>
      <c r="K651">
        <v>11.59248</v>
      </c>
      <c r="L651">
        <v>2.6856000000000001E-2</v>
      </c>
      <c r="M651">
        <v>91.668712999999997</v>
      </c>
      <c r="N651">
        <v>-302.53882299999998</v>
      </c>
      <c r="O651">
        <v>3.140835</v>
      </c>
      <c r="P651">
        <v>91.674835000000002</v>
      </c>
      <c r="Q651">
        <v>-302.54367100000002</v>
      </c>
      <c r="R651">
        <v>3.1414680000000001</v>
      </c>
      <c r="S651">
        <v>0.78084799999999999</v>
      </c>
      <c r="T651">
        <v>6.3299999999999999E-4</v>
      </c>
    </row>
    <row r="652" spans="1:20" x14ac:dyDescent="0.25">
      <c r="A652">
        <v>650</v>
      </c>
      <c r="B652">
        <v>4</v>
      </c>
      <c r="C652">
        <v>-1</v>
      </c>
      <c r="D652" t="s">
        <v>311</v>
      </c>
      <c r="E652" t="s">
        <v>80</v>
      </c>
      <c r="F652">
        <v>5.6773999999999998E-2</v>
      </c>
      <c r="G652">
        <v>-1</v>
      </c>
      <c r="H652">
        <v>369.74799999999999</v>
      </c>
      <c r="I652">
        <v>-1</v>
      </c>
      <c r="J652">
        <v>0</v>
      </c>
      <c r="K652">
        <v>11.322366000000001</v>
      </c>
      <c r="L652">
        <v>2.8978E-2</v>
      </c>
      <c r="M652">
        <v>90.350192000000007</v>
      </c>
      <c r="N652">
        <v>-302.52046300000001</v>
      </c>
      <c r="O652">
        <v>3.1384979999999998</v>
      </c>
      <c r="P652">
        <v>90.301338000000001</v>
      </c>
      <c r="Q652">
        <v>-302.54342700000001</v>
      </c>
      <c r="R652">
        <v>3.141562</v>
      </c>
      <c r="S652">
        <v>5.3981880000000002</v>
      </c>
      <c r="T652">
        <v>3.0639999999999999E-3</v>
      </c>
    </row>
    <row r="653" spans="1:20" x14ac:dyDescent="0.25">
      <c r="A653">
        <v>651</v>
      </c>
      <c r="B653">
        <v>4</v>
      </c>
      <c r="C653">
        <v>-1</v>
      </c>
      <c r="D653" t="s">
        <v>311</v>
      </c>
      <c r="E653" t="s">
        <v>80</v>
      </c>
      <c r="F653">
        <v>5.4060999999999998E-2</v>
      </c>
      <c r="G653">
        <v>-1</v>
      </c>
      <c r="H653">
        <v>483.96100000000001</v>
      </c>
      <c r="I653">
        <v>-1</v>
      </c>
      <c r="J653">
        <v>0</v>
      </c>
      <c r="K653">
        <v>11.124141</v>
      </c>
      <c r="L653">
        <v>-2.9019E-2</v>
      </c>
      <c r="M653">
        <v>89.308424000000002</v>
      </c>
      <c r="N653">
        <v>-302.45508699999999</v>
      </c>
      <c r="O653">
        <v>-3.1366740000000002</v>
      </c>
      <c r="P653">
        <v>89.292274000000006</v>
      </c>
      <c r="Q653">
        <v>-302.54336499999999</v>
      </c>
      <c r="R653">
        <v>3.1413139999999999</v>
      </c>
      <c r="S653">
        <v>8.9743739999999992</v>
      </c>
      <c r="T653">
        <v>4.64E-3</v>
      </c>
    </row>
    <row r="654" spans="1:20" x14ac:dyDescent="0.25">
      <c r="A654">
        <v>652</v>
      </c>
      <c r="B654">
        <v>4</v>
      </c>
      <c r="C654">
        <v>-1</v>
      </c>
      <c r="D654" t="s">
        <v>311</v>
      </c>
      <c r="E654" t="s">
        <v>80</v>
      </c>
      <c r="F654">
        <v>4.8120000000000003E-3</v>
      </c>
      <c r="G654">
        <v>-1</v>
      </c>
      <c r="H654">
        <v>503.55599999999998</v>
      </c>
      <c r="I654">
        <v>-1</v>
      </c>
      <c r="J654">
        <v>0</v>
      </c>
      <c r="K654">
        <v>10.866854</v>
      </c>
      <c r="L654">
        <v>-3.0997E-2</v>
      </c>
      <c r="M654">
        <v>87.979760999999996</v>
      </c>
      <c r="N654">
        <v>-302.54046199999999</v>
      </c>
      <c r="O654">
        <v>3.140978</v>
      </c>
      <c r="P654">
        <v>87.974174000000005</v>
      </c>
      <c r="Q654">
        <v>-302.54312099999999</v>
      </c>
      <c r="R654">
        <v>3.1413150000000001</v>
      </c>
      <c r="S654">
        <v>0.61875199999999997</v>
      </c>
      <c r="T654">
        <v>3.3799999999999998E-4</v>
      </c>
    </row>
    <row r="655" spans="1:20" x14ac:dyDescent="0.25">
      <c r="A655">
        <v>653</v>
      </c>
      <c r="B655">
        <v>4</v>
      </c>
      <c r="C655">
        <v>-1</v>
      </c>
      <c r="D655" t="s">
        <v>311</v>
      </c>
      <c r="E655" t="s">
        <v>80</v>
      </c>
      <c r="F655">
        <v>4.6239999999999996E-3</v>
      </c>
      <c r="G655">
        <v>-1</v>
      </c>
      <c r="H655">
        <v>537.64700000000005</v>
      </c>
      <c r="I655">
        <v>-1</v>
      </c>
      <c r="J655">
        <v>0</v>
      </c>
      <c r="K655">
        <v>10.678754</v>
      </c>
      <c r="L655">
        <v>3.1748999999999999E-2</v>
      </c>
      <c r="M655">
        <v>86.984189000000001</v>
      </c>
      <c r="N655">
        <v>-302.553496</v>
      </c>
      <c r="O655">
        <v>-3.1399159999999999</v>
      </c>
      <c r="P655">
        <v>87.005584999999996</v>
      </c>
      <c r="Q655">
        <v>-302.54278599999998</v>
      </c>
      <c r="R655">
        <v>3.1415519999999999</v>
      </c>
      <c r="S655">
        <v>2.392652</v>
      </c>
      <c r="T655">
        <v>1.6360000000000001E-3</v>
      </c>
    </row>
    <row r="656" spans="1:20" x14ac:dyDescent="0.25">
      <c r="A656">
        <v>654</v>
      </c>
      <c r="B656">
        <v>4</v>
      </c>
      <c r="C656">
        <v>-1</v>
      </c>
      <c r="D656" t="s">
        <v>311</v>
      </c>
      <c r="E656" t="s">
        <v>80</v>
      </c>
      <c r="F656">
        <v>6.9639999999999997E-3</v>
      </c>
      <c r="G656">
        <v>-1</v>
      </c>
      <c r="H656">
        <v>666.625</v>
      </c>
      <c r="I656">
        <v>-1</v>
      </c>
      <c r="J656">
        <v>0</v>
      </c>
      <c r="K656">
        <v>10.494090999999999</v>
      </c>
      <c r="L656">
        <v>-3.3801999999999999E-2</v>
      </c>
      <c r="M656">
        <v>86.071624999999997</v>
      </c>
      <c r="N656">
        <v>-302.53369300000003</v>
      </c>
      <c r="O656">
        <v>3.1395819999999999</v>
      </c>
      <c r="P656">
        <v>86.053725999999997</v>
      </c>
      <c r="Q656">
        <v>-302.542755</v>
      </c>
      <c r="R656">
        <v>3.1411929999999999</v>
      </c>
      <c r="S656">
        <v>2.006221</v>
      </c>
      <c r="T656">
        <v>1.611E-3</v>
      </c>
    </row>
    <row r="657" spans="1:20" x14ac:dyDescent="0.25">
      <c r="A657">
        <v>655</v>
      </c>
      <c r="B657">
        <v>4</v>
      </c>
      <c r="C657">
        <v>-1</v>
      </c>
      <c r="D657" t="s">
        <v>311</v>
      </c>
      <c r="E657" t="s">
        <v>80</v>
      </c>
      <c r="F657">
        <v>2.3130999999999999E-2</v>
      </c>
      <c r="G657">
        <v>-1</v>
      </c>
      <c r="H657">
        <v>748.52200000000005</v>
      </c>
      <c r="I657">
        <v>-1</v>
      </c>
      <c r="J657">
        <v>0</v>
      </c>
      <c r="K657">
        <v>10.25238</v>
      </c>
      <c r="L657">
        <v>-3.6227000000000002E-2</v>
      </c>
      <c r="M657">
        <v>84.846106000000006</v>
      </c>
      <c r="N657">
        <v>-302.53900499999997</v>
      </c>
      <c r="O657">
        <v>-3.1400739999999998</v>
      </c>
      <c r="P657">
        <v>84.810196000000005</v>
      </c>
      <c r="Q657">
        <v>-302.54248000000001</v>
      </c>
      <c r="R657">
        <v>3.1411829999999998</v>
      </c>
      <c r="S657">
        <v>3.607837</v>
      </c>
      <c r="T657">
        <v>1.109E-3</v>
      </c>
    </row>
    <row r="658" spans="1:20" x14ac:dyDescent="0.25">
      <c r="A658">
        <v>656</v>
      </c>
      <c r="B658">
        <v>4</v>
      </c>
      <c r="C658">
        <v>-1</v>
      </c>
      <c r="D658" t="s">
        <v>311</v>
      </c>
      <c r="E658" t="s">
        <v>80</v>
      </c>
      <c r="F658">
        <v>3.0494E-2</v>
      </c>
      <c r="G658">
        <v>-1</v>
      </c>
      <c r="H658">
        <v>612.86199999999997</v>
      </c>
      <c r="I658">
        <v>-1</v>
      </c>
      <c r="J658">
        <v>0</v>
      </c>
      <c r="K658">
        <v>10.074253000000001</v>
      </c>
      <c r="L658">
        <v>3.6068000000000003E-2</v>
      </c>
      <c r="M658">
        <v>83.903385</v>
      </c>
      <c r="N658">
        <v>-302.52286299999997</v>
      </c>
      <c r="O658">
        <v>-3.1404239999999999</v>
      </c>
      <c r="P658">
        <v>83.896407999999994</v>
      </c>
      <c r="Q658">
        <v>-302.54208399999999</v>
      </c>
      <c r="R658">
        <v>3.1414780000000002</v>
      </c>
      <c r="S658">
        <v>2.0447839999999999</v>
      </c>
      <c r="T658">
        <v>1.054E-3</v>
      </c>
    </row>
    <row r="659" spans="1:20" x14ac:dyDescent="0.25">
      <c r="A659">
        <v>657</v>
      </c>
      <c r="B659">
        <v>4</v>
      </c>
      <c r="C659">
        <v>-1</v>
      </c>
      <c r="D659" t="s">
        <v>311</v>
      </c>
      <c r="E659" t="s">
        <v>80</v>
      </c>
      <c r="F659">
        <v>4.9309999999999996E-3</v>
      </c>
      <c r="G659">
        <v>-1</v>
      </c>
      <c r="H659">
        <v>595.34900000000005</v>
      </c>
      <c r="I659">
        <v>-1</v>
      </c>
      <c r="J659">
        <v>0</v>
      </c>
      <c r="K659">
        <v>9.8411290000000005</v>
      </c>
      <c r="L659">
        <v>3.8087999999999997E-2</v>
      </c>
      <c r="M659">
        <v>82.735941999999994</v>
      </c>
      <c r="N659">
        <v>-302.508171</v>
      </c>
      <c r="O659">
        <v>3.1409899999999999</v>
      </c>
      <c r="P659">
        <v>82.702690000000004</v>
      </c>
      <c r="Q659">
        <v>-302.54162600000001</v>
      </c>
      <c r="R659">
        <v>3.1414610000000001</v>
      </c>
      <c r="S659">
        <v>4.7169189999999999</v>
      </c>
      <c r="T659">
        <v>4.7199999999999998E-4</v>
      </c>
    </row>
    <row r="660" spans="1:20" x14ac:dyDescent="0.25">
      <c r="A660">
        <v>658</v>
      </c>
      <c r="B660">
        <v>3</v>
      </c>
      <c r="C660">
        <v>-1</v>
      </c>
      <c r="D660" t="s">
        <v>312</v>
      </c>
      <c r="E660" t="s">
        <v>80</v>
      </c>
      <c r="F660">
        <v>3.9719999999999998E-3</v>
      </c>
      <c r="G660">
        <v>-1</v>
      </c>
      <c r="H660">
        <v>523.88900000000001</v>
      </c>
      <c r="I660">
        <v>-1</v>
      </c>
      <c r="J660">
        <v>0</v>
      </c>
      <c r="K660">
        <v>9.6697509999999998</v>
      </c>
      <c r="L660">
        <v>-3.9365999999999998E-2</v>
      </c>
      <c r="M660">
        <v>81.811372000000006</v>
      </c>
      <c r="N660">
        <v>-302.573014</v>
      </c>
      <c r="O660">
        <v>3.138061</v>
      </c>
      <c r="P660">
        <v>81.825584000000006</v>
      </c>
      <c r="Q660">
        <v>-302.54141199999998</v>
      </c>
      <c r="R660">
        <v>3.1410689999999999</v>
      </c>
      <c r="S660">
        <v>3.4650560000000001</v>
      </c>
      <c r="T660">
        <v>3.0079999999999998E-3</v>
      </c>
    </row>
    <row r="661" spans="1:20" x14ac:dyDescent="0.25">
      <c r="A661">
        <v>659</v>
      </c>
      <c r="B661">
        <v>3</v>
      </c>
      <c r="C661">
        <v>-1</v>
      </c>
      <c r="D661" t="s">
        <v>312</v>
      </c>
      <c r="E661" t="s">
        <v>80</v>
      </c>
      <c r="F661">
        <v>5.1529999999999996E-3</v>
      </c>
      <c r="G661">
        <v>-1</v>
      </c>
      <c r="H661">
        <v>623.08799999999997</v>
      </c>
      <c r="I661">
        <v>-1</v>
      </c>
      <c r="J661">
        <v>0</v>
      </c>
      <c r="K661">
        <v>9.5013970000000008</v>
      </c>
      <c r="L661">
        <v>4.0994999999999997E-2</v>
      </c>
      <c r="M661">
        <v>80.965897999999996</v>
      </c>
      <c r="N661">
        <v>-302.55141200000003</v>
      </c>
      <c r="O661">
        <v>3.1376439999999999</v>
      </c>
      <c r="P661">
        <v>80.963745000000003</v>
      </c>
      <c r="Q661">
        <v>-302.54092400000002</v>
      </c>
      <c r="R661">
        <v>3.1414550000000001</v>
      </c>
      <c r="S661">
        <v>1.070697</v>
      </c>
      <c r="T661">
        <v>3.8110000000000002E-3</v>
      </c>
    </row>
    <row r="662" spans="1:20" x14ac:dyDescent="0.25">
      <c r="A662">
        <v>660</v>
      </c>
      <c r="B662">
        <v>4</v>
      </c>
      <c r="C662">
        <v>-1</v>
      </c>
      <c r="D662" t="s">
        <v>313</v>
      </c>
      <c r="E662" t="s">
        <v>80</v>
      </c>
      <c r="F662">
        <v>9.3843999999999997E-2</v>
      </c>
      <c r="G662">
        <v>-1</v>
      </c>
      <c r="H662">
        <v>530.346</v>
      </c>
      <c r="I662">
        <v>-1</v>
      </c>
      <c r="J662">
        <v>0</v>
      </c>
      <c r="K662">
        <v>9.2815829999999995</v>
      </c>
      <c r="L662">
        <v>4.1881000000000002E-2</v>
      </c>
      <c r="M662">
        <v>79.818533000000002</v>
      </c>
      <c r="N662">
        <v>-302.57129900000001</v>
      </c>
      <c r="O662">
        <v>3.139723</v>
      </c>
      <c r="P662">
        <v>79.837913999999998</v>
      </c>
      <c r="Q662">
        <v>-302.54046599999998</v>
      </c>
      <c r="R662">
        <v>3.1414339999999998</v>
      </c>
      <c r="S662">
        <v>3.6418170000000001</v>
      </c>
      <c r="T662">
        <v>1.7110000000000001E-3</v>
      </c>
    </row>
    <row r="663" spans="1:20" x14ac:dyDescent="0.25">
      <c r="A663">
        <v>661</v>
      </c>
      <c r="B663">
        <v>4</v>
      </c>
      <c r="C663">
        <v>-1</v>
      </c>
      <c r="D663" t="s">
        <v>313</v>
      </c>
      <c r="E663" t="s">
        <v>80</v>
      </c>
      <c r="F663">
        <v>2.2908999999999999E-2</v>
      </c>
      <c r="G663">
        <v>-1</v>
      </c>
      <c r="H663">
        <v>480.34199999999998</v>
      </c>
      <c r="I663">
        <v>-1</v>
      </c>
      <c r="J663">
        <v>0</v>
      </c>
      <c r="K663">
        <v>9.1200989999999997</v>
      </c>
      <c r="L663">
        <v>-4.3053000000000001E-2</v>
      </c>
      <c r="M663">
        <v>78.961332999999996</v>
      </c>
      <c r="N663">
        <v>-302.53099700000001</v>
      </c>
      <c r="O663">
        <v>-3.1318640000000002</v>
      </c>
      <c r="P663">
        <v>79.010658000000006</v>
      </c>
      <c r="Q663">
        <v>-302.54025300000001</v>
      </c>
      <c r="R663">
        <v>3.1410049999999998</v>
      </c>
      <c r="S663">
        <v>5.0185769999999996</v>
      </c>
      <c r="T663">
        <v>9.1409999999999998E-3</v>
      </c>
    </row>
    <row r="664" spans="1:20" x14ac:dyDescent="0.25">
      <c r="A664">
        <v>662</v>
      </c>
      <c r="B664">
        <v>4</v>
      </c>
      <c r="C664">
        <v>-1</v>
      </c>
      <c r="D664" t="s">
        <v>313</v>
      </c>
      <c r="E664" t="s">
        <v>80</v>
      </c>
      <c r="F664">
        <v>4.4050000000000001E-3</v>
      </c>
      <c r="G664">
        <v>-1</v>
      </c>
      <c r="H664">
        <v>553.30999999999995</v>
      </c>
      <c r="I664">
        <v>-1</v>
      </c>
      <c r="J664">
        <v>0</v>
      </c>
      <c r="K664">
        <v>8.9613790000000009</v>
      </c>
      <c r="L664">
        <v>4.4223999999999999E-2</v>
      </c>
      <c r="M664">
        <v>78.209014999999994</v>
      </c>
      <c r="N664">
        <v>-302.52668699999998</v>
      </c>
      <c r="O664">
        <v>-3.140117</v>
      </c>
      <c r="P664">
        <v>78.197800000000001</v>
      </c>
      <c r="Q664">
        <v>-302.53988600000002</v>
      </c>
      <c r="R664">
        <v>3.1414740000000001</v>
      </c>
      <c r="S664">
        <v>1.7320990000000001</v>
      </c>
      <c r="T664">
        <v>1.3569999999999999E-3</v>
      </c>
    </row>
    <row r="665" spans="1:20" x14ac:dyDescent="0.25">
      <c r="A665">
        <v>663</v>
      </c>
      <c r="B665">
        <v>5</v>
      </c>
      <c r="C665">
        <v>-1</v>
      </c>
      <c r="D665" t="s">
        <v>314</v>
      </c>
      <c r="E665" t="s">
        <v>80</v>
      </c>
      <c r="F665">
        <v>1.1820000000000001E-3</v>
      </c>
      <c r="G665">
        <v>-1</v>
      </c>
      <c r="H665">
        <v>587.39</v>
      </c>
      <c r="I665">
        <v>-1</v>
      </c>
      <c r="J665">
        <v>0</v>
      </c>
      <c r="K665">
        <v>8.7554569999999998</v>
      </c>
      <c r="L665">
        <v>4.5497000000000003E-2</v>
      </c>
      <c r="M665">
        <v>77.132975999999999</v>
      </c>
      <c r="N665">
        <v>-302.54461199999997</v>
      </c>
      <c r="O665">
        <v>3.1413129999999998</v>
      </c>
      <c r="P665">
        <v>77.135941000000003</v>
      </c>
      <c r="Q665">
        <v>-302.53955100000002</v>
      </c>
      <c r="R665">
        <v>3.1414879999999998</v>
      </c>
      <c r="S665">
        <v>0.58659799999999995</v>
      </c>
      <c r="T665">
        <v>1.75E-4</v>
      </c>
    </row>
    <row r="666" spans="1:20" x14ac:dyDescent="0.25">
      <c r="A666">
        <v>664</v>
      </c>
      <c r="B666">
        <v>5</v>
      </c>
      <c r="C666">
        <v>-1</v>
      </c>
      <c r="D666" t="s">
        <v>314</v>
      </c>
      <c r="E666" t="s">
        <v>80</v>
      </c>
      <c r="F666">
        <v>0.174732</v>
      </c>
      <c r="G666">
        <v>-1</v>
      </c>
      <c r="H666">
        <v>537.67899999999997</v>
      </c>
      <c r="I666">
        <v>-1</v>
      </c>
      <c r="J666">
        <v>0</v>
      </c>
      <c r="K666">
        <v>8.6368950000000009</v>
      </c>
      <c r="L666">
        <v>-4.8035000000000001E-2</v>
      </c>
      <c r="M666">
        <v>76.354899000000003</v>
      </c>
      <c r="N666">
        <v>-302.53987100000001</v>
      </c>
      <c r="O666">
        <v>3.1376729999999999</v>
      </c>
      <c r="P666">
        <v>76.353667999999999</v>
      </c>
      <c r="Q666">
        <v>-302.53951999999998</v>
      </c>
      <c r="R666">
        <v>3.1410170000000002</v>
      </c>
      <c r="S666">
        <v>0.12797</v>
      </c>
      <c r="T666">
        <v>3.3440000000000002E-3</v>
      </c>
    </row>
    <row r="667" spans="1:20" x14ac:dyDescent="0.25">
      <c r="A667">
        <v>665</v>
      </c>
      <c r="B667">
        <v>5</v>
      </c>
      <c r="C667">
        <v>-1</v>
      </c>
      <c r="D667" t="s">
        <v>314</v>
      </c>
      <c r="E667" t="s">
        <v>80</v>
      </c>
      <c r="F667">
        <v>2.9090000000000001E-3</v>
      </c>
      <c r="G667">
        <v>-1</v>
      </c>
      <c r="H667">
        <v>546.04399999999998</v>
      </c>
      <c r="I667">
        <v>-1</v>
      </c>
      <c r="J667">
        <v>0</v>
      </c>
      <c r="K667">
        <v>8.3172010000000007</v>
      </c>
      <c r="L667">
        <v>-4.8280999999999998E-2</v>
      </c>
      <c r="M667">
        <v>75.340737000000004</v>
      </c>
      <c r="N667">
        <v>-302.54290400000002</v>
      </c>
      <c r="O667">
        <v>3.1395339999999998</v>
      </c>
      <c r="P667">
        <v>75.337295999999995</v>
      </c>
      <c r="Q667">
        <v>-302.53912400000002</v>
      </c>
      <c r="R667">
        <v>3.1409690000000001</v>
      </c>
      <c r="S667">
        <v>0.511216</v>
      </c>
      <c r="T667">
        <v>1.436E-3</v>
      </c>
    </row>
    <row r="668" spans="1:20" x14ac:dyDescent="0.25">
      <c r="A668">
        <v>666</v>
      </c>
      <c r="B668">
        <v>5</v>
      </c>
      <c r="C668">
        <v>-1</v>
      </c>
      <c r="D668" t="s">
        <v>314</v>
      </c>
      <c r="E668" t="s">
        <v>80</v>
      </c>
      <c r="F668">
        <v>1.694E-2</v>
      </c>
      <c r="G668">
        <v>-1</v>
      </c>
      <c r="H668">
        <v>714.79899999999998</v>
      </c>
      <c r="I668">
        <v>-1</v>
      </c>
      <c r="J668">
        <v>0</v>
      </c>
      <c r="K668">
        <v>8.0733650000000008</v>
      </c>
      <c r="L668">
        <v>4.9958000000000002E-2</v>
      </c>
      <c r="M668">
        <v>74.579887999999997</v>
      </c>
      <c r="N668">
        <v>-302.55238600000001</v>
      </c>
      <c r="O668">
        <v>-3.139408</v>
      </c>
      <c r="P668">
        <v>74.601142999999993</v>
      </c>
      <c r="Q668">
        <v>-302.53866599999998</v>
      </c>
      <c r="R668">
        <v>3.1414749999999998</v>
      </c>
      <c r="S668">
        <v>2.5298530000000001</v>
      </c>
      <c r="T668">
        <v>2.0669999999999998E-3</v>
      </c>
    </row>
    <row r="669" spans="1:20" x14ac:dyDescent="0.25">
      <c r="A669">
        <v>667</v>
      </c>
      <c r="B669">
        <v>5</v>
      </c>
      <c r="C669">
        <v>-1</v>
      </c>
      <c r="D669" t="s">
        <v>314</v>
      </c>
      <c r="E669" t="s">
        <v>80</v>
      </c>
      <c r="F669">
        <v>4.0291E-2</v>
      </c>
      <c r="G669">
        <v>-1</v>
      </c>
      <c r="H669">
        <v>740.24900000000002</v>
      </c>
      <c r="I669">
        <v>-1</v>
      </c>
      <c r="J669">
        <v>0</v>
      </c>
      <c r="K669">
        <v>7.906015</v>
      </c>
      <c r="L669">
        <v>-5.1101000000000001E-2</v>
      </c>
      <c r="M669">
        <v>73.879817000000003</v>
      </c>
      <c r="N669">
        <v>-302.54496999999998</v>
      </c>
      <c r="O669">
        <v>3.139983</v>
      </c>
      <c r="P669">
        <v>73.883812000000006</v>
      </c>
      <c r="Q669">
        <v>-302.538635</v>
      </c>
      <c r="R669">
        <v>3.141006</v>
      </c>
      <c r="S669">
        <v>0.74898900000000002</v>
      </c>
      <c r="T669">
        <v>1.023E-3</v>
      </c>
    </row>
    <row r="670" spans="1:20" x14ac:dyDescent="0.25">
      <c r="A670">
        <v>668</v>
      </c>
      <c r="B670">
        <v>5</v>
      </c>
      <c r="C670">
        <v>-1</v>
      </c>
      <c r="D670" t="s">
        <v>314</v>
      </c>
      <c r="E670" t="s">
        <v>80</v>
      </c>
      <c r="F670">
        <v>1.5953999999999999E-2</v>
      </c>
      <c r="G670">
        <v>-1</v>
      </c>
      <c r="H670">
        <v>670.18799999999999</v>
      </c>
      <c r="I670">
        <v>-1</v>
      </c>
      <c r="J670">
        <v>0</v>
      </c>
      <c r="K670">
        <v>7.8987679999999996</v>
      </c>
      <c r="L670">
        <v>-4.9542999999999997E-2</v>
      </c>
      <c r="M670">
        <v>72.940380000000005</v>
      </c>
      <c r="N670">
        <v>-302.525597</v>
      </c>
      <c r="O670">
        <v>3.1386270000000001</v>
      </c>
      <c r="P670">
        <v>72.937934999999996</v>
      </c>
      <c r="Q670">
        <v>-302.53836100000001</v>
      </c>
      <c r="R670">
        <v>3.1410230000000001</v>
      </c>
      <c r="S670">
        <v>1.2996030000000001</v>
      </c>
      <c r="T670">
        <v>2.3960000000000001E-3</v>
      </c>
    </row>
    <row r="671" spans="1:20" x14ac:dyDescent="0.25">
      <c r="A671">
        <v>669</v>
      </c>
      <c r="B671">
        <v>5</v>
      </c>
      <c r="C671">
        <v>-1</v>
      </c>
      <c r="D671" t="s">
        <v>314</v>
      </c>
      <c r="E671" t="s">
        <v>80</v>
      </c>
      <c r="F671">
        <v>3.5186000000000002E-2</v>
      </c>
      <c r="G671">
        <v>-1</v>
      </c>
      <c r="H671">
        <v>781.89499999999998</v>
      </c>
      <c r="I671">
        <v>-1</v>
      </c>
      <c r="J671">
        <v>0</v>
      </c>
      <c r="K671">
        <v>8.0106940000000009</v>
      </c>
      <c r="L671">
        <v>4.7384999999999997E-2</v>
      </c>
      <c r="M671">
        <v>72.226348999999999</v>
      </c>
      <c r="N671">
        <v>-302.53186499999998</v>
      </c>
      <c r="O671">
        <v>-3.1407769999999999</v>
      </c>
      <c r="P671">
        <v>72.221680000000006</v>
      </c>
      <c r="Q671">
        <v>-302.53790300000003</v>
      </c>
      <c r="R671">
        <v>3.1414879999999998</v>
      </c>
      <c r="S671">
        <v>0.76321700000000003</v>
      </c>
      <c r="T671">
        <v>7.1100000000000004E-4</v>
      </c>
    </row>
    <row r="672" spans="1:20" x14ac:dyDescent="0.25">
      <c r="A672">
        <v>670</v>
      </c>
      <c r="B672">
        <v>6</v>
      </c>
      <c r="C672">
        <v>-1</v>
      </c>
      <c r="D672" t="s">
        <v>315</v>
      </c>
      <c r="E672" t="s">
        <v>80</v>
      </c>
      <c r="F672">
        <v>6.1927000000000003E-2</v>
      </c>
      <c r="G672">
        <v>-1</v>
      </c>
      <c r="H672">
        <v>716.16800000000001</v>
      </c>
      <c r="I672">
        <v>-1</v>
      </c>
      <c r="J672">
        <v>0</v>
      </c>
      <c r="K672">
        <v>8.0916990000000002</v>
      </c>
      <c r="L672">
        <v>4.8688000000000002E-2</v>
      </c>
      <c r="M672">
        <v>71.272278</v>
      </c>
      <c r="N672">
        <v>-302.53197699999998</v>
      </c>
      <c r="O672">
        <v>-3.1387659999999999</v>
      </c>
      <c r="P672">
        <v>71.253128000000004</v>
      </c>
      <c r="Q672">
        <v>-302.53750600000001</v>
      </c>
      <c r="R672">
        <v>3.1414589999999998</v>
      </c>
      <c r="S672">
        <v>1.993215</v>
      </c>
      <c r="T672">
        <v>2.6930000000000001E-3</v>
      </c>
    </row>
    <row r="673" spans="1:20" x14ac:dyDescent="0.25">
      <c r="A673">
        <v>671</v>
      </c>
      <c r="B673">
        <v>7</v>
      </c>
      <c r="C673">
        <v>-1</v>
      </c>
      <c r="D673" t="s">
        <v>316</v>
      </c>
      <c r="E673" t="s">
        <v>80</v>
      </c>
      <c r="F673">
        <v>2.6314000000000001E-2</v>
      </c>
      <c r="G673">
        <v>-1</v>
      </c>
      <c r="H673">
        <v>705.93600000000004</v>
      </c>
      <c r="I673">
        <v>-1</v>
      </c>
      <c r="J673">
        <v>0</v>
      </c>
      <c r="K673">
        <v>8.0118760000000009</v>
      </c>
      <c r="L673">
        <v>-5.0871E-2</v>
      </c>
      <c r="M673">
        <v>70.524175</v>
      </c>
      <c r="N673">
        <v>-302.55033100000003</v>
      </c>
      <c r="O673">
        <v>-3.1410049999999998</v>
      </c>
      <c r="P673">
        <v>70.528053</v>
      </c>
      <c r="Q673">
        <v>-302.53732300000001</v>
      </c>
      <c r="R673">
        <v>3.140908</v>
      </c>
      <c r="S673">
        <v>1.357416</v>
      </c>
      <c r="T673">
        <v>9.7999999999999997E-5</v>
      </c>
    </row>
    <row r="674" spans="1:20" x14ac:dyDescent="0.25">
      <c r="A674">
        <v>672</v>
      </c>
      <c r="B674">
        <v>7</v>
      </c>
      <c r="C674">
        <v>-1</v>
      </c>
      <c r="D674" t="s">
        <v>316</v>
      </c>
      <c r="E674" t="s">
        <v>80</v>
      </c>
      <c r="F674">
        <v>1.7099E-2</v>
      </c>
      <c r="G674">
        <v>-1</v>
      </c>
      <c r="H674">
        <v>755.39400000000001</v>
      </c>
      <c r="I674">
        <v>-1</v>
      </c>
      <c r="J674">
        <v>0</v>
      </c>
      <c r="K674">
        <v>7.8496220000000001</v>
      </c>
      <c r="L674">
        <v>5.1617000000000003E-2</v>
      </c>
      <c r="M674">
        <v>69.811447999999999</v>
      </c>
      <c r="N674">
        <v>-302.54338999999999</v>
      </c>
      <c r="O674">
        <v>3.1412949999999999</v>
      </c>
      <c r="P674">
        <v>69.814796000000001</v>
      </c>
      <c r="Q674">
        <v>-302.53689600000001</v>
      </c>
      <c r="R674">
        <v>3.1414430000000002</v>
      </c>
      <c r="S674">
        <v>0.73061500000000001</v>
      </c>
      <c r="T674">
        <v>1.4799999999999999E-4</v>
      </c>
    </row>
    <row r="675" spans="1:20" x14ac:dyDescent="0.25">
      <c r="A675">
        <v>673</v>
      </c>
      <c r="B675">
        <v>7</v>
      </c>
      <c r="C675">
        <v>-1</v>
      </c>
      <c r="D675" t="s">
        <v>316</v>
      </c>
      <c r="E675" t="s">
        <v>80</v>
      </c>
      <c r="F675">
        <v>2.7718E-2</v>
      </c>
      <c r="G675">
        <v>-1</v>
      </c>
      <c r="H675">
        <v>564.38199999999995</v>
      </c>
      <c r="I675">
        <v>-1</v>
      </c>
      <c r="J675">
        <v>0</v>
      </c>
      <c r="K675">
        <v>7.6197980000000003</v>
      </c>
      <c r="L675">
        <v>5.2392000000000001E-2</v>
      </c>
      <c r="M675">
        <v>68.902156000000005</v>
      </c>
      <c r="N675">
        <v>-302.52588900000001</v>
      </c>
      <c r="O675">
        <v>-3.1399729999999999</v>
      </c>
      <c r="P675">
        <v>68.888260000000002</v>
      </c>
      <c r="Q675">
        <v>-302.53668199999998</v>
      </c>
      <c r="R675">
        <v>3.141473</v>
      </c>
      <c r="S675">
        <v>1.7595639999999999</v>
      </c>
      <c r="T675">
        <v>1.5E-3</v>
      </c>
    </row>
    <row r="676" spans="1:20" x14ac:dyDescent="0.25">
      <c r="A676">
        <v>674</v>
      </c>
      <c r="B676">
        <v>7</v>
      </c>
      <c r="C676">
        <v>-1</v>
      </c>
      <c r="D676" t="s">
        <v>316</v>
      </c>
      <c r="E676" t="s">
        <v>80</v>
      </c>
      <c r="F676">
        <v>3.0065999999999999E-2</v>
      </c>
      <c r="G676">
        <v>-1</v>
      </c>
      <c r="H676">
        <v>649.22</v>
      </c>
      <c r="I676">
        <v>-1</v>
      </c>
      <c r="J676">
        <v>0</v>
      </c>
      <c r="K676">
        <v>7.4949719999999997</v>
      </c>
      <c r="L676">
        <v>-5.3650000000000003E-2</v>
      </c>
      <c r="M676">
        <v>68.210842999999997</v>
      </c>
      <c r="N676">
        <v>-302.521188</v>
      </c>
      <c r="O676">
        <v>3.1391559999999998</v>
      </c>
      <c r="P676">
        <v>68.209121999999994</v>
      </c>
      <c r="Q676">
        <v>-302.53662100000003</v>
      </c>
      <c r="R676">
        <v>3.1409349999999998</v>
      </c>
      <c r="S676">
        <v>1.552867</v>
      </c>
      <c r="T676">
        <v>1.779E-3</v>
      </c>
    </row>
    <row r="677" spans="1:20" x14ac:dyDescent="0.25">
      <c r="A677">
        <v>675</v>
      </c>
      <c r="B677">
        <v>7</v>
      </c>
      <c r="C677">
        <v>-1</v>
      </c>
      <c r="D677" t="s">
        <v>316</v>
      </c>
      <c r="E677" t="s">
        <v>80</v>
      </c>
      <c r="F677">
        <v>4.1743000000000002E-2</v>
      </c>
      <c r="G677">
        <v>-1</v>
      </c>
      <c r="H677">
        <v>651.02099999999996</v>
      </c>
      <c r="I677">
        <v>-1</v>
      </c>
      <c r="J677">
        <v>0</v>
      </c>
      <c r="K677">
        <v>7.4022839999999999</v>
      </c>
      <c r="L677">
        <v>-5.3880999999999998E-2</v>
      </c>
      <c r="M677">
        <v>67.324921000000003</v>
      </c>
      <c r="N677">
        <v>-302.549305</v>
      </c>
      <c r="O677">
        <v>-3.1389840000000002</v>
      </c>
      <c r="P677">
        <v>67.316399000000004</v>
      </c>
      <c r="Q677">
        <v>-302.53616299999999</v>
      </c>
      <c r="R677">
        <v>3.1409009999999999</v>
      </c>
      <c r="S677">
        <v>1.5663530000000001</v>
      </c>
      <c r="T677">
        <v>1.918E-3</v>
      </c>
    </row>
    <row r="678" spans="1:20" x14ac:dyDescent="0.25">
      <c r="A678">
        <v>676</v>
      </c>
      <c r="B678">
        <v>7</v>
      </c>
      <c r="C678">
        <v>-1</v>
      </c>
      <c r="D678" t="s">
        <v>316</v>
      </c>
      <c r="E678" t="s">
        <v>80</v>
      </c>
      <c r="F678">
        <v>4.6425000000000001E-2</v>
      </c>
      <c r="G678">
        <v>-1</v>
      </c>
      <c r="H678">
        <v>470.56</v>
      </c>
      <c r="I678">
        <v>-1</v>
      </c>
      <c r="J678">
        <v>0</v>
      </c>
      <c r="K678">
        <v>7.3573389999999996</v>
      </c>
      <c r="L678">
        <v>5.3407999999999997E-2</v>
      </c>
      <c r="M678">
        <v>66.654658999999995</v>
      </c>
      <c r="N678">
        <v>-302.52961299999998</v>
      </c>
      <c r="O678">
        <v>3.1406170000000002</v>
      </c>
      <c r="P678">
        <v>66.652428</v>
      </c>
      <c r="Q678">
        <v>-302.53567500000003</v>
      </c>
      <c r="R678">
        <v>3.141445</v>
      </c>
      <c r="S678">
        <v>0.64599799999999996</v>
      </c>
      <c r="T678">
        <v>8.2799999999999996E-4</v>
      </c>
    </row>
    <row r="679" spans="1:20" x14ac:dyDescent="0.25">
      <c r="A679">
        <v>677</v>
      </c>
      <c r="B679">
        <v>7</v>
      </c>
      <c r="C679">
        <v>-1</v>
      </c>
      <c r="D679" t="s">
        <v>316</v>
      </c>
      <c r="E679" t="s">
        <v>80</v>
      </c>
      <c r="F679">
        <v>2.0789999999999999E-2</v>
      </c>
      <c r="G679">
        <v>-1</v>
      </c>
      <c r="H679">
        <v>590.14</v>
      </c>
      <c r="I679">
        <v>-1</v>
      </c>
      <c r="J679">
        <v>0</v>
      </c>
      <c r="K679">
        <v>7.3016490000000003</v>
      </c>
      <c r="L679">
        <v>-5.4123999999999999E-2</v>
      </c>
      <c r="M679">
        <v>65.964591999999996</v>
      </c>
      <c r="N679">
        <v>-302.564189</v>
      </c>
      <c r="O679">
        <v>3.1410499999999999</v>
      </c>
      <c r="P679">
        <v>65.992881999999994</v>
      </c>
      <c r="Q679">
        <v>-302.53558299999997</v>
      </c>
      <c r="R679">
        <v>3.1409389999999999</v>
      </c>
      <c r="S679">
        <v>4.0231389999999996</v>
      </c>
      <c r="T679">
        <v>1.11E-4</v>
      </c>
    </row>
    <row r="680" spans="1:20" x14ac:dyDescent="0.25">
      <c r="A680">
        <v>678</v>
      </c>
      <c r="B680">
        <v>7</v>
      </c>
      <c r="C680">
        <v>-1</v>
      </c>
      <c r="D680" t="s">
        <v>316</v>
      </c>
      <c r="E680" t="s">
        <v>80</v>
      </c>
      <c r="F680">
        <v>1.7271999999999999E-2</v>
      </c>
      <c r="G680">
        <v>-1</v>
      </c>
      <c r="H680">
        <v>572.86300000000006</v>
      </c>
      <c r="I680">
        <v>-1</v>
      </c>
      <c r="J680">
        <v>0</v>
      </c>
      <c r="K680">
        <v>7.1913</v>
      </c>
      <c r="L680">
        <v>-5.4690999999999997E-2</v>
      </c>
      <c r="M680">
        <v>65.123232000000002</v>
      </c>
      <c r="N680">
        <v>-302.530798</v>
      </c>
      <c r="O680">
        <v>-3.1414029999999999</v>
      </c>
      <c r="P680">
        <v>65.123465999999993</v>
      </c>
      <c r="Q680">
        <v>-302.53521699999999</v>
      </c>
      <c r="R680">
        <v>3.140924</v>
      </c>
      <c r="S680">
        <v>0.44255</v>
      </c>
      <c r="T680">
        <v>4.7899999999999999E-4</v>
      </c>
    </row>
    <row r="681" spans="1:20" x14ac:dyDescent="0.25">
      <c r="A681">
        <v>679</v>
      </c>
      <c r="B681">
        <v>7</v>
      </c>
      <c r="C681">
        <v>-1</v>
      </c>
      <c r="D681" t="s">
        <v>316</v>
      </c>
      <c r="E681" t="s">
        <v>80</v>
      </c>
      <c r="F681">
        <v>1.0368E-2</v>
      </c>
      <c r="G681">
        <v>-1</v>
      </c>
      <c r="H681">
        <v>637.28</v>
      </c>
      <c r="I681">
        <v>-1</v>
      </c>
      <c r="J681">
        <v>0</v>
      </c>
      <c r="K681">
        <v>7.0906180000000001</v>
      </c>
      <c r="L681">
        <v>5.5832E-2</v>
      </c>
      <c r="M681">
        <v>64.481701000000001</v>
      </c>
      <c r="N681">
        <v>-302.53509400000002</v>
      </c>
      <c r="O681">
        <v>-3.141435</v>
      </c>
      <c r="P681">
        <v>64.481246999999996</v>
      </c>
      <c r="Q681">
        <v>-302.53482100000002</v>
      </c>
      <c r="R681">
        <v>3.1414840000000002</v>
      </c>
      <c r="S681">
        <v>5.3033999999999998E-2</v>
      </c>
      <c r="T681">
        <v>4.8999999999999998E-5</v>
      </c>
    </row>
    <row r="682" spans="1:20" x14ac:dyDescent="0.25">
      <c r="A682">
        <v>680</v>
      </c>
      <c r="B682">
        <v>7</v>
      </c>
      <c r="C682">
        <v>-1</v>
      </c>
      <c r="D682" t="s">
        <v>316</v>
      </c>
      <c r="E682" t="s">
        <v>80</v>
      </c>
      <c r="F682">
        <v>4.4608000000000002E-2</v>
      </c>
      <c r="G682">
        <v>-1</v>
      </c>
      <c r="H682">
        <v>566.93299999999999</v>
      </c>
      <c r="I682">
        <v>-1</v>
      </c>
      <c r="J682">
        <v>0</v>
      </c>
      <c r="K682">
        <v>6.9588239999999999</v>
      </c>
      <c r="L682">
        <v>5.6759999999999998E-2</v>
      </c>
      <c r="M682">
        <v>63.615924</v>
      </c>
      <c r="N682">
        <v>-302.555971</v>
      </c>
      <c r="O682">
        <v>3.1410529999999999</v>
      </c>
      <c r="P682">
        <v>63.639083999999997</v>
      </c>
      <c r="Q682">
        <v>-302.53445399999998</v>
      </c>
      <c r="R682">
        <v>3.1414749999999998</v>
      </c>
      <c r="S682">
        <v>3.1612559999999998</v>
      </c>
      <c r="T682">
        <v>4.2200000000000001E-4</v>
      </c>
    </row>
    <row r="683" spans="1:20" x14ac:dyDescent="0.25">
      <c r="A683">
        <v>681</v>
      </c>
      <c r="B683">
        <v>7</v>
      </c>
      <c r="C683">
        <v>-1</v>
      </c>
      <c r="D683" t="s">
        <v>316</v>
      </c>
      <c r="E683" t="s">
        <v>80</v>
      </c>
      <c r="F683">
        <v>2.385E-2</v>
      </c>
      <c r="G683">
        <v>-1</v>
      </c>
      <c r="H683">
        <v>804.74400000000003</v>
      </c>
      <c r="I683">
        <v>-1</v>
      </c>
      <c r="J683">
        <v>0</v>
      </c>
      <c r="K683">
        <v>6.8732480000000002</v>
      </c>
      <c r="L683">
        <v>-5.6140000000000002E-2</v>
      </c>
      <c r="M683">
        <v>63.012898</v>
      </c>
      <c r="N683">
        <v>-302.550274</v>
      </c>
      <c r="O683">
        <v>3.1383160000000001</v>
      </c>
      <c r="P683">
        <v>63.01717</v>
      </c>
      <c r="Q683">
        <v>-302.53445399999998</v>
      </c>
      <c r="R683">
        <v>3.1409340000000001</v>
      </c>
      <c r="S683">
        <v>1.6386160000000001</v>
      </c>
      <c r="T683">
        <v>2.617E-3</v>
      </c>
    </row>
    <row r="684" spans="1:20" x14ac:dyDescent="0.25">
      <c r="A684">
        <v>682</v>
      </c>
      <c r="B684">
        <v>6</v>
      </c>
      <c r="C684">
        <v>-1</v>
      </c>
      <c r="D684" t="s">
        <v>317</v>
      </c>
      <c r="E684" t="s">
        <v>80</v>
      </c>
      <c r="F684">
        <v>2.4226000000000001E-2</v>
      </c>
      <c r="G684">
        <v>-1</v>
      </c>
      <c r="H684">
        <v>557.48699999999997</v>
      </c>
      <c r="I684">
        <v>-1</v>
      </c>
      <c r="J684">
        <v>0</v>
      </c>
      <c r="K684">
        <v>6.7989980000000001</v>
      </c>
      <c r="L684">
        <v>5.6550000000000003E-2</v>
      </c>
      <c r="M684">
        <v>62.419728999999997</v>
      </c>
      <c r="N684">
        <v>-302.52398599999998</v>
      </c>
      <c r="O684">
        <v>-3.139605</v>
      </c>
      <c r="P684">
        <v>62.402343999999999</v>
      </c>
      <c r="Q684">
        <v>-302.534088</v>
      </c>
      <c r="R684">
        <v>3.141502</v>
      </c>
      <c r="S684">
        <v>2.0107159999999999</v>
      </c>
      <c r="T684">
        <v>1.897E-3</v>
      </c>
    </row>
    <row r="685" spans="1:20" x14ac:dyDescent="0.25">
      <c r="A685">
        <v>683</v>
      </c>
      <c r="B685">
        <v>6</v>
      </c>
      <c r="C685">
        <v>-1</v>
      </c>
      <c r="D685" t="s">
        <v>317</v>
      </c>
      <c r="E685" t="s">
        <v>80</v>
      </c>
      <c r="F685">
        <v>1.7824E-2</v>
      </c>
      <c r="G685">
        <v>-1</v>
      </c>
      <c r="H685">
        <v>759.16</v>
      </c>
      <c r="I685">
        <v>-1</v>
      </c>
      <c r="J685">
        <v>0</v>
      </c>
      <c r="K685">
        <v>6.706531</v>
      </c>
      <c r="L685">
        <v>5.7049999999999997E-2</v>
      </c>
      <c r="M685">
        <v>61.593243999999999</v>
      </c>
      <c r="N685">
        <v>-302.52831200000003</v>
      </c>
      <c r="O685">
        <v>-3.1410439999999999</v>
      </c>
      <c r="P685">
        <v>61.592464</v>
      </c>
      <c r="Q685">
        <v>-302.53381300000001</v>
      </c>
      <c r="R685">
        <v>3.141502</v>
      </c>
      <c r="S685">
        <v>0.55566499999999996</v>
      </c>
      <c r="T685">
        <v>4.5800000000000002E-4</v>
      </c>
    </row>
    <row r="686" spans="1:20" x14ac:dyDescent="0.25">
      <c r="A686">
        <v>684</v>
      </c>
      <c r="B686">
        <v>6</v>
      </c>
      <c r="C686">
        <v>-1</v>
      </c>
      <c r="D686" t="s">
        <v>317</v>
      </c>
      <c r="E686" t="s">
        <v>80</v>
      </c>
      <c r="F686">
        <v>1.3323E-2</v>
      </c>
      <c r="G686">
        <v>-1</v>
      </c>
      <c r="H686">
        <v>545.63800000000003</v>
      </c>
      <c r="I686">
        <v>-1</v>
      </c>
      <c r="J686">
        <v>0</v>
      </c>
      <c r="K686">
        <v>6.6339249999999996</v>
      </c>
      <c r="L686">
        <v>-5.7285999999999997E-2</v>
      </c>
      <c r="M686">
        <v>60.987510999999998</v>
      </c>
      <c r="N686">
        <v>-302.54505599999999</v>
      </c>
      <c r="O686">
        <v>3.1392799999999998</v>
      </c>
      <c r="P686">
        <v>60.992466</v>
      </c>
      <c r="Q686">
        <v>-302.53375199999999</v>
      </c>
      <c r="R686">
        <v>3.140927</v>
      </c>
      <c r="S686">
        <v>1.234175</v>
      </c>
      <c r="T686">
        <v>1.647E-3</v>
      </c>
    </row>
    <row r="687" spans="1:20" x14ac:dyDescent="0.25">
      <c r="A687">
        <v>685</v>
      </c>
      <c r="B687">
        <v>6</v>
      </c>
      <c r="C687">
        <v>-1</v>
      </c>
      <c r="D687" t="s">
        <v>317</v>
      </c>
      <c r="E687" t="s">
        <v>80</v>
      </c>
      <c r="F687">
        <v>1.2352E-2</v>
      </c>
      <c r="G687">
        <v>-1</v>
      </c>
      <c r="H687">
        <v>658.745</v>
      </c>
      <c r="I687">
        <v>-1</v>
      </c>
      <c r="J687">
        <v>0</v>
      </c>
      <c r="K687">
        <v>6.5561850000000002</v>
      </c>
      <c r="L687">
        <v>5.8868999999999998E-2</v>
      </c>
      <c r="M687">
        <v>60.401384999999998</v>
      </c>
      <c r="N687">
        <v>-302.54098800000003</v>
      </c>
      <c r="O687">
        <v>3.1403270000000001</v>
      </c>
      <c r="P687">
        <v>60.399265</v>
      </c>
      <c r="Q687">
        <v>-302.53338600000001</v>
      </c>
      <c r="R687">
        <v>3.1415549999999999</v>
      </c>
      <c r="S687">
        <v>0.78914300000000004</v>
      </c>
      <c r="T687">
        <v>1.227E-3</v>
      </c>
    </row>
    <row r="688" spans="1:20" x14ac:dyDescent="0.25">
      <c r="A688">
        <v>686</v>
      </c>
      <c r="B688">
        <v>7</v>
      </c>
      <c r="C688">
        <v>-1</v>
      </c>
      <c r="D688" t="s">
        <v>630</v>
      </c>
      <c r="E688" t="s">
        <v>80</v>
      </c>
      <c r="F688">
        <v>3.7189E-2</v>
      </c>
      <c r="G688">
        <v>-1</v>
      </c>
      <c r="H688">
        <v>551.72</v>
      </c>
      <c r="I688">
        <v>-1</v>
      </c>
      <c r="J688">
        <v>0</v>
      </c>
      <c r="K688">
        <v>6.44869</v>
      </c>
      <c r="L688">
        <v>5.8375999999999997E-2</v>
      </c>
      <c r="M688">
        <v>59.619103000000003</v>
      </c>
      <c r="N688">
        <v>-302.53608500000001</v>
      </c>
      <c r="O688">
        <v>3.1402770000000002</v>
      </c>
      <c r="P688">
        <v>59.619506999999999</v>
      </c>
      <c r="Q688">
        <v>-302.533142</v>
      </c>
      <c r="R688">
        <v>3.1415470000000001</v>
      </c>
      <c r="S688">
        <v>0.29704399999999997</v>
      </c>
      <c r="T688">
        <v>1.2700000000000001E-3</v>
      </c>
    </row>
    <row r="689" spans="1:20" x14ac:dyDescent="0.25">
      <c r="A689">
        <v>687</v>
      </c>
      <c r="B689">
        <v>7</v>
      </c>
      <c r="C689">
        <v>-1</v>
      </c>
      <c r="D689" t="s">
        <v>630</v>
      </c>
      <c r="E689" t="s">
        <v>80</v>
      </c>
      <c r="F689">
        <v>3.2198999999999998E-2</v>
      </c>
      <c r="G689">
        <v>-1</v>
      </c>
      <c r="H689">
        <v>591.70000000000005</v>
      </c>
      <c r="I689">
        <v>-1</v>
      </c>
      <c r="J689">
        <v>0</v>
      </c>
      <c r="K689">
        <v>6.3698360000000003</v>
      </c>
      <c r="L689">
        <v>-5.9374999999999997E-2</v>
      </c>
      <c r="M689">
        <v>59.037408999999997</v>
      </c>
      <c r="N689">
        <v>-302.53859999999997</v>
      </c>
      <c r="O689">
        <v>-3.1410209999999998</v>
      </c>
      <c r="P689">
        <v>59.043098000000001</v>
      </c>
      <c r="Q689">
        <v>-302.533142</v>
      </c>
      <c r="R689">
        <v>3.1409479999999999</v>
      </c>
      <c r="S689">
        <v>0.78840200000000005</v>
      </c>
      <c r="T689">
        <v>7.3999999999999996E-5</v>
      </c>
    </row>
    <row r="690" spans="1:20" x14ac:dyDescent="0.25">
      <c r="A690">
        <v>688</v>
      </c>
      <c r="B690">
        <v>8</v>
      </c>
      <c r="C690">
        <v>-1</v>
      </c>
      <c r="D690" t="s">
        <v>631</v>
      </c>
      <c r="E690" t="s">
        <v>80</v>
      </c>
      <c r="F690">
        <v>1.8475999999999999E-2</v>
      </c>
      <c r="G690">
        <v>-1</v>
      </c>
      <c r="H690">
        <v>774.46199999999999</v>
      </c>
      <c r="I690">
        <v>-1</v>
      </c>
      <c r="J690">
        <v>0</v>
      </c>
      <c r="K690">
        <v>6.2706879999999998</v>
      </c>
      <c r="L690">
        <v>-5.9069999999999998E-2</v>
      </c>
      <c r="M690">
        <v>58.288105999999999</v>
      </c>
      <c r="N690">
        <v>-302.51663400000001</v>
      </c>
      <c r="O690">
        <v>-3.141213</v>
      </c>
      <c r="P690">
        <v>58.285235999999998</v>
      </c>
      <c r="Q690">
        <v>-302.53286700000001</v>
      </c>
      <c r="R690">
        <v>3.1409319999999998</v>
      </c>
      <c r="S690">
        <v>1.648547</v>
      </c>
      <c r="T690">
        <v>2.8200000000000002E-4</v>
      </c>
    </row>
    <row r="691" spans="1:20" x14ac:dyDescent="0.25">
      <c r="A691">
        <v>689</v>
      </c>
      <c r="B691">
        <v>8</v>
      </c>
      <c r="C691">
        <v>-1</v>
      </c>
      <c r="D691" t="s">
        <v>631</v>
      </c>
      <c r="E691" t="s">
        <v>80</v>
      </c>
      <c r="F691">
        <v>9.273E-3</v>
      </c>
      <c r="G691">
        <v>-1</v>
      </c>
      <c r="H691">
        <v>988.82</v>
      </c>
      <c r="I691">
        <v>-1</v>
      </c>
      <c r="J691">
        <v>0</v>
      </c>
      <c r="K691">
        <v>6.200088</v>
      </c>
      <c r="L691">
        <v>5.9553000000000002E-2</v>
      </c>
      <c r="M691">
        <v>57.726235000000003</v>
      </c>
      <c r="N691">
        <v>-302.533165</v>
      </c>
      <c r="O691">
        <v>3.1413090000000001</v>
      </c>
      <c r="P691">
        <v>57.724406999999999</v>
      </c>
      <c r="Q691">
        <v>-302.53250100000002</v>
      </c>
      <c r="R691">
        <v>3.1415310000000001</v>
      </c>
      <c r="S691">
        <v>0.19450500000000001</v>
      </c>
      <c r="T691">
        <v>2.23E-4</v>
      </c>
    </row>
    <row r="692" spans="1:20" x14ac:dyDescent="0.25">
      <c r="A692">
        <v>690</v>
      </c>
      <c r="B692">
        <v>8</v>
      </c>
      <c r="C692">
        <v>-1</v>
      </c>
      <c r="D692" t="s">
        <v>631</v>
      </c>
      <c r="E692" t="s">
        <v>80</v>
      </c>
      <c r="F692">
        <v>1.5696000000000002E-2</v>
      </c>
      <c r="G692">
        <v>-1</v>
      </c>
      <c r="H692">
        <v>617.95000000000005</v>
      </c>
      <c r="I692">
        <v>-1</v>
      </c>
      <c r="J692">
        <v>0</v>
      </c>
      <c r="K692">
        <v>6.1034519999999999</v>
      </c>
      <c r="L692">
        <v>-1.6015999999999999E-2</v>
      </c>
      <c r="M692">
        <v>56.987831</v>
      </c>
      <c r="N692">
        <v>-302.52551199999999</v>
      </c>
      <c r="O692">
        <v>3.136774</v>
      </c>
      <c r="P692">
        <v>56.986716999999999</v>
      </c>
      <c r="Q692">
        <v>-302.52636699999999</v>
      </c>
      <c r="R692">
        <v>3.1365720000000001</v>
      </c>
      <c r="S692">
        <v>0.14045299999999999</v>
      </c>
      <c r="T692">
        <v>2.02E-4</v>
      </c>
    </row>
    <row r="693" spans="1:20" x14ac:dyDescent="0.25">
      <c r="A693">
        <v>691</v>
      </c>
      <c r="B693">
        <v>8</v>
      </c>
      <c r="C693">
        <v>-1</v>
      </c>
      <c r="D693" t="s">
        <v>631</v>
      </c>
      <c r="E693" t="s">
        <v>80</v>
      </c>
      <c r="F693">
        <v>1.6166E-2</v>
      </c>
      <c r="G693">
        <v>-1</v>
      </c>
      <c r="H693">
        <v>765.904</v>
      </c>
      <c r="I693">
        <v>-1</v>
      </c>
      <c r="J693">
        <v>0</v>
      </c>
      <c r="K693">
        <v>6.0341959999999997</v>
      </c>
      <c r="L693">
        <v>-0.13522500000000001</v>
      </c>
      <c r="M693">
        <v>56.453589000000001</v>
      </c>
      <c r="N693">
        <v>-302.498985</v>
      </c>
      <c r="O693">
        <v>3.130125</v>
      </c>
      <c r="P693">
        <v>56.440956</v>
      </c>
      <c r="Q693">
        <v>-302.51535000000001</v>
      </c>
      <c r="R693">
        <v>3.1290149999999999</v>
      </c>
      <c r="S693">
        <v>2.067418</v>
      </c>
      <c r="T693">
        <v>1.1100000000000001E-3</v>
      </c>
    </row>
    <row r="694" spans="1:20" x14ac:dyDescent="0.25">
      <c r="A694">
        <v>692</v>
      </c>
      <c r="B694">
        <v>9</v>
      </c>
      <c r="C694">
        <v>-1</v>
      </c>
      <c r="D694" t="s">
        <v>318</v>
      </c>
      <c r="E694" t="s">
        <v>80</v>
      </c>
      <c r="F694">
        <v>2.0688000000000002E-2</v>
      </c>
      <c r="G694">
        <v>-1</v>
      </c>
      <c r="H694">
        <v>426.53399999999999</v>
      </c>
      <c r="I694">
        <v>-1</v>
      </c>
      <c r="J694">
        <v>0</v>
      </c>
      <c r="K694">
        <v>5.967028</v>
      </c>
      <c r="L694">
        <v>2.1000000000000001E-4</v>
      </c>
      <c r="M694">
        <v>55.900925999999998</v>
      </c>
      <c r="N694">
        <v>-302.50422600000002</v>
      </c>
      <c r="O694">
        <v>3.1228280000000002</v>
      </c>
      <c r="P694">
        <v>55.901375000000002</v>
      </c>
      <c r="Q694">
        <v>-302.501373</v>
      </c>
      <c r="R694">
        <v>3.1236009999999998</v>
      </c>
      <c r="S694">
        <v>0.28877199999999997</v>
      </c>
      <c r="T694">
        <v>7.7300000000000003E-4</v>
      </c>
    </row>
    <row r="695" spans="1:20" x14ac:dyDescent="0.25">
      <c r="A695">
        <v>693</v>
      </c>
      <c r="B695">
        <v>9</v>
      </c>
      <c r="C695">
        <v>-1</v>
      </c>
      <c r="D695" t="s">
        <v>318</v>
      </c>
      <c r="E695" t="s">
        <v>80</v>
      </c>
      <c r="F695">
        <v>2.9581E-2</v>
      </c>
      <c r="G695">
        <v>-1</v>
      </c>
      <c r="H695">
        <v>679.41399999999999</v>
      </c>
      <c r="I695">
        <v>-1</v>
      </c>
      <c r="J695">
        <v>0</v>
      </c>
      <c r="K695">
        <v>5.8744959999999997</v>
      </c>
      <c r="L695">
        <v>1.7944000000000002E-2</v>
      </c>
      <c r="M695">
        <v>55.190752000000003</v>
      </c>
      <c r="N695">
        <v>-302.48155400000002</v>
      </c>
      <c r="O695">
        <v>3.11869</v>
      </c>
      <c r="P695">
        <v>55.191665999999998</v>
      </c>
      <c r="Q695">
        <v>-302.480591</v>
      </c>
      <c r="R695">
        <v>3.1174909999999998</v>
      </c>
      <c r="S695">
        <v>0.132743</v>
      </c>
      <c r="T695">
        <v>1.1980000000000001E-3</v>
      </c>
    </row>
    <row r="696" spans="1:20" x14ac:dyDescent="0.25">
      <c r="A696">
        <v>694</v>
      </c>
      <c r="B696">
        <v>9</v>
      </c>
      <c r="C696">
        <v>-1</v>
      </c>
      <c r="D696" t="s">
        <v>318</v>
      </c>
      <c r="E696" t="s">
        <v>80</v>
      </c>
      <c r="F696">
        <v>1.6563999999999999E-2</v>
      </c>
      <c r="G696">
        <v>-1</v>
      </c>
      <c r="H696">
        <v>519.52800000000002</v>
      </c>
      <c r="I696">
        <v>-1</v>
      </c>
      <c r="J696">
        <v>0</v>
      </c>
      <c r="K696">
        <v>5.8042730000000002</v>
      </c>
      <c r="L696">
        <v>-9.5438999999999996E-2</v>
      </c>
      <c r="M696">
        <v>54.678874999999998</v>
      </c>
      <c r="N696">
        <v>-302.45976000000002</v>
      </c>
      <c r="O696">
        <v>3.112174</v>
      </c>
      <c r="P696">
        <v>54.666736999999998</v>
      </c>
      <c r="Q696">
        <v>-302.46392800000001</v>
      </c>
      <c r="R696">
        <v>3.11348</v>
      </c>
      <c r="S696">
        <v>1.283404</v>
      </c>
      <c r="T696">
        <v>1.3060000000000001E-3</v>
      </c>
    </row>
    <row r="697" spans="1:20" x14ac:dyDescent="0.25">
      <c r="A697">
        <v>695</v>
      </c>
      <c r="B697">
        <v>9</v>
      </c>
      <c r="C697">
        <v>-1</v>
      </c>
      <c r="D697" t="s">
        <v>318</v>
      </c>
      <c r="E697" t="s">
        <v>80</v>
      </c>
      <c r="F697">
        <v>1.3301E-2</v>
      </c>
      <c r="G697">
        <v>-1</v>
      </c>
      <c r="H697">
        <v>614.99699999999996</v>
      </c>
      <c r="I697">
        <v>-1</v>
      </c>
      <c r="J697">
        <v>0</v>
      </c>
      <c r="K697">
        <v>5.713336</v>
      </c>
      <c r="L697">
        <v>-8.6166000000000006E-2</v>
      </c>
      <c r="M697">
        <v>53.976809000000003</v>
      </c>
      <c r="N697">
        <v>-302.43903399999999</v>
      </c>
      <c r="O697">
        <v>3.109858</v>
      </c>
      <c r="P697">
        <v>53.976536000000003</v>
      </c>
      <c r="Q697">
        <v>-302.44039900000001</v>
      </c>
      <c r="R697">
        <v>3.1101160000000001</v>
      </c>
      <c r="S697">
        <v>0.13920399999999999</v>
      </c>
      <c r="T697">
        <v>2.5799999999999998E-4</v>
      </c>
    </row>
    <row r="698" spans="1:20" x14ac:dyDescent="0.25">
      <c r="A698">
        <v>696</v>
      </c>
      <c r="B698">
        <v>9</v>
      </c>
      <c r="C698">
        <v>-1</v>
      </c>
      <c r="D698" t="s">
        <v>318</v>
      </c>
      <c r="E698" t="s">
        <v>80</v>
      </c>
      <c r="F698">
        <v>3.4143E-2</v>
      </c>
      <c r="G698">
        <v>-1</v>
      </c>
      <c r="H698">
        <v>454.80799999999999</v>
      </c>
      <c r="I698">
        <v>-1</v>
      </c>
      <c r="J698">
        <v>0</v>
      </c>
      <c r="K698">
        <v>5.647621</v>
      </c>
      <c r="L698">
        <v>4.3722999999999998E-2</v>
      </c>
      <c r="M698">
        <v>53.445912999999997</v>
      </c>
      <c r="N698">
        <v>-302.43883499999998</v>
      </c>
      <c r="O698">
        <v>3.1083669999999999</v>
      </c>
      <c r="P698">
        <v>53.465964999999997</v>
      </c>
      <c r="Q698">
        <v>-302.42205799999999</v>
      </c>
      <c r="R698">
        <v>3.10886</v>
      </c>
      <c r="S698">
        <v>2.6145139999999998</v>
      </c>
      <c r="T698">
        <v>4.9299999999999995E-4</v>
      </c>
    </row>
    <row r="699" spans="1:20" x14ac:dyDescent="0.25">
      <c r="A699">
        <v>697</v>
      </c>
      <c r="B699">
        <v>9</v>
      </c>
      <c r="C699">
        <v>-1</v>
      </c>
      <c r="D699" t="s">
        <v>318</v>
      </c>
      <c r="E699" t="s">
        <v>80</v>
      </c>
      <c r="F699">
        <v>1.2822E-2</v>
      </c>
      <c r="G699">
        <v>-1</v>
      </c>
      <c r="H699">
        <v>593.11800000000005</v>
      </c>
      <c r="I699">
        <v>-1</v>
      </c>
      <c r="J699">
        <v>0</v>
      </c>
      <c r="K699">
        <v>5.5622369999999997</v>
      </c>
      <c r="L699">
        <v>4.9123E-2</v>
      </c>
      <c r="M699">
        <v>52.786310999999998</v>
      </c>
      <c r="N699">
        <v>-302.39986599999997</v>
      </c>
      <c r="O699">
        <v>3.10764</v>
      </c>
      <c r="P699">
        <v>52.794296000000003</v>
      </c>
      <c r="Q699">
        <v>-302.39736900000003</v>
      </c>
      <c r="R699">
        <v>3.1069629999999999</v>
      </c>
      <c r="S699">
        <v>0.83662099999999995</v>
      </c>
      <c r="T699">
        <v>6.78E-4</v>
      </c>
    </row>
    <row r="700" spans="1:20" x14ac:dyDescent="0.25">
      <c r="A700">
        <v>698</v>
      </c>
      <c r="B700">
        <v>9</v>
      </c>
      <c r="C700">
        <v>-1</v>
      </c>
      <c r="D700" t="s">
        <v>318</v>
      </c>
      <c r="E700" t="s">
        <v>80</v>
      </c>
      <c r="F700">
        <v>3.7024000000000001E-2</v>
      </c>
      <c r="G700">
        <v>-1</v>
      </c>
      <c r="H700">
        <v>584.78</v>
      </c>
      <c r="I700">
        <v>-1</v>
      </c>
      <c r="J700">
        <v>0</v>
      </c>
      <c r="K700">
        <v>5.4887100000000002</v>
      </c>
      <c r="L700">
        <v>-0.21512400000000001</v>
      </c>
      <c r="M700">
        <v>52.308945999999999</v>
      </c>
      <c r="N700">
        <v>-302.36626699999999</v>
      </c>
      <c r="O700">
        <v>3.1003660000000002</v>
      </c>
      <c r="P700">
        <v>52.297665000000002</v>
      </c>
      <c r="Q700">
        <v>-302.37417599999998</v>
      </c>
      <c r="R700">
        <v>3.1009829999999998</v>
      </c>
      <c r="S700">
        <v>1.3777649999999999</v>
      </c>
      <c r="T700">
        <v>6.1700000000000004E-4</v>
      </c>
    </row>
    <row r="701" spans="1:20" x14ac:dyDescent="0.25">
      <c r="A701">
        <v>699</v>
      </c>
      <c r="B701">
        <v>10</v>
      </c>
      <c r="C701">
        <v>-1</v>
      </c>
      <c r="D701" t="s">
        <v>319</v>
      </c>
      <c r="E701" t="s">
        <v>80</v>
      </c>
      <c r="F701">
        <v>1.2976E-2</v>
      </c>
      <c r="G701">
        <v>-1</v>
      </c>
      <c r="H701">
        <v>419.37900000000002</v>
      </c>
      <c r="I701">
        <v>-1</v>
      </c>
      <c r="J701">
        <v>0</v>
      </c>
      <c r="K701">
        <v>5.4220730000000001</v>
      </c>
      <c r="L701">
        <v>-0.46132899999999999</v>
      </c>
      <c r="M701">
        <v>51.811461000000001</v>
      </c>
      <c r="N701">
        <v>-302.31907100000001</v>
      </c>
      <c r="O701">
        <v>3.0701749999999999</v>
      </c>
      <c r="P701">
        <v>51.810153999999997</v>
      </c>
      <c r="Q701">
        <v>-302.31701700000002</v>
      </c>
      <c r="R701">
        <v>3.0700240000000001</v>
      </c>
      <c r="S701">
        <v>0.243502</v>
      </c>
      <c r="T701">
        <v>1.5100000000000001E-4</v>
      </c>
    </row>
    <row r="702" spans="1:20" x14ac:dyDescent="0.25">
      <c r="A702">
        <v>700</v>
      </c>
      <c r="B702">
        <v>10</v>
      </c>
      <c r="C702">
        <v>-1</v>
      </c>
      <c r="D702" t="s">
        <v>319</v>
      </c>
      <c r="E702" t="s">
        <v>80</v>
      </c>
      <c r="F702">
        <v>2.0528000000000001E-2</v>
      </c>
      <c r="G702">
        <v>-1</v>
      </c>
      <c r="H702">
        <v>460.23099999999999</v>
      </c>
      <c r="I702">
        <v>-1</v>
      </c>
      <c r="J702">
        <v>0</v>
      </c>
      <c r="K702">
        <v>5.7312089999999998</v>
      </c>
      <c r="L702">
        <v>-0.57111400000000001</v>
      </c>
      <c r="M702">
        <v>51.152414</v>
      </c>
      <c r="N702">
        <v>-302.1728</v>
      </c>
      <c r="O702">
        <v>2.9966149999999998</v>
      </c>
      <c r="P702">
        <v>51.156269000000002</v>
      </c>
      <c r="Q702">
        <v>-302.17257699999999</v>
      </c>
      <c r="R702">
        <v>2.9973740000000002</v>
      </c>
      <c r="S702">
        <v>0.38611000000000001</v>
      </c>
      <c r="T702">
        <v>7.5900000000000002E-4</v>
      </c>
    </row>
    <row r="703" spans="1:20" x14ac:dyDescent="0.25">
      <c r="A703">
        <v>701</v>
      </c>
      <c r="B703">
        <v>10</v>
      </c>
      <c r="C703">
        <v>-1</v>
      </c>
      <c r="D703" t="s">
        <v>319</v>
      </c>
      <c r="E703" t="s">
        <v>80</v>
      </c>
      <c r="F703">
        <v>2.7150000000000001E-2</v>
      </c>
      <c r="G703">
        <v>-1</v>
      </c>
      <c r="H703">
        <v>367.08699999999999</v>
      </c>
      <c r="I703">
        <v>-1</v>
      </c>
      <c r="J703">
        <v>0</v>
      </c>
      <c r="K703">
        <v>6.1583459999999999</v>
      </c>
      <c r="L703">
        <v>-0.61589099999999997</v>
      </c>
      <c r="M703">
        <v>50.610709</v>
      </c>
      <c r="N703">
        <v>-302.042753</v>
      </c>
      <c r="O703">
        <v>2.944823</v>
      </c>
      <c r="P703">
        <v>50.637248999999997</v>
      </c>
      <c r="Q703">
        <v>-302.02676400000001</v>
      </c>
      <c r="R703">
        <v>2.9437250000000001</v>
      </c>
      <c r="S703">
        <v>3.0984600000000002</v>
      </c>
      <c r="T703">
        <v>1.098E-3</v>
      </c>
    </row>
    <row r="704" spans="1:20" x14ac:dyDescent="0.25">
      <c r="A704">
        <v>702</v>
      </c>
      <c r="B704">
        <v>10</v>
      </c>
      <c r="C704">
        <v>-1</v>
      </c>
      <c r="D704" t="s">
        <v>319</v>
      </c>
      <c r="E704" t="s">
        <v>80</v>
      </c>
      <c r="F704">
        <v>4.6233999999999997E-2</v>
      </c>
      <c r="G704">
        <v>-1</v>
      </c>
      <c r="H704">
        <v>339.23500000000001</v>
      </c>
      <c r="I704">
        <v>-1</v>
      </c>
      <c r="J704">
        <v>0</v>
      </c>
      <c r="K704">
        <v>6.8664540000000001</v>
      </c>
      <c r="L704">
        <v>-0.526061</v>
      </c>
      <c r="M704">
        <v>49.894300999999999</v>
      </c>
      <c r="N704">
        <v>-301.79176699999999</v>
      </c>
      <c r="O704">
        <v>2.8839350000000001</v>
      </c>
      <c r="P704">
        <v>49.887276</v>
      </c>
      <c r="Q704">
        <v>-301.78488199999998</v>
      </c>
      <c r="R704">
        <v>2.8820420000000002</v>
      </c>
      <c r="S704">
        <v>0.98372499999999996</v>
      </c>
      <c r="T704">
        <v>1.8929999999999999E-3</v>
      </c>
    </row>
    <row r="705" spans="1:20" x14ac:dyDescent="0.25">
      <c r="A705">
        <v>703</v>
      </c>
      <c r="B705">
        <v>10</v>
      </c>
      <c r="C705">
        <v>-1</v>
      </c>
      <c r="D705" t="s">
        <v>319</v>
      </c>
      <c r="E705" t="s">
        <v>80</v>
      </c>
      <c r="F705">
        <v>1.4385E-2</v>
      </c>
      <c r="G705">
        <v>-1</v>
      </c>
      <c r="H705">
        <v>895.303</v>
      </c>
      <c r="I705">
        <v>-1</v>
      </c>
      <c r="J705">
        <v>0</v>
      </c>
      <c r="K705">
        <v>7.3453470000000003</v>
      </c>
      <c r="L705">
        <v>-0.38261200000000001</v>
      </c>
      <c r="M705">
        <v>49.274990000000003</v>
      </c>
      <c r="N705">
        <v>-301.57001100000002</v>
      </c>
      <c r="O705">
        <v>2.8413170000000001</v>
      </c>
      <c r="P705">
        <v>49.281689</v>
      </c>
      <c r="Q705">
        <v>-301.56906099999998</v>
      </c>
      <c r="R705">
        <v>2.842114</v>
      </c>
      <c r="S705">
        <v>0.67658300000000005</v>
      </c>
      <c r="T705">
        <v>7.9699999999999997E-4</v>
      </c>
    </row>
    <row r="706" spans="1:20" x14ac:dyDescent="0.25">
      <c r="A706">
        <v>704</v>
      </c>
      <c r="B706">
        <v>9</v>
      </c>
      <c r="C706">
        <v>-1</v>
      </c>
      <c r="D706" t="s">
        <v>320</v>
      </c>
      <c r="E706" t="s">
        <v>80</v>
      </c>
      <c r="F706">
        <v>4.7860000000000003E-3</v>
      </c>
      <c r="G706">
        <v>-1</v>
      </c>
      <c r="H706">
        <v>500.79300000000001</v>
      </c>
      <c r="I706">
        <v>-1</v>
      </c>
      <c r="J706">
        <v>0</v>
      </c>
      <c r="K706">
        <v>7.8206100000000003</v>
      </c>
      <c r="L706">
        <v>-0.47530800000000001</v>
      </c>
      <c r="M706">
        <v>48.646619999999999</v>
      </c>
      <c r="N706">
        <v>-301.32133800000003</v>
      </c>
      <c r="O706">
        <v>2.8039960000000002</v>
      </c>
      <c r="P706">
        <v>48.641384000000002</v>
      </c>
      <c r="Q706">
        <v>-301.32241800000003</v>
      </c>
      <c r="R706">
        <v>2.80531</v>
      </c>
      <c r="S706">
        <v>0.53461400000000003</v>
      </c>
      <c r="T706">
        <v>1.3140000000000001E-3</v>
      </c>
    </row>
    <row r="707" spans="1:20" x14ac:dyDescent="0.25">
      <c r="A707">
        <v>705</v>
      </c>
      <c r="B707">
        <v>9</v>
      </c>
      <c r="C707">
        <v>-1</v>
      </c>
      <c r="D707" t="s">
        <v>320</v>
      </c>
      <c r="E707" t="s">
        <v>80</v>
      </c>
      <c r="F707">
        <v>2.4129000000000001E-2</v>
      </c>
      <c r="G707">
        <v>-1</v>
      </c>
      <c r="H707">
        <v>372.18299999999999</v>
      </c>
      <c r="I707">
        <v>-1</v>
      </c>
      <c r="J707">
        <v>0</v>
      </c>
      <c r="K707">
        <v>8.0627420000000001</v>
      </c>
      <c r="L707">
        <v>-1.02325</v>
      </c>
      <c r="M707">
        <v>47.788243999999999</v>
      </c>
      <c r="N707">
        <v>-300.896976</v>
      </c>
      <c r="O707">
        <v>2.7184080000000002</v>
      </c>
      <c r="P707">
        <v>47.775683999999998</v>
      </c>
      <c r="Q707">
        <v>-300.90060399999999</v>
      </c>
      <c r="R707">
        <v>2.7185009999999998</v>
      </c>
      <c r="S707">
        <v>1.307315</v>
      </c>
      <c r="T707">
        <v>9.3999999999999994E-5</v>
      </c>
    </row>
    <row r="708" spans="1:20" x14ac:dyDescent="0.25">
      <c r="A708">
        <v>706</v>
      </c>
      <c r="B708">
        <v>9</v>
      </c>
      <c r="C708">
        <v>-1</v>
      </c>
      <c r="D708" t="s">
        <v>320</v>
      </c>
      <c r="E708" t="s">
        <v>80</v>
      </c>
      <c r="F708">
        <v>5.9719999999999999E-3</v>
      </c>
      <c r="G708">
        <v>-1</v>
      </c>
      <c r="H708">
        <v>380.303</v>
      </c>
      <c r="I708">
        <v>-1</v>
      </c>
      <c r="J708">
        <v>0</v>
      </c>
      <c r="K708">
        <v>7.8122439999999997</v>
      </c>
      <c r="L708">
        <v>-1.3742730000000001</v>
      </c>
      <c r="M708">
        <v>47.188930999999997</v>
      </c>
      <c r="N708">
        <v>-300.493224</v>
      </c>
      <c r="O708">
        <v>2.608231</v>
      </c>
      <c r="P708">
        <v>47.182484000000002</v>
      </c>
      <c r="Q708">
        <v>-300.494843</v>
      </c>
      <c r="R708">
        <v>2.6082429999999999</v>
      </c>
      <c r="S708">
        <v>0.66471800000000003</v>
      </c>
      <c r="T708">
        <v>1.2E-5</v>
      </c>
    </row>
    <row r="709" spans="1:20" x14ac:dyDescent="0.25">
      <c r="A709">
        <v>707</v>
      </c>
      <c r="B709">
        <v>9</v>
      </c>
      <c r="C709">
        <v>-1</v>
      </c>
      <c r="D709" t="s">
        <v>320</v>
      </c>
      <c r="E709" t="s">
        <v>80</v>
      </c>
      <c r="F709">
        <v>1.7409999999999998E-2</v>
      </c>
      <c r="G709">
        <v>-1</v>
      </c>
      <c r="H709">
        <v>416.15199999999999</v>
      </c>
      <c r="I709">
        <v>-1</v>
      </c>
      <c r="J709">
        <v>0</v>
      </c>
      <c r="K709">
        <v>7.5030789999999996</v>
      </c>
      <c r="L709">
        <v>-1.694361</v>
      </c>
      <c r="M709">
        <v>46.702109999999998</v>
      </c>
      <c r="N709">
        <v>-300.01437199999998</v>
      </c>
      <c r="O709">
        <v>2.4673310000000002</v>
      </c>
      <c r="P709">
        <v>46.680618000000003</v>
      </c>
      <c r="Q709">
        <v>-300.01782200000002</v>
      </c>
      <c r="R709">
        <v>2.4672000000000001</v>
      </c>
      <c r="S709">
        <v>2.1766800000000002</v>
      </c>
      <c r="T709">
        <v>1.3200000000000001E-4</v>
      </c>
    </row>
    <row r="710" spans="1:20" x14ac:dyDescent="0.25">
      <c r="A710">
        <v>708</v>
      </c>
      <c r="B710">
        <v>9</v>
      </c>
      <c r="C710">
        <v>-1</v>
      </c>
      <c r="D710" t="s">
        <v>320</v>
      </c>
      <c r="E710" t="s">
        <v>80</v>
      </c>
      <c r="F710">
        <v>4.7089999999999996E-3</v>
      </c>
      <c r="G710">
        <v>-1</v>
      </c>
      <c r="H710">
        <v>516.096</v>
      </c>
      <c r="I710">
        <v>-1</v>
      </c>
      <c r="J710">
        <v>0</v>
      </c>
      <c r="K710">
        <v>7.4763859999999998</v>
      </c>
      <c r="L710">
        <v>-1.8497870000000001</v>
      </c>
      <c r="M710">
        <v>46.149362000000004</v>
      </c>
      <c r="N710">
        <v>-299.26995299999999</v>
      </c>
      <c r="O710">
        <v>2.253749</v>
      </c>
      <c r="P710">
        <v>46.166232999999998</v>
      </c>
      <c r="Q710">
        <v>-299.27398699999998</v>
      </c>
      <c r="R710">
        <v>2.254302</v>
      </c>
      <c r="S710">
        <v>1.734642</v>
      </c>
      <c r="T710">
        <v>5.53E-4</v>
      </c>
    </row>
    <row r="711" spans="1:20" x14ac:dyDescent="0.25">
      <c r="A711">
        <v>709</v>
      </c>
      <c r="B711">
        <v>10</v>
      </c>
      <c r="C711">
        <v>-1</v>
      </c>
      <c r="D711" t="s">
        <v>595</v>
      </c>
      <c r="E711" t="s">
        <v>80</v>
      </c>
      <c r="F711">
        <v>5.6301999999999998E-2</v>
      </c>
      <c r="G711">
        <v>-1</v>
      </c>
      <c r="H711">
        <v>348.13200000000001</v>
      </c>
      <c r="I711">
        <v>-1</v>
      </c>
      <c r="J711">
        <v>0</v>
      </c>
      <c r="K711">
        <v>7.7273449999999997</v>
      </c>
      <c r="L711">
        <v>-1.7876920000000001</v>
      </c>
      <c r="M711">
        <v>45.881117000000003</v>
      </c>
      <c r="N711">
        <v>-298.62826200000001</v>
      </c>
      <c r="O711">
        <v>2.0893320000000002</v>
      </c>
      <c r="P711">
        <v>45.893143000000002</v>
      </c>
      <c r="Q711">
        <v>-298.63717700000001</v>
      </c>
      <c r="R711">
        <v>2.0886559999999998</v>
      </c>
      <c r="S711">
        <v>1.496945</v>
      </c>
      <c r="T711">
        <v>6.7599999999999995E-4</v>
      </c>
    </row>
    <row r="712" spans="1:20" x14ac:dyDescent="0.25">
      <c r="A712">
        <v>710</v>
      </c>
      <c r="B712">
        <v>10</v>
      </c>
      <c r="C712">
        <v>-1</v>
      </c>
      <c r="D712" t="s">
        <v>595</v>
      </c>
      <c r="E712" t="s">
        <v>80</v>
      </c>
      <c r="F712">
        <v>1.3502999999999999E-2</v>
      </c>
      <c r="G712">
        <v>-1</v>
      </c>
      <c r="H712">
        <v>427.06700000000001</v>
      </c>
      <c r="I712">
        <v>-1</v>
      </c>
      <c r="J712">
        <v>0</v>
      </c>
      <c r="K712">
        <v>8.0798199999999998</v>
      </c>
      <c r="L712">
        <v>-1.593521</v>
      </c>
      <c r="M712">
        <v>45.701245999999998</v>
      </c>
      <c r="N712">
        <v>-297.94491099999999</v>
      </c>
      <c r="O712">
        <v>1.937621</v>
      </c>
      <c r="P712">
        <v>45.697865</v>
      </c>
      <c r="Q712">
        <v>-297.94180299999999</v>
      </c>
      <c r="R712">
        <v>1.9373180000000001</v>
      </c>
      <c r="S712">
        <v>0.45932600000000001</v>
      </c>
      <c r="T712">
        <v>3.0299999999999999E-4</v>
      </c>
    </row>
    <row r="713" spans="1:20" x14ac:dyDescent="0.25">
      <c r="A713">
        <v>711</v>
      </c>
      <c r="B713">
        <v>10</v>
      </c>
      <c r="C713">
        <v>-1</v>
      </c>
      <c r="D713" t="s">
        <v>595</v>
      </c>
      <c r="E713" t="s">
        <v>80</v>
      </c>
      <c r="F713">
        <v>8.3129999999999992E-3</v>
      </c>
      <c r="G713">
        <v>-1</v>
      </c>
      <c r="H713">
        <v>353.07499999999999</v>
      </c>
      <c r="I713">
        <v>-1</v>
      </c>
      <c r="J713">
        <v>0</v>
      </c>
      <c r="K713">
        <v>8.2441370000000003</v>
      </c>
      <c r="L713">
        <v>-1.2062520000000001</v>
      </c>
      <c r="M713">
        <v>45.570216000000002</v>
      </c>
      <c r="N713">
        <v>-297.21298100000001</v>
      </c>
      <c r="O713">
        <v>1.812988</v>
      </c>
      <c r="P713">
        <v>45.565486999999997</v>
      </c>
      <c r="Q713">
        <v>-297.21224999999998</v>
      </c>
      <c r="R713">
        <v>1.8132619999999999</v>
      </c>
      <c r="S713">
        <v>0.47852800000000001</v>
      </c>
      <c r="T713">
        <v>2.7500000000000002E-4</v>
      </c>
    </row>
    <row r="714" spans="1:20" x14ac:dyDescent="0.25">
      <c r="A714">
        <v>712</v>
      </c>
      <c r="B714">
        <v>10</v>
      </c>
      <c r="C714">
        <v>-1</v>
      </c>
      <c r="D714" t="s">
        <v>595</v>
      </c>
      <c r="E714" t="s">
        <v>80</v>
      </c>
      <c r="F714">
        <v>2.9596999999999998E-2</v>
      </c>
      <c r="G714">
        <v>-1</v>
      </c>
      <c r="H714">
        <v>521.53499999999997</v>
      </c>
      <c r="I714">
        <v>-1</v>
      </c>
      <c r="J714">
        <v>0</v>
      </c>
      <c r="K714">
        <v>8.1797319999999996</v>
      </c>
      <c r="L714">
        <v>-0.99450700000000003</v>
      </c>
      <c r="M714">
        <v>45.478909999999999</v>
      </c>
      <c r="N714">
        <v>-296.46964100000002</v>
      </c>
      <c r="O714">
        <v>1.7163919999999999</v>
      </c>
      <c r="P714">
        <v>45.486832</v>
      </c>
      <c r="Q714">
        <v>-296.474762</v>
      </c>
      <c r="R714">
        <v>1.7160280000000001</v>
      </c>
      <c r="S714">
        <v>0.94327499999999997</v>
      </c>
      <c r="T714">
        <v>3.6400000000000001E-4</v>
      </c>
    </row>
    <row r="715" spans="1:20" x14ac:dyDescent="0.25">
      <c r="A715">
        <v>713</v>
      </c>
      <c r="B715">
        <v>10</v>
      </c>
      <c r="C715">
        <v>-1</v>
      </c>
      <c r="D715" t="s">
        <v>595</v>
      </c>
      <c r="E715" t="s">
        <v>80</v>
      </c>
      <c r="F715">
        <v>2.5454999999999998E-2</v>
      </c>
      <c r="G715">
        <v>-1</v>
      </c>
      <c r="H715">
        <v>355.86200000000002</v>
      </c>
      <c r="I715">
        <v>-1</v>
      </c>
      <c r="J715">
        <v>0</v>
      </c>
      <c r="K715">
        <v>8.0292189999999994</v>
      </c>
      <c r="L715">
        <v>-0.59361200000000003</v>
      </c>
      <c r="M715">
        <v>45.449730000000002</v>
      </c>
      <c r="N715">
        <v>-295.51038499999999</v>
      </c>
      <c r="O715">
        <v>1.6266400000000001</v>
      </c>
      <c r="P715">
        <v>45.445549</v>
      </c>
      <c r="Q715">
        <v>-295.50262500000002</v>
      </c>
      <c r="R715">
        <v>1.627205</v>
      </c>
      <c r="S715">
        <v>0.88155099999999997</v>
      </c>
      <c r="T715">
        <v>5.6599999999999999E-4</v>
      </c>
    </row>
    <row r="716" spans="1:20" x14ac:dyDescent="0.25">
      <c r="A716">
        <v>714</v>
      </c>
      <c r="B716">
        <v>10</v>
      </c>
      <c r="C716">
        <v>-1</v>
      </c>
      <c r="D716" t="s">
        <v>595</v>
      </c>
      <c r="E716" t="s">
        <v>80</v>
      </c>
      <c r="F716">
        <v>1.8355E-2</v>
      </c>
      <c r="G716">
        <v>-1</v>
      </c>
      <c r="H716">
        <v>409.76499999999999</v>
      </c>
      <c r="I716">
        <v>-1</v>
      </c>
      <c r="J716">
        <v>0</v>
      </c>
      <c r="K716">
        <v>7.9576640000000003</v>
      </c>
      <c r="L716">
        <v>-0.29203600000000002</v>
      </c>
      <c r="M716">
        <v>45.438518999999999</v>
      </c>
      <c r="N716">
        <v>-294.78068500000001</v>
      </c>
      <c r="O716">
        <v>1.588031</v>
      </c>
      <c r="P716">
        <v>45.440212000000002</v>
      </c>
      <c r="Q716">
        <v>-294.78381300000001</v>
      </c>
      <c r="R716">
        <v>1.5898049999999999</v>
      </c>
      <c r="S716">
        <v>0.35574800000000001</v>
      </c>
      <c r="T716">
        <v>1.7730000000000001E-3</v>
      </c>
    </row>
    <row r="717" spans="1:20" x14ac:dyDescent="0.25">
      <c r="A717">
        <v>715</v>
      </c>
      <c r="B717">
        <v>10</v>
      </c>
      <c r="C717">
        <v>-1</v>
      </c>
      <c r="D717" t="s">
        <v>595</v>
      </c>
      <c r="E717" t="s">
        <v>80</v>
      </c>
      <c r="F717">
        <v>1.6049000000000001E-2</v>
      </c>
      <c r="G717">
        <v>-1</v>
      </c>
      <c r="H717">
        <v>338.17899999999997</v>
      </c>
      <c r="I717">
        <v>-1</v>
      </c>
      <c r="J717">
        <v>0</v>
      </c>
      <c r="K717">
        <v>7.9530750000000001</v>
      </c>
      <c r="L717">
        <v>-0.27333600000000002</v>
      </c>
      <c r="M717">
        <v>45.447262000000002</v>
      </c>
      <c r="N717">
        <v>-294.06446599999998</v>
      </c>
      <c r="O717">
        <v>1.564303</v>
      </c>
      <c r="P717">
        <v>45.449477999999999</v>
      </c>
      <c r="Q717">
        <v>-294.06848100000002</v>
      </c>
      <c r="R717">
        <v>1.5649630000000001</v>
      </c>
      <c r="S717">
        <v>0.45864100000000002</v>
      </c>
      <c r="T717">
        <v>6.6E-4</v>
      </c>
    </row>
    <row r="718" spans="1:20" x14ac:dyDescent="0.25">
      <c r="A718">
        <v>716</v>
      </c>
      <c r="B718">
        <v>10</v>
      </c>
      <c r="C718">
        <v>-1</v>
      </c>
      <c r="D718" t="s">
        <v>595</v>
      </c>
      <c r="E718" t="s">
        <v>80</v>
      </c>
      <c r="F718">
        <v>2.6936999999999999E-2</v>
      </c>
      <c r="G718">
        <v>-1</v>
      </c>
      <c r="H718">
        <v>425.791</v>
      </c>
      <c r="I718">
        <v>-1</v>
      </c>
      <c r="J718">
        <v>0</v>
      </c>
      <c r="K718">
        <v>8.0166090000000008</v>
      </c>
      <c r="L718">
        <v>-0.10283200000000001</v>
      </c>
      <c r="M718">
        <v>45.471432</v>
      </c>
      <c r="N718">
        <v>-293.348613</v>
      </c>
      <c r="O718">
        <v>1.549086</v>
      </c>
      <c r="P718">
        <v>45.469439999999999</v>
      </c>
      <c r="Q718">
        <v>-293.34997600000003</v>
      </c>
      <c r="R718">
        <v>1.5492300000000001</v>
      </c>
      <c r="S718">
        <v>0.24126600000000001</v>
      </c>
      <c r="T718">
        <v>1.45E-4</v>
      </c>
    </row>
    <row r="719" spans="1:20" x14ac:dyDescent="0.25">
      <c r="A719">
        <v>717</v>
      </c>
      <c r="B719">
        <v>10</v>
      </c>
      <c r="C719">
        <v>-1</v>
      </c>
      <c r="D719" t="s">
        <v>595</v>
      </c>
      <c r="E719" t="s">
        <v>80</v>
      </c>
      <c r="F719">
        <v>1.9982E-2</v>
      </c>
      <c r="G719">
        <v>-1</v>
      </c>
      <c r="H719">
        <v>285.89100000000002</v>
      </c>
      <c r="I719">
        <v>-1</v>
      </c>
      <c r="J719">
        <v>0</v>
      </c>
      <c r="K719">
        <v>8.1006830000000001</v>
      </c>
      <c r="L719">
        <v>-4.4312999999999998E-2</v>
      </c>
      <c r="M719">
        <v>45.513725000000001</v>
      </c>
      <c r="N719">
        <v>-292.38867699999997</v>
      </c>
      <c r="O719">
        <v>1.5346439999999999</v>
      </c>
      <c r="P719">
        <v>45.506565000000002</v>
      </c>
      <c r="Q719">
        <v>-292.382812</v>
      </c>
      <c r="R719">
        <v>1.5352220000000001</v>
      </c>
      <c r="S719">
        <v>0.92557500000000004</v>
      </c>
      <c r="T719">
        <v>5.7799999999999995E-4</v>
      </c>
    </row>
    <row r="720" spans="1:20" x14ac:dyDescent="0.25">
      <c r="A720">
        <v>718</v>
      </c>
      <c r="B720">
        <v>10</v>
      </c>
      <c r="C720">
        <v>-1</v>
      </c>
      <c r="D720" t="s">
        <v>595</v>
      </c>
      <c r="E720" t="s">
        <v>80</v>
      </c>
      <c r="F720">
        <v>4.4540999999999997E-2</v>
      </c>
      <c r="G720">
        <v>-1</v>
      </c>
      <c r="H720">
        <v>362.29199999999997</v>
      </c>
      <c r="I720">
        <v>-1</v>
      </c>
      <c r="J720">
        <v>0</v>
      </c>
      <c r="K720">
        <v>8.1174079999999993</v>
      </c>
      <c r="L720">
        <v>-0.114259</v>
      </c>
      <c r="M720">
        <v>45.538243999999999</v>
      </c>
      <c r="N720">
        <v>-291.65063300000003</v>
      </c>
      <c r="O720">
        <v>1.5275399999999999</v>
      </c>
      <c r="P720">
        <v>45.539509000000002</v>
      </c>
      <c r="Q720">
        <v>-291.65332000000001</v>
      </c>
      <c r="R720">
        <v>1.527854</v>
      </c>
      <c r="S720">
        <v>0.29704999999999998</v>
      </c>
      <c r="T720">
        <v>3.1500000000000001E-4</v>
      </c>
    </row>
    <row r="721" spans="1:20" x14ac:dyDescent="0.25">
      <c r="A721">
        <v>719</v>
      </c>
      <c r="B721">
        <v>9</v>
      </c>
      <c r="C721">
        <v>-1</v>
      </c>
      <c r="D721" t="s">
        <v>596</v>
      </c>
      <c r="E721" t="s">
        <v>80</v>
      </c>
      <c r="F721">
        <v>3.5102000000000001E-2</v>
      </c>
      <c r="G721">
        <v>-1</v>
      </c>
      <c r="H721">
        <v>333.22800000000001</v>
      </c>
      <c r="I721">
        <v>-1</v>
      </c>
      <c r="J721">
        <v>0</v>
      </c>
      <c r="K721">
        <v>8.099259</v>
      </c>
      <c r="L721">
        <v>3.5409999999999999E-3</v>
      </c>
      <c r="M721">
        <v>45.571596</v>
      </c>
      <c r="N721">
        <v>-290.91942599999999</v>
      </c>
      <c r="O721">
        <v>1.5258419999999999</v>
      </c>
      <c r="P721">
        <v>45.575668</v>
      </c>
      <c r="Q721">
        <v>-290.92437699999999</v>
      </c>
      <c r="R721">
        <v>1.5235129999999999</v>
      </c>
      <c r="S721">
        <v>0.64111700000000005</v>
      </c>
      <c r="T721">
        <v>2.3280000000000002E-3</v>
      </c>
    </row>
    <row r="722" spans="1:20" x14ac:dyDescent="0.25">
      <c r="A722">
        <v>720</v>
      </c>
      <c r="B722">
        <v>9</v>
      </c>
      <c r="C722">
        <v>-1</v>
      </c>
      <c r="D722" t="s">
        <v>596</v>
      </c>
      <c r="E722" t="s">
        <v>80</v>
      </c>
      <c r="F722">
        <v>8.3140000000000002E-3</v>
      </c>
      <c r="G722">
        <v>-1</v>
      </c>
      <c r="H722">
        <v>371.702</v>
      </c>
      <c r="I722">
        <v>-1</v>
      </c>
      <c r="J722">
        <v>0</v>
      </c>
      <c r="K722">
        <v>8.0641850000000002</v>
      </c>
      <c r="L722">
        <v>1.7799999999999999E-3</v>
      </c>
      <c r="M722">
        <v>45.612566999999999</v>
      </c>
      <c r="N722">
        <v>-290.20281599999998</v>
      </c>
      <c r="O722">
        <v>1.5244390000000001</v>
      </c>
      <c r="P722">
        <v>45.606479999999998</v>
      </c>
      <c r="Q722">
        <v>-290.19793700000002</v>
      </c>
      <c r="R722">
        <v>1.5254209999999999</v>
      </c>
      <c r="S722">
        <v>0.78008999999999995</v>
      </c>
      <c r="T722">
        <v>9.8200000000000002E-4</v>
      </c>
    </row>
    <row r="723" spans="1:20" x14ac:dyDescent="0.25">
      <c r="A723">
        <v>721</v>
      </c>
      <c r="B723">
        <v>9</v>
      </c>
      <c r="C723">
        <v>-1</v>
      </c>
      <c r="D723" t="s">
        <v>596</v>
      </c>
      <c r="E723" t="s">
        <v>80</v>
      </c>
      <c r="F723">
        <v>1.1821E-2</v>
      </c>
      <c r="G723">
        <v>-1</v>
      </c>
      <c r="H723">
        <v>356.524</v>
      </c>
      <c r="I723">
        <v>-1</v>
      </c>
      <c r="J723">
        <v>0</v>
      </c>
      <c r="K723">
        <v>8.0406010000000006</v>
      </c>
      <c r="L723">
        <v>3.4060000000000002E-3</v>
      </c>
      <c r="M723">
        <v>45.641919999999999</v>
      </c>
      <c r="N723">
        <v>-289.233588</v>
      </c>
      <c r="O723">
        <v>1.532038</v>
      </c>
      <c r="P723">
        <v>45.641227999999998</v>
      </c>
      <c r="Q723">
        <v>-289.23272700000001</v>
      </c>
      <c r="R723">
        <v>1.532106</v>
      </c>
      <c r="S723">
        <v>0.110525</v>
      </c>
      <c r="T723">
        <v>6.7000000000000002E-5</v>
      </c>
    </row>
    <row r="724" spans="1:20" x14ac:dyDescent="0.25">
      <c r="A724">
        <v>722</v>
      </c>
      <c r="B724">
        <v>9</v>
      </c>
      <c r="C724">
        <v>-1</v>
      </c>
      <c r="D724" t="s">
        <v>596</v>
      </c>
      <c r="E724" t="s">
        <v>80</v>
      </c>
      <c r="F724">
        <v>2.7208E-2</v>
      </c>
      <c r="G724">
        <v>-1</v>
      </c>
      <c r="H724">
        <v>301.65899999999999</v>
      </c>
      <c r="I724">
        <v>-1</v>
      </c>
      <c r="J724">
        <v>0</v>
      </c>
      <c r="K724">
        <v>8.0443119999999997</v>
      </c>
      <c r="L724">
        <v>9.0167999999999998E-2</v>
      </c>
      <c r="M724">
        <v>45.652742000000003</v>
      </c>
      <c r="N724">
        <v>-288.51219200000003</v>
      </c>
      <c r="O724">
        <v>1.538929</v>
      </c>
      <c r="P724">
        <v>45.664639000000001</v>
      </c>
      <c r="Q724">
        <v>-288.50936899999999</v>
      </c>
      <c r="R724">
        <v>1.5367569999999999</v>
      </c>
      <c r="S724">
        <v>1.2226399999999999</v>
      </c>
      <c r="T724">
        <v>2.1719999999999999E-3</v>
      </c>
    </row>
    <row r="725" spans="1:20" x14ac:dyDescent="0.25">
      <c r="A725">
        <v>723</v>
      </c>
      <c r="B725">
        <v>8</v>
      </c>
      <c r="C725">
        <v>-1</v>
      </c>
      <c r="D725" t="s">
        <v>597</v>
      </c>
      <c r="E725" t="s">
        <v>80</v>
      </c>
      <c r="F725">
        <v>1.4841999999999999E-2</v>
      </c>
      <c r="G725">
        <v>-1</v>
      </c>
      <c r="H725">
        <v>420.779</v>
      </c>
      <c r="I725">
        <v>-1</v>
      </c>
      <c r="J725">
        <v>0</v>
      </c>
      <c r="K725">
        <v>8.0592450000000007</v>
      </c>
      <c r="L725">
        <v>-1.9897999999999999E-2</v>
      </c>
      <c r="M725">
        <v>45.676585000000003</v>
      </c>
      <c r="N725">
        <v>-287.77224899999999</v>
      </c>
      <c r="O725">
        <v>1.5401100000000001</v>
      </c>
      <c r="P725">
        <v>45.686089000000003</v>
      </c>
      <c r="Q725">
        <v>-287.784943</v>
      </c>
      <c r="R725">
        <v>1.5393319999999999</v>
      </c>
      <c r="S725">
        <v>1.5857300000000001</v>
      </c>
      <c r="T725">
        <v>7.7800000000000005E-4</v>
      </c>
    </row>
    <row r="726" spans="1:20" x14ac:dyDescent="0.25">
      <c r="A726">
        <v>724</v>
      </c>
      <c r="B726">
        <v>8</v>
      </c>
      <c r="C726">
        <v>-1</v>
      </c>
      <c r="D726" t="s">
        <v>597</v>
      </c>
      <c r="E726" t="s">
        <v>80</v>
      </c>
      <c r="F726">
        <v>1.5973000000000001E-2</v>
      </c>
      <c r="G726">
        <v>-1</v>
      </c>
      <c r="H726">
        <v>452.60399999999998</v>
      </c>
      <c r="I726">
        <v>-1</v>
      </c>
      <c r="J726">
        <v>0</v>
      </c>
      <c r="K726">
        <v>8.0744950000000006</v>
      </c>
      <c r="L726">
        <v>-3.0813E-2</v>
      </c>
      <c r="M726">
        <v>45.713334000000003</v>
      </c>
      <c r="N726">
        <v>-286.80440599999997</v>
      </c>
      <c r="O726">
        <v>1.541123</v>
      </c>
      <c r="P726">
        <v>45.713088999999997</v>
      </c>
      <c r="Q726">
        <v>-286.81710800000002</v>
      </c>
      <c r="R726">
        <v>1.542092</v>
      </c>
      <c r="S726">
        <v>1.2704679999999999</v>
      </c>
      <c r="T726">
        <v>9.6900000000000003E-4</v>
      </c>
    </row>
    <row r="727" spans="1:20" x14ac:dyDescent="0.25">
      <c r="A727">
        <v>725</v>
      </c>
      <c r="B727">
        <v>9</v>
      </c>
      <c r="C727">
        <v>-1</v>
      </c>
      <c r="D727" t="s">
        <v>598</v>
      </c>
      <c r="E727" t="s">
        <v>80</v>
      </c>
      <c r="F727">
        <v>5.5509000000000003E-2</v>
      </c>
      <c r="G727">
        <v>-1</v>
      </c>
      <c r="H727">
        <v>463.15</v>
      </c>
      <c r="I727">
        <v>-1</v>
      </c>
      <c r="J727">
        <v>0</v>
      </c>
      <c r="K727">
        <v>8.0755759999999999</v>
      </c>
      <c r="L727">
        <v>6.2309999999999997E-2</v>
      </c>
      <c r="M727">
        <v>45.717959999999998</v>
      </c>
      <c r="N727">
        <v>-286.07587999999998</v>
      </c>
      <c r="O727">
        <v>1.544009</v>
      </c>
      <c r="P727">
        <v>45.732548000000001</v>
      </c>
      <c r="Q727">
        <v>-286.09051499999998</v>
      </c>
      <c r="R727">
        <v>1.543949</v>
      </c>
      <c r="S727">
        <v>2.0663840000000002</v>
      </c>
      <c r="T727">
        <v>6.0000000000000002E-5</v>
      </c>
    </row>
    <row r="728" spans="1:20" x14ac:dyDescent="0.25">
      <c r="A728">
        <v>726</v>
      </c>
      <c r="B728">
        <v>9</v>
      </c>
      <c r="C728">
        <v>-1</v>
      </c>
      <c r="D728" t="s">
        <v>598</v>
      </c>
      <c r="E728" t="s">
        <v>80</v>
      </c>
      <c r="F728">
        <v>8.1170000000000006E-2</v>
      </c>
      <c r="G728">
        <v>-1</v>
      </c>
      <c r="H728">
        <v>305.12400000000002</v>
      </c>
      <c r="I728">
        <v>-1</v>
      </c>
      <c r="J728">
        <v>0</v>
      </c>
      <c r="K728">
        <v>8.0694909999999993</v>
      </c>
      <c r="L728">
        <v>-7.3150000000000003E-3</v>
      </c>
      <c r="M728">
        <v>45.729531000000001</v>
      </c>
      <c r="N728">
        <v>-285.34193499999998</v>
      </c>
      <c r="O728">
        <v>1.5469470000000001</v>
      </c>
      <c r="P728">
        <v>45.749447000000004</v>
      </c>
      <c r="Q728">
        <v>-285.36419699999999</v>
      </c>
      <c r="R728">
        <v>1.5458810000000001</v>
      </c>
      <c r="S728">
        <v>2.9870429999999999</v>
      </c>
      <c r="T728">
        <v>1.0660000000000001E-3</v>
      </c>
    </row>
    <row r="729" spans="1:20" x14ac:dyDescent="0.25">
      <c r="A729">
        <v>727</v>
      </c>
      <c r="B729">
        <v>8</v>
      </c>
      <c r="C729">
        <v>-1</v>
      </c>
      <c r="D729" t="s">
        <v>599</v>
      </c>
      <c r="E729" t="s">
        <v>80</v>
      </c>
      <c r="F729">
        <v>2.8022999999999999E-2</v>
      </c>
      <c r="G729">
        <v>-1</v>
      </c>
      <c r="H729">
        <v>333.71199999999999</v>
      </c>
      <c r="I729">
        <v>-1</v>
      </c>
      <c r="J729">
        <v>0</v>
      </c>
      <c r="K729">
        <v>8.0626219999999993</v>
      </c>
      <c r="L729">
        <v>9.1380000000000003E-2</v>
      </c>
      <c r="M729">
        <v>45.766964999999999</v>
      </c>
      <c r="N729">
        <v>-284.63801999999998</v>
      </c>
      <c r="O729">
        <v>1.5504199999999999</v>
      </c>
      <c r="P729">
        <v>45.763053999999997</v>
      </c>
      <c r="Q729">
        <v>-284.63842799999998</v>
      </c>
      <c r="R729">
        <v>1.5502769999999999</v>
      </c>
      <c r="S729">
        <v>0.39323200000000003</v>
      </c>
      <c r="T729">
        <v>1.4300000000000001E-4</v>
      </c>
    </row>
    <row r="730" spans="1:20" x14ac:dyDescent="0.25">
      <c r="A730">
        <v>728</v>
      </c>
      <c r="B730">
        <v>7</v>
      </c>
      <c r="C730">
        <v>-1</v>
      </c>
      <c r="D730" t="s">
        <v>600</v>
      </c>
      <c r="E730" t="s">
        <v>80</v>
      </c>
      <c r="F730">
        <v>3.2056000000000001E-2</v>
      </c>
      <c r="G730">
        <v>-1</v>
      </c>
      <c r="H730">
        <v>546.45799999999997</v>
      </c>
      <c r="I730">
        <v>-1</v>
      </c>
      <c r="J730">
        <v>0</v>
      </c>
      <c r="K730">
        <v>8.0599869999999996</v>
      </c>
      <c r="L730">
        <v>-1.669E-2</v>
      </c>
      <c r="M730">
        <v>45.777549999999998</v>
      </c>
      <c r="N730">
        <v>-283.91553599999997</v>
      </c>
      <c r="O730">
        <v>1.5536909999999999</v>
      </c>
      <c r="P730">
        <v>45.774341999999997</v>
      </c>
      <c r="Q730">
        <v>-283.91305499999999</v>
      </c>
      <c r="R730">
        <v>1.553102</v>
      </c>
      <c r="S730">
        <v>0.40556399999999998</v>
      </c>
      <c r="T730">
        <v>5.8900000000000001E-4</v>
      </c>
    </row>
    <row r="731" spans="1:20" x14ac:dyDescent="0.25">
      <c r="A731">
        <v>729</v>
      </c>
      <c r="B731">
        <v>6</v>
      </c>
      <c r="C731">
        <v>-1</v>
      </c>
      <c r="D731" t="s">
        <v>601</v>
      </c>
      <c r="E731" t="s">
        <v>80</v>
      </c>
      <c r="F731">
        <v>1.9411999999999999E-2</v>
      </c>
      <c r="G731">
        <v>-1</v>
      </c>
      <c r="H731">
        <v>332.363</v>
      </c>
      <c r="I731">
        <v>-1</v>
      </c>
      <c r="J731">
        <v>0</v>
      </c>
      <c r="K731">
        <v>8.0615380000000005</v>
      </c>
      <c r="L731">
        <v>-2.8284E-2</v>
      </c>
      <c r="M731">
        <v>45.826180999999998</v>
      </c>
      <c r="N731">
        <v>-282.97746999999998</v>
      </c>
      <c r="O731">
        <v>1.5518160000000001</v>
      </c>
      <c r="P731">
        <v>45.787517999999999</v>
      </c>
      <c r="Q731">
        <v>-282.94592299999999</v>
      </c>
      <c r="R731">
        <v>1.5562309999999999</v>
      </c>
      <c r="S731">
        <v>4.9900589999999996</v>
      </c>
      <c r="T731">
        <v>4.4149999999999997E-3</v>
      </c>
    </row>
    <row r="732" spans="1:20" x14ac:dyDescent="0.25">
      <c r="A732">
        <v>730</v>
      </c>
      <c r="B732">
        <v>6</v>
      </c>
      <c r="C732">
        <v>-1</v>
      </c>
      <c r="D732" t="s">
        <v>601</v>
      </c>
      <c r="E732" t="s">
        <v>80</v>
      </c>
      <c r="F732">
        <v>2.9441999999999999E-2</v>
      </c>
      <c r="G732">
        <v>-1</v>
      </c>
      <c r="H732">
        <v>378.08800000000002</v>
      </c>
      <c r="I732">
        <v>-1</v>
      </c>
      <c r="J732">
        <v>0</v>
      </c>
      <c r="K732">
        <v>8.0643609999999999</v>
      </c>
      <c r="L732">
        <v>6.4068E-2</v>
      </c>
      <c r="M732">
        <v>45.861640000000001</v>
      </c>
      <c r="N732">
        <v>-282.26794899999999</v>
      </c>
      <c r="O732">
        <v>1.5552189999999999</v>
      </c>
      <c r="P732">
        <v>45.796478</v>
      </c>
      <c r="Q732">
        <v>-282.22027600000001</v>
      </c>
      <c r="R732">
        <v>1.5582849999999999</v>
      </c>
      <c r="S732">
        <v>8.0738939999999992</v>
      </c>
      <c r="T732">
        <v>3.0660000000000001E-3</v>
      </c>
    </row>
    <row r="733" spans="1:20" x14ac:dyDescent="0.25">
      <c r="A733">
        <v>731</v>
      </c>
      <c r="B733">
        <v>6</v>
      </c>
      <c r="C733">
        <v>-1</v>
      </c>
      <c r="D733" t="s">
        <v>601</v>
      </c>
      <c r="E733" t="s">
        <v>80</v>
      </c>
      <c r="F733">
        <v>3.3683999999999999E-2</v>
      </c>
      <c r="G733">
        <v>-1</v>
      </c>
      <c r="H733">
        <v>343.67500000000001</v>
      </c>
      <c r="I733">
        <v>-1</v>
      </c>
      <c r="J733">
        <v>0</v>
      </c>
      <c r="K733">
        <v>8.0667360000000006</v>
      </c>
      <c r="L733">
        <v>-3.9024000000000003E-2</v>
      </c>
      <c r="M733">
        <v>45.773072999999997</v>
      </c>
      <c r="N733">
        <v>-281.492456</v>
      </c>
      <c r="O733">
        <v>1.5632219999999999</v>
      </c>
      <c r="P733">
        <v>45.804482</v>
      </c>
      <c r="Q733">
        <v>-281.49438500000002</v>
      </c>
      <c r="R733">
        <v>1.558883</v>
      </c>
      <c r="S733">
        <v>3.1467800000000001</v>
      </c>
      <c r="T733">
        <v>4.3400000000000001E-3</v>
      </c>
    </row>
    <row r="734" spans="1:20" x14ac:dyDescent="0.25">
      <c r="A734">
        <v>732</v>
      </c>
      <c r="B734">
        <v>6</v>
      </c>
      <c r="C734">
        <v>-1</v>
      </c>
      <c r="D734" t="s">
        <v>601</v>
      </c>
      <c r="E734" t="s">
        <v>80</v>
      </c>
      <c r="F734">
        <v>1.1112E-2</v>
      </c>
      <c r="G734">
        <v>-1</v>
      </c>
      <c r="H734">
        <v>334.56700000000001</v>
      </c>
      <c r="I734">
        <v>-1</v>
      </c>
      <c r="J734">
        <v>0</v>
      </c>
      <c r="K734">
        <v>8.0669579999999996</v>
      </c>
      <c r="L734">
        <v>5.6637E-2</v>
      </c>
      <c r="M734">
        <v>45.789459999999998</v>
      </c>
      <c r="N734">
        <v>-280.74518699999999</v>
      </c>
      <c r="O734">
        <v>1.5599860000000001</v>
      </c>
      <c r="P734">
        <v>45.812351</v>
      </c>
      <c r="Q734">
        <v>-280.76840199999998</v>
      </c>
      <c r="R734">
        <v>1.560141</v>
      </c>
      <c r="S734">
        <v>3.2603149999999999</v>
      </c>
      <c r="T734">
        <v>1.56E-4</v>
      </c>
    </row>
    <row r="735" spans="1:20" x14ac:dyDescent="0.25">
      <c r="A735">
        <v>733</v>
      </c>
      <c r="B735">
        <v>6</v>
      </c>
      <c r="C735">
        <v>-1</v>
      </c>
      <c r="D735" t="s">
        <v>601</v>
      </c>
      <c r="E735" t="s">
        <v>80</v>
      </c>
      <c r="F735">
        <v>5.2165000000000003E-2</v>
      </c>
      <c r="G735">
        <v>-1</v>
      </c>
      <c r="H735">
        <v>498.834</v>
      </c>
      <c r="I735">
        <v>-1</v>
      </c>
      <c r="J735">
        <v>0</v>
      </c>
      <c r="K735">
        <v>8.065258</v>
      </c>
      <c r="L735">
        <v>6.8293999999999994E-2</v>
      </c>
      <c r="M735">
        <v>45.799087</v>
      </c>
      <c r="N735">
        <v>-279.79538100000002</v>
      </c>
      <c r="O735">
        <v>1.5637049999999999</v>
      </c>
      <c r="P735">
        <v>45.820296999999997</v>
      </c>
      <c r="Q735">
        <v>-279.80050699999998</v>
      </c>
      <c r="R735">
        <v>1.562243</v>
      </c>
      <c r="S735">
        <v>2.182077</v>
      </c>
      <c r="T735">
        <v>1.4610000000000001E-3</v>
      </c>
    </row>
    <row r="736" spans="1:20" x14ac:dyDescent="0.25">
      <c r="A736">
        <v>734</v>
      </c>
      <c r="B736">
        <v>6</v>
      </c>
      <c r="C736">
        <v>-1</v>
      </c>
      <c r="D736" t="s">
        <v>601</v>
      </c>
      <c r="E736" t="s">
        <v>80</v>
      </c>
      <c r="F736">
        <v>2.6048999999999999E-2</v>
      </c>
      <c r="G736">
        <v>-1</v>
      </c>
      <c r="H736">
        <v>412.226</v>
      </c>
      <c r="I736">
        <v>-1</v>
      </c>
      <c r="J736">
        <v>0</v>
      </c>
      <c r="K736">
        <v>8.0642879999999995</v>
      </c>
      <c r="L736">
        <v>-3.4155999999999999E-2</v>
      </c>
      <c r="M736">
        <v>45.855269999999997</v>
      </c>
      <c r="N736">
        <v>-279.10592700000001</v>
      </c>
      <c r="O736">
        <v>1.56382</v>
      </c>
      <c r="P736">
        <v>45.824855999999997</v>
      </c>
      <c r="Q736">
        <v>-279.07470699999999</v>
      </c>
      <c r="R736">
        <v>1.5632740000000001</v>
      </c>
      <c r="S736">
        <v>4.3585630000000002</v>
      </c>
      <c r="T736">
        <v>5.4699999999999996E-4</v>
      </c>
    </row>
    <row r="737" spans="1:20" x14ac:dyDescent="0.25">
      <c r="A737">
        <v>735</v>
      </c>
      <c r="B737">
        <v>6</v>
      </c>
      <c r="C737">
        <v>-1</v>
      </c>
      <c r="D737" t="s">
        <v>601</v>
      </c>
      <c r="E737" t="s">
        <v>80</v>
      </c>
      <c r="F737">
        <v>1.0472E-2</v>
      </c>
      <c r="G737">
        <v>-1</v>
      </c>
      <c r="H737">
        <v>475.13099999999997</v>
      </c>
      <c r="I737">
        <v>-1</v>
      </c>
      <c r="J737">
        <v>0</v>
      </c>
      <c r="K737">
        <v>8.0636460000000003</v>
      </c>
      <c r="L737">
        <v>6.0506999999999998E-2</v>
      </c>
      <c r="M737">
        <v>45.831440000000001</v>
      </c>
      <c r="N737">
        <v>-278.347509</v>
      </c>
      <c r="O737">
        <v>1.564006</v>
      </c>
      <c r="P737">
        <v>45.829070999999999</v>
      </c>
      <c r="Q737">
        <v>-278.348907</v>
      </c>
      <c r="R737">
        <v>1.564927</v>
      </c>
      <c r="S737">
        <v>0.275086</v>
      </c>
      <c r="T737">
        <v>9.2000000000000003E-4</v>
      </c>
    </row>
    <row r="738" spans="1:20" x14ac:dyDescent="0.25">
      <c r="A738">
        <v>736</v>
      </c>
      <c r="B738">
        <v>5</v>
      </c>
      <c r="C738">
        <v>-1</v>
      </c>
      <c r="D738" t="s">
        <v>602</v>
      </c>
      <c r="E738" t="s">
        <v>80</v>
      </c>
      <c r="F738">
        <v>2.3618E-2</v>
      </c>
      <c r="G738">
        <v>-1</v>
      </c>
      <c r="H738">
        <v>350.14100000000002</v>
      </c>
      <c r="I738">
        <v>-1</v>
      </c>
      <c r="J738">
        <v>0</v>
      </c>
      <c r="K738">
        <v>8.0640730000000005</v>
      </c>
      <c r="L738">
        <v>-4.1474999999999998E-2</v>
      </c>
      <c r="M738">
        <v>45.832352</v>
      </c>
      <c r="N738">
        <v>-277.62514199999998</v>
      </c>
      <c r="O738">
        <v>1.565598</v>
      </c>
      <c r="P738">
        <v>45.832489000000002</v>
      </c>
      <c r="Q738">
        <v>-277.623108</v>
      </c>
      <c r="R738">
        <v>1.565266</v>
      </c>
      <c r="S738">
        <v>0.20389499999999999</v>
      </c>
      <c r="T738">
        <v>3.3199999999999999E-4</v>
      </c>
    </row>
    <row r="739" spans="1:20" x14ac:dyDescent="0.25">
      <c r="A739">
        <v>737</v>
      </c>
      <c r="B739">
        <v>4</v>
      </c>
      <c r="C739">
        <v>-1</v>
      </c>
      <c r="D739" t="s">
        <v>603</v>
      </c>
      <c r="E739" t="s">
        <v>80</v>
      </c>
      <c r="F739">
        <v>7.7615000000000003E-2</v>
      </c>
      <c r="G739">
        <v>-1</v>
      </c>
      <c r="H739">
        <v>373.839</v>
      </c>
      <c r="I739">
        <v>-1</v>
      </c>
      <c r="J739">
        <v>0</v>
      </c>
      <c r="K739">
        <v>8.0645910000000001</v>
      </c>
      <c r="L739">
        <v>5.4883000000000001E-2</v>
      </c>
      <c r="M739">
        <v>45.864505000000001</v>
      </c>
      <c r="N739">
        <v>-276.92521599999998</v>
      </c>
      <c r="O739">
        <v>1.5659559999999999</v>
      </c>
      <c r="P739">
        <v>45.835895999999998</v>
      </c>
      <c r="Q739">
        <v>-276.89730800000001</v>
      </c>
      <c r="R739">
        <v>1.566338</v>
      </c>
      <c r="S739">
        <v>3.996686</v>
      </c>
      <c r="T739">
        <v>3.8200000000000002E-4</v>
      </c>
    </row>
    <row r="740" spans="1:20" x14ac:dyDescent="0.25">
      <c r="A740">
        <v>738</v>
      </c>
      <c r="B740">
        <v>4</v>
      </c>
      <c r="C740">
        <v>-1</v>
      </c>
      <c r="D740" t="s">
        <v>603</v>
      </c>
      <c r="E740" t="s">
        <v>80</v>
      </c>
      <c r="F740">
        <v>9.9279999999999993E-3</v>
      </c>
      <c r="G740">
        <v>-1</v>
      </c>
      <c r="H740">
        <v>349.64400000000001</v>
      </c>
      <c r="I740">
        <v>-1</v>
      </c>
      <c r="J740">
        <v>0</v>
      </c>
      <c r="K740">
        <v>8.0651679999999999</v>
      </c>
      <c r="L740">
        <v>5.2852999999999997E-2</v>
      </c>
      <c r="M740">
        <v>45.852513000000002</v>
      </c>
      <c r="N740">
        <v>-275.935654</v>
      </c>
      <c r="O740">
        <v>1.566432</v>
      </c>
      <c r="P740">
        <v>45.839886</v>
      </c>
      <c r="Q740">
        <v>-275.92956500000003</v>
      </c>
      <c r="R740">
        <v>1.566838</v>
      </c>
      <c r="S740">
        <v>1.4018820000000001</v>
      </c>
      <c r="T740">
        <v>4.06E-4</v>
      </c>
    </row>
    <row r="741" spans="1:20" x14ac:dyDescent="0.25">
      <c r="A741">
        <v>739</v>
      </c>
      <c r="B741">
        <v>5</v>
      </c>
      <c r="C741">
        <v>-1</v>
      </c>
      <c r="D741" t="s">
        <v>604</v>
      </c>
      <c r="E741" t="s">
        <v>80</v>
      </c>
      <c r="F741">
        <v>3.3396000000000002E-2</v>
      </c>
      <c r="G741">
        <v>-1</v>
      </c>
      <c r="H741">
        <v>401.46100000000001</v>
      </c>
      <c r="I741">
        <v>-1</v>
      </c>
      <c r="J741">
        <v>0</v>
      </c>
      <c r="K741">
        <v>8.065232</v>
      </c>
      <c r="L741">
        <v>-4.1738999999999998E-2</v>
      </c>
      <c r="M741">
        <v>45.859523000000003</v>
      </c>
      <c r="N741">
        <v>-275.212242</v>
      </c>
      <c r="O741">
        <v>1.566441</v>
      </c>
      <c r="P741">
        <v>45.842078999999998</v>
      </c>
      <c r="Q741">
        <v>-275.20376599999997</v>
      </c>
      <c r="R741">
        <v>1.5669649999999999</v>
      </c>
      <c r="S741">
        <v>1.9394309999999999</v>
      </c>
      <c r="T741">
        <v>5.2400000000000005E-4</v>
      </c>
    </row>
    <row r="742" spans="1:20" x14ac:dyDescent="0.25">
      <c r="A742">
        <v>740</v>
      </c>
      <c r="B742">
        <v>5</v>
      </c>
      <c r="C742">
        <v>-1</v>
      </c>
      <c r="D742" t="s">
        <v>604</v>
      </c>
      <c r="E742" t="s">
        <v>80</v>
      </c>
      <c r="F742">
        <v>3.6634E-2</v>
      </c>
      <c r="G742">
        <v>-1</v>
      </c>
      <c r="H742">
        <v>465.97399999999999</v>
      </c>
      <c r="I742">
        <v>-1</v>
      </c>
      <c r="J742">
        <v>0</v>
      </c>
      <c r="K742">
        <v>8.0648940000000007</v>
      </c>
      <c r="L742">
        <v>5.5884000000000003E-2</v>
      </c>
      <c r="M742">
        <v>45.832909999999998</v>
      </c>
      <c r="N742">
        <v>-274.47204499999998</v>
      </c>
      <c r="O742">
        <v>1.569701</v>
      </c>
      <c r="P742">
        <v>45.844119999999997</v>
      </c>
      <c r="Q742">
        <v>-274.47796599999998</v>
      </c>
      <c r="R742">
        <v>1.568101</v>
      </c>
      <c r="S742">
        <v>1.2677560000000001</v>
      </c>
      <c r="T742">
        <v>1.6000000000000001E-3</v>
      </c>
    </row>
    <row r="743" spans="1:20" x14ac:dyDescent="0.25">
      <c r="A743">
        <v>741</v>
      </c>
      <c r="B743">
        <v>5</v>
      </c>
      <c r="C743">
        <v>-1</v>
      </c>
      <c r="D743" t="s">
        <v>604</v>
      </c>
      <c r="E743" t="s">
        <v>80</v>
      </c>
      <c r="F743">
        <v>2.6897999999999998E-2</v>
      </c>
      <c r="G743">
        <v>-1</v>
      </c>
      <c r="H743">
        <v>504.36599999999999</v>
      </c>
      <c r="I743">
        <v>-1</v>
      </c>
      <c r="J743">
        <v>0</v>
      </c>
      <c r="K743">
        <v>8.0645889999999998</v>
      </c>
      <c r="L743">
        <v>5.3795999999999997E-2</v>
      </c>
      <c r="M743">
        <v>45.842193999999999</v>
      </c>
      <c r="N743">
        <v>-273.490768</v>
      </c>
      <c r="O743">
        <v>1.5716220000000001</v>
      </c>
      <c r="P743">
        <v>45.846209999999999</v>
      </c>
      <c r="Q743">
        <v>-273.510223</v>
      </c>
      <c r="R743">
        <v>1.5687340000000001</v>
      </c>
      <c r="S743">
        <v>1.986599</v>
      </c>
      <c r="T743">
        <v>2.8879999999999999E-3</v>
      </c>
    </row>
    <row r="744" spans="1:20" x14ac:dyDescent="0.25">
      <c r="A744">
        <v>742</v>
      </c>
      <c r="B744">
        <v>5</v>
      </c>
      <c r="C744">
        <v>-1</v>
      </c>
      <c r="D744" t="s">
        <v>604</v>
      </c>
      <c r="E744" t="s">
        <v>80</v>
      </c>
      <c r="F744">
        <v>7.1711999999999998E-2</v>
      </c>
      <c r="G744">
        <v>-1</v>
      </c>
      <c r="H744">
        <v>447.71600000000001</v>
      </c>
      <c r="I744">
        <v>-1</v>
      </c>
      <c r="J744">
        <v>0</v>
      </c>
      <c r="K744">
        <v>8.0645710000000008</v>
      </c>
      <c r="L744">
        <v>-4.7370000000000002E-2</v>
      </c>
      <c r="M744">
        <v>45.808247999999999</v>
      </c>
      <c r="N744">
        <v>-272.72842700000001</v>
      </c>
      <c r="O744">
        <v>1.5739050000000001</v>
      </c>
      <c r="P744">
        <v>45.847431</v>
      </c>
      <c r="Q744">
        <v>-272.784424</v>
      </c>
      <c r="R744">
        <v>1.568527</v>
      </c>
      <c r="S744">
        <v>6.8344719999999999</v>
      </c>
      <c r="T744">
        <v>5.378E-3</v>
      </c>
    </row>
    <row r="745" spans="1:20" x14ac:dyDescent="0.25">
      <c r="A745">
        <v>743</v>
      </c>
      <c r="B745">
        <v>5</v>
      </c>
      <c r="C745">
        <v>-1</v>
      </c>
      <c r="D745" t="s">
        <v>604</v>
      </c>
      <c r="E745" t="s">
        <v>80</v>
      </c>
      <c r="F745">
        <v>7.6277999999999999E-2</v>
      </c>
      <c r="G745">
        <v>-1</v>
      </c>
      <c r="H745">
        <v>439.99400000000003</v>
      </c>
      <c r="I745">
        <v>-1</v>
      </c>
      <c r="J745">
        <v>0</v>
      </c>
      <c r="K745">
        <v>8.0646039999999992</v>
      </c>
      <c r="L745">
        <v>5.1567000000000002E-2</v>
      </c>
      <c r="M745">
        <v>45.906906999999997</v>
      </c>
      <c r="N745">
        <v>-272.133509</v>
      </c>
      <c r="O745">
        <v>1.567407</v>
      </c>
      <c r="P745">
        <v>45.848858</v>
      </c>
      <c r="Q745">
        <v>-272.05862400000001</v>
      </c>
      <c r="R745">
        <v>1.5692299999999999</v>
      </c>
      <c r="S745">
        <v>9.4749239999999997</v>
      </c>
      <c r="T745">
        <v>1.823E-3</v>
      </c>
    </row>
    <row r="746" spans="1:20" x14ac:dyDescent="0.25">
      <c r="A746">
        <v>744</v>
      </c>
      <c r="B746">
        <v>5</v>
      </c>
      <c r="C746">
        <v>-1</v>
      </c>
      <c r="D746" t="s">
        <v>604</v>
      </c>
      <c r="E746" t="s">
        <v>80</v>
      </c>
      <c r="F746">
        <v>2.6329999999999999E-2</v>
      </c>
      <c r="G746">
        <v>-1</v>
      </c>
      <c r="H746">
        <v>459.91800000000001</v>
      </c>
      <c r="I746">
        <v>-1</v>
      </c>
      <c r="J746">
        <v>0</v>
      </c>
      <c r="K746">
        <v>8.0647649999999995</v>
      </c>
      <c r="L746">
        <v>-4.8106999999999997E-2</v>
      </c>
      <c r="M746">
        <v>45.832281999999999</v>
      </c>
      <c r="N746">
        <v>-271.333932</v>
      </c>
      <c r="O746">
        <v>1.5704180000000001</v>
      </c>
      <c r="P746">
        <v>45.849868999999998</v>
      </c>
      <c r="Q746">
        <v>-271.33282500000001</v>
      </c>
      <c r="R746">
        <v>1.5688820000000001</v>
      </c>
      <c r="S746">
        <v>1.7621420000000001</v>
      </c>
      <c r="T746">
        <v>1.536E-3</v>
      </c>
    </row>
    <row r="747" spans="1:20" x14ac:dyDescent="0.25">
      <c r="A747">
        <v>745</v>
      </c>
      <c r="B747">
        <v>5</v>
      </c>
      <c r="C747">
        <v>-1</v>
      </c>
      <c r="D747" t="s">
        <v>604</v>
      </c>
      <c r="E747" t="s">
        <v>80</v>
      </c>
      <c r="F747">
        <v>9.4799999999999995E-2</v>
      </c>
      <c r="G747">
        <v>-1</v>
      </c>
      <c r="H747">
        <v>526.19000000000005</v>
      </c>
      <c r="I747">
        <v>-1</v>
      </c>
      <c r="J747">
        <v>0</v>
      </c>
      <c r="K747">
        <v>8.0648660000000003</v>
      </c>
      <c r="L747">
        <v>-4.6621999999999997E-2</v>
      </c>
      <c r="M747">
        <v>45.816147999999998</v>
      </c>
      <c r="N747">
        <v>-270.33434899999997</v>
      </c>
      <c r="O747">
        <v>1.5687150000000001</v>
      </c>
      <c r="P747">
        <v>45.851219</v>
      </c>
      <c r="Q747">
        <v>-270.36508199999997</v>
      </c>
      <c r="R747">
        <v>1.569113</v>
      </c>
      <c r="S747">
        <v>4.6631470000000004</v>
      </c>
      <c r="T747">
        <v>3.9800000000000002E-4</v>
      </c>
    </row>
    <row r="748" spans="1:20" x14ac:dyDescent="0.25">
      <c r="A748">
        <v>746</v>
      </c>
      <c r="B748">
        <v>5</v>
      </c>
      <c r="C748">
        <v>-1</v>
      </c>
      <c r="D748" t="s">
        <v>604</v>
      </c>
      <c r="E748" t="s">
        <v>80</v>
      </c>
      <c r="F748">
        <v>7.5750000000000001E-3</v>
      </c>
      <c r="G748">
        <v>-1</v>
      </c>
      <c r="H748">
        <v>340.98399999999998</v>
      </c>
      <c r="I748">
        <v>-1</v>
      </c>
      <c r="J748">
        <v>0</v>
      </c>
      <c r="K748">
        <v>8.0648239999999998</v>
      </c>
      <c r="L748">
        <v>5.2148E-2</v>
      </c>
      <c r="M748">
        <v>45.858784</v>
      </c>
      <c r="N748">
        <v>-269.64110399999998</v>
      </c>
      <c r="O748">
        <v>1.572262</v>
      </c>
      <c r="P748">
        <v>45.852119000000002</v>
      </c>
      <c r="Q748">
        <v>-269.63928199999998</v>
      </c>
      <c r="R748">
        <v>1.569874</v>
      </c>
      <c r="S748">
        <v>0.69088000000000005</v>
      </c>
      <c r="T748">
        <v>2.3890000000000001E-3</v>
      </c>
    </row>
    <row r="749" spans="1:20" x14ac:dyDescent="0.25">
      <c r="A749">
        <v>747</v>
      </c>
      <c r="B749">
        <v>5</v>
      </c>
      <c r="C749">
        <v>-1</v>
      </c>
      <c r="D749" t="s">
        <v>604</v>
      </c>
      <c r="E749" t="s">
        <v>80</v>
      </c>
      <c r="F749">
        <v>3.0817000000000001E-2</v>
      </c>
      <c r="G749">
        <v>-1</v>
      </c>
      <c r="H749">
        <v>425.83</v>
      </c>
      <c r="I749">
        <v>-1</v>
      </c>
      <c r="J749">
        <v>0</v>
      </c>
      <c r="K749">
        <v>8.0648180000000007</v>
      </c>
      <c r="L749">
        <v>-4.7108999999999998E-2</v>
      </c>
      <c r="M749">
        <v>45.826681999999998</v>
      </c>
      <c r="N749">
        <v>-268.88590399999998</v>
      </c>
      <c r="O749">
        <v>1.5716939999999999</v>
      </c>
      <c r="P749">
        <v>45.852573</v>
      </c>
      <c r="Q749">
        <v>-268.91348299999999</v>
      </c>
      <c r="R749">
        <v>1.569598</v>
      </c>
      <c r="S749">
        <v>3.7827790000000001</v>
      </c>
      <c r="T749">
        <v>2.0960000000000002E-3</v>
      </c>
    </row>
    <row r="750" spans="1:20" x14ac:dyDescent="0.25">
      <c r="A750">
        <v>748</v>
      </c>
      <c r="B750">
        <v>4</v>
      </c>
      <c r="C750">
        <v>-1</v>
      </c>
      <c r="D750" t="s">
        <v>605</v>
      </c>
      <c r="E750" t="s">
        <v>80</v>
      </c>
      <c r="F750">
        <v>6.0671000000000003E-2</v>
      </c>
      <c r="G750">
        <v>-1</v>
      </c>
      <c r="H750">
        <v>479.88600000000002</v>
      </c>
      <c r="I750">
        <v>-1</v>
      </c>
      <c r="J750">
        <v>0</v>
      </c>
      <c r="K750">
        <v>8.0647439999999992</v>
      </c>
      <c r="L750">
        <v>-4.8111000000000001E-2</v>
      </c>
      <c r="M750">
        <v>45.903103000000002</v>
      </c>
      <c r="N750">
        <v>-267.998313</v>
      </c>
      <c r="O750">
        <v>1.569572</v>
      </c>
      <c r="P750">
        <v>45.853237</v>
      </c>
      <c r="Q750">
        <v>-267.94576999999998</v>
      </c>
      <c r="R750">
        <v>1.5698099999999999</v>
      </c>
      <c r="S750">
        <v>7.2438390000000004</v>
      </c>
      <c r="T750">
        <v>2.3699999999999999E-4</v>
      </c>
    </row>
    <row r="751" spans="1:20" x14ac:dyDescent="0.25">
      <c r="A751">
        <v>749</v>
      </c>
      <c r="B751">
        <v>4</v>
      </c>
      <c r="C751">
        <v>-1</v>
      </c>
      <c r="D751" t="s">
        <v>605</v>
      </c>
      <c r="E751" t="s">
        <v>80</v>
      </c>
      <c r="F751">
        <v>3.8849000000000002E-2</v>
      </c>
      <c r="G751">
        <v>-1</v>
      </c>
      <c r="H751">
        <v>473.27499999999998</v>
      </c>
      <c r="I751">
        <v>-1</v>
      </c>
      <c r="J751">
        <v>0</v>
      </c>
      <c r="K751">
        <v>8.0642160000000001</v>
      </c>
      <c r="L751">
        <v>5.0458000000000003E-2</v>
      </c>
      <c r="M751">
        <v>45.873618999999998</v>
      </c>
      <c r="N751">
        <v>-267.24051700000001</v>
      </c>
      <c r="O751">
        <v>1.570613</v>
      </c>
      <c r="P751">
        <v>45.853831999999997</v>
      </c>
      <c r="Q751">
        <v>-267.21994000000001</v>
      </c>
      <c r="R751">
        <v>1.5704039999999999</v>
      </c>
      <c r="S751">
        <v>2.8546580000000001</v>
      </c>
      <c r="T751">
        <v>2.0900000000000001E-4</v>
      </c>
    </row>
    <row r="752" spans="1:20" x14ac:dyDescent="0.25">
      <c r="A752">
        <v>750</v>
      </c>
      <c r="B752">
        <v>4</v>
      </c>
      <c r="C752">
        <v>-1</v>
      </c>
      <c r="D752" t="s">
        <v>605</v>
      </c>
      <c r="E752" t="s">
        <v>80</v>
      </c>
      <c r="F752">
        <v>1.4399E-2</v>
      </c>
      <c r="G752">
        <v>-1</v>
      </c>
      <c r="H752">
        <v>345.863</v>
      </c>
      <c r="I752">
        <v>-1</v>
      </c>
      <c r="J752">
        <v>0</v>
      </c>
      <c r="K752">
        <v>8.0426540000000006</v>
      </c>
      <c r="L752">
        <v>-4.8830999999999999E-2</v>
      </c>
      <c r="M752">
        <v>45.751317999999998</v>
      </c>
      <c r="N752">
        <v>-266.391685</v>
      </c>
      <c r="O752">
        <v>1.571674</v>
      </c>
      <c r="P752">
        <v>45.854004000000003</v>
      </c>
      <c r="Q752">
        <v>-266.49496499999998</v>
      </c>
      <c r="R752">
        <v>1.5700240000000001</v>
      </c>
      <c r="S752">
        <v>14.564033999999999</v>
      </c>
      <c r="T752">
        <v>1.6509999999999999E-3</v>
      </c>
    </row>
    <row r="753" spans="1:20" x14ac:dyDescent="0.25">
      <c r="A753">
        <v>751</v>
      </c>
      <c r="B753">
        <v>3</v>
      </c>
      <c r="C753">
        <v>-1</v>
      </c>
      <c r="D753" t="s">
        <v>606</v>
      </c>
      <c r="E753" t="s">
        <v>80</v>
      </c>
      <c r="F753">
        <v>1.7197E-2</v>
      </c>
      <c r="G753">
        <v>-1</v>
      </c>
      <c r="H753">
        <v>331.75900000000001</v>
      </c>
      <c r="I753">
        <v>-1</v>
      </c>
      <c r="J753">
        <v>0</v>
      </c>
      <c r="K753">
        <v>7.9357129999999998</v>
      </c>
      <c r="L753">
        <v>-4.9326000000000002E-2</v>
      </c>
      <c r="M753">
        <v>45.896129999999999</v>
      </c>
      <c r="N753">
        <v>-265.53406899999999</v>
      </c>
      <c r="O753">
        <v>1.566913</v>
      </c>
      <c r="P753">
        <v>45.854377999999997</v>
      </c>
      <c r="Q753">
        <v>-265.53591899999998</v>
      </c>
      <c r="R753">
        <v>1.5701259999999999</v>
      </c>
      <c r="S753">
        <v>4.1792980000000002</v>
      </c>
      <c r="T753">
        <v>3.2130000000000001E-3</v>
      </c>
    </row>
    <row r="754" spans="1:20" x14ac:dyDescent="0.25">
      <c r="A754">
        <v>752</v>
      </c>
      <c r="B754">
        <v>2</v>
      </c>
      <c r="C754">
        <v>-1</v>
      </c>
      <c r="D754" t="s">
        <v>607</v>
      </c>
      <c r="E754" t="s">
        <v>80</v>
      </c>
      <c r="F754">
        <v>9.2630000000000004E-3</v>
      </c>
      <c r="G754">
        <v>-1</v>
      </c>
      <c r="H754">
        <v>375.65600000000001</v>
      </c>
      <c r="I754">
        <v>-1</v>
      </c>
      <c r="J754">
        <v>0</v>
      </c>
      <c r="K754">
        <v>7.8121130000000001</v>
      </c>
      <c r="L754">
        <v>5.2542999999999999E-2</v>
      </c>
      <c r="M754">
        <v>45.797362</v>
      </c>
      <c r="N754">
        <v>-264.83608199999998</v>
      </c>
      <c r="O754">
        <v>1.5633049999999999</v>
      </c>
      <c r="P754">
        <v>45.85474</v>
      </c>
      <c r="Q754">
        <v>-264.827789</v>
      </c>
      <c r="R754">
        <v>1.570735</v>
      </c>
      <c r="S754">
        <v>5.7974110000000003</v>
      </c>
      <c r="T754">
        <v>7.4289999999999998E-3</v>
      </c>
    </row>
    <row r="755" spans="1:20" x14ac:dyDescent="0.25">
      <c r="A755">
        <v>753</v>
      </c>
      <c r="B755">
        <v>2</v>
      </c>
      <c r="C755">
        <v>-1</v>
      </c>
      <c r="D755" t="s">
        <v>607</v>
      </c>
      <c r="E755" t="s">
        <v>80</v>
      </c>
      <c r="F755">
        <v>1.0656000000000001E-2</v>
      </c>
      <c r="G755">
        <v>-1</v>
      </c>
      <c r="H755">
        <v>388.495</v>
      </c>
      <c r="I755">
        <v>-1</v>
      </c>
      <c r="J755">
        <v>0</v>
      </c>
      <c r="K755">
        <v>7.6833450000000001</v>
      </c>
      <c r="L755">
        <v>-5.1751999999999999E-2</v>
      </c>
      <c r="M755">
        <v>45.856777999999998</v>
      </c>
      <c r="N755">
        <v>-264.14734800000002</v>
      </c>
      <c r="O755">
        <v>1.561604</v>
      </c>
      <c r="P755">
        <v>45.854751999999998</v>
      </c>
      <c r="Q755">
        <v>-264.13122600000003</v>
      </c>
      <c r="R755">
        <v>1.57026</v>
      </c>
      <c r="S755">
        <v>1.6249720000000001</v>
      </c>
      <c r="T755">
        <v>8.6569999999999998E-3</v>
      </c>
    </row>
    <row r="756" spans="1:20" x14ac:dyDescent="0.25">
      <c r="A756">
        <v>754</v>
      </c>
      <c r="B756">
        <v>3</v>
      </c>
      <c r="C756">
        <v>-1</v>
      </c>
      <c r="D756" t="s">
        <v>608</v>
      </c>
      <c r="E756" t="s">
        <v>80</v>
      </c>
      <c r="F756">
        <v>2.1430000000000001E-2</v>
      </c>
      <c r="G756">
        <v>-1</v>
      </c>
      <c r="H756">
        <v>730.21</v>
      </c>
      <c r="I756">
        <v>-1</v>
      </c>
      <c r="J756">
        <v>0</v>
      </c>
      <c r="K756">
        <v>7.5398589999999999</v>
      </c>
      <c r="L756">
        <v>-5.2492999999999998E-2</v>
      </c>
      <c r="M756">
        <v>45.838990000000003</v>
      </c>
      <c r="N756">
        <v>-263.24499200000002</v>
      </c>
      <c r="O756">
        <v>1.5634790000000001</v>
      </c>
      <c r="P756">
        <v>45.854945999999998</v>
      </c>
      <c r="Q756">
        <v>-263.21902499999999</v>
      </c>
      <c r="R756">
        <v>1.5702940000000001</v>
      </c>
      <c r="S756">
        <v>3.0478369999999999</v>
      </c>
      <c r="T756">
        <v>6.816E-3</v>
      </c>
    </row>
    <row r="757" spans="1:20" x14ac:dyDescent="0.25">
      <c r="A757">
        <v>755</v>
      </c>
      <c r="B757">
        <v>3</v>
      </c>
      <c r="C757">
        <v>-1</v>
      </c>
      <c r="D757" t="s">
        <v>608</v>
      </c>
      <c r="E757" t="s">
        <v>80</v>
      </c>
      <c r="F757">
        <v>2.6006999999999999E-2</v>
      </c>
      <c r="G757">
        <v>-1</v>
      </c>
      <c r="H757">
        <v>299.29300000000001</v>
      </c>
      <c r="I757">
        <v>-1</v>
      </c>
      <c r="J757">
        <v>0</v>
      </c>
      <c r="K757">
        <v>7.4587560000000002</v>
      </c>
      <c r="L757">
        <v>5.3543E-2</v>
      </c>
      <c r="M757">
        <v>45.818800000000003</v>
      </c>
      <c r="N757">
        <v>-262.50956600000001</v>
      </c>
      <c r="O757">
        <v>1.570441</v>
      </c>
      <c r="P757">
        <v>45.855293000000003</v>
      </c>
      <c r="Q757">
        <v>-262.54461700000002</v>
      </c>
      <c r="R757">
        <v>1.5708200000000001</v>
      </c>
      <c r="S757">
        <v>5.059914</v>
      </c>
      <c r="T757">
        <v>3.8000000000000002E-4</v>
      </c>
    </row>
    <row r="758" spans="1:20" x14ac:dyDescent="0.25">
      <c r="A758">
        <v>756</v>
      </c>
      <c r="B758">
        <v>3</v>
      </c>
      <c r="C758">
        <v>-1</v>
      </c>
      <c r="D758" t="s">
        <v>608</v>
      </c>
      <c r="E758" t="s">
        <v>80</v>
      </c>
      <c r="F758">
        <v>4.2366000000000001E-2</v>
      </c>
      <c r="G758">
        <v>-1</v>
      </c>
      <c r="H758">
        <v>418.44499999999999</v>
      </c>
      <c r="I758">
        <v>-1</v>
      </c>
      <c r="J758">
        <v>0</v>
      </c>
      <c r="K758">
        <v>7.3898060000000001</v>
      </c>
      <c r="L758">
        <v>-5.3110999999999998E-2</v>
      </c>
      <c r="M758">
        <v>45.766945</v>
      </c>
      <c r="N758">
        <v>-261.80449299999998</v>
      </c>
      <c r="O758">
        <v>1.5742370000000001</v>
      </c>
      <c r="P758">
        <v>45.855227999999997</v>
      </c>
      <c r="Q758">
        <v>-261.876801</v>
      </c>
      <c r="R758">
        <v>1.5703240000000001</v>
      </c>
      <c r="S758">
        <v>11.411593999999999</v>
      </c>
      <c r="T758">
        <v>3.9129999999999998E-3</v>
      </c>
    </row>
    <row r="759" spans="1:20" x14ac:dyDescent="0.25">
      <c r="A759">
        <v>757</v>
      </c>
      <c r="B759">
        <v>3</v>
      </c>
      <c r="C759">
        <v>-1</v>
      </c>
      <c r="D759" t="s">
        <v>608</v>
      </c>
      <c r="E759" t="s">
        <v>80</v>
      </c>
      <c r="F759">
        <v>1.6924000000000002E-2</v>
      </c>
      <c r="G759">
        <v>-1</v>
      </c>
      <c r="H759">
        <v>465.80099999999999</v>
      </c>
      <c r="I759">
        <v>-1</v>
      </c>
      <c r="J759">
        <v>0</v>
      </c>
      <c r="K759">
        <v>7.3196250000000003</v>
      </c>
      <c r="L759">
        <v>5.4010000000000002E-2</v>
      </c>
      <c r="M759">
        <v>45.784846000000002</v>
      </c>
      <c r="N759">
        <v>-261.19632300000001</v>
      </c>
      <c r="O759">
        <v>1.5668340000000001</v>
      </c>
      <c r="P759">
        <v>45.855491999999998</v>
      </c>
      <c r="Q759">
        <v>-261.21517899999998</v>
      </c>
      <c r="R759">
        <v>1.5709120000000001</v>
      </c>
      <c r="S759">
        <v>7.3118860000000003</v>
      </c>
      <c r="T759">
        <v>4.078E-3</v>
      </c>
    </row>
    <row r="760" spans="1:20" x14ac:dyDescent="0.25">
      <c r="A760">
        <v>758</v>
      </c>
      <c r="B760">
        <v>3</v>
      </c>
      <c r="C760">
        <v>-1</v>
      </c>
      <c r="D760" t="s">
        <v>608</v>
      </c>
      <c r="E760" t="s">
        <v>80</v>
      </c>
      <c r="F760">
        <v>5.1757999999999998E-2</v>
      </c>
      <c r="G760">
        <v>-1</v>
      </c>
      <c r="H760">
        <v>279.58699999999999</v>
      </c>
      <c r="I760">
        <v>-1</v>
      </c>
      <c r="J760">
        <v>0</v>
      </c>
      <c r="K760">
        <v>7.2117290000000001</v>
      </c>
      <c r="L760">
        <v>5.5148000000000003E-2</v>
      </c>
      <c r="M760">
        <v>45.983825000000003</v>
      </c>
      <c r="N760">
        <v>-260.45369499999998</v>
      </c>
      <c r="O760">
        <v>1.5741959999999999</v>
      </c>
      <c r="P760">
        <v>45.855598000000001</v>
      </c>
      <c r="Q760">
        <v>-260.343658</v>
      </c>
      <c r="R760">
        <v>1.57094</v>
      </c>
      <c r="S760">
        <v>16.896788000000001</v>
      </c>
      <c r="T760">
        <v>3.2560000000000002E-3</v>
      </c>
    </row>
    <row r="761" spans="1:20" x14ac:dyDescent="0.25">
      <c r="A761">
        <v>759</v>
      </c>
      <c r="B761">
        <v>3</v>
      </c>
      <c r="C761">
        <v>-1</v>
      </c>
      <c r="D761" t="s">
        <v>608</v>
      </c>
      <c r="E761" t="s">
        <v>80</v>
      </c>
      <c r="F761">
        <v>4.8112000000000002E-2</v>
      </c>
      <c r="G761">
        <v>-1</v>
      </c>
      <c r="H761">
        <v>409.27100000000002</v>
      </c>
      <c r="I761">
        <v>-1</v>
      </c>
      <c r="J761">
        <v>0</v>
      </c>
      <c r="K761">
        <v>7.1216809999999997</v>
      </c>
      <c r="L761">
        <v>-5.4684999999999997E-2</v>
      </c>
      <c r="M761">
        <v>45.867837999999999</v>
      </c>
      <c r="N761">
        <v>-259.70297799999997</v>
      </c>
      <c r="O761">
        <v>1.571971</v>
      </c>
      <c r="P761">
        <v>45.855441999999996</v>
      </c>
      <c r="Q761">
        <v>-259.69909699999999</v>
      </c>
      <c r="R761">
        <v>1.5704359999999999</v>
      </c>
      <c r="S761">
        <v>1.29895</v>
      </c>
      <c r="T761">
        <v>1.5349999999999999E-3</v>
      </c>
    </row>
    <row r="762" spans="1:20" x14ac:dyDescent="0.25">
      <c r="A762">
        <v>760</v>
      </c>
      <c r="B762">
        <v>3</v>
      </c>
      <c r="C762">
        <v>-1</v>
      </c>
      <c r="D762" t="s">
        <v>608</v>
      </c>
      <c r="E762" t="s">
        <v>80</v>
      </c>
      <c r="F762">
        <v>3.4541000000000002E-2</v>
      </c>
      <c r="G762">
        <v>-1</v>
      </c>
      <c r="H762">
        <v>400.52199999999999</v>
      </c>
      <c r="I762">
        <v>-1</v>
      </c>
      <c r="J762">
        <v>0</v>
      </c>
      <c r="K762">
        <v>7.0304359999999999</v>
      </c>
      <c r="L762">
        <v>5.6284000000000001E-2</v>
      </c>
      <c r="M762">
        <v>45.817124999999997</v>
      </c>
      <c r="N762">
        <v>-259.00549599999999</v>
      </c>
      <c r="O762">
        <v>1.581599</v>
      </c>
      <c r="P762">
        <v>45.855625000000003</v>
      </c>
      <c r="Q762">
        <v>-259.06271400000003</v>
      </c>
      <c r="R762">
        <v>1.571042</v>
      </c>
      <c r="S762">
        <v>6.8964359999999996</v>
      </c>
      <c r="T762">
        <v>1.0555999999999999E-2</v>
      </c>
    </row>
    <row r="763" spans="1:20" x14ac:dyDescent="0.25">
      <c r="A763">
        <v>761</v>
      </c>
      <c r="B763">
        <v>3</v>
      </c>
      <c r="C763">
        <v>-1</v>
      </c>
      <c r="D763" t="s">
        <v>608</v>
      </c>
      <c r="E763" t="s">
        <v>80</v>
      </c>
      <c r="F763">
        <v>2.9741E-2</v>
      </c>
      <c r="G763">
        <v>-1</v>
      </c>
      <c r="H763">
        <v>511.82900000000001</v>
      </c>
      <c r="I763">
        <v>-1</v>
      </c>
      <c r="J763">
        <v>0</v>
      </c>
      <c r="K763">
        <v>6.9434839999999998</v>
      </c>
      <c r="L763">
        <v>-5.6415E-2</v>
      </c>
      <c r="M763">
        <v>45.810361999999998</v>
      </c>
      <c r="N763">
        <v>-258.410282</v>
      </c>
      <c r="O763">
        <v>1.567329</v>
      </c>
      <c r="P763">
        <v>45.855449999999998</v>
      </c>
      <c r="Q763">
        <v>-258.43438700000002</v>
      </c>
      <c r="R763">
        <v>1.5704959999999999</v>
      </c>
      <c r="S763">
        <v>5.1127149999999997</v>
      </c>
      <c r="T763">
        <v>3.1679999999999998E-3</v>
      </c>
    </row>
    <row r="764" spans="1:20" x14ac:dyDescent="0.25">
      <c r="A764">
        <v>762</v>
      </c>
      <c r="B764">
        <v>3</v>
      </c>
      <c r="C764">
        <v>-1</v>
      </c>
      <c r="D764" t="s">
        <v>608</v>
      </c>
      <c r="E764" t="s">
        <v>80</v>
      </c>
      <c r="F764">
        <v>1.4187E-2</v>
      </c>
      <c r="G764">
        <v>-1</v>
      </c>
      <c r="H764">
        <v>365.97899999999998</v>
      </c>
      <c r="I764">
        <v>-1</v>
      </c>
      <c r="J764">
        <v>0</v>
      </c>
      <c r="K764">
        <v>6.8369819999999999</v>
      </c>
      <c r="L764">
        <v>-5.6254999999999999E-2</v>
      </c>
      <c r="M764">
        <v>45.837997999999999</v>
      </c>
      <c r="N764">
        <v>-257.590102</v>
      </c>
      <c r="O764">
        <v>1.5702020000000001</v>
      </c>
      <c r="P764">
        <v>45.855449999999998</v>
      </c>
      <c r="Q764">
        <v>-257.60818499999999</v>
      </c>
      <c r="R764">
        <v>1.570508</v>
      </c>
      <c r="S764">
        <v>2.5130539999999999</v>
      </c>
      <c r="T764">
        <v>3.0600000000000001E-4</v>
      </c>
    </row>
    <row r="765" spans="1:20" x14ac:dyDescent="0.25">
      <c r="A765">
        <v>763</v>
      </c>
      <c r="B765">
        <v>3</v>
      </c>
      <c r="C765">
        <v>-1</v>
      </c>
      <c r="D765" t="s">
        <v>608</v>
      </c>
      <c r="E765" t="s">
        <v>80</v>
      </c>
      <c r="F765">
        <v>3.2731999999999997E-2</v>
      </c>
      <c r="G765">
        <v>-1</v>
      </c>
      <c r="H765">
        <v>506.67599999999999</v>
      </c>
      <c r="I765">
        <v>-1</v>
      </c>
      <c r="J765">
        <v>0</v>
      </c>
      <c r="K765">
        <v>6.7617370000000001</v>
      </c>
      <c r="L765">
        <v>5.7237999999999997E-2</v>
      </c>
      <c r="M765">
        <v>45.846204</v>
      </c>
      <c r="N765">
        <v>-256.92714899999999</v>
      </c>
      <c r="O765">
        <v>1.577258</v>
      </c>
      <c r="P765">
        <v>45.855651999999999</v>
      </c>
      <c r="Q765">
        <v>-256.99664300000001</v>
      </c>
      <c r="R765">
        <v>1.571069</v>
      </c>
      <c r="S765">
        <v>7.0133799999999997</v>
      </c>
      <c r="T765">
        <v>6.1890000000000001E-3</v>
      </c>
    </row>
    <row r="766" spans="1:20" x14ac:dyDescent="0.25">
      <c r="A766">
        <v>764</v>
      </c>
      <c r="B766">
        <v>4</v>
      </c>
      <c r="C766">
        <v>-1</v>
      </c>
      <c r="D766" t="s">
        <v>609</v>
      </c>
      <c r="E766" t="s">
        <v>80</v>
      </c>
      <c r="F766">
        <v>1.5120000000000001E-3</v>
      </c>
      <c r="G766">
        <v>-1</v>
      </c>
      <c r="H766">
        <v>498.88099999999997</v>
      </c>
      <c r="I766">
        <v>-1</v>
      </c>
      <c r="J766">
        <v>0</v>
      </c>
      <c r="K766">
        <v>6.6869690000000004</v>
      </c>
      <c r="L766">
        <v>-5.7102E-2</v>
      </c>
      <c r="M766">
        <v>45.847240999999997</v>
      </c>
      <c r="N766">
        <v>-256.38566700000001</v>
      </c>
      <c r="O766">
        <v>1.569512</v>
      </c>
      <c r="P766">
        <v>45.855457000000001</v>
      </c>
      <c r="Q766">
        <v>-256.39178500000003</v>
      </c>
      <c r="R766">
        <v>1.5705089999999999</v>
      </c>
      <c r="S766">
        <v>1.024324</v>
      </c>
      <c r="T766">
        <v>9.9700000000000006E-4</v>
      </c>
    </row>
    <row r="767" spans="1:20" x14ac:dyDescent="0.25">
      <c r="A767">
        <v>765</v>
      </c>
      <c r="B767">
        <v>4</v>
      </c>
      <c r="C767">
        <v>-1</v>
      </c>
      <c r="D767" t="s">
        <v>609</v>
      </c>
      <c r="E767" t="s">
        <v>80</v>
      </c>
      <c r="F767">
        <v>3.0439000000000001E-2</v>
      </c>
      <c r="G767">
        <v>-1</v>
      </c>
      <c r="H767">
        <v>402.90100000000001</v>
      </c>
      <c r="I767">
        <v>-1</v>
      </c>
      <c r="J767">
        <v>0</v>
      </c>
      <c r="K767">
        <v>6.6106400000000001</v>
      </c>
      <c r="L767">
        <v>5.7557999999999998E-2</v>
      </c>
      <c r="M767">
        <v>45.846117999999997</v>
      </c>
      <c r="N767">
        <v>-255.78085400000001</v>
      </c>
      <c r="O767">
        <v>1.5746169999999999</v>
      </c>
      <c r="P767">
        <v>45.855651999999999</v>
      </c>
      <c r="Q767">
        <v>-255.79376199999999</v>
      </c>
      <c r="R767">
        <v>1.5710839999999999</v>
      </c>
      <c r="S767">
        <v>1.6047359999999999</v>
      </c>
      <c r="T767">
        <v>3.532E-3</v>
      </c>
    </row>
    <row r="768" spans="1:20" x14ac:dyDescent="0.25">
      <c r="A768">
        <v>766</v>
      </c>
      <c r="B768">
        <v>4</v>
      </c>
      <c r="C768">
        <v>-1</v>
      </c>
      <c r="D768" t="s">
        <v>609</v>
      </c>
      <c r="E768" t="s">
        <v>80</v>
      </c>
      <c r="F768">
        <v>7.7920000000000003E-3</v>
      </c>
      <c r="G768">
        <v>-1</v>
      </c>
      <c r="H768">
        <v>327.572</v>
      </c>
      <c r="I768">
        <v>-1</v>
      </c>
      <c r="J768">
        <v>0</v>
      </c>
      <c r="K768">
        <v>6.5066480000000002</v>
      </c>
      <c r="L768">
        <v>5.8089000000000002E-2</v>
      </c>
      <c r="M768">
        <v>45.834358999999999</v>
      </c>
      <c r="N768">
        <v>-255.002082</v>
      </c>
      <c r="O768">
        <v>1.570211</v>
      </c>
      <c r="P768">
        <v>45.855651999999999</v>
      </c>
      <c r="Q768">
        <v>-255.007248</v>
      </c>
      <c r="R768">
        <v>1.571088</v>
      </c>
      <c r="S768">
        <v>2.191071</v>
      </c>
      <c r="T768">
        <v>8.7699999999999996E-4</v>
      </c>
    </row>
    <row r="769" spans="1:20" x14ac:dyDescent="0.25">
      <c r="A769">
        <v>767</v>
      </c>
      <c r="B769">
        <v>4</v>
      </c>
      <c r="C769">
        <v>-1</v>
      </c>
      <c r="D769" t="s">
        <v>609</v>
      </c>
      <c r="E769" t="s">
        <v>80</v>
      </c>
      <c r="F769">
        <v>5.6041000000000001E-2</v>
      </c>
      <c r="G769">
        <v>-1</v>
      </c>
      <c r="H769">
        <v>377.29399999999998</v>
      </c>
      <c r="I769">
        <v>-1</v>
      </c>
      <c r="J769">
        <v>0</v>
      </c>
      <c r="K769">
        <v>6.4288660000000002</v>
      </c>
      <c r="L769">
        <v>-5.9077999999999999E-2</v>
      </c>
      <c r="M769">
        <v>45.828442000000003</v>
      </c>
      <c r="N769">
        <v>-254.38388599999999</v>
      </c>
      <c r="O769">
        <v>1.5753250000000001</v>
      </c>
      <c r="P769">
        <v>45.855473000000003</v>
      </c>
      <c r="Q769">
        <v>-254.425522</v>
      </c>
      <c r="R769">
        <v>1.5704929999999999</v>
      </c>
      <c r="S769">
        <v>4.9640820000000003</v>
      </c>
      <c r="T769">
        <v>4.8320000000000004E-3</v>
      </c>
    </row>
    <row r="770" spans="1:20" x14ac:dyDescent="0.25">
      <c r="A770">
        <v>768</v>
      </c>
      <c r="B770">
        <v>4</v>
      </c>
      <c r="C770">
        <v>-1</v>
      </c>
      <c r="D770" t="s">
        <v>609</v>
      </c>
      <c r="E770" t="s">
        <v>80</v>
      </c>
      <c r="F770">
        <v>1.5108E-2</v>
      </c>
      <c r="G770">
        <v>-1</v>
      </c>
      <c r="H770">
        <v>463.065</v>
      </c>
      <c r="I770">
        <v>-1</v>
      </c>
      <c r="J770">
        <v>0</v>
      </c>
      <c r="K770">
        <v>6.3528359999999999</v>
      </c>
      <c r="L770">
        <v>5.9316000000000001E-2</v>
      </c>
      <c r="M770">
        <v>45.861317999999997</v>
      </c>
      <c r="N770">
        <v>-253.853016</v>
      </c>
      <c r="O770">
        <v>1.566961</v>
      </c>
      <c r="P770">
        <v>45.855679000000002</v>
      </c>
      <c r="Q770">
        <v>-253.850739</v>
      </c>
      <c r="R770">
        <v>1.5710809999999999</v>
      </c>
      <c r="S770">
        <v>0.60821400000000003</v>
      </c>
      <c r="T770">
        <v>4.1200000000000004E-3</v>
      </c>
    </row>
    <row r="771" spans="1:20" x14ac:dyDescent="0.25">
      <c r="A771">
        <v>769</v>
      </c>
      <c r="B771">
        <v>5</v>
      </c>
      <c r="C771">
        <v>-1</v>
      </c>
      <c r="D771" t="s">
        <v>610</v>
      </c>
      <c r="E771" t="s">
        <v>80</v>
      </c>
      <c r="F771">
        <v>1.8637000000000001E-2</v>
      </c>
      <c r="G771">
        <v>-1</v>
      </c>
      <c r="H771">
        <v>356.65899999999999</v>
      </c>
      <c r="I771">
        <v>-1</v>
      </c>
      <c r="J771">
        <v>0</v>
      </c>
      <c r="K771">
        <v>6.2549739999999998</v>
      </c>
      <c r="L771">
        <v>5.9303000000000002E-2</v>
      </c>
      <c r="M771">
        <v>45.843608000000003</v>
      </c>
      <c r="N771">
        <v>-253.08525</v>
      </c>
      <c r="O771">
        <v>1.570805</v>
      </c>
      <c r="P771">
        <v>45.855679000000002</v>
      </c>
      <c r="Q771">
        <v>-253.09477200000001</v>
      </c>
      <c r="R771">
        <v>1.5710949999999999</v>
      </c>
      <c r="S771">
        <v>1.53745</v>
      </c>
      <c r="T771">
        <v>2.9E-4</v>
      </c>
    </row>
    <row r="772" spans="1:20" x14ac:dyDescent="0.25">
      <c r="A772">
        <v>770</v>
      </c>
      <c r="B772">
        <v>5</v>
      </c>
      <c r="C772">
        <v>-1</v>
      </c>
      <c r="D772" t="s">
        <v>610</v>
      </c>
      <c r="E772" t="s">
        <v>80</v>
      </c>
      <c r="F772">
        <v>8.8240000000000002E-3</v>
      </c>
      <c r="G772">
        <v>-1</v>
      </c>
      <c r="H772">
        <v>413.14299999999997</v>
      </c>
      <c r="I772">
        <v>-1</v>
      </c>
      <c r="J772">
        <v>0</v>
      </c>
      <c r="K772">
        <v>6.1834819999999997</v>
      </c>
      <c r="L772">
        <v>-5.9603000000000003E-2</v>
      </c>
      <c r="M772">
        <v>45.849285999999999</v>
      </c>
      <c r="N772">
        <v>-252.53167400000001</v>
      </c>
      <c r="O772">
        <v>1.570675</v>
      </c>
      <c r="P772">
        <v>45.855476000000003</v>
      </c>
      <c r="Q772">
        <v>-252.53544600000001</v>
      </c>
      <c r="R772">
        <v>1.5705009999999999</v>
      </c>
      <c r="S772">
        <v>0.72497400000000001</v>
      </c>
      <c r="T772">
        <v>1.74E-4</v>
      </c>
    </row>
    <row r="773" spans="1:20" x14ac:dyDescent="0.25">
      <c r="A773">
        <v>771</v>
      </c>
      <c r="B773">
        <v>5</v>
      </c>
      <c r="C773">
        <v>-1</v>
      </c>
      <c r="D773" t="s">
        <v>610</v>
      </c>
      <c r="E773" t="s">
        <v>80</v>
      </c>
      <c r="F773">
        <v>4.6027999999999999E-2</v>
      </c>
      <c r="G773">
        <v>-1</v>
      </c>
      <c r="H773">
        <v>660.726</v>
      </c>
      <c r="I773">
        <v>-1</v>
      </c>
      <c r="J773">
        <v>0</v>
      </c>
      <c r="K773">
        <v>6.1126040000000001</v>
      </c>
      <c r="L773">
        <v>5.9963000000000002E-2</v>
      </c>
      <c r="M773">
        <v>45.857317999999999</v>
      </c>
      <c r="N773">
        <v>-251.97369499999999</v>
      </c>
      <c r="O773">
        <v>1.566154</v>
      </c>
      <c r="P773">
        <v>45.855679000000002</v>
      </c>
      <c r="Q773">
        <v>-251.982437</v>
      </c>
      <c r="R773">
        <v>1.5710999999999999</v>
      </c>
      <c r="S773">
        <v>0.88943799999999995</v>
      </c>
      <c r="T773">
        <v>4.9449999999999997E-3</v>
      </c>
    </row>
    <row r="774" spans="1:20" x14ac:dyDescent="0.25">
      <c r="A774">
        <v>772</v>
      </c>
      <c r="B774">
        <v>5</v>
      </c>
      <c r="C774">
        <v>-1</v>
      </c>
      <c r="D774" t="s">
        <v>610</v>
      </c>
      <c r="E774" t="s">
        <v>80</v>
      </c>
      <c r="F774">
        <v>1.1002E-2</v>
      </c>
      <c r="G774">
        <v>-1</v>
      </c>
      <c r="H774">
        <v>296.19299999999998</v>
      </c>
      <c r="I774">
        <v>-1</v>
      </c>
      <c r="J774">
        <v>0</v>
      </c>
      <c r="K774">
        <v>6.0182539999999998</v>
      </c>
      <c r="L774">
        <v>6.0505000000000003E-2</v>
      </c>
      <c r="M774">
        <v>45.845151000000001</v>
      </c>
      <c r="N774">
        <v>-251.252724</v>
      </c>
      <c r="O774">
        <v>1.5742050000000001</v>
      </c>
      <c r="P774">
        <v>45.855648000000002</v>
      </c>
      <c r="Q774">
        <v>-251.255066</v>
      </c>
      <c r="R774">
        <v>1.571129</v>
      </c>
      <c r="S774">
        <v>1.075472</v>
      </c>
      <c r="T774">
        <v>3.0769999999999999E-3</v>
      </c>
    </row>
    <row r="775" spans="1:20" x14ac:dyDescent="0.25">
      <c r="A775">
        <v>773</v>
      </c>
      <c r="B775">
        <v>5</v>
      </c>
      <c r="C775">
        <v>-1</v>
      </c>
      <c r="D775" t="s">
        <v>611</v>
      </c>
      <c r="E775" t="s">
        <v>80</v>
      </c>
      <c r="F775">
        <v>7.1250000000000003E-3</v>
      </c>
      <c r="G775">
        <v>-1</v>
      </c>
      <c r="H775">
        <v>434.28199999999998</v>
      </c>
      <c r="I775">
        <v>-1</v>
      </c>
      <c r="J775">
        <v>0</v>
      </c>
      <c r="K775">
        <v>5.9477779999999996</v>
      </c>
      <c r="L775">
        <v>-6.1237E-2</v>
      </c>
      <c r="M775">
        <v>45.847729999999999</v>
      </c>
      <c r="N775">
        <v>-250.698714</v>
      </c>
      <c r="O775">
        <v>1.571061</v>
      </c>
      <c r="P775">
        <v>45.855452999999997</v>
      </c>
      <c r="Q775">
        <v>-250.71700999999999</v>
      </c>
      <c r="R775">
        <v>1.570511</v>
      </c>
      <c r="S775">
        <v>1.986008</v>
      </c>
      <c r="T775">
        <v>5.5000000000000003E-4</v>
      </c>
    </row>
    <row r="776" spans="1:20" x14ac:dyDescent="0.25">
      <c r="A776">
        <v>774</v>
      </c>
      <c r="B776">
        <v>5</v>
      </c>
      <c r="C776">
        <v>-1</v>
      </c>
      <c r="D776" t="s">
        <v>611</v>
      </c>
      <c r="E776" t="s">
        <v>80</v>
      </c>
      <c r="F776">
        <v>3.2870000000000003E-2</v>
      </c>
      <c r="G776">
        <v>-1</v>
      </c>
      <c r="H776">
        <v>310.92399999999998</v>
      </c>
      <c r="I776">
        <v>-1</v>
      </c>
      <c r="J776">
        <v>0</v>
      </c>
      <c r="K776">
        <v>5.8780460000000003</v>
      </c>
      <c r="L776">
        <v>6.1617999999999999E-2</v>
      </c>
      <c r="M776">
        <v>45.853180999999999</v>
      </c>
      <c r="N776">
        <v>-250.18274299999999</v>
      </c>
      <c r="O776">
        <v>1.571124</v>
      </c>
      <c r="P776">
        <v>45.855643999999998</v>
      </c>
      <c r="Q776">
        <v>-250.185226</v>
      </c>
      <c r="R776">
        <v>1.571123</v>
      </c>
      <c r="S776">
        <v>0.34975899999999999</v>
      </c>
      <c r="T776">
        <v>9.9999999999999995E-7</v>
      </c>
    </row>
    <row r="777" spans="1:20" x14ac:dyDescent="0.25">
      <c r="A777">
        <v>775</v>
      </c>
      <c r="B777">
        <v>5</v>
      </c>
      <c r="C777">
        <v>-1</v>
      </c>
      <c r="D777" t="s">
        <v>611</v>
      </c>
      <c r="E777" t="s">
        <v>80</v>
      </c>
      <c r="F777">
        <v>6.6436999999999996E-2</v>
      </c>
      <c r="G777">
        <v>-1</v>
      </c>
      <c r="H777">
        <v>414.05200000000002</v>
      </c>
      <c r="I777">
        <v>-1</v>
      </c>
      <c r="J777">
        <v>0</v>
      </c>
      <c r="K777">
        <v>5.8094960000000002</v>
      </c>
      <c r="L777">
        <v>-6.1148000000000001E-2</v>
      </c>
      <c r="M777">
        <v>45.857466000000002</v>
      </c>
      <c r="N777">
        <v>-249.66239300000001</v>
      </c>
      <c r="O777">
        <v>1.570276</v>
      </c>
      <c r="P777">
        <v>45.855395999999999</v>
      </c>
      <c r="Q777">
        <v>-249.659637</v>
      </c>
      <c r="R777">
        <v>1.5705439999999999</v>
      </c>
      <c r="S777">
        <v>0.34462799999999999</v>
      </c>
      <c r="T777">
        <v>2.6800000000000001E-4</v>
      </c>
    </row>
    <row r="778" spans="1:20" x14ac:dyDescent="0.25">
      <c r="A778">
        <v>776</v>
      </c>
      <c r="B778">
        <v>5</v>
      </c>
      <c r="C778">
        <v>-1</v>
      </c>
      <c r="D778" t="s">
        <v>611</v>
      </c>
      <c r="E778" t="s">
        <v>80</v>
      </c>
      <c r="F778">
        <v>2.0753000000000001E-2</v>
      </c>
      <c r="G778">
        <v>-1</v>
      </c>
      <c r="H778">
        <v>510.71800000000002</v>
      </c>
      <c r="I778">
        <v>-1</v>
      </c>
      <c r="J778">
        <v>0</v>
      </c>
      <c r="K778">
        <v>5.7200100000000003</v>
      </c>
      <c r="L778">
        <v>-6.1723E-2</v>
      </c>
      <c r="M778">
        <v>45.866964000000003</v>
      </c>
      <c r="N778">
        <v>-248.979478</v>
      </c>
      <c r="O778">
        <v>1.5705819999999999</v>
      </c>
      <c r="P778">
        <v>45.855353999999998</v>
      </c>
      <c r="Q778">
        <v>-248.96833799999999</v>
      </c>
      <c r="R778">
        <v>1.5705519999999999</v>
      </c>
      <c r="S778">
        <v>1.609035</v>
      </c>
      <c r="T778">
        <v>3.0000000000000001E-5</v>
      </c>
    </row>
    <row r="779" spans="1:20" x14ac:dyDescent="0.25">
      <c r="A779">
        <v>777</v>
      </c>
      <c r="B779">
        <v>5</v>
      </c>
      <c r="C779">
        <v>-1</v>
      </c>
      <c r="D779" t="s">
        <v>611</v>
      </c>
      <c r="E779" t="s">
        <v>80</v>
      </c>
      <c r="F779">
        <v>2.6186999999999998E-2</v>
      </c>
      <c r="G779">
        <v>-1</v>
      </c>
      <c r="H779">
        <v>345.339</v>
      </c>
      <c r="I779">
        <v>-1</v>
      </c>
      <c r="J779">
        <v>0</v>
      </c>
      <c r="K779">
        <v>5.6540720000000002</v>
      </c>
      <c r="L779">
        <v>6.2486E-2</v>
      </c>
      <c r="M779">
        <v>45.847800999999997</v>
      </c>
      <c r="N779">
        <v>-248.43435099999999</v>
      </c>
      <c r="O779">
        <v>1.5726640000000001</v>
      </c>
      <c r="P779">
        <v>45.855536999999998</v>
      </c>
      <c r="Q779">
        <v>-248.45683299999999</v>
      </c>
      <c r="R779">
        <v>1.5711649999999999</v>
      </c>
      <c r="S779">
        <v>2.3775559999999998</v>
      </c>
      <c r="T779">
        <v>1.4989999999999999E-3</v>
      </c>
    </row>
    <row r="780" spans="1:20" x14ac:dyDescent="0.25">
      <c r="A780">
        <v>778</v>
      </c>
      <c r="B780">
        <v>5</v>
      </c>
      <c r="C780">
        <v>-1</v>
      </c>
      <c r="D780" t="s">
        <v>611</v>
      </c>
      <c r="E780" t="s">
        <v>80</v>
      </c>
      <c r="F780">
        <v>1.7746000000000001E-2</v>
      </c>
      <c r="G780">
        <v>-1</v>
      </c>
      <c r="H780">
        <v>394.65</v>
      </c>
      <c r="I780">
        <v>-1</v>
      </c>
      <c r="J780">
        <v>0</v>
      </c>
      <c r="K780">
        <v>5.5889389999999999</v>
      </c>
      <c r="L780">
        <v>-6.2153E-2</v>
      </c>
      <c r="M780">
        <v>45.838335000000001</v>
      </c>
      <c r="N780">
        <v>-247.95118500000001</v>
      </c>
      <c r="O780">
        <v>1.5670470000000001</v>
      </c>
      <c r="P780">
        <v>45.855263000000001</v>
      </c>
      <c r="Q780">
        <v>-247.95121800000001</v>
      </c>
      <c r="R780">
        <v>1.5705709999999999</v>
      </c>
      <c r="S780">
        <v>1.692828</v>
      </c>
      <c r="T780">
        <v>3.5239999999999998E-3</v>
      </c>
    </row>
    <row r="781" spans="1:20" x14ac:dyDescent="0.25">
      <c r="A781">
        <v>779</v>
      </c>
      <c r="B781">
        <v>6</v>
      </c>
      <c r="C781">
        <v>-1</v>
      </c>
      <c r="D781" t="s">
        <v>612</v>
      </c>
      <c r="E781" t="s">
        <v>80</v>
      </c>
      <c r="F781">
        <v>2.5309999999999999E-2</v>
      </c>
      <c r="G781">
        <v>-1</v>
      </c>
      <c r="H781">
        <v>460.38900000000001</v>
      </c>
      <c r="I781">
        <v>-1</v>
      </c>
      <c r="J781">
        <v>0</v>
      </c>
      <c r="K781">
        <v>5.5318009999999997</v>
      </c>
      <c r="L781">
        <v>-6.1948999999999997E-2</v>
      </c>
      <c r="M781">
        <v>45.807538000000001</v>
      </c>
      <c r="N781">
        <v>-247.235671</v>
      </c>
      <c r="O781">
        <v>1.57117</v>
      </c>
      <c r="P781">
        <v>45.855206000000003</v>
      </c>
      <c r="Q781">
        <v>-247.28538499999999</v>
      </c>
      <c r="R781">
        <v>1.5705739999999999</v>
      </c>
      <c r="S781">
        <v>6.8874360000000001</v>
      </c>
      <c r="T781">
        <v>5.9599999999999996E-4</v>
      </c>
    </row>
    <row r="782" spans="1:20" x14ac:dyDescent="0.25">
      <c r="A782">
        <v>780</v>
      </c>
      <c r="B782">
        <v>6</v>
      </c>
      <c r="C782">
        <v>-1</v>
      </c>
      <c r="D782" t="s">
        <v>612</v>
      </c>
      <c r="E782" t="s">
        <v>80</v>
      </c>
      <c r="F782">
        <v>3.0927E-2</v>
      </c>
      <c r="G782">
        <v>-1</v>
      </c>
      <c r="H782">
        <v>385.93700000000001</v>
      </c>
      <c r="I782">
        <v>-1</v>
      </c>
      <c r="J782">
        <v>0</v>
      </c>
      <c r="K782">
        <v>5.6623239999999999</v>
      </c>
      <c r="L782">
        <v>5.6395000000000001E-2</v>
      </c>
      <c r="M782">
        <v>45.797047999999997</v>
      </c>
      <c r="N782">
        <v>-246.71957</v>
      </c>
      <c r="O782">
        <v>1.573035</v>
      </c>
      <c r="P782">
        <v>45.855365999999997</v>
      </c>
      <c r="Q782">
        <v>-246.78247099999999</v>
      </c>
      <c r="R782">
        <v>1.57115</v>
      </c>
      <c r="S782">
        <v>8.5775319999999997</v>
      </c>
      <c r="T782">
        <v>1.885E-3</v>
      </c>
    </row>
    <row r="783" spans="1:20" x14ac:dyDescent="0.25">
      <c r="A783">
        <v>781</v>
      </c>
      <c r="B783">
        <v>6</v>
      </c>
      <c r="C783">
        <v>-1</v>
      </c>
      <c r="D783" t="s">
        <v>612</v>
      </c>
      <c r="E783" t="s">
        <v>80</v>
      </c>
      <c r="F783">
        <v>2.0752E-2</v>
      </c>
      <c r="G783">
        <v>-1</v>
      </c>
      <c r="H783">
        <v>453.58800000000002</v>
      </c>
      <c r="I783">
        <v>-1</v>
      </c>
      <c r="J783">
        <v>0</v>
      </c>
      <c r="K783">
        <v>5.9647430000000004</v>
      </c>
      <c r="L783">
        <v>-5.1528999999999998E-2</v>
      </c>
      <c r="M783">
        <v>45.857475000000001</v>
      </c>
      <c r="N783">
        <v>-246.28931800000001</v>
      </c>
      <c r="O783">
        <v>1.5688439999999999</v>
      </c>
      <c r="P783">
        <v>45.855125000000001</v>
      </c>
      <c r="Q783">
        <v>-246.25860599999999</v>
      </c>
      <c r="R783">
        <v>1.5706340000000001</v>
      </c>
      <c r="S783">
        <v>3.080171</v>
      </c>
      <c r="T783">
        <v>1.7910000000000001E-3</v>
      </c>
    </row>
    <row r="784" spans="1:20" x14ac:dyDescent="0.25">
      <c r="A784">
        <v>782</v>
      </c>
      <c r="B784">
        <v>6</v>
      </c>
      <c r="C784">
        <v>-1</v>
      </c>
      <c r="D784" t="s">
        <v>612</v>
      </c>
      <c r="E784" t="s">
        <v>80</v>
      </c>
      <c r="F784">
        <v>1.4932000000000001E-2</v>
      </c>
      <c r="G784">
        <v>-1</v>
      </c>
      <c r="H784">
        <v>431.41500000000002</v>
      </c>
      <c r="I784">
        <v>-1</v>
      </c>
      <c r="J784">
        <v>0</v>
      </c>
      <c r="K784">
        <v>6.3699859999999999</v>
      </c>
      <c r="L784">
        <v>4.7986000000000001E-2</v>
      </c>
      <c r="M784">
        <v>45.845582</v>
      </c>
      <c r="N784">
        <v>-245.708922</v>
      </c>
      <c r="O784">
        <v>1.569814</v>
      </c>
      <c r="P784">
        <v>45.855227999999997</v>
      </c>
      <c r="Q784">
        <v>-245.701965</v>
      </c>
      <c r="R784">
        <v>1.5711360000000001</v>
      </c>
      <c r="S784">
        <v>1.1893629999999999</v>
      </c>
      <c r="T784">
        <v>1.322E-3</v>
      </c>
    </row>
    <row r="785" spans="1:20" x14ac:dyDescent="0.25">
      <c r="A785">
        <v>783</v>
      </c>
      <c r="B785">
        <v>6</v>
      </c>
      <c r="C785">
        <v>-1</v>
      </c>
      <c r="D785" t="s">
        <v>612</v>
      </c>
      <c r="E785" t="s">
        <v>80</v>
      </c>
      <c r="F785">
        <v>1.5313999999999999E-2</v>
      </c>
      <c r="G785">
        <v>-1</v>
      </c>
      <c r="H785">
        <v>491.75700000000001</v>
      </c>
      <c r="I785">
        <v>-1</v>
      </c>
      <c r="J785">
        <v>0</v>
      </c>
      <c r="K785">
        <v>6.8278249999999998</v>
      </c>
      <c r="L785">
        <v>-4.5684000000000002E-2</v>
      </c>
      <c r="M785">
        <v>45.870645000000003</v>
      </c>
      <c r="N785">
        <v>-245.09706800000001</v>
      </c>
      <c r="O785">
        <v>1.5727850000000001</v>
      </c>
      <c r="P785">
        <v>45.855060999999999</v>
      </c>
      <c r="Q785">
        <v>-245.10595699999999</v>
      </c>
      <c r="R785">
        <v>1.570632</v>
      </c>
      <c r="S785">
        <v>1.7941400000000001</v>
      </c>
      <c r="T785">
        <v>2.153E-3</v>
      </c>
    </row>
    <row r="786" spans="1:20" x14ac:dyDescent="0.25">
      <c r="A786">
        <v>784</v>
      </c>
      <c r="B786">
        <v>6</v>
      </c>
      <c r="C786">
        <v>-1</v>
      </c>
      <c r="D786" t="s">
        <v>612</v>
      </c>
      <c r="E786" t="s">
        <v>80</v>
      </c>
      <c r="F786">
        <v>6.6689999999999996E-3</v>
      </c>
      <c r="G786">
        <v>-1</v>
      </c>
      <c r="H786">
        <v>382.31799999999998</v>
      </c>
      <c r="I786">
        <v>-1</v>
      </c>
      <c r="J786">
        <v>0</v>
      </c>
      <c r="K786">
        <v>7.4726249999999999</v>
      </c>
      <c r="L786">
        <v>-4.1382000000000002E-2</v>
      </c>
      <c r="M786">
        <v>45.842333000000004</v>
      </c>
      <c r="N786">
        <v>-244.24004600000001</v>
      </c>
      <c r="O786">
        <v>1.572225</v>
      </c>
      <c r="P786">
        <v>45.855041999999997</v>
      </c>
      <c r="Q786">
        <v>-244.24479700000001</v>
      </c>
      <c r="R786">
        <v>1.570632</v>
      </c>
      <c r="S786">
        <v>1.35673</v>
      </c>
      <c r="T786">
        <v>1.593E-3</v>
      </c>
    </row>
    <row r="787" spans="1:20" x14ac:dyDescent="0.25">
      <c r="A787">
        <v>785</v>
      </c>
      <c r="B787">
        <v>6</v>
      </c>
      <c r="C787">
        <v>-1</v>
      </c>
      <c r="D787" t="s">
        <v>612</v>
      </c>
      <c r="E787" t="s">
        <v>80</v>
      </c>
      <c r="F787">
        <v>4.0154000000000002E-2</v>
      </c>
      <c r="G787">
        <v>-1</v>
      </c>
      <c r="H787">
        <v>379.53100000000001</v>
      </c>
      <c r="I787">
        <v>-1</v>
      </c>
      <c r="J787">
        <v>0</v>
      </c>
      <c r="K787">
        <v>7.9629580000000004</v>
      </c>
      <c r="L787">
        <v>3.9357999999999997E-2</v>
      </c>
      <c r="M787">
        <v>45.863618000000002</v>
      </c>
      <c r="N787">
        <v>-243.54981100000001</v>
      </c>
      <c r="O787">
        <v>1.5704130000000001</v>
      </c>
      <c r="P787">
        <v>45.855110000000003</v>
      </c>
      <c r="Q787">
        <v>-243.54763800000001</v>
      </c>
      <c r="R787">
        <v>1.5710660000000001</v>
      </c>
      <c r="S787">
        <v>0.878112</v>
      </c>
      <c r="T787">
        <v>6.5300000000000004E-4</v>
      </c>
    </row>
    <row r="788" spans="1:20" x14ac:dyDescent="0.25">
      <c r="A788">
        <v>786</v>
      </c>
      <c r="B788">
        <v>6</v>
      </c>
      <c r="C788">
        <v>-1</v>
      </c>
      <c r="D788" t="s">
        <v>612</v>
      </c>
      <c r="E788" t="s">
        <v>80</v>
      </c>
      <c r="F788">
        <v>1.1991E-2</v>
      </c>
      <c r="G788">
        <v>-1</v>
      </c>
      <c r="H788">
        <v>458.66399999999999</v>
      </c>
      <c r="I788">
        <v>-1</v>
      </c>
      <c r="J788">
        <v>0</v>
      </c>
      <c r="K788">
        <v>8.3225219999999993</v>
      </c>
      <c r="L788">
        <v>-4.3801E-2</v>
      </c>
      <c r="M788">
        <v>45.844366999999998</v>
      </c>
      <c r="N788">
        <v>-242.79392999999999</v>
      </c>
      <c r="O788">
        <v>1.571418</v>
      </c>
      <c r="P788">
        <v>45.854908000000002</v>
      </c>
      <c r="Q788">
        <v>-242.81085200000001</v>
      </c>
      <c r="R788">
        <v>1.5706549999999999</v>
      </c>
      <c r="S788">
        <v>1.9936689999999999</v>
      </c>
      <c r="T788">
        <v>7.6300000000000001E-4</v>
      </c>
    </row>
    <row r="789" spans="1:20" x14ac:dyDescent="0.25">
      <c r="A789">
        <v>787</v>
      </c>
      <c r="B789">
        <v>6</v>
      </c>
      <c r="C789">
        <v>-1</v>
      </c>
      <c r="D789" t="s">
        <v>612</v>
      </c>
      <c r="E789" t="s">
        <v>80</v>
      </c>
      <c r="F789">
        <v>3.0717000000000001E-2</v>
      </c>
      <c r="G789">
        <v>-1</v>
      </c>
      <c r="H789">
        <v>475.84199999999998</v>
      </c>
      <c r="I789">
        <v>-1</v>
      </c>
      <c r="J789">
        <v>0</v>
      </c>
      <c r="K789">
        <v>8.3757079999999995</v>
      </c>
      <c r="L789">
        <v>4.7809999999999998E-2</v>
      </c>
      <c r="M789">
        <v>45.846691999999997</v>
      </c>
      <c r="N789">
        <v>-242.04895099999999</v>
      </c>
      <c r="O789">
        <v>1.571305</v>
      </c>
      <c r="P789">
        <v>45.855038</v>
      </c>
      <c r="Q789">
        <v>-242.05720500000001</v>
      </c>
      <c r="R789">
        <v>1.571097</v>
      </c>
      <c r="S789">
        <v>1.1738390000000001</v>
      </c>
      <c r="T789">
        <v>2.0799999999999999E-4</v>
      </c>
    </row>
    <row r="790" spans="1:20" x14ac:dyDescent="0.25">
      <c r="A790">
        <v>788</v>
      </c>
      <c r="B790">
        <v>7</v>
      </c>
      <c r="C790">
        <v>-1</v>
      </c>
      <c r="D790" t="s">
        <v>170</v>
      </c>
      <c r="E790" t="s">
        <v>80</v>
      </c>
      <c r="F790">
        <v>1.6296000000000001E-2</v>
      </c>
      <c r="G790">
        <v>-1</v>
      </c>
      <c r="H790">
        <v>471.07499999999999</v>
      </c>
      <c r="I790">
        <v>-1</v>
      </c>
      <c r="J790">
        <v>0</v>
      </c>
      <c r="K790">
        <v>8.1909460000000003</v>
      </c>
      <c r="L790">
        <v>4.8778000000000002E-2</v>
      </c>
      <c r="M790">
        <v>45.848194999999997</v>
      </c>
      <c r="N790">
        <v>-241.05604099999999</v>
      </c>
      <c r="O790">
        <v>1.571094</v>
      </c>
      <c r="P790">
        <v>45.854979999999998</v>
      </c>
      <c r="Q790">
        <v>-241.06281999999999</v>
      </c>
      <c r="R790">
        <v>1.571094</v>
      </c>
      <c r="S790">
        <v>0.95916599999999996</v>
      </c>
      <c r="T790">
        <v>0</v>
      </c>
    </row>
    <row r="791" spans="1:20" x14ac:dyDescent="0.25">
      <c r="A791">
        <v>789</v>
      </c>
      <c r="B791">
        <v>7</v>
      </c>
      <c r="C791">
        <v>-1</v>
      </c>
      <c r="D791" t="s">
        <v>170</v>
      </c>
      <c r="E791" t="s">
        <v>80</v>
      </c>
      <c r="F791">
        <v>7.3660000000000002E-3</v>
      </c>
      <c r="G791">
        <v>-1</v>
      </c>
      <c r="H791">
        <v>381.01799999999997</v>
      </c>
      <c r="I791">
        <v>-1</v>
      </c>
      <c r="J791">
        <v>0</v>
      </c>
      <c r="K791">
        <v>8.02332</v>
      </c>
      <c r="L791">
        <v>-4.9993999999999997E-2</v>
      </c>
      <c r="M791">
        <v>45.851643000000003</v>
      </c>
      <c r="N791">
        <v>-240.33215899999999</v>
      </c>
      <c r="O791">
        <v>1.5708340000000001</v>
      </c>
      <c r="P791">
        <v>45.854762999999998</v>
      </c>
      <c r="Q791">
        <v>-240.334473</v>
      </c>
      <c r="R791">
        <v>1.5705990000000001</v>
      </c>
      <c r="S791">
        <v>0.388432</v>
      </c>
      <c r="T791">
        <v>2.3499999999999999E-4</v>
      </c>
    </row>
    <row r="792" spans="1:20" x14ac:dyDescent="0.25">
      <c r="A792">
        <v>790</v>
      </c>
      <c r="B792">
        <v>7</v>
      </c>
      <c r="C792">
        <v>-1</v>
      </c>
      <c r="D792" t="s">
        <v>170</v>
      </c>
      <c r="E792" t="s">
        <v>80</v>
      </c>
      <c r="F792">
        <v>1.6175999999999999E-2</v>
      </c>
      <c r="G792">
        <v>-1</v>
      </c>
      <c r="H792">
        <v>485.863</v>
      </c>
      <c r="I792">
        <v>-1</v>
      </c>
      <c r="J792">
        <v>0</v>
      </c>
      <c r="K792">
        <v>7.9326129999999999</v>
      </c>
      <c r="L792">
        <v>5.0687999999999997E-2</v>
      </c>
      <c r="M792">
        <v>45.854354000000001</v>
      </c>
      <c r="N792">
        <v>-239.61084500000001</v>
      </c>
      <c r="O792">
        <v>1.5721149999999999</v>
      </c>
      <c r="P792">
        <v>45.854911999999999</v>
      </c>
      <c r="Q792">
        <v>-239.617706</v>
      </c>
      <c r="R792">
        <v>1.571089</v>
      </c>
      <c r="S792">
        <v>0.68844000000000005</v>
      </c>
      <c r="T792">
        <v>1.026E-3</v>
      </c>
    </row>
    <row r="793" spans="1:20" x14ac:dyDescent="0.25">
      <c r="A793">
        <v>791</v>
      </c>
      <c r="B793">
        <v>7</v>
      </c>
      <c r="C793">
        <v>-1</v>
      </c>
      <c r="D793" t="s">
        <v>170</v>
      </c>
      <c r="E793" t="s">
        <v>80</v>
      </c>
      <c r="F793">
        <v>2.2374999999999999E-2</v>
      </c>
      <c r="G793">
        <v>-1</v>
      </c>
      <c r="H793">
        <v>726.90200000000004</v>
      </c>
      <c r="I793">
        <v>-1</v>
      </c>
      <c r="J793">
        <v>0</v>
      </c>
      <c r="K793">
        <v>7.9456090000000001</v>
      </c>
      <c r="L793">
        <v>-4.9007000000000002E-2</v>
      </c>
      <c r="M793">
        <v>45.878701999999997</v>
      </c>
      <c r="N793">
        <v>-238.926299</v>
      </c>
      <c r="O793">
        <v>1.5697449999999999</v>
      </c>
      <c r="P793">
        <v>45.854702000000003</v>
      </c>
      <c r="Q793">
        <v>-238.903809</v>
      </c>
      <c r="R793">
        <v>1.5706020000000001</v>
      </c>
      <c r="S793">
        <v>3.2891439999999998</v>
      </c>
      <c r="T793">
        <v>8.5800000000000004E-4</v>
      </c>
    </row>
    <row r="794" spans="1:20" x14ac:dyDescent="0.25">
      <c r="A794">
        <v>792</v>
      </c>
      <c r="B794">
        <v>7</v>
      </c>
      <c r="C794">
        <v>-1</v>
      </c>
      <c r="D794" t="s">
        <v>170</v>
      </c>
      <c r="E794" t="s">
        <v>80</v>
      </c>
      <c r="F794">
        <v>2.8691999999999999E-2</v>
      </c>
      <c r="G794">
        <v>-1</v>
      </c>
      <c r="H794">
        <v>429.28300000000002</v>
      </c>
      <c r="I794">
        <v>-1</v>
      </c>
      <c r="J794">
        <v>0</v>
      </c>
      <c r="K794">
        <v>8.0251409999999996</v>
      </c>
      <c r="L794">
        <v>4.8195000000000002E-2</v>
      </c>
      <c r="M794">
        <v>45.856979000000003</v>
      </c>
      <c r="N794">
        <v>-238.194953</v>
      </c>
      <c r="O794">
        <v>1.571634</v>
      </c>
      <c r="P794">
        <v>45.854773999999999</v>
      </c>
      <c r="Q794">
        <v>-238.18489099999999</v>
      </c>
      <c r="R794">
        <v>1.571121</v>
      </c>
      <c r="S794">
        <v>1.030051</v>
      </c>
      <c r="T794">
        <v>5.13E-4</v>
      </c>
    </row>
    <row r="795" spans="1:20" x14ac:dyDescent="0.25">
      <c r="A795">
        <v>793</v>
      </c>
      <c r="B795">
        <v>7</v>
      </c>
      <c r="C795">
        <v>-1</v>
      </c>
      <c r="D795" t="s">
        <v>170</v>
      </c>
      <c r="E795" t="s">
        <v>80</v>
      </c>
      <c r="F795">
        <v>2.4403999999999999E-2</v>
      </c>
      <c r="G795">
        <v>-1</v>
      </c>
      <c r="H795">
        <v>344.50099999999998</v>
      </c>
      <c r="I795">
        <v>-1</v>
      </c>
      <c r="J795">
        <v>0</v>
      </c>
      <c r="K795">
        <v>8.1168779999999998</v>
      </c>
      <c r="L795">
        <v>4.8252999999999997E-2</v>
      </c>
      <c r="M795">
        <v>45.844413000000003</v>
      </c>
      <c r="N795">
        <v>-237.21390600000001</v>
      </c>
      <c r="O795">
        <v>1.5701940000000001</v>
      </c>
      <c r="P795">
        <v>45.854691000000003</v>
      </c>
      <c r="Q795">
        <v>-237.21513400000001</v>
      </c>
      <c r="R795">
        <v>1.571129</v>
      </c>
      <c r="S795">
        <v>1.0351060000000001</v>
      </c>
      <c r="T795">
        <v>9.3400000000000004E-4</v>
      </c>
    </row>
    <row r="796" spans="1:20" x14ac:dyDescent="0.25">
      <c r="A796">
        <v>794</v>
      </c>
      <c r="B796">
        <v>7</v>
      </c>
      <c r="C796">
        <v>-1</v>
      </c>
      <c r="D796" t="s">
        <v>170</v>
      </c>
      <c r="E796" t="s">
        <v>80</v>
      </c>
      <c r="F796">
        <v>2.666E-3</v>
      </c>
      <c r="G796">
        <v>-1</v>
      </c>
      <c r="H796">
        <v>914.46600000000001</v>
      </c>
      <c r="I796">
        <v>-1</v>
      </c>
      <c r="J796">
        <v>0</v>
      </c>
      <c r="K796">
        <v>8.1272570000000002</v>
      </c>
      <c r="L796">
        <v>-4.8737999999999997E-2</v>
      </c>
      <c r="M796">
        <v>45.850501999999999</v>
      </c>
      <c r="N796">
        <v>-236.478161</v>
      </c>
      <c r="O796">
        <v>1.5704290000000001</v>
      </c>
      <c r="P796">
        <v>45.854461999999998</v>
      </c>
      <c r="Q796">
        <v>-236.48374899999999</v>
      </c>
      <c r="R796">
        <v>1.5706450000000001</v>
      </c>
      <c r="S796">
        <v>0.68485700000000005</v>
      </c>
      <c r="T796">
        <v>2.1599999999999999E-4</v>
      </c>
    </row>
    <row r="797" spans="1:20" x14ac:dyDescent="0.25">
      <c r="A797">
        <v>795</v>
      </c>
      <c r="B797">
        <v>7</v>
      </c>
      <c r="C797">
        <v>-1</v>
      </c>
      <c r="D797" t="s">
        <v>170</v>
      </c>
      <c r="E797" t="s">
        <v>80</v>
      </c>
      <c r="F797">
        <v>2.1689E-2</v>
      </c>
      <c r="G797">
        <v>-1</v>
      </c>
      <c r="H797">
        <v>334.62299999999999</v>
      </c>
      <c r="I797">
        <v>-1</v>
      </c>
      <c r="J797">
        <v>0</v>
      </c>
      <c r="K797">
        <v>8.0853920000000006</v>
      </c>
      <c r="L797">
        <v>-4.9236000000000002E-2</v>
      </c>
      <c r="M797">
        <v>45.831952999999999</v>
      </c>
      <c r="N797">
        <v>-235.48799600000001</v>
      </c>
      <c r="O797">
        <v>1.5710759999999999</v>
      </c>
      <c r="P797">
        <v>45.854351000000001</v>
      </c>
      <c r="Q797">
        <v>-235.51087999999999</v>
      </c>
      <c r="R797">
        <v>1.570643</v>
      </c>
      <c r="S797">
        <v>3.2020919999999999</v>
      </c>
      <c r="T797">
        <v>4.3300000000000001E-4</v>
      </c>
    </row>
    <row r="798" spans="1:20" x14ac:dyDescent="0.25">
      <c r="A798">
        <v>796</v>
      </c>
      <c r="B798">
        <v>7</v>
      </c>
      <c r="C798">
        <v>-1</v>
      </c>
      <c r="D798" t="s">
        <v>170</v>
      </c>
      <c r="E798" t="s">
        <v>80</v>
      </c>
      <c r="F798">
        <v>2.0969000000000002E-2</v>
      </c>
      <c r="G798">
        <v>-1</v>
      </c>
      <c r="H798">
        <v>352.78100000000001</v>
      </c>
      <c r="I798">
        <v>-1</v>
      </c>
      <c r="J798">
        <v>0</v>
      </c>
      <c r="K798">
        <v>8.0505359999999992</v>
      </c>
      <c r="L798">
        <v>4.9499000000000001E-2</v>
      </c>
      <c r="M798">
        <v>45.858604999999997</v>
      </c>
      <c r="N798">
        <v>-234.78493800000001</v>
      </c>
      <c r="O798">
        <v>1.5722670000000001</v>
      </c>
      <c r="P798">
        <v>45.854412000000004</v>
      </c>
      <c r="Q798">
        <v>-234.78507999999999</v>
      </c>
      <c r="R798">
        <v>1.571167</v>
      </c>
      <c r="S798">
        <v>0.41950900000000002</v>
      </c>
      <c r="T798">
        <v>1.0989999999999999E-3</v>
      </c>
    </row>
    <row r="799" spans="1:20" x14ac:dyDescent="0.25">
      <c r="A799">
        <v>797</v>
      </c>
      <c r="B799">
        <v>7</v>
      </c>
      <c r="C799">
        <v>-1</v>
      </c>
      <c r="D799" t="s">
        <v>170</v>
      </c>
      <c r="E799" t="s">
        <v>80</v>
      </c>
      <c r="F799">
        <v>1.456E-2</v>
      </c>
      <c r="G799">
        <v>-1</v>
      </c>
      <c r="H799">
        <v>331.93700000000001</v>
      </c>
      <c r="I799">
        <v>-1</v>
      </c>
      <c r="J799">
        <v>0</v>
      </c>
      <c r="K799">
        <v>8.0354489999999998</v>
      </c>
      <c r="L799">
        <v>-4.9190999999999999E-2</v>
      </c>
      <c r="M799">
        <v>45.819726000000003</v>
      </c>
      <c r="N799">
        <v>-234.049464</v>
      </c>
      <c r="O799">
        <v>1.5720749999999999</v>
      </c>
      <c r="P799">
        <v>45.85416</v>
      </c>
      <c r="Q799">
        <v>-234.06147799999999</v>
      </c>
      <c r="R799">
        <v>1.570681</v>
      </c>
      <c r="S799">
        <v>3.646976</v>
      </c>
      <c r="T799">
        <v>1.3940000000000001E-3</v>
      </c>
    </row>
    <row r="800" spans="1:20" x14ac:dyDescent="0.25">
      <c r="A800">
        <v>798</v>
      </c>
      <c r="B800">
        <v>7</v>
      </c>
      <c r="C800">
        <v>-1</v>
      </c>
      <c r="D800" t="s">
        <v>170</v>
      </c>
      <c r="E800" t="s">
        <v>80</v>
      </c>
      <c r="F800">
        <v>1.2692E-2</v>
      </c>
      <c r="G800">
        <v>-1</v>
      </c>
      <c r="H800">
        <v>432.49</v>
      </c>
      <c r="I800">
        <v>-1</v>
      </c>
      <c r="J800">
        <v>0</v>
      </c>
      <c r="K800">
        <v>8.0421990000000001</v>
      </c>
      <c r="L800">
        <v>4.8999000000000001E-2</v>
      </c>
      <c r="M800">
        <v>45.829281999999999</v>
      </c>
      <c r="N800">
        <v>-233.31206499999999</v>
      </c>
      <c r="O800">
        <v>1.571739</v>
      </c>
      <c r="P800">
        <v>45.854236999999998</v>
      </c>
      <c r="Q800">
        <v>-233.33807400000001</v>
      </c>
      <c r="R800">
        <v>1.5711729999999999</v>
      </c>
      <c r="S800">
        <v>3.6044149999999999</v>
      </c>
      <c r="T800">
        <v>5.6599999999999999E-4</v>
      </c>
    </row>
    <row r="801" spans="1:20" x14ac:dyDescent="0.25">
      <c r="A801">
        <v>799</v>
      </c>
      <c r="B801">
        <v>6</v>
      </c>
      <c r="C801">
        <v>-1</v>
      </c>
      <c r="D801" t="s">
        <v>171</v>
      </c>
      <c r="E801" t="s">
        <v>80</v>
      </c>
      <c r="F801">
        <v>2.8563000000000002E-2</v>
      </c>
      <c r="G801">
        <v>-1</v>
      </c>
      <c r="H801">
        <v>432.25700000000001</v>
      </c>
      <c r="I801">
        <v>-1</v>
      </c>
      <c r="J801">
        <v>0</v>
      </c>
      <c r="K801">
        <v>8.0654400000000006</v>
      </c>
      <c r="L801">
        <v>4.8961999999999999E-2</v>
      </c>
      <c r="M801">
        <v>45.851607999999999</v>
      </c>
      <c r="N801">
        <v>-232.35922199999999</v>
      </c>
      <c r="O801">
        <v>1.572611</v>
      </c>
      <c r="P801">
        <v>45.854073</v>
      </c>
      <c r="Q801">
        <v>-232.37150600000001</v>
      </c>
      <c r="R801">
        <v>1.571205</v>
      </c>
      <c r="S801">
        <v>1.2528280000000001</v>
      </c>
      <c r="T801">
        <v>1.4059999999999999E-3</v>
      </c>
    </row>
    <row r="802" spans="1:20" x14ac:dyDescent="0.25">
      <c r="A802">
        <v>800</v>
      </c>
      <c r="B802">
        <v>6</v>
      </c>
      <c r="C802">
        <v>-1</v>
      </c>
      <c r="D802" t="s">
        <v>171</v>
      </c>
      <c r="E802" t="s">
        <v>80</v>
      </c>
      <c r="F802">
        <v>1.3951E-2</v>
      </c>
      <c r="G802">
        <v>-1</v>
      </c>
      <c r="H802">
        <v>449.49799999999999</v>
      </c>
      <c r="I802">
        <v>-1</v>
      </c>
      <c r="J802">
        <v>0</v>
      </c>
      <c r="K802">
        <v>8.0768419999999992</v>
      </c>
      <c r="L802">
        <v>-4.8828999999999997E-2</v>
      </c>
      <c r="M802">
        <v>45.875388000000001</v>
      </c>
      <c r="N802">
        <v>-231.668083</v>
      </c>
      <c r="O802">
        <v>1.5710109999999999</v>
      </c>
      <c r="P802">
        <v>45.853779000000003</v>
      </c>
      <c r="Q802">
        <v>-231.64497399999999</v>
      </c>
      <c r="R802">
        <v>1.5707230000000001</v>
      </c>
      <c r="S802">
        <v>3.163869</v>
      </c>
      <c r="T802">
        <v>2.8899999999999998E-4</v>
      </c>
    </row>
    <row r="803" spans="1:20" x14ac:dyDescent="0.25">
      <c r="A803">
        <v>801</v>
      </c>
      <c r="B803">
        <v>6</v>
      </c>
      <c r="C803">
        <v>-1</v>
      </c>
      <c r="D803" t="s">
        <v>171</v>
      </c>
      <c r="E803" t="s">
        <v>80</v>
      </c>
      <c r="F803">
        <v>2.7886999999999999E-2</v>
      </c>
      <c r="G803">
        <v>-1</v>
      </c>
      <c r="H803">
        <v>476.47500000000002</v>
      </c>
      <c r="I803">
        <v>-1</v>
      </c>
      <c r="J803">
        <v>0</v>
      </c>
      <c r="K803">
        <v>8.0774000000000008</v>
      </c>
      <c r="L803">
        <v>4.8980000000000003E-2</v>
      </c>
      <c r="M803">
        <v>45.853098000000003</v>
      </c>
      <c r="N803">
        <v>-230.926241</v>
      </c>
      <c r="O803">
        <v>1.566805</v>
      </c>
      <c r="P803">
        <v>45.853813000000002</v>
      </c>
      <c r="Q803">
        <v>-230.91793799999999</v>
      </c>
      <c r="R803">
        <v>1.5712140000000001</v>
      </c>
      <c r="S803">
        <v>0.83333500000000005</v>
      </c>
      <c r="T803">
        <v>4.4089999999999997E-3</v>
      </c>
    </row>
    <row r="804" spans="1:20" x14ac:dyDescent="0.25">
      <c r="A804">
        <v>802</v>
      </c>
      <c r="B804">
        <v>6</v>
      </c>
      <c r="C804">
        <v>-1</v>
      </c>
      <c r="D804" t="s">
        <v>171</v>
      </c>
      <c r="E804" t="s">
        <v>80</v>
      </c>
      <c r="F804">
        <v>1.4063000000000001E-2</v>
      </c>
      <c r="G804">
        <v>-1</v>
      </c>
      <c r="H804">
        <v>326.00900000000001</v>
      </c>
      <c r="I804">
        <v>-1</v>
      </c>
      <c r="J804">
        <v>0</v>
      </c>
      <c r="K804">
        <v>8.0705550000000006</v>
      </c>
      <c r="L804">
        <v>-4.9050999999999997E-2</v>
      </c>
      <c r="M804">
        <v>45.851371999999998</v>
      </c>
      <c r="N804">
        <v>-230.19066699999999</v>
      </c>
      <c r="O804">
        <v>1.5705499999999999</v>
      </c>
      <c r="P804">
        <v>45.853515999999999</v>
      </c>
      <c r="Q804">
        <v>-230.191284</v>
      </c>
      <c r="R804">
        <v>1.5707249999999999</v>
      </c>
      <c r="S804">
        <v>0.223111</v>
      </c>
      <c r="T804">
        <v>1.75E-4</v>
      </c>
    </row>
    <row r="805" spans="1:20" x14ac:dyDescent="0.25">
      <c r="A805">
        <v>803</v>
      </c>
      <c r="B805">
        <v>7</v>
      </c>
      <c r="C805">
        <v>-1</v>
      </c>
      <c r="D805" t="s">
        <v>257</v>
      </c>
      <c r="E805" t="s">
        <v>80</v>
      </c>
      <c r="F805">
        <v>2.4374E-2</v>
      </c>
      <c r="G805">
        <v>-1</v>
      </c>
      <c r="H805">
        <v>411.577</v>
      </c>
      <c r="I805">
        <v>-1</v>
      </c>
      <c r="J805">
        <v>0</v>
      </c>
      <c r="K805">
        <v>8.0608339999999998</v>
      </c>
      <c r="L805">
        <v>-4.8996999999999999E-2</v>
      </c>
      <c r="M805">
        <v>45.867567999999999</v>
      </c>
      <c r="N805">
        <v>-229.23658699999999</v>
      </c>
      <c r="O805">
        <v>1.567914</v>
      </c>
      <c r="P805">
        <v>45.853287000000002</v>
      </c>
      <c r="Q805">
        <v>-229.22352599999999</v>
      </c>
      <c r="R805">
        <v>1.570759</v>
      </c>
      <c r="S805">
        <v>1.9352739999999999</v>
      </c>
      <c r="T805">
        <v>2.8449999999999999E-3</v>
      </c>
    </row>
    <row r="806" spans="1:20" x14ac:dyDescent="0.25">
      <c r="A806">
        <v>804</v>
      </c>
      <c r="B806">
        <v>7</v>
      </c>
      <c r="C806">
        <v>-1</v>
      </c>
      <c r="D806" t="s">
        <v>257</v>
      </c>
      <c r="E806" t="s">
        <v>80</v>
      </c>
      <c r="F806">
        <v>3.7914999999999997E-2</v>
      </c>
      <c r="G806">
        <v>-1</v>
      </c>
      <c r="H806">
        <v>432.98399999999998</v>
      </c>
      <c r="I806">
        <v>-1</v>
      </c>
      <c r="J806">
        <v>0</v>
      </c>
      <c r="K806">
        <v>8.0585059999999995</v>
      </c>
      <c r="L806">
        <v>4.9067E-2</v>
      </c>
      <c r="M806">
        <v>45.864784</v>
      </c>
      <c r="N806">
        <v>-228.509568</v>
      </c>
      <c r="O806">
        <v>1.571526</v>
      </c>
      <c r="P806">
        <v>45.853298000000002</v>
      </c>
      <c r="Q806">
        <v>-228.49821499999999</v>
      </c>
      <c r="R806">
        <v>1.5712539999999999</v>
      </c>
      <c r="S806">
        <v>1.615049</v>
      </c>
      <c r="T806">
        <v>2.72E-4</v>
      </c>
    </row>
    <row r="807" spans="1:20" x14ac:dyDescent="0.25">
      <c r="A807">
        <v>805</v>
      </c>
      <c r="B807">
        <v>8</v>
      </c>
      <c r="C807">
        <v>-1</v>
      </c>
      <c r="D807" t="s">
        <v>258</v>
      </c>
      <c r="E807" t="s">
        <v>80</v>
      </c>
      <c r="F807">
        <v>7.3600000000000002E-3</v>
      </c>
      <c r="G807">
        <v>-1</v>
      </c>
      <c r="H807">
        <v>370.108</v>
      </c>
      <c r="I807">
        <v>-1</v>
      </c>
      <c r="J807">
        <v>0</v>
      </c>
      <c r="K807">
        <v>8.0605659999999997</v>
      </c>
      <c r="L807">
        <v>-4.9123E-2</v>
      </c>
      <c r="M807">
        <v>45.856665999999997</v>
      </c>
      <c r="N807">
        <v>-227.768125</v>
      </c>
      <c r="O807">
        <v>1.57104</v>
      </c>
      <c r="P807">
        <v>45.853015999999997</v>
      </c>
      <c r="Q807">
        <v>-227.77288799999999</v>
      </c>
      <c r="R807">
        <v>1.5707340000000001</v>
      </c>
      <c r="S807">
        <v>0.600082</v>
      </c>
      <c r="T807">
        <v>3.0600000000000001E-4</v>
      </c>
    </row>
    <row r="808" spans="1:20" x14ac:dyDescent="0.25">
      <c r="A808">
        <v>806</v>
      </c>
      <c r="B808">
        <v>9</v>
      </c>
      <c r="C808">
        <v>-1</v>
      </c>
      <c r="D808" t="s">
        <v>259</v>
      </c>
      <c r="E808" t="s">
        <v>80</v>
      </c>
      <c r="F808">
        <v>2.5543E-2</v>
      </c>
      <c r="G808">
        <v>-1</v>
      </c>
      <c r="H808">
        <v>417.96699999999998</v>
      </c>
      <c r="I808">
        <v>-1</v>
      </c>
      <c r="J808">
        <v>0</v>
      </c>
      <c r="K808">
        <v>8.065474</v>
      </c>
      <c r="L808">
        <v>-4.9703999999999998E-2</v>
      </c>
      <c r="M808">
        <v>45.849896999999999</v>
      </c>
      <c r="N808">
        <v>-226.81879499999999</v>
      </c>
      <c r="O808">
        <v>1.571299</v>
      </c>
      <c r="P808">
        <v>45.852859000000002</v>
      </c>
      <c r="Q808">
        <v>-226.80526699999999</v>
      </c>
      <c r="R808">
        <v>1.570713</v>
      </c>
      <c r="S808">
        <v>1.38486</v>
      </c>
      <c r="T808">
        <v>5.8500000000000002E-4</v>
      </c>
    </row>
    <row r="809" spans="1:20" x14ac:dyDescent="0.25">
      <c r="A809">
        <v>807</v>
      </c>
      <c r="B809">
        <v>8</v>
      </c>
      <c r="C809">
        <v>-1</v>
      </c>
      <c r="D809" t="s">
        <v>260</v>
      </c>
      <c r="E809" t="s">
        <v>80</v>
      </c>
      <c r="F809">
        <v>6.0256999999999998E-2</v>
      </c>
      <c r="G809">
        <v>-1</v>
      </c>
      <c r="H809">
        <v>334.35899999999998</v>
      </c>
      <c r="I809">
        <v>-1</v>
      </c>
      <c r="J809">
        <v>0</v>
      </c>
      <c r="K809">
        <v>8.0674880000000009</v>
      </c>
      <c r="L809">
        <v>4.8811E-2</v>
      </c>
      <c r="M809">
        <v>45.849482999999999</v>
      </c>
      <c r="N809">
        <v>-226.08970099999999</v>
      </c>
      <c r="O809">
        <v>1.5736790000000001</v>
      </c>
      <c r="P809">
        <v>45.852921000000002</v>
      </c>
      <c r="Q809">
        <v>-226.07925399999999</v>
      </c>
      <c r="R809">
        <v>1.571188</v>
      </c>
      <c r="S809">
        <v>1.099763</v>
      </c>
      <c r="T809">
        <v>2.4910000000000002E-3</v>
      </c>
    </row>
    <row r="810" spans="1:20" x14ac:dyDescent="0.25">
      <c r="A810">
        <v>808</v>
      </c>
      <c r="B810">
        <v>8</v>
      </c>
      <c r="C810">
        <v>-1</v>
      </c>
      <c r="D810" t="s">
        <v>260</v>
      </c>
      <c r="E810" t="s">
        <v>80</v>
      </c>
      <c r="F810">
        <v>3.1909E-2</v>
      </c>
      <c r="G810">
        <v>-1</v>
      </c>
      <c r="H810">
        <v>441.85300000000001</v>
      </c>
      <c r="I810">
        <v>-1</v>
      </c>
      <c r="J810">
        <v>0</v>
      </c>
      <c r="K810">
        <v>8.0672630000000005</v>
      </c>
      <c r="L810">
        <v>-4.9893E-2</v>
      </c>
      <c r="M810">
        <v>45.830430999999997</v>
      </c>
      <c r="N810">
        <v>-225.329542</v>
      </c>
      <c r="O810">
        <v>1.5711790000000001</v>
      </c>
      <c r="P810">
        <v>45.852715000000003</v>
      </c>
      <c r="Q810">
        <v>-225.35313400000001</v>
      </c>
      <c r="R810">
        <v>1.5706450000000001</v>
      </c>
      <c r="S810">
        <v>3.2452420000000002</v>
      </c>
      <c r="T810">
        <v>5.3399999999999997E-4</v>
      </c>
    </row>
    <row r="811" spans="1:20" x14ac:dyDescent="0.25">
      <c r="A811">
        <v>809</v>
      </c>
      <c r="B811">
        <v>8</v>
      </c>
      <c r="C811">
        <v>-1</v>
      </c>
      <c r="D811" t="s">
        <v>260</v>
      </c>
      <c r="E811" t="s">
        <v>80</v>
      </c>
      <c r="F811">
        <v>2.4643999999999999E-2</v>
      </c>
      <c r="G811">
        <v>-1</v>
      </c>
      <c r="H811">
        <v>402.70699999999999</v>
      </c>
      <c r="I811">
        <v>-1</v>
      </c>
      <c r="J811">
        <v>0</v>
      </c>
      <c r="K811">
        <v>8.0650999999999993</v>
      </c>
      <c r="L811">
        <v>-4.9225999999999999E-2</v>
      </c>
      <c r="M811">
        <v>45.887251999999997</v>
      </c>
      <c r="N811">
        <v>-224.41194999999999</v>
      </c>
      <c r="O811">
        <v>1.5723609999999999</v>
      </c>
      <c r="P811">
        <v>45.852702999999998</v>
      </c>
      <c r="Q811">
        <v>-224.38520800000001</v>
      </c>
      <c r="R811">
        <v>1.5705849999999999</v>
      </c>
      <c r="S811">
        <v>4.368932</v>
      </c>
      <c r="T811">
        <v>1.776E-3</v>
      </c>
    </row>
    <row r="812" spans="1:20" x14ac:dyDescent="0.25">
      <c r="A812">
        <v>810</v>
      </c>
      <c r="B812">
        <v>8</v>
      </c>
      <c r="C812">
        <v>-1</v>
      </c>
      <c r="D812" t="s">
        <v>260</v>
      </c>
      <c r="E812" t="s">
        <v>80</v>
      </c>
      <c r="F812">
        <v>9.2709999999999997E-3</v>
      </c>
      <c r="G812">
        <v>-1</v>
      </c>
      <c r="H812">
        <v>375.81099999999998</v>
      </c>
      <c r="I812">
        <v>-1</v>
      </c>
      <c r="J812">
        <v>0</v>
      </c>
      <c r="K812">
        <v>8.063777</v>
      </c>
      <c r="L812">
        <v>4.9701000000000002E-2</v>
      </c>
      <c r="M812">
        <v>45.850109000000003</v>
      </c>
      <c r="N812">
        <v>-223.65652700000001</v>
      </c>
      <c r="O812">
        <v>1.5710470000000001</v>
      </c>
      <c r="P812">
        <v>45.852843999999997</v>
      </c>
      <c r="Q812">
        <v>-223.65940900000001</v>
      </c>
      <c r="R812">
        <v>1.5710820000000001</v>
      </c>
      <c r="S812">
        <v>0.39729399999999998</v>
      </c>
      <c r="T812">
        <v>3.4999999999999997E-5</v>
      </c>
    </row>
    <row r="813" spans="1:20" x14ac:dyDescent="0.25">
      <c r="A813">
        <v>811</v>
      </c>
      <c r="B813">
        <v>8</v>
      </c>
      <c r="C813">
        <v>-1</v>
      </c>
      <c r="D813" t="s">
        <v>260</v>
      </c>
      <c r="E813" t="s">
        <v>80</v>
      </c>
      <c r="F813">
        <v>4.9460999999999998E-2</v>
      </c>
      <c r="G813">
        <v>-1</v>
      </c>
      <c r="H813">
        <v>477.92599999999999</v>
      </c>
      <c r="I813">
        <v>-1</v>
      </c>
      <c r="J813">
        <v>0</v>
      </c>
      <c r="K813">
        <v>8.0634750000000004</v>
      </c>
      <c r="L813">
        <v>-4.9433999999999999E-2</v>
      </c>
      <c r="M813">
        <v>45.858389000000003</v>
      </c>
      <c r="N813">
        <v>-222.939697</v>
      </c>
      <c r="O813">
        <v>1.5701149999999999</v>
      </c>
      <c r="P813">
        <v>45.852612000000001</v>
      </c>
      <c r="Q813">
        <v>-222.933685</v>
      </c>
      <c r="R813">
        <v>1.5706199999999999</v>
      </c>
      <c r="S813">
        <v>0.83379700000000001</v>
      </c>
      <c r="T813">
        <v>5.0500000000000002E-4</v>
      </c>
    </row>
    <row r="814" spans="1:20" x14ac:dyDescent="0.25">
      <c r="A814">
        <v>812</v>
      </c>
      <c r="B814">
        <v>8</v>
      </c>
      <c r="C814">
        <v>-1</v>
      </c>
      <c r="D814" t="s">
        <v>260</v>
      </c>
      <c r="E814" t="s">
        <v>80</v>
      </c>
      <c r="F814">
        <v>2.2001E-2</v>
      </c>
      <c r="G814">
        <v>-1</v>
      </c>
      <c r="H814">
        <v>456.67599999999999</v>
      </c>
      <c r="I814">
        <v>-1</v>
      </c>
      <c r="J814">
        <v>0</v>
      </c>
      <c r="K814">
        <v>8.0642790000000009</v>
      </c>
      <c r="L814">
        <v>-4.9142999999999999E-2</v>
      </c>
      <c r="M814">
        <v>45.854038000000003</v>
      </c>
      <c r="N814">
        <v>-221.96768700000001</v>
      </c>
      <c r="O814">
        <v>1.570513</v>
      </c>
      <c r="P814">
        <v>45.852607999999996</v>
      </c>
      <c r="Q814">
        <v>-221.965958</v>
      </c>
      <c r="R814">
        <v>1.5705830000000001</v>
      </c>
      <c r="S814">
        <v>0.22439899999999999</v>
      </c>
      <c r="T814">
        <v>6.9999999999999994E-5</v>
      </c>
    </row>
    <row r="815" spans="1:20" x14ac:dyDescent="0.25">
      <c r="A815">
        <v>813</v>
      </c>
      <c r="B815">
        <v>8</v>
      </c>
      <c r="C815">
        <v>-1</v>
      </c>
      <c r="D815" t="s">
        <v>260</v>
      </c>
      <c r="E815" t="s">
        <v>80</v>
      </c>
      <c r="F815">
        <v>2.0194E-2</v>
      </c>
      <c r="G815">
        <v>-1</v>
      </c>
      <c r="H815">
        <v>383.29700000000003</v>
      </c>
      <c r="I815">
        <v>-1</v>
      </c>
      <c r="J815">
        <v>0</v>
      </c>
      <c r="K815">
        <v>8.0650230000000001</v>
      </c>
      <c r="L815">
        <v>4.8971000000000001E-2</v>
      </c>
      <c r="M815">
        <v>45.904336000000001</v>
      </c>
      <c r="N815">
        <v>-221.28609299999999</v>
      </c>
      <c r="O815">
        <v>1.5698270000000001</v>
      </c>
      <c r="P815">
        <v>45.852767999999998</v>
      </c>
      <c r="Q815">
        <v>-221.24015800000001</v>
      </c>
      <c r="R815">
        <v>1.571067</v>
      </c>
      <c r="S815">
        <v>6.9060410000000001</v>
      </c>
      <c r="T815">
        <v>1.2409999999999999E-3</v>
      </c>
    </row>
    <row r="816" spans="1:20" x14ac:dyDescent="0.25">
      <c r="A816">
        <v>814</v>
      </c>
      <c r="B816">
        <v>7</v>
      </c>
      <c r="C816">
        <v>-1</v>
      </c>
      <c r="D816" t="s">
        <v>168</v>
      </c>
      <c r="E816" t="s">
        <v>80</v>
      </c>
      <c r="F816">
        <v>6.3087000000000004E-2</v>
      </c>
      <c r="G816">
        <v>-1</v>
      </c>
      <c r="H816">
        <v>412.79599999999999</v>
      </c>
      <c r="I816">
        <v>-1</v>
      </c>
      <c r="J816">
        <v>0</v>
      </c>
      <c r="K816">
        <v>8.0653780000000008</v>
      </c>
      <c r="L816">
        <v>-4.9002999999999998E-2</v>
      </c>
      <c r="M816">
        <v>45.846764999999998</v>
      </c>
      <c r="N816">
        <v>-220.505168</v>
      </c>
      <c r="O816">
        <v>1.5726009999999999</v>
      </c>
      <c r="P816">
        <v>45.852600000000002</v>
      </c>
      <c r="Q816">
        <v>-220.514343</v>
      </c>
      <c r="R816">
        <v>1.5705769999999999</v>
      </c>
      <c r="S816">
        <v>1.087345</v>
      </c>
      <c r="T816">
        <v>2.0240000000000002E-3</v>
      </c>
    </row>
    <row r="817" spans="1:20" x14ac:dyDescent="0.25">
      <c r="A817">
        <v>815</v>
      </c>
      <c r="B817">
        <v>7</v>
      </c>
      <c r="C817">
        <v>-1</v>
      </c>
      <c r="D817" t="s">
        <v>168</v>
      </c>
      <c r="E817" t="s">
        <v>80</v>
      </c>
      <c r="F817">
        <v>4.5157999999999997E-2</v>
      </c>
      <c r="G817">
        <v>-1</v>
      </c>
      <c r="H817">
        <v>453.08300000000003</v>
      </c>
      <c r="I817">
        <v>-1</v>
      </c>
      <c r="J817">
        <v>0</v>
      </c>
      <c r="K817">
        <v>8.0651519999999994</v>
      </c>
      <c r="L817">
        <v>-4.9643E-2</v>
      </c>
      <c r="M817">
        <v>45.855192000000002</v>
      </c>
      <c r="N817">
        <v>-219.545998</v>
      </c>
      <c r="O817">
        <v>1.5704629999999999</v>
      </c>
      <c r="P817">
        <v>45.852547000000001</v>
      </c>
      <c r="Q817">
        <v>-219.546616</v>
      </c>
      <c r="R817">
        <v>1.5705960000000001</v>
      </c>
      <c r="S817">
        <v>0.27164899999999997</v>
      </c>
      <c r="T817">
        <v>1.3300000000000001E-4</v>
      </c>
    </row>
    <row r="818" spans="1:20" x14ac:dyDescent="0.25">
      <c r="A818">
        <v>816</v>
      </c>
      <c r="B818">
        <v>7</v>
      </c>
      <c r="C818">
        <v>-1</v>
      </c>
      <c r="D818" t="s">
        <v>168</v>
      </c>
      <c r="E818" t="s">
        <v>80</v>
      </c>
      <c r="F818">
        <v>4.8380000000000003E-3</v>
      </c>
      <c r="G818">
        <v>-1</v>
      </c>
      <c r="H818">
        <v>303.32900000000001</v>
      </c>
      <c r="I818">
        <v>-1</v>
      </c>
      <c r="J818">
        <v>0</v>
      </c>
      <c r="K818">
        <v>8.0647699999999993</v>
      </c>
      <c r="L818">
        <v>4.9085999999999998E-2</v>
      </c>
      <c r="M818">
        <v>45.857480000000002</v>
      </c>
      <c r="N818">
        <v>-218.82524599999999</v>
      </c>
      <c r="O818">
        <v>1.5708580000000001</v>
      </c>
      <c r="P818">
        <v>45.852668999999999</v>
      </c>
      <c r="Q818">
        <v>-218.82081600000001</v>
      </c>
      <c r="R818">
        <v>1.5711029999999999</v>
      </c>
      <c r="S818">
        <v>0.65399700000000005</v>
      </c>
      <c r="T818">
        <v>2.4399999999999999E-4</v>
      </c>
    </row>
    <row r="819" spans="1:20" x14ac:dyDescent="0.25">
      <c r="A819">
        <v>817</v>
      </c>
      <c r="B819">
        <v>7</v>
      </c>
      <c r="C819">
        <v>-1</v>
      </c>
      <c r="D819" t="s">
        <v>168</v>
      </c>
      <c r="E819" t="s">
        <v>80</v>
      </c>
      <c r="F819">
        <v>1.0600999999999999E-2</v>
      </c>
      <c r="G819">
        <v>-1</v>
      </c>
      <c r="H819">
        <v>407.94099999999997</v>
      </c>
      <c r="I819">
        <v>-1</v>
      </c>
      <c r="J819">
        <v>0</v>
      </c>
      <c r="K819">
        <v>8.0569930000000003</v>
      </c>
      <c r="L819">
        <v>-4.9361000000000002E-2</v>
      </c>
      <c r="M819">
        <v>45.845517000000001</v>
      </c>
      <c r="N819">
        <v>-218.104615</v>
      </c>
      <c r="O819">
        <v>1.568665</v>
      </c>
      <c r="P819">
        <v>45.852505000000001</v>
      </c>
      <c r="Q819">
        <v>-218.09522999999999</v>
      </c>
      <c r="R819">
        <v>1.5705830000000001</v>
      </c>
      <c r="S819">
        <v>1.170075</v>
      </c>
      <c r="T819">
        <v>1.9189999999999999E-3</v>
      </c>
    </row>
    <row r="820" spans="1:20" x14ac:dyDescent="0.25">
      <c r="A820">
        <v>818</v>
      </c>
      <c r="B820">
        <v>7</v>
      </c>
      <c r="C820">
        <v>-1</v>
      </c>
      <c r="D820" t="s">
        <v>168</v>
      </c>
      <c r="E820" t="s">
        <v>80</v>
      </c>
      <c r="F820">
        <v>2.5047E-2</v>
      </c>
      <c r="G820">
        <v>-1</v>
      </c>
      <c r="H820">
        <v>415.88799999999998</v>
      </c>
      <c r="I820">
        <v>-1</v>
      </c>
      <c r="J820">
        <v>0</v>
      </c>
      <c r="K820">
        <v>8.0076630000000009</v>
      </c>
      <c r="L820">
        <v>4.9861000000000003E-2</v>
      </c>
      <c r="M820">
        <v>45.847534000000003</v>
      </c>
      <c r="N820">
        <v>-217.36600000000001</v>
      </c>
      <c r="O820">
        <v>1.5703849999999999</v>
      </c>
      <c r="P820">
        <v>45.852668999999999</v>
      </c>
      <c r="Q820">
        <v>-217.372162</v>
      </c>
      <c r="R820">
        <v>1.5710740000000001</v>
      </c>
      <c r="S820">
        <v>0.80208100000000004</v>
      </c>
      <c r="T820">
        <v>6.8999999999999997E-4</v>
      </c>
    </row>
    <row r="821" spans="1:20" x14ac:dyDescent="0.25">
      <c r="A821">
        <v>819</v>
      </c>
      <c r="B821">
        <v>7</v>
      </c>
      <c r="C821">
        <v>-1</v>
      </c>
      <c r="D821" t="s">
        <v>168</v>
      </c>
      <c r="E821" t="s">
        <v>80</v>
      </c>
      <c r="F821">
        <v>1.8533000000000001E-2</v>
      </c>
      <c r="G821">
        <v>-1</v>
      </c>
      <c r="H821">
        <v>420.44900000000001</v>
      </c>
      <c r="I821">
        <v>-1</v>
      </c>
      <c r="J821">
        <v>0</v>
      </c>
      <c r="K821">
        <v>7.8673679999999999</v>
      </c>
      <c r="L821">
        <v>5.0860000000000002E-2</v>
      </c>
      <c r="M821">
        <v>45.861365999999997</v>
      </c>
      <c r="N821">
        <v>-216.424902</v>
      </c>
      <c r="O821">
        <v>1.5701050000000001</v>
      </c>
      <c r="P821">
        <v>45.852676000000002</v>
      </c>
      <c r="Q821">
        <v>-216.41975400000001</v>
      </c>
      <c r="R821">
        <v>1.5710789999999999</v>
      </c>
      <c r="S821">
        <v>1.0100340000000001</v>
      </c>
      <c r="T821">
        <v>9.7300000000000002E-4</v>
      </c>
    </row>
    <row r="822" spans="1:20" x14ac:dyDescent="0.25">
      <c r="A822">
        <v>820</v>
      </c>
      <c r="B822">
        <v>6</v>
      </c>
      <c r="C822">
        <v>-1</v>
      </c>
      <c r="D822" t="s">
        <v>261</v>
      </c>
      <c r="E822" t="s">
        <v>80</v>
      </c>
      <c r="F822">
        <v>3.5334999999999998E-2</v>
      </c>
      <c r="G822">
        <v>-1</v>
      </c>
      <c r="H822">
        <v>349.529</v>
      </c>
      <c r="I822">
        <v>-1</v>
      </c>
      <c r="J822">
        <v>0</v>
      </c>
      <c r="K822">
        <v>7.7374510000000001</v>
      </c>
      <c r="L822">
        <v>-5.1635E-2</v>
      </c>
      <c r="M822">
        <v>45.843342</v>
      </c>
      <c r="N822">
        <v>-215.70185599999999</v>
      </c>
      <c r="O822">
        <v>1.571056</v>
      </c>
      <c r="P822">
        <v>45.852497</v>
      </c>
      <c r="Q822">
        <v>-215.71820099999999</v>
      </c>
      <c r="R822">
        <v>1.570565</v>
      </c>
      <c r="S822">
        <v>1.8733740000000001</v>
      </c>
      <c r="T822">
        <v>4.9100000000000001E-4</v>
      </c>
    </row>
    <row r="823" spans="1:20" x14ac:dyDescent="0.25">
      <c r="A823">
        <v>821</v>
      </c>
      <c r="B823">
        <v>6</v>
      </c>
      <c r="C823">
        <v>-1</v>
      </c>
      <c r="D823" t="s">
        <v>261</v>
      </c>
      <c r="E823" t="s">
        <v>80</v>
      </c>
      <c r="F823">
        <v>2.1069000000000001E-2</v>
      </c>
      <c r="G823">
        <v>-1</v>
      </c>
      <c r="H823">
        <v>422.28800000000001</v>
      </c>
      <c r="I823">
        <v>-1</v>
      </c>
      <c r="J823">
        <v>0</v>
      </c>
      <c r="K823">
        <v>7.6166989999999997</v>
      </c>
      <c r="L823">
        <v>5.2317000000000002E-2</v>
      </c>
      <c r="M823">
        <v>45.859003000000001</v>
      </c>
      <c r="N823">
        <v>-215.04678200000001</v>
      </c>
      <c r="O823">
        <v>1.5742510000000001</v>
      </c>
      <c r="P823">
        <v>45.852676000000002</v>
      </c>
      <c r="Q823">
        <v>-215.02801500000001</v>
      </c>
      <c r="R823">
        <v>1.571086</v>
      </c>
      <c r="S823">
        <v>1.9804109999999999</v>
      </c>
      <c r="T823">
        <v>3.1649999999999998E-3</v>
      </c>
    </row>
    <row r="824" spans="1:20" x14ac:dyDescent="0.25">
      <c r="A824">
        <v>822</v>
      </c>
      <c r="B824">
        <v>6</v>
      </c>
      <c r="C824">
        <v>-1</v>
      </c>
      <c r="D824" t="s">
        <v>261</v>
      </c>
      <c r="E824" t="s">
        <v>80</v>
      </c>
      <c r="F824">
        <v>1.5864E-2</v>
      </c>
      <c r="G824">
        <v>-1</v>
      </c>
      <c r="H824">
        <v>442.26</v>
      </c>
      <c r="I824">
        <v>-1</v>
      </c>
      <c r="J824">
        <v>0</v>
      </c>
      <c r="K824">
        <v>7.4912809999999999</v>
      </c>
      <c r="L824">
        <v>5.3575999999999999E-2</v>
      </c>
      <c r="M824">
        <v>45.840580000000003</v>
      </c>
      <c r="N824">
        <v>-214.11146199999999</v>
      </c>
      <c r="O824">
        <v>1.5709740000000001</v>
      </c>
      <c r="P824">
        <v>45.852634000000002</v>
      </c>
      <c r="Q824">
        <v>-214.12252799999999</v>
      </c>
      <c r="R824">
        <v>1.5711040000000001</v>
      </c>
      <c r="S824">
        <v>1.63636</v>
      </c>
      <c r="T824">
        <v>1.2999999999999999E-4</v>
      </c>
    </row>
    <row r="825" spans="1:20" x14ac:dyDescent="0.25">
      <c r="A825">
        <v>823</v>
      </c>
      <c r="B825">
        <v>6</v>
      </c>
      <c r="C825">
        <v>-1</v>
      </c>
      <c r="D825" t="s">
        <v>261</v>
      </c>
      <c r="E825" t="s">
        <v>80</v>
      </c>
      <c r="F825">
        <v>8.1980000000000004E-3</v>
      </c>
      <c r="G825">
        <v>-1</v>
      </c>
      <c r="H825">
        <v>406.26</v>
      </c>
      <c r="I825">
        <v>-1</v>
      </c>
      <c r="J825">
        <v>0</v>
      </c>
      <c r="K825">
        <v>7.4187479999999999</v>
      </c>
      <c r="L825">
        <v>-5.2961000000000001E-2</v>
      </c>
      <c r="M825">
        <v>45.827185999999998</v>
      </c>
      <c r="N825">
        <v>-213.42721599999999</v>
      </c>
      <c r="O825">
        <v>1.5703689999999999</v>
      </c>
      <c r="P825">
        <v>45.852409000000002</v>
      </c>
      <c r="Q825">
        <v>-213.45204200000001</v>
      </c>
      <c r="R825">
        <v>1.570597</v>
      </c>
      <c r="S825">
        <v>3.5390990000000002</v>
      </c>
      <c r="T825">
        <v>2.2800000000000001E-4</v>
      </c>
    </row>
    <row r="826" spans="1:20" x14ac:dyDescent="0.25">
      <c r="A826">
        <v>824</v>
      </c>
      <c r="B826">
        <v>7</v>
      </c>
      <c r="C826">
        <v>-1</v>
      </c>
      <c r="D826" t="s">
        <v>166</v>
      </c>
      <c r="E826" t="s">
        <v>80</v>
      </c>
      <c r="F826">
        <v>2.6946999999999999E-2</v>
      </c>
      <c r="G826">
        <v>-1</v>
      </c>
      <c r="H826">
        <v>330.59500000000003</v>
      </c>
      <c r="I826">
        <v>-1</v>
      </c>
      <c r="J826">
        <v>0</v>
      </c>
      <c r="K826">
        <v>7.3504709999999998</v>
      </c>
      <c r="L826">
        <v>5.3644999999999998E-2</v>
      </c>
      <c r="M826">
        <v>45.839286999999999</v>
      </c>
      <c r="N826">
        <v>-212.773719</v>
      </c>
      <c r="O826">
        <v>1.5712969999999999</v>
      </c>
      <c r="P826">
        <v>45.852547000000001</v>
      </c>
      <c r="Q826">
        <v>-212.787766</v>
      </c>
      <c r="R826">
        <v>1.5711409999999999</v>
      </c>
      <c r="S826">
        <v>1.931648</v>
      </c>
      <c r="T826">
        <v>1.55E-4</v>
      </c>
    </row>
    <row r="827" spans="1:20" x14ac:dyDescent="0.25">
      <c r="A827">
        <v>825</v>
      </c>
      <c r="B827">
        <v>7</v>
      </c>
      <c r="C827">
        <v>-1</v>
      </c>
      <c r="D827" t="s">
        <v>166</v>
      </c>
      <c r="E827" t="s">
        <v>80</v>
      </c>
      <c r="F827">
        <v>1.3180000000000001E-2</v>
      </c>
      <c r="G827">
        <v>-1</v>
      </c>
      <c r="H827">
        <v>408.10399999999998</v>
      </c>
      <c r="I827">
        <v>-1</v>
      </c>
      <c r="J827">
        <v>0</v>
      </c>
      <c r="K827">
        <v>7.2482759999999997</v>
      </c>
      <c r="L827">
        <v>5.4238000000000001E-2</v>
      </c>
      <c r="M827">
        <v>45.858845000000002</v>
      </c>
      <c r="N827">
        <v>-211.91848100000001</v>
      </c>
      <c r="O827">
        <v>1.5712120000000001</v>
      </c>
      <c r="P827">
        <v>45.852488999999998</v>
      </c>
      <c r="Q827">
        <v>-211.91218599999999</v>
      </c>
      <c r="R827">
        <v>1.571148</v>
      </c>
      <c r="S827">
        <v>0.89458700000000002</v>
      </c>
      <c r="T827">
        <v>6.3999999999999997E-5</v>
      </c>
    </row>
    <row r="828" spans="1:20" x14ac:dyDescent="0.25">
      <c r="A828">
        <v>826</v>
      </c>
      <c r="B828">
        <v>7</v>
      </c>
      <c r="C828">
        <v>-1</v>
      </c>
      <c r="D828" t="s">
        <v>166</v>
      </c>
      <c r="E828" t="s">
        <v>80</v>
      </c>
      <c r="F828">
        <v>1.7349E-2</v>
      </c>
      <c r="G828">
        <v>-1</v>
      </c>
      <c r="H828">
        <v>289.23700000000002</v>
      </c>
      <c r="I828">
        <v>-1</v>
      </c>
      <c r="J828">
        <v>0</v>
      </c>
      <c r="K828">
        <v>7.1607839999999996</v>
      </c>
      <c r="L828">
        <v>-5.4740999999999998E-2</v>
      </c>
      <c r="M828">
        <v>45.846836000000003</v>
      </c>
      <c r="N828">
        <v>-211.262035</v>
      </c>
      <c r="O828">
        <v>1.5697859999999999</v>
      </c>
      <c r="P828">
        <v>45.852263999999998</v>
      </c>
      <c r="Q828">
        <v>-211.26416</v>
      </c>
      <c r="R828">
        <v>1.570603</v>
      </c>
      <c r="S828">
        <v>0.58297600000000005</v>
      </c>
      <c r="T828">
        <v>8.1700000000000002E-4</v>
      </c>
    </row>
    <row r="829" spans="1:20" x14ac:dyDescent="0.25">
      <c r="A829">
        <v>827</v>
      </c>
      <c r="B829">
        <v>6</v>
      </c>
      <c r="C829">
        <v>-1</v>
      </c>
      <c r="D829" t="s">
        <v>262</v>
      </c>
      <c r="E829" t="s">
        <v>80</v>
      </c>
      <c r="F829">
        <v>2.9918E-2</v>
      </c>
      <c r="G829">
        <v>-1</v>
      </c>
      <c r="H829">
        <v>297.20699999999999</v>
      </c>
      <c r="I829">
        <v>-1</v>
      </c>
      <c r="J829">
        <v>0</v>
      </c>
      <c r="K829">
        <v>7.069267</v>
      </c>
      <c r="L829">
        <v>5.5370000000000003E-2</v>
      </c>
      <c r="M829">
        <v>45.853228999999999</v>
      </c>
      <c r="N829">
        <v>-210.61954399999999</v>
      </c>
      <c r="O829">
        <v>1.570411</v>
      </c>
      <c r="P829">
        <v>45.852367000000001</v>
      </c>
      <c r="Q829">
        <v>-210.62425200000001</v>
      </c>
      <c r="R829">
        <v>1.5711820000000001</v>
      </c>
      <c r="S829">
        <v>0.47868699999999997</v>
      </c>
      <c r="T829">
        <v>7.6999999999999996E-4</v>
      </c>
    </row>
    <row r="830" spans="1:20" x14ac:dyDescent="0.25">
      <c r="A830">
        <v>828</v>
      </c>
      <c r="B830">
        <v>6</v>
      </c>
      <c r="C830">
        <v>-1</v>
      </c>
      <c r="D830" t="s">
        <v>262</v>
      </c>
      <c r="E830" t="s">
        <v>80</v>
      </c>
      <c r="F830">
        <v>8.3429999999999997E-3</v>
      </c>
      <c r="G830">
        <v>-1</v>
      </c>
      <c r="H830">
        <v>386.416</v>
      </c>
      <c r="I830">
        <v>-1</v>
      </c>
      <c r="J830">
        <v>0</v>
      </c>
      <c r="K830">
        <v>6.9800240000000002</v>
      </c>
      <c r="L830">
        <v>-5.5474999999999997E-2</v>
      </c>
      <c r="M830">
        <v>45.846615</v>
      </c>
      <c r="N830">
        <v>-209.989147</v>
      </c>
      <c r="O830">
        <v>1.568044</v>
      </c>
      <c r="P830">
        <v>45.852069999999998</v>
      </c>
      <c r="Q830">
        <v>-209.992493</v>
      </c>
      <c r="R830">
        <v>1.5706560000000001</v>
      </c>
      <c r="S830">
        <v>0.63988599999999995</v>
      </c>
      <c r="T830">
        <v>2.6120000000000002E-3</v>
      </c>
    </row>
    <row r="831" spans="1:20" x14ac:dyDescent="0.25">
      <c r="A831">
        <v>829</v>
      </c>
      <c r="B831">
        <v>7</v>
      </c>
      <c r="C831">
        <v>-1</v>
      </c>
      <c r="D831" t="s">
        <v>632</v>
      </c>
      <c r="E831" t="s">
        <v>80</v>
      </c>
      <c r="F831">
        <v>1.5800999999999999E-2</v>
      </c>
      <c r="G831">
        <v>-1</v>
      </c>
      <c r="H831">
        <v>400.70499999999998</v>
      </c>
      <c r="I831">
        <v>-1</v>
      </c>
      <c r="J831">
        <v>0</v>
      </c>
      <c r="K831">
        <v>6.8701590000000001</v>
      </c>
      <c r="L831">
        <v>-5.6120000000000003E-2</v>
      </c>
      <c r="M831">
        <v>45.874783999999998</v>
      </c>
      <c r="N831">
        <v>-209.18197000000001</v>
      </c>
      <c r="O831">
        <v>1.5701430000000001</v>
      </c>
      <c r="P831">
        <v>45.851909999999997</v>
      </c>
      <c r="Q831">
        <v>-209.162125</v>
      </c>
      <c r="R831">
        <v>1.570694</v>
      </c>
      <c r="S831">
        <v>3.028375</v>
      </c>
      <c r="T831">
        <v>5.5099999999999995E-4</v>
      </c>
    </row>
    <row r="832" spans="1:20" x14ac:dyDescent="0.25">
      <c r="A832">
        <v>830</v>
      </c>
      <c r="B832">
        <v>8</v>
      </c>
      <c r="C832">
        <v>-1</v>
      </c>
      <c r="D832" t="s">
        <v>264</v>
      </c>
      <c r="E832" t="s">
        <v>80</v>
      </c>
      <c r="F832">
        <v>6.2599000000000002E-2</v>
      </c>
      <c r="G832">
        <v>-1</v>
      </c>
      <c r="H832">
        <v>471.94400000000002</v>
      </c>
      <c r="I832">
        <v>-1</v>
      </c>
      <c r="J832">
        <v>0</v>
      </c>
      <c r="K832">
        <v>6.793717</v>
      </c>
      <c r="L832">
        <v>5.6994000000000003E-2</v>
      </c>
      <c r="M832">
        <v>45.847349000000001</v>
      </c>
      <c r="N832">
        <v>-208.54713599999999</v>
      </c>
      <c r="O832">
        <v>1.5716349999999999</v>
      </c>
      <c r="P832">
        <v>45.852009000000002</v>
      </c>
      <c r="Q832">
        <v>-208.547653</v>
      </c>
      <c r="R832">
        <v>1.5712440000000001</v>
      </c>
      <c r="S832">
        <v>0.468829</v>
      </c>
      <c r="T832">
        <v>3.9100000000000002E-4</v>
      </c>
    </row>
    <row r="833" spans="1:20" x14ac:dyDescent="0.25">
      <c r="A833">
        <v>831</v>
      </c>
      <c r="B833">
        <v>8</v>
      </c>
      <c r="C833">
        <v>-1</v>
      </c>
      <c r="D833" t="s">
        <v>264</v>
      </c>
      <c r="E833" t="s">
        <v>80</v>
      </c>
      <c r="F833">
        <v>3.6719000000000002E-2</v>
      </c>
      <c r="G833">
        <v>-1</v>
      </c>
      <c r="H833">
        <v>442.24400000000003</v>
      </c>
      <c r="I833">
        <v>-1</v>
      </c>
      <c r="J833">
        <v>0</v>
      </c>
      <c r="K833">
        <v>6.7190839999999996</v>
      </c>
      <c r="L833">
        <v>-5.6951000000000002E-2</v>
      </c>
      <c r="M833">
        <v>45.859355000000001</v>
      </c>
      <c r="N833">
        <v>-207.93298100000001</v>
      </c>
      <c r="O833">
        <v>1.571445</v>
      </c>
      <c r="P833">
        <v>45.851706999999998</v>
      </c>
      <c r="Q833">
        <v>-207.93995699999999</v>
      </c>
      <c r="R833">
        <v>1.570681</v>
      </c>
      <c r="S833">
        <v>1.03515</v>
      </c>
      <c r="T833">
        <v>7.6400000000000003E-4</v>
      </c>
    </row>
    <row r="834" spans="1:20" x14ac:dyDescent="0.25">
      <c r="A834">
        <v>832</v>
      </c>
      <c r="B834">
        <v>8</v>
      </c>
      <c r="C834">
        <v>-1</v>
      </c>
      <c r="D834" t="s">
        <v>264</v>
      </c>
      <c r="E834" t="s">
        <v>80</v>
      </c>
      <c r="F834">
        <v>2.3754000000000001E-2</v>
      </c>
      <c r="G834">
        <v>-1</v>
      </c>
      <c r="H834">
        <v>322.61500000000001</v>
      </c>
      <c r="I834">
        <v>-1</v>
      </c>
      <c r="J834">
        <v>0</v>
      </c>
      <c r="K834">
        <v>6.6179500000000004</v>
      </c>
      <c r="L834">
        <v>-5.8132999999999997E-2</v>
      </c>
      <c r="M834">
        <v>45.843510999999999</v>
      </c>
      <c r="N834">
        <v>-207.15759</v>
      </c>
      <c r="O834">
        <v>1.5697749999999999</v>
      </c>
      <c r="P834">
        <v>45.851582000000001</v>
      </c>
      <c r="Q834">
        <v>-207.14021299999999</v>
      </c>
      <c r="R834">
        <v>1.570667</v>
      </c>
      <c r="S834">
        <v>1.9159980000000001</v>
      </c>
      <c r="T834">
        <v>8.92E-4</v>
      </c>
    </row>
    <row r="835" spans="1:20" x14ac:dyDescent="0.25">
      <c r="A835">
        <v>833</v>
      </c>
      <c r="B835">
        <v>9</v>
      </c>
      <c r="C835">
        <v>-1</v>
      </c>
      <c r="D835" t="s">
        <v>265</v>
      </c>
      <c r="E835" t="s">
        <v>80</v>
      </c>
      <c r="F835">
        <v>5.4524999999999997E-2</v>
      </c>
      <c r="G835">
        <v>-1</v>
      </c>
      <c r="H835">
        <v>352.96499999999997</v>
      </c>
      <c r="I835">
        <v>-1</v>
      </c>
      <c r="J835">
        <v>0</v>
      </c>
      <c r="K835">
        <v>6.5401559999999996</v>
      </c>
      <c r="L835">
        <v>5.8485000000000002E-2</v>
      </c>
      <c r="M835">
        <v>45.841585000000002</v>
      </c>
      <c r="N835">
        <v>-206.555206</v>
      </c>
      <c r="O835">
        <v>1.5704009999999999</v>
      </c>
      <c r="P835">
        <v>45.851688000000003</v>
      </c>
      <c r="Q835">
        <v>-206.54847699999999</v>
      </c>
      <c r="R835">
        <v>1.5712429999999999</v>
      </c>
      <c r="S835">
        <v>1.213927</v>
      </c>
      <c r="T835">
        <v>8.4199999999999998E-4</v>
      </c>
    </row>
    <row r="836" spans="1:20" x14ac:dyDescent="0.25">
      <c r="A836">
        <v>834</v>
      </c>
      <c r="B836">
        <v>9</v>
      </c>
      <c r="C836">
        <v>-1</v>
      </c>
      <c r="D836" t="s">
        <v>265</v>
      </c>
      <c r="E836" t="s">
        <v>80</v>
      </c>
      <c r="F836">
        <v>2.1794999999999998E-2</v>
      </c>
      <c r="G836">
        <v>-1</v>
      </c>
      <c r="H836">
        <v>298.74900000000002</v>
      </c>
      <c r="I836">
        <v>-1</v>
      </c>
      <c r="J836">
        <v>0</v>
      </c>
      <c r="K836">
        <v>6.4620309999999996</v>
      </c>
      <c r="L836">
        <v>-5.8871E-2</v>
      </c>
      <c r="M836">
        <v>45.858668999999999</v>
      </c>
      <c r="N836">
        <v>-205.969324</v>
      </c>
      <c r="O836">
        <v>1.5717159999999999</v>
      </c>
      <c r="P836">
        <v>45.851405999999997</v>
      </c>
      <c r="Q836">
        <v>-205.96376000000001</v>
      </c>
      <c r="R836">
        <v>1.570662</v>
      </c>
      <c r="S836">
        <v>0.91491800000000001</v>
      </c>
      <c r="T836">
        <v>1.0549999999999999E-3</v>
      </c>
    </row>
    <row r="837" spans="1:20" x14ac:dyDescent="0.25">
      <c r="A837">
        <v>835</v>
      </c>
      <c r="B837">
        <v>9</v>
      </c>
      <c r="C837">
        <v>-1</v>
      </c>
      <c r="D837" t="s">
        <v>265</v>
      </c>
      <c r="E837" t="s">
        <v>80</v>
      </c>
      <c r="F837">
        <v>4.3799999999999999E-2</v>
      </c>
      <c r="G837">
        <v>-1</v>
      </c>
      <c r="H837">
        <v>311.81099999999998</v>
      </c>
      <c r="I837">
        <v>-1</v>
      </c>
      <c r="J837">
        <v>0</v>
      </c>
      <c r="K837">
        <v>6.3599839999999999</v>
      </c>
      <c r="L837">
        <v>-5.9372000000000001E-2</v>
      </c>
      <c r="M837">
        <v>45.848050999999998</v>
      </c>
      <c r="N837">
        <v>-205.19651999999999</v>
      </c>
      <c r="O837">
        <v>1.5700339999999999</v>
      </c>
      <c r="P837">
        <v>45.851275999999999</v>
      </c>
      <c r="Q837">
        <v>-205.19497699999999</v>
      </c>
      <c r="R837">
        <v>1.5706610000000001</v>
      </c>
      <c r="S837">
        <v>0.35757800000000001</v>
      </c>
      <c r="T837">
        <v>6.2699999999999995E-4</v>
      </c>
    </row>
    <row r="838" spans="1:20" x14ac:dyDescent="0.25">
      <c r="A838">
        <v>836</v>
      </c>
      <c r="B838">
        <v>9</v>
      </c>
      <c r="C838">
        <v>-1</v>
      </c>
      <c r="D838" t="s">
        <v>265</v>
      </c>
      <c r="E838" t="s">
        <v>80</v>
      </c>
      <c r="F838">
        <v>8.3309999999999999E-3</v>
      </c>
      <c r="G838">
        <v>-1</v>
      </c>
      <c r="H838">
        <v>356.476</v>
      </c>
      <c r="I838">
        <v>-1</v>
      </c>
      <c r="J838">
        <v>0</v>
      </c>
      <c r="K838">
        <v>6.2860170000000002</v>
      </c>
      <c r="L838">
        <v>5.9014999999999998E-2</v>
      </c>
      <c r="M838">
        <v>45.845269000000002</v>
      </c>
      <c r="N838">
        <v>-204.61827600000001</v>
      </c>
      <c r="O838">
        <v>1.5724130000000001</v>
      </c>
      <c r="P838">
        <v>45.851394999999997</v>
      </c>
      <c r="Q838">
        <v>-204.626282</v>
      </c>
      <c r="R838">
        <v>1.57124</v>
      </c>
      <c r="S838">
        <v>1.008081</v>
      </c>
      <c r="T838">
        <v>1.173E-3</v>
      </c>
    </row>
    <row r="839" spans="1:20" x14ac:dyDescent="0.25">
      <c r="A839">
        <v>837</v>
      </c>
      <c r="B839">
        <v>9</v>
      </c>
      <c r="C839">
        <v>-1</v>
      </c>
      <c r="D839" t="s">
        <v>265</v>
      </c>
      <c r="E839" t="s">
        <v>80</v>
      </c>
      <c r="F839">
        <v>2.9998E-2</v>
      </c>
      <c r="G839">
        <v>-1</v>
      </c>
      <c r="H839">
        <v>351.48399999999998</v>
      </c>
      <c r="I839">
        <v>-1</v>
      </c>
      <c r="J839">
        <v>0</v>
      </c>
      <c r="K839">
        <v>6.2139720000000001</v>
      </c>
      <c r="L839">
        <v>-5.9486999999999998E-2</v>
      </c>
      <c r="M839">
        <v>45.852685999999999</v>
      </c>
      <c r="N839">
        <v>-204.066945</v>
      </c>
      <c r="O839">
        <v>1.571809</v>
      </c>
      <c r="P839">
        <v>45.851131000000002</v>
      </c>
      <c r="Q839">
        <v>-204.064133</v>
      </c>
      <c r="R839">
        <v>1.570643</v>
      </c>
      <c r="S839">
        <v>0.32136399999999998</v>
      </c>
      <c r="T839">
        <v>1.165E-3</v>
      </c>
    </row>
    <row r="840" spans="1:20" x14ac:dyDescent="0.25">
      <c r="A840">
        <v>838</v>
      </c>
      <c r="B840">
        <v>9</v>
      </c>
      <c r="C840">
        <v>-1</v>
      </c>
      <c r="D840" t="s">
        <v>265</v>
      </c>
      <c r="E840" t="s">
        <v>80</v>
      </c>
      <c r="F840">
        <v>3.2557000000000003E-2</v>
      </c>
      <c r="G840">
        <v>-1</v>
      </c>
      <c r="H840">
        <v>433.71499999999997</v>
      </c>
      <c r="I840">
        <v>-1</v>
      </c>
      <c r="J840">
        <v>0</v>
      </c>
      <c r="K840">
        <v>6.1193229999999996</v>
      </c>
      <c r="L840">
        <v>-5.9916999999999998E-2</v>
      </c>
      <c r="M840">
        <v>45.853198999999996</v>
      </c>
      <c r="N840">
        <v>-203.317567</v>
      </c>
      <c r="O840">
        <v>1.57277</v>
      </c>
      <c r="P840">
        <v>45.851039999999998</v>
      </c>
      <c r="Q840">
        <v>-203.32467700000001</v>
      </c>
      <c r="R840">
        <v>1.570641</v>
      </c>
      <c r="S840">
        <v>0.74299800000000005</v>
      </c>
      <c r="T840">
        <v>2.1289999999999998E-3</v>
      </c>
    </row>
    <row r="841" spans="1:20" x14ac:dyDescent="0.25">
      <c r="A841">
        <v>839</v>
      </c>
      <c r="B841">
        <v>8</v>
      </c>
      <c r="C841">
        <v>-1</v>
      </c>
      <c r="D841" t="s">
        <v>159</v>
      </c>
      <c r="E841" t="s">
        <v>80</v>
      </c>
      <c r="F841">
        <v>2.955E-2</v>
      </c>
      <c r="G841">
        <v>-1</v>
      </c>
      <c r="H841">
        <v>344.45600000000002</v>
      </c>
      <c r="I841">
        <v>-1</v>
      </c>
      <c r="J841">
        <v>0</v>
      </c>
      <c r="K841">
        <v>6.0485439999999997</v>
      </c>
      <c r="L841">
        <v>6.0872000000000002E-2</v>
      </c>
      <c r="M841">
        <v>45.848314999999999</v>
      </c>
      <c r="N841">
        <v>-202.777975</v>
      </c>
      <c r="O841">
        <v>1.572514</v>
      </c>
      <c r="P841">
        <v>45.851154000000001</v>
      </c>
      <c r="Q841">
        <v>-202.77748099999999</v>
      </c>
      <c r="R841">
        <v>1.5712550000000001</v>
      </c>
      <c r="S841">
        <v>0.28823700000000002</v>
      </c>
      <c r="T841">
        <v>1.2589999999999999E-3</v>
      </c>
    </row>
    <row r="842" spans="1:20" x14ac:dyDescent="0.25">
      <c r="A842">
        <v>840</v>
      </c>
      <c r="B842">
        <v>8</v>
      </c>
      <c r="C842">
        <v>-1</v>
      </c>
      <c r="D842" t="s">
        <v>159</v>
      </c>
      <c r="E842" t="s">
        <v>80</v>
      </c>
      <c r="F842">
        <v>7.1859999999999997E-3</v>
      </c>
      <c r="G842">
        <v>-1</v>
      </c>
      <c r="H842">
        <v>473.48200000000003</v>
      </c>
      <c r="I842">
        <v>-1</v>
      </c>
      <c r="J842">
        <v>0</v>
      </c>
      <c r="K842">
        <v>5.9773209999999999</v>
      </c>
      <c r="L842">
        <v>-8.8887999999999995E-2</v>
      </c>
      <c r="M842">
        <v>45.848045999999997</v>
      </c>
      <c r="N842">
        <v>-202.232868</v>
      </c>
      <c r="O842">
        <v>1.569793</v>
      </c>
      <c r="P842">
        <v>45.851531999999999</v>
      </c>
      <c r="Q842">
        <v>-202.236649</v>
      </c>
      <c r="R842">
        <v>1.5700400000000001</v>
      </c>
      <c r="S842">
        <v>0.51426000000000005</v>
      </c>
      <c r="T842">
        <v>2.4699999999999999E-4</v>
      </c>
    </row>
    <row r="843" spans="1:20" x14ac:dyDescent="0.25">
      <c r="A843">
        <v>841</v>
      </c>
      <c r="B843">
        <v>8</v>
      </c>
      <c r="C843">
        <v>-1</v>
      </c>
      <c r="D843" t="s">
        <v>159</v>
      </c>
      <c r="E843" t="s">
        <v>80</v>
      </c>
      <c r="F843">
        <v>1.3632E-2</v>
      </c>
      <c r="G843">
        <v>-1</v>
      </c>
      <c r="H843">
        <v>348.03300000000002</v>
      </c>
      <c r="I843">
        <v>-1</v>
      </c>
      <c r="J843">
        <v>0</v>
      </c>
      <c r="K843">
        <v>5.8976290000000002</v>
      </c>
      <c r="L843">
        <v>-9.8964999999999997E-2</v>
      </c>
      <c r="M843">
        <v>45.848841</v>
      </c>
      <c r="N843">
        <v>-201.51593700000001</v>
      </c>
      <c r="O843">
        <v>1.5656680000000001</v>
      </c>
      <c r="P843">
        <v>45.857536000000003</v>
      </c>
      <c r="Q843">
        <v>-201.524719</v>
      </c>
      <c r="R843">
        <v>1.5656330000000001</v>
      </c>
      <c r="S843">
        <v>1.235825</v>
      </c>
      <c r="T843">
        <v>3.4999999999999997E-5</v>
      </c>
    </row>
    <row r="844" spans="1:20" x14ac:dyDescent="0.25">
      <c r="A844">
        <v>842</v>
      </c>
      <c r="B844">
        <v>8</v>
      </c>
      <c r="C844">
        <v>-1</v>
      </c>
      <c r="D844" t="s">
        <v>159</v>
      </c>
      <c r="E844" t="s">
        <v>80</v>
      </c>
      <c r="F844">
        <v>1.6865000000000002E-2</v>
      </c>
      <c r="G844">
        <v>-1</v>
      </c>
      <c r="H844">
        <v>390.858</v>
      </c>
      <c r="I844">
        <v>-1</v>
      </c>
      <c r="J844">
        <v>0</v>
      </c>
      <c r="K844">
        <v>5.8425050000000001</v>
      </c>
      <c r="L844">
        <v>2.9606E-2</v>
      </c>
      <c r="M844">
        <v>45.868509000000003</v>
      </c>
      <c r="N844">
        <v>-200.99879100000001</v>
      </c>
      <c r="O844">
        <v>1.5624290000000001</v>
      </c>
      <c r="P844">
        <v>45.864040000000003</v>
      </c>
      <c r="Q844">
        <v>-200.99667400000001</v>
      </c>
      <c r="R844">
        <v>1.563134</v>
      </c>
      <c r="S844">
        <v>0.49446400000000001</v>
      </c>
      <c r="T844">
        <v>7.0500000000000001E-4</v>
      </c>
    </row>
    <row r="845" spans="1:20" x14ac:dyDescent="0.25">
      <c r="A845">
        <v>843</v>
      </c>
      <c r="B845">
        <v>8</v>
      </c>
      <c r="C845">
        <v>-1</v>
      </c>
      <c r="D845" t="s">
        <v>159</v>
      </c>
      <c r="E845" t="s">
        <v>80</v>
      </c>
      <c r="F845">
        <v>5.5105000000000001E-2</v>
      </c>
      <c r="G845">
        <v>-1</v>
      </c>
      <c r="H845">
        <v>894.66899999999998</v>
      </c>
      <c r="I845">
        <v>-1</v>
      </c>
      <c r="J845">
        <v>0</v>
      </c>
      <c r="K845">
        <v>5.7802220000000002</v>
      </c>
      <c r="L845">
        <v>-8.7350999999999998E-2</v>
      </c>
      <c r="M845">
        <v>45.859222000000003</v>
      </c>
      <c r="N845">
        <v>-200.46055200000001</v>
      </c>
      <c r="O845">
        <v>1.5594060000000001</v>
      </c>
      <c r="P845">
        <v>45.871051999999999</v>
      </c>
      <c r="Q845">
        <v>-200.473938</v>
      </c>
      <c r="R845">
        <v>1.559979</v>
      </c>
      <c r="S845">
        <v>1.7864009999999999</v>
      </c>
      <c r="T845">
        <v>5.7300000000000005E-4</v>
      </c>
    </row>
    <row r="846" spans="1:20" x14ac:dyDescent="0.25">
      <c r="A846">
        <v>844</v>
      </c>
      <c r="B846">
        <v>8</v>
      </c>
      <c r="C846">
        <v>-1</v>
      </c>
      <c r="D846" t="s">
        <v>159</v>
      </c>
      <c r="E846" t="s">
        <v>80</v>
      </c>
      <c r="F846">
        <v>8.7159999999999998E-3</v>
      </c>
      <c r="G846">
        <v>-1</v>
      </c>
      <c r="H846">
        <v>350.63400000000001</v>
      </c>
      <c r="I846">
        <v>-1</v>
      </c>
      <c r="J846">
        <v>0</v>
      </c>
      <c r="K846">
        <v>5.6860980000000003</v>
      </c>
      <c r="L846">
        <v>-8.1103999999999996E-2</v>
      </c>
      <c r="M846">
        <v>45.885914</v>
      </c>
      <c r="N846">
        <v>-199.782173</v>
      </c>
      <c r="O846">
        <v>1.5568439999999999</v>
      </c>
      <c r="P846">
        <v>45.881630000000001</v>
      </c>
      <c r="Q846">
        <v>-199.786362</v>
      </c>
      <c r="R846">
        <v>1.5573859999999999</v>
      </c>
      <c r="S846">
        <v>0.59914800000000001</v>
      </c>
      <c r="T846">
        <v>5.4100000000000003E-4</v>
      </c>
    </row>
    <row r="847" spans="1:20" x14ac:dyDescent="0.25">
      <c r="A847">
        <v>845</v>
      </c>
      <c r="B847">
        <v>8</v>
      </c>
      <c r="C847">
        <v>-1</v>
      </c>
      <c r="D847" t="s">
        <v>159</v>
      </c>
      <c r="E847" t="s">
        <v>80</v>
      </c>
      <c r="F847">
        <v>5.3579999999999999E-3</v>
      </c>
      <c r="G847">
        <v>-1</v>
      </c>
      <c r="H847">
        <v>853.40899999999999</v>
      </c>
      <c r="I847">
        <v>-1</v>
      </c>
      <c r="J847">
        <v>0</v>
      </c>
      <c r="K847">
        <v>5.6128499999999999</v>
      </c>
      <c r="L847">
        <v>4.7757000000000001E-2</v>
      </c>
      <c r="M847">
        <v>45.907476000000003</v>
      </c>
      <c r="N847">
        <v>-199.29614799999999</v>
      </c>
      <c r="O847">
        <v>1.5562240000000001</v>
      </c>
      <c r="P847">
        <v>45.890273999999998</v>
      </c>
      <c r="Q847">
        <v>-199.278381</v>
      </c>
      <c r="R847">
        <v>1.5565290000000001</v>
      </c>
      <c r="S847">
        <v>2.4730319999999999</v>
      </c>
      <c r="T847">
        <v>3.0600000000000001E-4</v>
      </c>
    </row>
    <row r="848" spans="1:20" x14ac:dyDescent="0.25">
      <c r="A848">
        <v>846</v>
      </c>
      <c r="B848">
        <v>8</v>
      </c>
      <c r="C848">
        <v>-1</v>
      </c>
      <c r="D848" t="s">
        <v>159</v>
      </c>
      <c r="E848" t="s">
        <v>80</v>
      </c>
      <c r="F848">
        <v>1.7655000000000001E-2</v>
      </c>
      <c r="G848">
        <v>-1</v>
      </c>
      <c r="H848">
        <v>483.08199999999999</v>
      </c>
      <c r="I848">
        <v>-1</v>
      </c>
      <c r="J848">
        <v>0</v>
      </c>
      <c r="K848">
        <v>5.5347590000000002</v>
      </c>
      <c r="L848">
        <v>-0.166188</v>
      </c>
      <c r="M848">
        <v>45.890444000000002</v>
      </c>
      <c r="N848">
        <v>-198.76280499999999</v>
      </c>
      <c r="O848">
        <v>1.55236</v>
      </c>
      <c r="P848">
        <v>45.902538</v>
      </c>
      <c r="Q848">
        <v>-198.77714499999999</v>
      </c>
      <c r="R848">
        <v>1.5513729999999999</v>
      </c>
      <c r="S848">
        <v>1.8760140000000001</v>
      </c>
      <c r="T848">
        <v>9.8799999999999995E-4</v>
      </c>
    </row>
    <row r="849" spans="1:20" x14ac:dyDescent="0.25">
      <c r="A849">
        <v>847</v>
      </c>
      <c r="B849">
        <v>8</v>
      </c>
      <c r="C849">
        <v>-1</v>
      </c>
      <c r="D849" t="s">
        <v>159</v>
      </c>
      <c r="E849" t="s">
        <v>80</v>
      </c>
      <c r="F849">
        <v>1.2482999999999999E-2</v>
      </c>
      <c r="G849">
        <v>-1</v>
      </c>
      <c r="H849">
        <v>594.01800000000003</v>
      </c>
      <c r="I849">
        <v>-1</v>
      </c>
      <c r="J849">
        <v>0</v>
      </c>
      <c r="K849">
        <v>5.4522329999999997</v>
      </c>
      <c r="L849">
        <v>-0.19292799999999999</v>
      </c>
      <c r="M849">
        <v>45.913930000000001</v>
      </c>
      <c r="N849">
        <v>-198.09569099999999</v>
      </c>
      <c r="O849">
        <v>1.535893</v>
      </c>
      <c r="P849">
        <v>45.934764999999999</v>
      </c>
      <c r="Q849">
        <v>-198.119247</v>
      </c>
      <c r="R849">
        <v>1.536108</v>
      </c>
      <c r="S849">
        <v>3.1447880000000001</v>
      </c>
      <c r="T849">
        <v>2.1499999999999999E-4</v>
      </c>
    </row>
    <row r="850" spans="1:20" x14ac:dyDescent="0.25">
      <c r="A850">
        <v>848</v>
      </c>
      <c r="B850">
        <v>8</v>
      </c>
      <c r="C850">
        <v>-1</v>
      </c>
      <c r="D850" t="s">
        <v>159</v>
      </c>
      <c r="E850" t="s">
        <v>80</v>
      </c>
      <c r="F850">
        <v>1.2049000000000001E-2</v>
      </c>
      <c r="G850">
        <v>-1</v>
      </c>
      <c r="H850">
        <v>430.55700000000002</v>
      </c>
      <c r="I850">
        <v>-1</v>
      </c>
      <c r="J850">
        <v>0</v>
      </c>
      <c r="K850">
        <v>5.3887470000000004</v>
      </c>
      <c r="L850">
        <v>-0.19056000000000001</v>
      </c>
      <c r="M850">
        <v>45.971533999999998</v>
      </c>
      <c r="N850">
        <v>-197.65181799999999</v>
      </c>
      <c r="O850">
        <v>1.5236700000000001</v>
      </c>
      <c r="P850">
        <v>45.969642999999998</v>
      </c>
      <c r="Q850">
        <v>-197.63247699999999</v>
      </c>
      <c r="R850">
        <v>1.521636</v>
      </c>
      <c r="S850">
        <v>1.9433370000000001</v>
      </c>
      <c r="T850">
        <v>2.0339999999999998E-3</v>
      </c>
    </row>
    <row r="851" spans="1:20" x14ac:dyDescent="0.25">
      <c r="A851">
        <v>849</v>
      </c>
      <c r="B851">
        <v>8</v>
      </c>
      <c r="C851">
        <v>-1</v>
      </c>
      <c r="D851" t="s">
        <v>159</v>
      </c>
      <c r="E851" t="s">
        <v>80</v>
      </c>
      <c r="F851">
        <v>1.0918000000000001E-2</v>
      </c>
      <c r="G851">
        <v>-1</v>
      </c>
      <c r="H851">
        <v>298.66899999999998</v>
      </c>
      <c r="I851">
        <v>-1</v>
      </c>
      <c r="J851">
        <v>0</v>
      </c>
      <c r="K851">
        <v>5.4567399999999999</v>
      </c>
      <c r="L851">
        <v>-0.38109500000000002</v>
      </c>
      <c r="M851">
        <v>46.025570000000002</v>
      </c>
      <c r="N851">
        <v>-197.15584000000001</v>
      </c>
      <c r="O851">
        <v>1.4928779999999999</v>
      </c>
      <c r="P851">
        <v>46.027191000000002</v>
      </c>
      <c r="Q851">
        <v>-197.14866599999999</v>
      </c>
      <c r="R851">
        <v>1.4935080000000001</v>
      </c>
      <c r="S851">
        <v>0.73542099999999999</v>
      </c>
      <c r="T851">
        <v>6.3000000000000003E-4</v>
      </c>
    </row>
    <row r="852" spans="1:20" x14ac:dyDescent="0.25">
      <c r="A852">
        <v>850</v>
      </c>
      <c r="B852">
        <v>8</v>
      </c>
      <c r="C852">
        <v>-1</v>
      </c>
      <c r="D852" t="s">
        <v>159</v>
      </c>
      <c r="E852" t="s">
        <v>80</v>
      </c>
      <c r="F852">
        <v>4.1785999999999997E-2</v>
      </c>
      <c r="G852">
        <v>-1</v>
      </c>
      <c r="H852">
        <v>457.90499999999997</v>
      </c>
      <c r="I852">
        <v>-1</v>
      </c>
      <c r="J852">
        <v>0</v>
      </c>
      <c r="K852">
        <v>5.8428120000000003</v>
      </c>
      <c r="L852">
        <v>-0.40762999999999999</v>
      </c>
      <c r="M852">
        <v>46.117995999999998</v>
      </c>
      <c r="N852">
        <v>-196.44059899999999</v>
      </c>
      <c r="O852">
        <v>1.456488</v>
      </c>
      <c r="P852">
        <v>46.131729</v>
      </c>
      <c r="Q852">
        <v>-196.477554</v>
      </c>
      <c r="R852">
        <v>1.4550460000000001</v>
      </c>
      <c r="S852">
        <v>3.9424440000000001</v>
      </c>
      <c r="T852">
        <v>1.4419999999999999E-3</v>
      </c>
    </row>
    <row r="853" spans="1:20" x14ac:dyDescent="0.25">
      <c r="A853">
        <v>851</v>
      </c>
      <c r="B853">
        <v>8</v>
      </c>
      <c r="C853">
        <v>-1</v>
      </c>
      <c r="D853" t="s">
        <v>159</v>
      </c>
      <c r="E853" t="s">
        <v>80</v>
      </c>
      <c r="F853">
        <v>3.4773999999999999E-2</v>
      </c>
      <c r="G853">
        <v>-1</v>
      </c>
      <c r="H853">
        <v>413.512</v>
      </c>
      <c r="I853">
        <v>-1</v>
      </c>
      <c r="J853">
        <v>0</v>
      </c>
      <c r="K853">
        <v>6.2233720000000003</v>
      </c>
      <c r="L853">
        <v>-0.42532199999999998</v>
      </c>
      <c r="M853">
        <v>46.23169</v>
      </c>
      <c r="N853">
        <v>-195.92678100000001</v>
      </c>
      <c r="O853">
        <v>1.4156660000000001</v>
      </c>
      <c r="P853">
        <v>46.245213</v>
      </c>
      <c r="Q853">
        <v>-195.94413800000001</v>
      </c>
      <c r="R853">
        <v>1.4157729999999999</v>
      </c>
      <c r="S853">
        <v>2.2002269999999999</v>
      </c>
      <c r="T853">
        <v>1.06E-4</v>
      </c>
    </row>
    <row r="854" spans="1:20" x14ac:dyDescent="0.25">
      <c r="A854">
        <v>852</v>
      </c>
      <c r="B854">
        <v>8</v>
      </c>
      <c r="C854">
        <v>-1</v>
      </c>
      <c r="D854" t="s">
        <v>159</v>
      </c>
      <c r="E854" t="s">
        <v>80</v>
      </c>
      <c r="F854">
        <v>4.9243000000000002E-2</v>
      </c>
      <c r="G854">
        <v>-1</v>
      </c>
      <c r="H854">
        <v>452.12299999999999</v>
      </c>
      <c r="I854">
        <v>-1</v>
      </c>
      <c r="J854">
        <v>0</v>
      </c>
      <c r="K854">
        <v>6.6469139999999998</v>
      </c>
      <c r="L854">
        <v>-0.67036799999999996</v>
      </c>
      <c r="M854">
        <v>46.383502999999997</v>
      </c>
      <c r="N854">
        <v>-195.36533800000001</v>
      </c>
      <c r="O854">
        <v>1.3672299999999999</v>
      </c>
      <c r="P854">
        <v>46.394958000000003</v>
      </c>
      <c r="Q854">
        <v>-195.379898</v>
      </c>
      <c r="R854">
        <v>1.367998</v>
      </c>
      <c r="S854">
        <v>1.852633</v>
      </c>
      <c r="T854">
        <v>7.6800000000000002E-4</v>
      </c>
    </row>
    <row r="855" spans="1:20" x14ac:dyDescent="0.25">
      <c r="A855">
        <v>853</v>
      </c>
      <c r="B855">
        <v>8</v>
      </c>
      <c r="C855">
        <v>-1</v>
      </c>
      <c r="D855" t="s">
        <v>159</v>
      </c>
      <c r="E855" t="s">
        <v>80</v>
      </c>
      <c r="F855">
        <v>4.6522000000000001E-2</v>
      </c>
      <c r="G855">
        <v>-1</v>
      </c>
      <c r="H855">
        <v>459.14600000000002</v>
      </c>
      <c r="I855">
        <v>-1</v>
      </c>
      <c r="J855">
        <v>0</v>
      </c>
      <c r="K855">
        <v>7.1966299999999999</v>
      </c>
      <c r="L855">
        <v>-0.90878899999999996</v>
      </c>
      <c r="M855">
        <v>46.698338999999997</v>
      </c>
      <c r="N855">
        <v>-194.60649599999999</v>
      </c>
      <c r="O855">
        <v>1.2743720000000001</v>
      </c>
      <c r="P855">
        <v>46.686680000000003</v>
      </c>
      <c r="Q855">
        <v>-194.59385700000001</v>
      </c>
      <c r="R855">
        <v>1.2750300000000001</v>
      </c>
      <c r="S855">
        <v>1.7195180000000001</v>
      </c>
      <c r="T855">
        <v>6.5799999999999995E-4</v>
      </c>
    </row>
    <row r="856" spans="1:20" x14ac:dyDescent="0.25">
      <c r="A856">
        <v>854</v>
      </c>
      <c r="B856">
        <v>8</v>
      </c>
      <c r="C856">
        <v>-1</v>
      </c>
      <c r="D856" t="s">
        <v>159</v>
      </c>
      <c r="E856" t="s">
        <v>80</v>
      </c>
      <c r="F856">
        <v>3.46E-3</v>
      </c>
      <c r="G856">
        <v>-1</v>
      </c>
      <c r="H856">
        <v>422.46300000000002</v>
      </c>
      <c r="I856">
        <v>-1</v>
      </c>
      <c r="J856">
        <v>0</v>
      </c>
      <c r="K856">
        <v>7.5486129999999996</v>
      </c>
      <c r="L856">
        <v>-1.0550820000000001</v>
      </c>
      <c r="M856">
        <v>46.985455999999999</v>
      </c>
      <c r="N856">
        <v>-193.996613</v>
      </c>
      <c r="O856">
        <v>1.1870350000000001</v>
      </c>
      <c r="P856">
        <v>46.984462999999998</v>
      </c>
      <c r="Q856">
        <v>-193.99380500000001</v>
      </c>
      <c r="R856">
        <v>1.1869700000000001</v>
      </c>
      <c r="S856">
        <v>0.29788799999999999</v>
      </c>
      <c r="T856">
        <v>6.4999999999999994E-5</v>
      </c>
    </row>
    <row r="857" spans="1:20" x14ac:dyDescent="0.25">
      <c r="A857">
        <v>855</v>
      </c>
      <c r="B857">
        <v>8</v>
      </c>
      <c r="C857">
        <v>-1</v>
      </c>
      <c r="D857" t="s">
        <v>159</v>
      </c>
      <c r="E857" t="s">
        <v>80</v>
      </c>
      <c r="F857">
        <v>2.682E-2</v>
      </c>
      <c r="G857">
        <v>-1</v>
      </c>
      <c r="H857">
        <v>341.43799999999999</v>
      </c>
      <c r="I857">
        <v>-1</v>
      </c>
      <c r="J857">
        <v>0</v>
      </c>
      <c r="K857">
        <v>7.9179259999999996</v>
      </c>
      <c r="L857">
        <v>-1.3531120000000001</v>
      </c>
      <c r="M857">
        <v>47.548271999999997</v>
      </c>
      <c r="N857">
        <v>-193.259062</v>
      </c>
      <c r="O857">
        <v>1.0349550000000001</v>
      </c>
      <c r="P857">
        <v>47.510764999999999</v>
      </c>
      <c r="Q857">
        <v>-193.21508800000001</v>
      </c>
      <c r="R857">
        <v>1.038551</v>
      </c>
      <c r="S857">
        <v>5.7796960000000004</v>
      </c>
      <c r="T857">
        <v>3.5950000000000001E-3</v>
      </c>
    </row>
    <row r="858" spans="1:20" x14ac:dyDescent="0.25">
      <c r="A858">
        <v>856</v>
      </c>
      <c r="B858">
        <v>8</v>
      </c>
      <c r="C858">
        <v>-1</v>
      </c>
      <c r="D858" t="s">
        <v>159</v>
      </c>
      <c r="E858" t="s">
        <v>80</v>
      </c>
      <c r="F858">
        <v>2.6199E-2</v>
      </c>
      <c r="G858">
        <v>-1</v>
      </c>
      <c r="H858">
        <v>409.80399999999997</v>
      </c>
      <c r="I858">
        <v>-1</v>
      </c>
      <c r="J858">
        <v>0</v>
      </c>
      <c r="K858">
        <v>7.87561</v>
      </c>
      <c r="L858">
        <v>-1.6335839999999999</v>
      </c>
      <c r="M858">
        <v>47.992489999999997</v>
      </c>
      <c r="N858">
        <v>-192.67352500000001</v>
      </c>
      <c r="O858">
        <v>0.90387200000000001</v>
      </c>
      <c r="P858">
        <v>48.002811000000001</v>
      </c>
      <c r="Q858">
        <v>-192.69319200000001</v>
      </c>
      <c r="R858">
        <v>0.90097499999999997</v>
      </c>
      <c r="S858">
        <v>2.221009</v>
      </c>
      <c r="T858">
        <v>2.8969999999999998E-3</v>
      </c>
    </row>
    <row r="859" spans="1:20" x14ac:dyDescent="0.25">
      <c r="A859">
        <v>857</v>
      </c>
      <c r="B859">
        <v>8</v>
      </c>
      <c r="C859">
        <v>-1</v>
      </c>
      <c r="D859" t="s">
        <v>159</v>
      </c>
      <c r="E859" t="s">
        <v>80</v>
      </c>
      <c r="F859">
        <v>1.5857E-2</v>
      </c>
      <c r="G859">
        <v>-1</v>
      </c>
      <c r="H859">
        <v>286.67200000000003</v>
      </c>
      <c r="I859">
        <v>-1</v>
      </c>
      <c r="J859">
        <v>0</v>
      </c>
      <c r="K859">
        <v>7.7802369999999996</v>
      </c>
      <c r="L859">
        <v>-1.6700729999999999</v>
      </c>
      <c r="M859">
        <v>48.554732999999999</v>
      </c>
      <c r="N859">
        <v>-192.239384</v>
      </c>
      <c r="O859">
        <v>0.74832200000000004</v>
      </c>
      <c r="P859">
        <v>48.562519000000002</v>
      </c>
      <c r="Q859">
        <v>-192.25679</v>
      </c>
      <c r="R859">
        <v>0.750363</v>
      </c>
      <c r="S859">
        <v>1.9067989999999999</v>
      </c>
      <c r="T859">
        <v>2.0409999999999998E-3</v>
      </c>
    </row>
    <row r="860" spans="1:20" x14ac:dyDescent="0.25">
      <c r="A860">
        <v>858</v>
      </c>
      <c r="B860">
        <v>7</v>
      </c>
      <c r="C860">
        <v>-1</v>
      </c>
      <c r="D860" t="s">
        <v>158</v>
      </c>
      <c r="E860" t="s">
        <v>80</v>
      </c>
      <c r="F860">
        <v>2.4121E-2</v>
      </c>
      <c r="G860">
        <v>-1</v>
      </c>
      <c r="H860">
        <v>333.61399999999998</v>
      </c>
      <c r="I860">
        <v>-1</v>
      </c>
      <c r="J860">
        <v>0</v>
      </c>
      <c r="K860">
        <v>7.7317049999999998</v>
      </c>
      <c r="L860">
        <v>-1.725981</v>
      </c>
      <c r="M860">
        <v>49.186225999999998</v>
      </c>
      <c r="N860">
        <v>-191.963292</v>
      </c>
      <c r="O860">
        <v>0.59289000000000003</v>
      </c>
      <c r="P860">
        <v>49.176372999999998</v>
      </c>
      <c r="Q860">
        <v>-191.91366600000001</v>
      </c>
      <c r="R860">
        <v>0.59624999999999995</v>
      </c>
      <c r="S860">
        <v>5.05952</v>
      </c>
      <c r="T860">
        <v>3.3600000000000001E-3</v>
      </c>
    </row>
    <row r="861" spans="1:20" x14ac:dyDescent="0.25">
      <c r="A861">
        <v>859</v>
      </c>
      <c r="B861">
        <v>7</v>
      </c>
      <c r="C861">
        <v>-1</v>
      </c>
      <c r="D861" t="s">
        <v>158</v>
      </c>
      <c r="E861" t="s">
        <v>80</v>
      </c>
      <c r="F861">
        <v>4.0169999999999997E-2</v>
      </c>
      <c r="G861">
        <v>-1</v>
      </c>
      <c r="H861">
        <v>680.76599999999996</v>
      </c>
      <c r="I861">
        <v>-1</v>
      </c>
      <c r="J861">
        <v>0</v>
      </c>
      <c r="K861">
        <v>7.8927160000000001</v>
      </c>
      <c r="L861">
        <v>-1.5385059999999999</v>
      </c>
      <c r="M861">
        <v>50.072482000000001</v>
      </c>
      <c r="N861">
        <v>-191.58222900000001</v>
      </c>
      <c r="O861">
        <v>0.40470699999999998</v>
      </c>
      <c r="P861">
        <v>50.065120999999998</v>
      </c>
      <c r="Q861">
        <v>-191.589325</v>
      </c>
      <c r="R861">
        <v>0.40540300000000001</v>
      </c>
      <c r="S861">
        <v>1.022443</v>
      </c>
      <c r="T861">
        <v>6.96E-4</v>
      </c>
    </row>
    <row r="862" spans="1:20" x14ac:dyDescent="0.25">
      <c r="A862">
        <v>860</v>
      </c>
      <c r="B862">
        <v>7</v>
      </c>
      <c r="C862">
        <v>-1</v>
      </c>
      <c r="D862" t="s">
        <v>158</v>
      </c>
      <c r="E862" t="s">
        <v>80</v>
      </c>
      <c r="F862">
        <v>2.4704E-2</v>
      </c>
      <c r="G862">
        <v>-1</v>
      </c>
      <c r="H862">
        <v>1027.45</v>
      </c>
      <c r="I862">
        <v>-1</v>
      </c>
      <c r="J862">
        <v>0</v>
      </c>
      <c r="K862">
        <v>8.0577030000000001</v>
      </c>
      <c r="L862">
        <v>-1.210663</v>
      </c>
      <c r="M862">
        <v>50.769306</v>
      </c>
      <c r="N862">
        <v>-191.38972000000001</v>
      </c>
      <c r="O862">
        <v>0.28497</v>
      </c>
      <c r="P862">
        <v>50.770663999999996</v>
      </c>
      <c r="Q862">
        <v>-191.43193099999999</v>
      </c>
      <c r="R862">
        <v>0.28276099999999998</v>
      </c>
      <c r="S862">
        <v>4.223268</v>
      </c>
      <c r="T862">
        <v>2.2079999999999999E-3</v>
      </c>
    </row>
    <row r="863" spans="1:20" x14ac:dyDescent="0.25">
      <c r="A863">
        <v>861</v>
      </c>
      <c r="B863">
        <v>6</v>
      </c>
      <c r="C863">
        <v>-1</v>
      </c>
      <c r="D863" t="s">
        <v>157</v>
      </c>
      <c r="E863" t="s">
        <v>80</v>
      </c>
      <c r="F863">
        <v>1.9997000000000001E-2</v>
      </c>
      <c r="G863">
        <v>-1</v>
      </c>
      <c r="H863">
        <v>393.11500000000001</v>
      </c>
      <c r="I863">
        <v>-1</v>
      </c>
      <c r="J863">
        <v>0</v>
      </c>
      <c r="K863">
        <v>8.119434</v>
      </c>
      <c r="L863">
        <v>-1.018707</v>
      </c>
      <c r="M863">
        <v>51.502913999999997</v>
      </c>
      <c r="N863">
        <v>-191.34274500000001</v>
      </c>
      <c r="O863">
        <v>0.18239900000000001</v>
      </c>
      <c r="P863">
        <v>51.494877000000002</v>
      </c>
      <c r="Q863">
        <v>-191.33007799999999</v>
      </c>
      <c r="R863">
        <v>0.184029</v>
      </c>
      <c r="S863">
        <v>1.5001709999999999</v>
      </c>
      <c r="T863">
        <v>1.6299999999999999E-3</v>
      </c>
    </row>
    <row r="864" spans="1:20" x14ac:dyDescent="0.25">
      <c r="A864">
        <v>862</v>
      </c>
      <c r="B864">
        <v>6</v>
      </c>
      <c r="C864">
        <v>-1</v>
      </c>
      <c r="D864" t="s">
        <v>157</v>
      </c>
      <c r="E864" t="s">
        <v>80</v>
      </c>
      <c r="F864">
        <v>1.0144E-2</v>
      </c>
      <c r="G864">
        <v>-1</v>
      </c>
      <c r="H864">
        <v>400.69600000000003</v>
      </c>
      <c r="I864">
        <v>-1</v>
      </c>
      <c r="J864">
        <v>0</v>
      </c>
      <c r="K864">
        <v>8.1137610000000002</v>
      </c>
      <c r="L864">
        <v>-0.69074999999999998</v>
      </c>
      <c r="M864">
        <v>52.180123999999999</v>
      </c>
      <c r="N864">
        <v>-191.33607900000001</v>
      </c>
      <c r="O864">
        <v>0.10797</v>
      </c>
      <c r="P864">
        <v>52.224808000000003</v>
      </c>
      <c r="Q864">
        <v>-191.272964</v>
      </c>
      <c r="R864">
        <v>0.10920000000000001</v>
      </c>
      <c r="S864">
        <v>7.7331089999999998</v>
      </c>
      <c r="T864">
        <v>1.23E-3</v>
      </c>
    </row>
    <row r="865" spans="1:20" x14ac:dyDescent="0.25">
      <c r="A865">
        <v>863</v>
      </c>
      <c r="B865">
        <v>6</v>
      </c>
      <c r="C865">
        <v>-1</v>
      </c>
      <c r="D865" t="s">
        <v>157</v>
      </c>
      <c r="E865" t="s">
        <v>80</v>
      </c>
      <c r="F865">
        <v>1.0817999999999999E-2</v>
      </c>
      <c r="G865">
        <v>-1</v>
      </c>
      <c r="H865">
        <v>394.995</v>
      </c>
      <c r="I865">
        <v>-1</v>
      </c>
      <c r="J865">
        <v>0</v>
      </c>
      <c r="K865">
        <v>8.0512589999999999</v>
      </c>
      <c r="L865">
        <v>-0.36694500000000002</v>
      </c>
      <c r="M865">
        <v>53.190553000000001</v>
      </c>
      <c r="N865">
        <v>-191.25367800000001</v>
      </c>
      <c r="O865">
        <v>4.4267000000000001E-2</v>
      </c>
      <c r="P865">
        <v>53.193885999999999</v>
      </c>
      <c r="Q865">
        <v>-191.245407</v>
      </c>
      <c r="R865">
        <v>4.0745999999999997E-2</v>
      </c>
      <c r="S865">
        <v>0.89173800000000003</v>
      </c>
      <c r="T865">
        <v>3.5209999999999998E-3</v>
      </c>
    </row>
    <row r="866" spans="1:20" x14ac:dyDescent="0.25">
      <c r="A866">
        <v>864</v>
      </c>
      <c r="B866">
        <v>6</v>
      </c>
      <c r="C866">
        <v>-1</v>
      </c>
      <c r="D866" t="s">
        <v>157</v>
      </c>
      <c r="E866" t="s">
        <v>80</v>
      </c>
      <c r="F866">
        <v>8.463E-3</v>
      </c>
      <c r="G866">
        <v>-1</v>
      </c>
      <c r="H866">
        <v>282.74599999999998</v>
      </c>
      <c r="I866">
        <v>-1</v>
      </c>
      <c r="J866">
        <v>0</v>
      </c>
      <c r="K866">
        <v>8.0129579999999994</v>
      </c>
      <c r="L866">
        <v>-0.31050899999999998</v>
      </c>
      <c r="M866">
        <v>53.917326000000003</v>
      </c>
      <c r="N866">
        <v>-191.24444299999999</v>
      </c>
      <c r="O866">
        <v>1.1691999999999999E-2</v>
      </c>
      <c r="P866">
        <v>53.916435</v>
      </c>
      <c r="Q866">
        <v>-191.24336199999999</v>
      </c>
      <c r="R866">
        <v>1.133E-2</v>
      </c>
      <c r="S866">
        <v>0.14002899999999999</v>
      </c>
      <c r="T866">
        <v>3.6200000000000002E-4</v>
      </c>
    </row>
    <row r="867" spans="1:20" x14ac:dyDescent="0.25">
      <c r="A867">
        <v>865</v>
      </c>
      <c r="B867">
        <v>6</v>
      </c>
      <c r="C867">
        <v>-1</v>
      </c>
      <c r="D867" t="s">
        <v>157</v>
      </c>
      <c r="E867" t="s">
        <v>80</v>
      </c>
      <c r="F867">
        <v>5.9500000000000004E-3</v>
      </c>
      <c r="G867">
        <v>-1</v>
      </c>
      <c r="H867">
        <v>357.37900000000002</v>
      </c>
      <c r="I867">
        <v>-1</v>
      </c>
      <c r="J867">
        <v>0</v>
      </c>
      <c r="K867">
        <v>8.0169619999999995</v>
      </c>
      <c r="L867">
        <v>-0.121471</v>
      </c>
      <c r="M867">
        <v>54.616287999999997</v>
      </c>
      <c r="N867">
        <v>-191.273178</v>
      </c>
      <c r="O867">
        <v>-6.6899999999999998E-3</v>
      </c>
      <c r="P867">
        <v>54.637573000000003</v>
      </c>
      <c r="Q867">
        <v>-191.25280799999999</v>
      </c>
      <c r="R867">
        <v>-6.7510000000000001E-3</v>
      </c>
      <c r="S867">
        <v>2.9461629999999999</v>
      </c>
      <c r="T867">
        <v>6.0999999999999999E-5</v>
      </c>
    </row>
    <row r="868" spans="1:20" x14ac:dyDescent="0.25">
      <c r="A868">
        <v>866</v>
      </c>
      <c r="B868">
        <v>5</v>
      </c>
      <c r="C868">
        <v>-1</v>
      </c>
      <c r="D868" t="s">
        <v>156</v>
      </c>
      <c r="E868" t="s">
        <v>80</v>
      </c>
      <c r="F868">
        <v>4.1697999999999999E-2</v>
      </c>
      <c r="G868">
        <v>-1</v>
      </c>
      <c r="H868">
        <v>371.911</v>
      </c>
      <c r="I868">
        <v>-1</v>
      </c>
      <c r="J868">
        <v>0</v>
      </c>
      <c r="K868">
        <v>8.0421630000000004</v>
      </c>
      <c r="L868">
        <v>-0.16412399999999999</v>
      </c>
      <c r="M868">
        <v>55.353723000000002</v>
      </c>
      <c r="N868">
        <v>-191.26468399999999</v>
      </c>
      <c r="O868">
        <v>-2.1158E-2</v>
      </c>
      <c r="P868">
        <v>55.360076999999997</v>
      </c>
      <c r="Q868">
        <v>-191.269699</v>
      </c>
      <c r="R868">
        <v>-1.9598999999999998E-2</v>
      </c>
      <c r="S868">
        <v>0.809446</v>
      </c>
      <c r="T868">
        <v>1.5590000000000001E-3</v>
      </c>
    </row>
    <row r="869" spans="1:20" x14ac:dyDescent="0.25">
      <c r="A869">
        <v>867</v>
      </c>
      <c r="B869">
        <v>5</v>
      </c>
      <c r="C869">
        <v>-1</v>
      </c>
      <c r="D869" t="s">
        <v>156</v>
      </c>
      <c r="E869" t="s">
        <v>80</v>
      </c>
      <c r="F869">
        <v>5.2269999999999999E-3</v>
      </c>
      <c r="G869">
        <v>-1</v>
      </c>
      <c r="H869">
        <v>289.82900000000001</v>
      </c>
      <c r="I869">
        <v>-1</v>
      </c>
      <c r="J869">
        <v>0</v>
      </c>
      <c r="K869">
        <v>8.0794720000000009</v>
      </c>
      <c r="L869">
        <v>-0.118838</v>
      </c>
      <c r="M869">
        <v>56.336182999999998</v>
      </c>
      <c r="N869">
        <v>-191.290359</v>
      </c>
      <c r="O869">
        <v>-3.1956999999999999E-2</v>
      </c>
      <c r="P869">
        <v>56.327385</v>
      </c>
      <c r="Q869">
        <v>-191.30036899999999</v>
      </c>
      <c r="R869">
        <v>-3.0176999999999999E-2</v>
      </c>
      <c r="S869">
        <v>1.332721</v>
      </c>
      <c r="T869">
        <v>1.779E-3</v>
      </c>
    </row>
    <row r="870" spans="1:20" x14ac:dyDescent="0.25">
      <c r="A870">
        <v>868</v>
      </c>
      <c r="B870">
        <v>5</v>
      </c>
      <c r="C870">
        <v>-1</v>
      </c>
      <c r="D870" t="s">
        <v>156</v>
      </c>
      <c r="E870" t="s">
        <v>80</v>
      </c>
      <c r="F870">
        <v>7.9769999999999997E-3</v>
      </c>
      <c r="G870">
        <v>-1</v>
      </c>
      <c r="H870">
        <v>489.005</v>
      </c>
      <c r="I870">
        <v>-1</v>
      </c>
      <c r="J870">
        <v>0</v>
      </c>
      <c r="K870">
        <v>8.0884619999999998</v>
      </c>
      <c r="L870">
        <v>7.2800000000000002E-4</v>
      </c>
      <c r="M870">
        <v>57.068317999999998</v>
      </c>
      <c r="N870">
        <v>-191.33197699999999</v>
      </c>
      <c r="O870">
        <v>-3.6927000000000001E-2</v>
      </c>
      <c r="P870">
        <v>57.054653000000002</v>
      </c>
      <c r="Q870">
        <v>-191.327438</v>
      </c>
      <c r="R870">
        <v>-3.4823E-2</v>
      </c>
      <c r="S870">
        <v>1.439864</v>
      </c>
      <c r="T870">
        <v>2.1029999999999998E-3</v>
      </c>
    </row>
    <row r="871" spans="1:20" x14ac:dyDescent="0.25">
      <c r="A871">
        <v>869</v>
      </c>
      <c r="B871">
        <v>5</v>
      </c>
      <c r="C871">
        <v>-1</v>
      </c>
      <c r="D871" t="s">
        <v>156</v>
      </c>
      <c r="E871" t="s">
        <v>80</v>
      </c>
      <c r="F871">
        <v>4.1937000000000002E-2</v>
      </c>
      <c r="G871">
        <v>-1</v>
      </c>
      <c r="H871">
        <v>457.404</v>
      </c>
      <c r="I871">
        <v>-1</v>
      </c>
      <c r="J871">
        <v>0</v>
      </c>
      <c r="K871">
        <v>8.0797659999999993</v>
      </c>
      <c r="L871">
        <v>-8.3487000000000006E-2</v>
      </c>
      <c r="M871">
        <v>57.779142999999998</v>
      </c>
      <c r="N871">
        <v>-191.35229699999999</v>
      </c>
      <c r="O871">
        <v>-4.0029000000000002E-2</v>
      </c>
      <c r="P871">
        <v>57.781685000000003</v>
      </c>
      <c r="Q871">
        <v>-191.35633899999999</v>
      </c>
      <c r="R871">
        <v>-3.891E-2</v>
      </c>
      <c r="S871">
        <v>0.47744300000000001</v>
      </c>
      <c r="T871">
        <v>1.119E-3</v>
      </c>
    </row>
    <row r="872" spans="1:20" x14ac:dyDescent="0.25">
      <c r="A872">
        <v>870</v>
      </c>
      <c r="B872">
        <v>5</v>
      </c>
      <c r="C872">
        <v>-1</v>
      </c>
      <c r="D872" t="s">
        <v>156</v>
      </c>
      <c r="E872" t="s">
        <v>80</v>
      </c>
      <c r="F872">
        <v>4.9059999999999998E-3</v>
      </c>
      <c r="G872">
        <v>-1</v>
      </c>
      <c r="H872">
        <v>394.76299999999998</v>
      </c>
      <c r="I872">
        <v>-1</v>
      </c>
      <c r="J872">
        <v>0</v>
      </c>
      <c r="K872">
        <v>8.0599430000000005</v>
      </c>
      <c r="L872">
        <v>-2.8080000000000002E-3</v>
      </c>
      <c r="M872">
        <v>58.741543</v>
      </c>
      <c r="N872">
        <v>-191.400308</v>
      </c>
      <c r="O872">
        <v>-3.6903999999999999E-2</v>
      </c>
      <c r="P872">
        <v>58.749293999999999</v>
      </c>
      <c r="Q872">
        <v>-191.38883999999999</v>
      </c>
      <c r="R872">
        <v>-3.5435000000000001E-2</v>
      </c>
      <c r="S872">
        <v>1.3842410000000001</v>
      </c>
      <c r="T872">
        <v>1.4679999999999999E-3</v>
      </c>
    </row>
    <row r="873" spans="1:20" x14ac:dyDescent="0.25">
      <c r="A873">
        <v>871</v>
      </c>
      <c r="B873">
        <v>5</v>
      </c>
      <c r="C873">
        <v>-1</v>
      </c>
      <c r="D873" t="s">
        <v>156</v>
      </c>
      <c r="E873" t="s">
        <v>80</v>
      </c>
      <c r="F873">
        <v>3.3057999999999997E-2</v>
      </c>
      <c r="G873">
        <v>-1</v>
      </c>
      <c r="H873">
        <v>424.25</v>
      </c>
      <c r="I873">
        <v>-1</v>
      </c>
      <c r="J873">
        <v>0</v>
      </c>
      <c r="K873">
        <v>8.0534280000000003</v>
      </c>
      <c r="L873">
        <v>9.2763999999999999E-2</v>
      </c>
      <c r="M873">
        <v>59.480455999999997</v>
      </c>
      <c r="N873">
        <v>-191.392875</v>
      </c>
      <c r="O873">
        <v>-2.9529E-2</v>
      </c>
      <c r="P873">
        <v>59.473998999999999</v>
      </c>
      <c r="Q873">
        <v>-191.40969799999999</v>
      </c>
      <c r="R873">
        <v>-3.0814999999999999E-2</v>
      </c>
      <c r="S873">
        <v>1.8019670000000001</v>
      </c>
      <c r="T873">
        <v>1.286E-3</v>
      </c>
    </row>
    <row r="874" spans="1:20" x14ac:dyDescent="0.25">
      <c r="A874">
        <v>872</v>
      </c>
      <c r="B874">
        <v>6</v>
      </c>
      <c r="C874">
        <v>-1</v>
      </c>
      <c r="D874" t="s">
        <v>266</v>
      </c>
      <c r="E874" t="s">
        <v>80</v>
      </c>
      <c r="F874">
        <v>2.5794000000000001E-2</v>
      </c>
      <c r="G874">
        <v>-1</v>
      </c>
      <c r="H874">
        <v>328.57799999999997</v>
      </c>
      <c r="I874">
        <v>-1</v>
      </c>
      <c r="J874">
        <v>0</v>
      </c>
      <c r="K874">
        <v>8.0563149999999997</v>
      </c>
      <c r="L874">
        <v>-1.6206999999999999E-2</v>
      </c>
      <c r="M874">
        <v>60.203589999999998</v>
      </c>
      <c r="N874">
        <v>-191.42595800000001</v>
      </c>
      <c r="O874">
        <v>-2.9038000000000001E-2</v>
      </c>
      <c r="P874">
        <v>60.198677000000004</v>
      </c>
      <c r="Q874">
        <v>-191.428314</v>
      </c>
      <c r="R874">
        <v>-2.7924000000000001E-2</v>
      </c>
      <c r="S874">
        <v>0.54489200000000004</v>
      </c>
      <c r="T874">
        <v>1.1150000000000001E-3</v>
      </c>
    </row>
    <row r="875" spans="1:20" x14ac:dyDescent="0.25">
      <c r="A875">
        <v>873</v>
      </c>
      <c r="B875">
        <v>6</v>
      </c>
      <c r="C875">
        <v>-1</v>
      </c>
      <c r="D875" t="s">
        <v>266</v>
      </c>
      <c r="E875" t="s">
        <v>80</v>
      </c>
      <c r="F875">
        <v>2.3442000000000001E-2</v>
      </c>
      <c r="G875">
        <v>-1</v>
      </c>
      <c r="H875">
        <v>352.9</v>
      </c>
      <c r="I875">
        <v>-1</v>
      </c>
      <c r="J875">
        <v>0</v>
      </c>
      <c r="K875">
        <v>8.0624500000000001</v>
      </c>
      <c r="L875">
        <v>7.3235999999999996E-2</v>
      </c>
      <c r="M875">
        <v>60.894720999999997</v>
      </c>
      <c r="N875">
        <v>-191.482428</v>
      </c>
      <c r="O875">
        <v>-2.6325999999999999E-2</v>
      </c>
      <c r="P875">
        <v>60.923831999999997</v>
      </c>
      <c r="Q875">
        <v>-191.44593800000001</v>
      </c>
      <c r="R875">
        <v>-2.4931999999999999E-2</v>
      </c>
      <c r="S875">
        <v>4.6678959999999998</v>
      </c>
      <c r="T875">
        <v>1.3940000000000001E-3</v>
      </c>
    </row>
    <row r="876" spans="1:20" x14ac:dyDescent="0.25">
      <c r="A876">
        <v>874</v>
      </c>
      <c r="B876">
        <v>5</v>
      </c>
      <c r="C876">
        <v>-1</v>
      </c>
      <c r="D876" t="s">
        <v>155</v>
      </c>
      <c r="E876" t="s">
        <v>80</v>
      </c>
      <c r="F876">
        <v>1.226E-2</v>
      </c>
      <c r="G876">
        <v>-1</v>
      </c>
      <c r="H876">
        <v>341.87099999999998</v>
      </c>
      <c r="I876">
        <v>-1</v>
      </c>
      <c r="J876">
        <v>0</v>
      </c>
      <c r="K876">
        <v>8.0690659999999994</v>
      </c>
      <c r="L876">
        <v>6.4269000000000007E-2</v>
      </c>
      <c r="M876">
        <v>61.908448</v>
      </c>
      <c r="N876">
        <v>-191.46212800000001</v>
      </c>
      <c r="O876">
        <v>-1.8245999999999998E-2</v>
      </c>
      <c r="P876">
        <v>61.891593999999998</v>
      </c>
      <c r="Q876">
        <v>-191.46769699999999</v>
      </c>
      <c r="R876">
        <v>-2.2692E-2</v>
      </c>
      <c r="S876">
        <v>1.7750520000000001</v>
      </c>
      <c r="T876">
        <v>4.4460000000000003E-3</v>
      </c>
    </row>
    <row r="877" spans="1:20" x14ac:dyDescent="0.25">
      <c r="A877">
        <v>875</v>
      </c>
      <c r="B877">
        <v>5</v>
      </c>
      <c r="C877">
        <v>-1</v>
      </c>
      <c r="D877" t="s">
        <v>155</v>
      </c>
      <c r="E877" t="s">
        <v>80</v>
      </c>
      <c r="F877">
        <v>8.5959999999999995E-2</v>
      </c>
      <c r="G877">
        <v>-1</v>
      </c>
      <c r="H877">
        <v>381.30900000000003</v>
      </c>
      <c r="I877">
        <v>-1</v>
      </c>
      <c r="J877">
        <v>0</v>
      </c>
      <c r="K877">
        <v>8.069604</v>
      </c>
      <c r="L877">
        <v>-3.8974000000000002E-2</v>
      </c>
      <c r="M877">
        <v>62.640093</v>
      </c>
      <c r="N877">
        <v>-191.45362499999999</v>
      </c>
      <c r="O877">
        <v>-3.0598E-2</v>
      </c>
      <c r="P877">
        <v>62.617710000000002</v>
      </c>
      <c r="Q877">
        <v>-191.48310900000001</v>
      </c>
      <c r="R877">
        <v>-2.2083999999999999E-2</v>
      </c>
      <c r="S877">
        <v>3.7017679999999999</v>
      </c>
      <c r="T877">
        <v>8.5140000000000007E-3</v>
      </c>
    </row>
    <row r="878" spans="1:20" x14ac:dyDescent="0.25">
      <c r="A878">
        <v>876</v>
      </c>
      <c r="B878">
        <v>5</v>
      </c>
      <c r="C878">
        <v>-1</v>
      </c>
      <c r="D878" t="s">
        <v>155</v>
      </c>
      <c r="E878" t="s">
        <v>80</v>
      </c>
      <c r="F878">
        <v>2.4566000000000001E-2</v>
      </c>
      <c r="G878">
        <v>-1</v>
      </c>
      <c r="H878">
        <v>318.05</v>
      </c>
      <c r="I878">
        <v>-1</v>
      </c>
      <c r="J878">
        <v>0</v>
      </c>
      <c r="K878">
        <v>8.0664180000000005</v>
      </c>
      <c r="L878">
        <v>8.2839999999999997E-2</v>
      </c>
      <c r="M878">
        <v>63.338405000000002</v>
      </c>
      <c r="N878">
        <v>-191.514713</v>
      </c>
      <c r="O878">
        <v>-2.0213999999999999E-2</v>
      </c>
      <c r="P878">
        <v>63.343696999999999</v>
      </c>
      <c r="Q878">
        <v>-191.49702500000001</v>
      </c>
      <c r="R878">
        <v>-1.9653E-2</v>
      </c>
      <c r="S878">
        <v>1.8462909999999999</v>
      </c>
      <c r="T878">
        <v>5.6099999999999998E-4</v>
      </c>
    </row>
    <row r="879" spans="1:20" x14ac:dyDescent="0.25">
      <c r="A879">
        <v>877</v>
      </c>
      <c r="B879">
        <v>5</v>
      </c>
      <c r="C879">
        <v>-1</v>
      </c>
      <c r="D879" t="s">
        <v>155</v>
      </c>
      <c r="E879" t="s">
        <v>80</v>
      </c>
      <c r="F879">
        <v>7.0499999999999998E-3</v>
      </c>
      <c r="G879">
        <v>-1</v>
      </c>
      <c r="H879">
        <v>337.87900000000002</v>
      </c>
      <c r="I879">
        <v>-1</v>
      </c>
      <c r="J879">
        <v>0</v>
      </c>
      <c r="K879">
        <v>8.0639489999999991</v>
      </c>
      <c r="L879">
        <v>-1.6244000000000001E-2</v>
      </c>
      <c r="M879">
        <v>64.064138999999997</v>
      </c>
      <c r="N879">
        <v>-191.52001100000001</v>
      </c>
      <c r="O879">
        <v>-1.6208E-2</v>
      </c>
      <c r="P879">
        <v>64.069457999999997</v>
      </c>
      <c r="Q879">
        <v>-191.50778199999999</v>
      </c>
      <c r="R879">
        <v>-1.7056000000000002E-2</v>
      </c>
      <c r="S879">
        <v>1.3335140000000001</v>
      </c>
      <c r="T879">
        <v>8.4800000000000001E-4</v>
      </c>
    </row>
    <row r="880" spans="1:20" x14ac:dyDescent="0.25">
      <c r="A880">
        <v>878</v>
      </c>
      <c r="B880">
        <v>5</v>
      </c>
      <c r="C880">
        <v>-1</v>
      </c>
      <c r="D880" t="s">
        <v>155</v>
      </c>
      <c r="E880" t="s">
        <v>80</v>
      </c>
      <c r="F880">
        <v>8.5876999999999995E-2</v>
      </c>
      <c r="G880">
        <v>-1</v>
      </c>
      <c r="H880">
        <v>342.923</v>
      </c>
      <c r="I880">
        <v>-1</v>
      </c>
      <c r="J880">
        <v>0</v>
      </c>
      <c r="K880">
        <v>8.0626499999999997</v>
      </c>
      <c r="L880">
        <v>-2.6040000000000001E-2</v>
      </c>
      <c r="M880">
        <v>65.071133000000003</v>
      </c>
      <c r="N880">
        <v>-191.500821</v>
      </c>
      <c r="O880">
        <v>-2.3216000000000001E-2</v>
      </c>
      <c r="P880">
        <v>65.036918999999997</v>
      </c>
      <c r="Q880">
        <v>-191.51998900000001</v>
      </c>
      <c r="R880">
        <v>-1.3703E-2</v>
      </c>
      <c r="S880">
        <v>3.9217749999999998</v>
      </c>
      <c r="T880">
        <v>9.5130000000000006E-3</v>
      </c>
    </row>
    <row r="881" spans="1:20" x14ac:dyDescent="0.25">
      <c r="A881">
        <v>879</v>
      </c>
      <c r="B881">
        <v>5</v>
      </c>
      <c r="C881">
        <v>-1</v>
      </c>
      <c r="D881" t="s">
        <v>155</v>
      </c>
      <c r="E881" t="s">
        <v>80</v>
      </c>
      <c r="F881">
        <v>7.0553000000000005E-2</v>
      </c>
      <c r="G881">
        <v>-1</v>
      </c>
      <c r="H881">
        <v>336.673</v>
      </c>
      <c r="I881">
        <v>-1</v>
      </c>
      <c r="J881">
        <v>0</v>
      </c>
      <c r="K881">
        <v>8.0632400000000004</v>
      </c>
      <c r="L881">
        <v>6.6094E-2</v>
      </c>
      <c r="M881">
        <v>65.767112999999995</v>
      </c>
      <c r="N881">
        <v>-191.53989100000001</v>
      </c>
      <c r="O881">
        <v>-1.8581E-2</v>
      </c>
      <c r="P881">
        <v>65.762535</v>
      </c>
      <c r="Q881">
        <v>-191.52810700000001</v>
      </c>
      <c r="R881">
        <v>-1.1457999999999999E-2</v>
      </c>
      <c r="S881">
        <v>1.2642640000000001</v>
      </c>
      <c r="T881">
        <v>7.123E-3</v>
      </c>
    </row>
    <row r="882" spans="1:20" x14ac:dyDescent="0.25">
      <c r="A882">
        <v>880</v>
      </c>
      <c r="B882">
        <v>5</v>
      </c>
      <c r="C882">
        <v>-1</v>
      </c>
      <c r="D882" t="s">
        <v>155</v>
      </c>
      <c r="E882" t="s">
        <v>80</v>
      </c>
      <c r="F882">
        <v>1.4824E-2</v>
      </c>
      <c r="G882">
        <v>-1</v>
      </c>
      <c r="H882">
        <v>333.68400000000003</v>
      </c>
      <c r="I882">
        <v>-1</v>
      </c>
      <c r="J882">
        <v>0</v>
      </c>
      <c r="K882">
        <v>8.0648140000000001</v>
      </c>
      <c r="L882">
        <v>-3.7629000000000003E-2</v>
      </c>
      <c r="M882">
        <v>66.485740000000007</v>
      </c>
      <c r="N882">
        <v>-191.53349700000001</v>
      </c>
      <c r="O882">
        <v>-1.0444E-2</v>
      </c>
      <c r="P882">
        <v>66.488274000000004</v>
      </c>
      <c r="Q882">
        <v>-191.53517199999999</v>
      </c>
      <c r="R882">
        <v>-1.0715000000000001E-2</v>
      </c>
      <c r="S882">
        <v>0.30370599999999998</v>
      </c>
      <c r="T882">
        <v>2.7099999999999997E-4</v>
      </c>
    </row>
    <row r="883" spans="1:20" x14ac:dyDescent="0.25">
      <c r="A883">
        <v>881</v>
      </c>
      <c r="B883">
        <v>5</v>
      </c>
      <c r="C883">
        <v>-1</v>
      </c>
      <c r="D883" t="s">
        <v>155</v>
      </c>
      <c r="E883" t="s">
        <v>80</v>
      </c>
      <c r="F883">
        <v>8.1049999999999994E-3</v>
      </c>
      <c r="G883">
        <v>-1</v>
      </c>
      <c r="H883">
        <v>324.565</v>
      </c>
      <c r="I883">
        <v>-1</v>
      </c>
      <c r="J883">
        <v>0</v>
      </c>
      <c r="K883">
        <v>8.065588</v>
      </c>
      <c r="L883">
        <v>5.7532E-2</v>
      </c>
      <c r="M883">
        <v>67.178756000000007</v>
      </c>
      <c r="N883">
        <v>-191.57739000000001</v>
      </c>
      <c r="O883">
        <v>-8.9689999999999995E-3</v>
      </c>
      <c r="P883">
        <v>67.214111000000003</v>
      </c>
      <c r="Q883">
        <v>-191.54208399999999</v>
      </c>
      <c r="R883">
        <v>-9.3589999999999993E-3</v>
      </c>
      <c r="S883">
        <v>4.9965060000000001</v>
      </c>
      <c r="T883">
        <v>3.8999999999999999E-4</v>
      </c>
    </row>
    <row r="884" spans="1:20" x14ac:dyDescent="0.25">
      <c r="A884">
        <v>882</v>
      </c>
      <c r="B884">
        <v>5</v>
      </c>
      <c r="C884">
        <v>-1</v>
      </c>
      <c r="D884" t="s">
        <v>155</v>
      </c>
      <c r="E884" t="s">
        <v>80</v>
      </c>
      <c r="F884">
        <v>8.8235999999999995E-2</v>
      </c>
      <c r="G884">
        <v>-1</v>
      </c>
      <c r="H884">
        <v>372.197</v>
      </c>
      <c r="I884">
        <v>-1</v>
      </c>
      <c r="J884">
        <v>0</v>
      </c>
      <c r="K884">
        <v>8.0654889999999995</v>
      </c>
      <c r="L884">
        <v>6.2306E-2</v>
      </c>
      <c r="M884">
        <v>68.118363000000002</v>
      </c>
      <c r="N884">
        <v>-191.591397</v>
      </c>
      <c r="O884">
        <v>-4.0270000000000002E-3</v>
      </c>
      <c r="P884">
        <v>68.181968999999995</v>
      </c>
      <c r="Q884">
        <v>-191.550354</v>
      </c>
      <c r="R884">
        <v>-8.4320000000000003E-3</v>
      </c>
      <c r="S884">
        <v>7.5698169999999996</v>
      </c>
      <c r="T884">
        <v>4.4050000000000001E-3</v>
      </c>
    </row>
    <row r="885" spans="1:20" x14ac:dyDescent="0.25">
      <c r="A885">
        <v>883</v>
      </c>
      <c r="B885">
        <v>5</v>
      </c>
      <c r="C885">
        <v>-1</v>
      </c>
      <c r="D885" t="s">
        <v>155</v>
      </c>
      <c r="E885" t="s">
        <v>80</v>
      </c>
      <c r="F885">
        <v>8.5719999999999998E-3</v>
      </c>
      <c r="G885">
        <v>-1</v>
      </c>
      <c r="H885">
        <v>490.88799999999998</v>
      </c>
      <c r="I885">
        <v>-1</v>
      </c>
      <c r="J885">
        <v>0</v>
      </c>
      <c r="K885">
        <v>8.0650250000000003</v>
      </c>
      <c r="L885">
        <v>-3.4613999999999999E-2</v>
      </c>
      <c r="M885">
        <v>68.925169999999994</v>
      </c>
      <c r="N885">
        <v>-191.544657</v>
      </c>
      <c r="O885">
        <v>-8.9610000000000002E-3</v>
      </c>
      <c r="P885">
        <v>68.907814000000002</v>
      </c>
      <c r="Q885">
        <v>-191.554993</v>
      </c>
      <c r="R885">
        <v>-7.607E-3</v>
      </c>
      <c r="S885">
        <v>2.0200469999999999</v>
      </c>
      <c r="T885">
        <v>1.353E-3</v>
      </c>
    </row>
    <row r="886" spans="1:20" x14ac:dyDescent="0.25">
      <c r="A886">
        <v>884</v>
      </c>
      <c r="B886">
        <v>4</v>
      </c>
      <c r="C886">
        <v>-1</v>
      </c>
      <c r="D886" t="s">
        <v>267</v>
      </c>
      <c r="E886" t="s">
        <v>80</v>
      </c>
      <c r="F886">
        <v>1.8891000000000002E-2</v>
      </c>
      <c r="G886">
        <v>-1</v>
      </c>
      <c r="H886">
        <v>323.85599999999999</v>
      </c>
      <c r="I886">
        <v>-1</v>
      </c>
      <c r="J886">
        <v>0</v>
      </c>
      <c r="K886">
        <v>8.0643790000000006</v>
      </c>
      <c r="L886">
        <v>6.1379000000000003E-2</v>
      </c>
      <c r="M886">
        <v>69.656508000000002</v>
      </c>
      <c r="N886">
        <v>-191.58200199999999</v>
      </c>
      <c r="O886">
        <v>-7.8539999999999999E-3</v>
      </c>
      <c r="P886">
        <v>69.633613999999994</v>
      </c>
      <c r="Q886">
        <v>-191.55917400000001</v>
      </c>
      <c r="R886">
        <v>-5.914E-3</v>
      </c>
      <c r="S886">
        <v>3.2330739999999998</v>
      </c>
      <c r="T886">
        <v>1.9400000000000001E-3</v>
      </c>
    </row>
    <row r="887" spans="1:20" x14ac:dyDescent="0.25">
      <c r="A887">
        <v>885</v>
      </c>
      <c r="B887">
        <v>3</v>
      </c>
      <c r="C887">
        <v>-1</v>
      </c>
      <c r="D887" t="s">
        <v>153</v>
      </c>
      <c r="E887" t="s">
        <v>80</v>
      </c>
      <c r="F887">
        <v>4.3660000000000001E-3</v>
      </c>
      <c r="G887">
        <v>-1</v>
      </c>
      <c r="H887">
        <v>340.238</v>
      </c>
      <c r="I887">
        <v>-1</v>
      </c>
      <c r="J887">
        <v>0</v>
      </c>
      <c r="K887">
        <v>8.0642929999999993</v>
      </c>
      <c r="L887">
        <v>5.7251999999999997E-2</v>
      </c>
      <c r="M887">
        <v>70.584641000000005</v>
      </c>
      <c r="N887">
        <v>-191.58225200000001</v>
      </c>
      <c r="O887">
        <v>-5.0749999999999997E-3</v>
      </c>
      <c r="P887">
        <v>70.601333999999994</v>
      </c>
      <c r="Q887">
        <v>-191.563782</v>
      </c>
      <c r="R887">
        <v>-4.7629999999999999E-3</v>
      </c>
      <c r="S887">
        <v>2.4896060000000002</v>
      </c>
      <c r="T887">
        <v>3.1199999999999999E-4</v>
      </c>
    </row>
    <row r="888" spans="1:20" x14ac:dyDescent="0.25">
      <c r="A888">
        <v>886</v>
      </c>
      <c r="B888">
        <v>3</v>
      </c>
      <c r="C888">
        <v>-1</v>
      </c>
      <c r="D888" t="s">
        <v>153</v>
      </c>
      <c r="E888" t="s">
        <v>80</v>
      </c>
      <c r="F888">
        <v>2.7345999999999999E-2</v>
      </c>
      <c r="G888">
        <v>-1</v>
      </c>
      <c r="H888">
        <v>248.76</v>
      </c>
      <c r="I888">
        <v>-1</v>
      </c>
      <c r="J888">
        <v>0</v>
      </c>
      <c r="K888">
        <v>8.0646100000000001</v>
      </c>
      <c r="L888">
        <v>-4.3763999999999997E-2</v>
      </c>
      <c r="M888">
        <v>71.332222000000002</v>
      </c>
      <c r="N888">
        <v>-191.56710799999999</v>
      </c>
      <c r="O888">
        <v>-5.3920000000000001E-3</v>
      </c>
      <c r="P888">
        <v>71.327133000000003</v>
      </c>
      <c r="Q888">
        <v>-191.56669600000001</v>
      </c>
      <c r="R888">
        <v>-4.6769999999999997E-3</v>
      </c>
      <c r="S888">
        <v>0.51053199999999999</v>
      </c>
      <c r="T888">
        <v>7.1500000000000003E-4</v>
      </c>
    </row>
    <row r="889" spans="1:20" x14ac:dyDescent="0.25">
      <c r="A889">
        <v>887</v>
      </c>
      <c r="B889">
        <v>3</v>
      </c>
      <c r="C889">
        <v>-1</v>
      </c>
      <c r="D889" t="s">
        <v>153</v>
      </c>
      <c r="E889" t="s">
        <v>80</v>
      </c>
      <c r="F889">
        <v>3.2299999999999998E-3</v>
      </c>
      <c r="G889">
        <v>-1</v>
      </c>
      <c r="H889">
        <v>364.44900000000001</v>
      </c>
      <c r="I889">
        <v>-1</v>
      </c>
      <c r="J889">
        <v>0</v>
      </c>
      <c r="K889">
        <v>8.0647970000000004</v>
      </c>
      <c r="L889">
        <v>5.3094000000000002E-2</v>
      </c>
      <c r="M889">
        <v>72.091055999999995</v>
      </c>
      <c r="N889">
        <v>-191.526904</v>
      </c>
      <c r="O889">
        <v>-4.4400000000000004E-3</v>
      </c>
      <c r="P889">
        <v>72.052948000000001</v>
      </c>
      <c r="Q889">
        <v>-191.56965600000001</v>
      </c>
      <c r="R889">
        <v>-3.7789999999999998E-3</v>
      </c>
      <c r="S889">
        <v>5.7271479999999997</v>
      </c>
      <c r="T889">
        <v>6.6100000000000002E-4</v>
      </c>
    </row>
    <row r="890" spans="1:20" x14ac:dyDescent="0.25">
      <c r="A890">
        <v>888</v>
      </c>
      <c r="B890">
        <v>3</v>
      </c>
      <c r="C890">
        <v>-1</v>
      </c>
      <c r="D890" t="s">
        <v>153</v>
      </c>
      <c r="E890" t="s">
        <v>80</v>
      </c>
      <c r="F890">
        <v>1.7668E-2</v>
      </c>
      <c r="G890">
        <v>-1</v>
      </c>
      <c r="H890">
        <v>351.12200000000001</v>
      </c>
      <c r="I890">
        <v>-1</v>
      </c>
      <c r="J890">
        <v>0</v>
      </c>
      <c r="K890">
        <v>8.0649320000000007</v>
      </c>
      <c r="L890">
        <v>5.4661000000000001E-2</v>
      </c>
      <c r="M890">
        <v>73.027778999999995</v>
      </c>
      <c r="N890">
        <v>-191.56010699999999</v>
      </c>
      <c r="O890">
        <v>-7.3489999999999996E-3</v>
      </c>
      <c r="P890">
        <v>73.020743999999993</v>
      </c>
      <c r="Q890">
        <v>-191.573059</v>
      </c>
      <c r="R890">
        <v>-3.3519999999999999E-3</v>
      </c>
      <c r="S890">
        <v>1.4739009999999999</v>
      </c>
      <c r="T890">
        <v>3.9960000000000004E-3</v>
      </c>
    </row>
    <row r="891" spans="1:20" x14ac:dyDescent="0.25">
      <c r="A891">
        <v>889</v>
      </c>
      <c r="B891">
        <v>3</v>
      </c>
      <c r="C891">
        <v>-1</v>
      </c>
      <c r="D891" t="s">
        <v>153</v>
      </c>
      <c r="E891" t="s">
        <v>80</v>
      </c>
      <c r="F891">
        <v>1.9604E-2</v>
      </c>
      <c r="G891">
        <v>-1</v>
      </c>
      <c r="H891">
        <v>347.44099999999997</v>
      </c>
      <c r="I891">
        <v>-1</v>
      </c>
      <c r="J891">
        <v>0</v>
      </c>
      <c r="K891">
        <v>8.0649259999999998</v>
      </c>
      <c r="L891">
        <v>-4.3855999999999999E-2</v>
      </c>
      <c r="M891">
        <v>73.705044000000001</v>
      </c>
      <c r="N891">
        <v>-191.55991700000001</v>
      </c>
      <c r="O891">
        <v>3.2799999999999999E-3</v>
      </c>
      <c r="P891">
        <v>73.746582000000004</v>
      </c>
      <c r="Q891">
        <v>-191.57492099999999</v>
      </c>
      <c r="R891">
        <v>-3.3289999999999999E-3</v>
      </c>
      <c r="S891">
        <v>4.4165169999999998</v>
      </c>
      <c r="T891">
        <v>4.8999999999999998E-5</v>
      </c>
    </row>
    <row r="892" spans="1:20" x14ac:dyDescent="0.25">
      <c r="A892">
        <v>890</v>
      </c>
      <c r="B892">
        <v>3</v>
      </c>
      <c r="C892">
        <v>-1</v>
      </c>
      <c r="D892" t="s">
        <v>153</v>
      </c>
      <c r="E892" t="s">
        <v>80</v>
      </c>
      <c r="F892">
        <v>9.8160000000000001E-3</v>
      </c>
      <c r="G892">
        <v>-1</v>
      </c>
      <c r="H892">
        <v>314.75900000000001</v>
      </c>
      <c r="I892">
        <v>-1</v>
      </c>
      <c r="J892">
        <v>0</v>
      </c>
      <c r="K892">
        <v>8.0647789999999997</v>
      </c>
      <c r="L892">
        <v>-4.5184000000000002E-2</v>
      </c>
      <c r="M892">
        <v>74.751687000000004</v>
      </c>
      <c r="N892">
        <v>-191.488664</v>
      </c>
      <c r="O892">
        <v>4.9109999999999996E-3</v>
      </c>
      <c r="P892">
        <v>74.714371</v>
      </c>
      <c r="Q892">
        <v>-191.57716400000001</v>
      </c>
      <c r="R892">
        <v>-2.7360000000000002E-3</v>
      </c>
      <c r="S892">
        <v>9.6045660000000002</v>
      </c>
      <c r="T892">
        <v>2.1749999999999999E-3</v>
      </c>
    </row>
    <row r="893" spans="1:20" x14ac:dyDescent="0.25">
      <c r="A893">
        <v>891</v>
      </c>
      <c r="B893">
        <v>3</v>
      </c>
      <c r="C893">
        <v>-1</v>
      </c>
      <c r="D893" t="s">
        <v>153</v>
      </c>
      <c r="E893" t="s">
        <v>80</v>
      </c>
      <c r="F893">
        <v>1.5430000000000001E-3</v>
      </c>
      <c r="G893">
        <v>-1</v>
      </c>
      <c r="H893">
        <v>298.8</v>
      </c>
      <c r="I893">
        <v>-1</v>
      </c>
      <c r="J893">
        <v>0</v>
      </c>
      <c r="K893">
        <v>8.0646649999999998</v>
      </c>
      <c r="L893">
        <v>5.2384E-2</v>
      </c>
      <c r="M893">
        <v>75.467079999999996</v>
      </c>
      <c r="N893">
        <v>-191.55331000000001</v>
      </c>
      <c r="O893">
        <v>-2.127E-3</v>
      </c>
      <c r="P893">
        <v>75.440192999999994</v>
      </c>
      <c r="Q893">
        <v>-191.578812</v>
      </c>
      <c r="R893">
        <v>-1.9300000000000001E-3</v>
      </c>
      <c r="S893">
        <v>3.7057519999999999</v>
      </c>
      <c r="T893">
        <v>1.9699999999999999E-4</v>
      </c>
    </row>
    <row r="894" spans="1:20" x14ac:dyDescent="0.25">
      <c r="A894">
        <v>892</v>
      </c>
      <c r="B894">
        <v>3</v>
      </c>
      <c r="C894">
        <v>-1</v>
      </c>
      <c r="D894" t="s">
        <v>153</v>
      </c>
      <c r="E894" t="s">
        <v>80</v>
      </c>
      <c r="F894">
        <v>9.4710000000000003E-3</v>
      </c>
      <c r="G894">
        <v>-1</v>
      </c>
      <c r="H894">
        <v>343.84199999999998</v>
      </c>
      <c r="I894">
        <v>-1</v>
      </c>
      <c r="J894">
        <v>0</v>
      </c>
      <c r="K894">
        <v>8.0647110000000009</v>
      </c>
      <c r="L894">
        <v>-4.7877999999999997E-2</v>
      </c>
      <c r="M894">
        <v>76.167687999999998</v>
      </c>
      <c r="N894">
        <v>-191.57601399999999</v>
      </c>
      <c r="O894">
        <v>-2.0379999999999999E-3</v>
      </c>
      <c r="P894">
        <v>76.165993</v>
      </c>
      <c r="Q894">
        <v>-191.580017</v>
      </c>
      <c r="R894">
        <v>-2.2230000000000001E-3</v>
      </c>
      <c r="S894">
        <v>0.43476399999999998</v>
      </c>
      <c r="T894">
        <v>1.85E-4</v>
      </c>
    </row>
    <row r="895" spans="1:20" x14ac:dyDescent="0.25">
      <c r="A895">
        <v>893</v>
      </c>
      <c r="B895">
        <v>3</v>
      </c>
      <c r="C895">
        <v>-1</v>
      </c>
      <c r="D895" t="s">
        <v>153</v>
      </c>
      <c r="E895" t="s">
        <v>80</v>
      </c>
      <c r="F895">
        <v>1.3964000000000001E-2</v>
      </c>
      <c r="G895">
        <v>-1</v>
      </c>
      <c r="H895">
        <v>251.333</v>
      </c>
      <c r="I895">
        <v>-1</v>
      </c>
      <c r="J895">
        <v>0</v>
      </c>
      <c r="K895">
        <v>8.064762</v>
      </c>
      <c r="L895">
        <v>-4.8259999999999997E-2</v>
      </c>
      <c r="M895">
        <v>77.174094999999994</v>
      </c>
      <c r="N895">
        <v>-191.545928</v>
      </c>
      <c r="O895">
        <v>-2.4789999999999999E-3</v>
      </c>
      <c r="P895">
        <v>77.133765999999994</v>
      </c>
      <c r="Q895">
        <v>-191.58174099999999</v>
      </c>
      <c r="R895">
        <v>-2.0569999999999998E-3</v>
      </c>
      <c r="S895">
        <v>5.3935139999999997</v>
      </c>
      <c r="T895">
        <v>4.2200000000000001E-4</v>
      </c>
    </row>
    <row r="896" spans="1:20" x14ac:dyDescent="0.25">
      <c r="A896">
        <v>894</v>
      </c>
      <c r="B896">
        <v>3</v>
      </c>
      <c r="C896">
        <v>-1</v>
      </c>
      <c r="D896" t="s">
        <v>153</v>
      </c>
      <c r="E896" t="s">
        <v>80</v>
      </c>
      <c r="F896">
        <v>7.2011000000000006E-2</v>
      </c>
      <c r="G896">
        <v>-1</v>
      </c>
      <c r="H896">
        <v>310.35300000000001</v>
      </c>
      <c r="I896">
        <v>-1</v>
      </c>
      <c r="J896">
        <v>0</v>
      </c>
      <c r="K896">
        <v>8.0647800000000007</v>
      </c>
      <c r="L896">
        <v>5.0386E-2</v>
      </c>
      <c r="M896">
        <v>77.635506000000007</v>
      </c>
      <c r="N896">
        <v>-191.80485899999999</v>
      </c>
      <c r="O896">
        <v>-1.059E-3</v>
      </c>
      <c r="P896">
        <v>77.859611999999998</v>
      </c>
      <c r="Q896">
        <v>-191.583145</v>
      </c>
      <c r="R896">
        <v>-1.469E-3</v>
      </c>
      <c r="S896">
        <v>31.524657000000001</v>
      </c>
      <c r="T896">
        <v>4.0999999999999999E-4</v>
      </c>
    </row>
    <row r="897" spans="1:20" x14ac:dyDescent="0.25">
      <c r="A897">
        <v>895</v>
      </c>
      <c r="B897">
        <v>3</v>
      </c>
      <c r="C897">
        <v>-1</v>
      </c>
      <c r="D897" t="s">
        <v>153</v>
      </c>
      <c r="E897" t="s">
        <v>80</v>
      </c>
      <c r="F897">
        <v>2.2544000000000002E-2</v>
      </c>
      <c r="G897">
        <v>-1</v>
      </c>
      <c r="H897">
        <v>396.577</v>
      </c>
      <c r="I897">
        <v>-1</v>
      </c>
      <c r="J897">
        <v>0</v>
      </c>
      <c r="K897">
        <v>8.0648230000000005</v>
      </c>
      <c r="L897">
        <v>-4.7343999999999997E-2</v>
      </c>
      <c r="M897">
        <v>78.610963999999996</v>
      </c>
      <c r="N897">
        <v>-191.60439400000001</v>
      </c>
      <c r="O897">
        <v>-5.581E-3</v>
      </c>
      <c r="P897">
        <v>78.585457000000005</v>
      </c>
      <c r="Q897">
        <v>-191.584</v>
      </c>
      <c r="R897">
        <v>-1.7930000000000001E-3</v>
      </c>
      <c r="S897">
        <v>3.2657829999999999</v>
      </c>
      <c r="T897">
        <v>3.7880000000000001E-3</v>
      </c>
    </row>
    <row r="898" spans="1:20" x14ac:dyDescent="0.25">
      <c r="A898">
        <v>896</v>
      </c>
      <c r="B898">
        <v>3</v>
      </c>
      <c r="C898">
        <v>-1</v>
      </c>
      <c r="D898" t="s">
        <v>153</v>
      </c>
      <c r="E898" t="s">
        <v>80</v>
      </c>
      <c r="F898">
        <v>8.286E-3</v>
      </c>
      <c r="G898">
        <v>-1</v>
      </c>
      <c r="H898">
        <v>336.42399999999998</v>
      </c>
      <c r="I898">
        <v>-1</v>
      </c>
      <c r="J898">
        <v>0</v>
      </c>
      <c r="K898">
        <v>8.0647900000000003</v>
      </c>
      <c r="L898">
        <v>-4.8162000000000003E-2</v>
      </c>
      <c r="M898">
        <v>79.523514000000006</v>
      </c>
      <c r="N898">
        <v>-191.619777</v>
      </c>
      <c r="O898">
        <v>-2.7039999999999998E-3</v>
      </c>
      <c r="P898">
        <v>79.553252999999998</v>
      </c>
      <c r="Q898">
        <v>-191.585251</v>
      </c>
      <c r="R898">
        <v>-1.5839999999999999E-3</v>
      </c>
      <c r="S898">
        <v>4.5568249999999999</v>
      </c>
      <c r="T898">
        <v>1.1199999999999999E-3</v>
      </c>
    </row>
    <row r="899" spans="1:20" x14ac:dyDescent="0.25">
      <c r="A899">
        <v>897</v>
      </c>
      <c r="B899">
        <v>3</v>
      </c>
      <c r="C899">
        <v>-1</v>
      </c>
      <c r="D899" t="s">
        <v>153</v>
      </c>
      <c r="E899" t="s">
        <v>80</v>
      </c>
      <c r="F899">
        <v>2.1686E-2</v>
      </c>
      <c r="G899">
        <v>-1</v>
      </c>
      <c r="H899">
        <v>597.94000000000005</v>
      </c>
      <c r="I899">
        <v>-1</v>
      </c>
      <c r="J899">
        <v>0</v>
      </c>
      <c r="K899">
        <v>8.0647420000000007</v>
      </c>
      <c r="L899">
        <v>5.0874000000000003E-2</v>
      </c>
      <c r="M899">
        <v>80.251287000000005</v>
      </c>
      <c r="N899">
        <v>-191.61917600000001</v>
      </c>
      <c r="O899">
        <v>-1.8000000000000001E-4</v>
      </c>
      <c r="P899">
        <v>80.279099000000002</v>
      </c>
      <c r="Q899">
        <v>-191.58625799999999</v>
      </c>
      <c r="R899">
        <v>-9.7300000000000002E-4</v>
      </c>
      <c r="S899">
        <v>4.3094089999999996</v>
      </c>
      <c r="T899">
        <v>7.9299999999999998E-4</v>
      </c>
    </row>
    <row r="900" spans="1:20" x14ac:dyDescent="0.25">
      <c r="A900">
        <v>898</v>
      </c>
      <c r="B900">
        <v>3</v>
      </c>
      <c r="C900">
        <v>-1</v>
      </c>
      <c r="D900" t="s">
        <v>153</v>
      </c>
      <c r="E900" t="s">
        <v>80</v>
      </c>
      <c r="F900">
        <v>1.165E-3</v>
      </c>
      <c r="G900">
        <v>-1</v>
      </c>
      <c r="H900">
        <v>289.459</v>
      </c>
      <c r="I900">
        <v>-1</v>
      </c>
      <c r="J900">
        <v>0</v>
      </c>
      <c r="K900">
        <v>8.0647540000000006</v>
      </c>
      <c r="L900">
        <v>-4.8298000000000001E-2</v>
      </c>
      <c r="M900">
        <v>80.982022999999998</v>
      </c>
      <c r="N900">
        <v>-191.607946</v>
      </c>
      <c r="O900">
        <v>-9.8200000000000002E-4</v>
      </c>
      <c r="P900">
        <v>81.004936000000001</v>
      </c>
      <c r="Q900">
        <v>-191.58686800000001</v>
      </c>
      <c r="R900">
        <v>-1.354E-3</v>
      </c>
      <c r="S900">
        <v>3.1133540000000002</v>
      </c>
      <c r="T900">
        <v>3.7300000000000001E-4</v>
      </c>
    </row>
    <row r="901" spans="1:20" x14ac:dyDescent="0.25">
      <c r="A901">
        <v>899</v>
      </c>
      <c r="B901">
        <v>4</v>
      </c>
      <c r="C901">
        <v>-1</v>
      </c>
      <c r="D901" t="s">
        <v>268</v>
      </c>
      <c r="E901" t="s">
        <v>80</v>
      </c>
      <c r="F901">
        <v>2.8500999999999999E-2</v>
      </c>
      <c r="G901">
        <v>-1</v>
      </c>
      <c r="H901">
        <v>284.49900000000002</v>
      </c>
      <c r="I901">
        <v>-1</v>
      </c>
      <c r="J901">
        <v>0</v>
      </c>
      <c r="K901">
        <v>8.0647629999999992</v>
      </c>
      <c r="L901">
        <v>-4.8437000000000001E-2</v>
      </c>
      <c r="M901">
        <v>81.981027999999995</v>
      </c>
      <c r="N901">
        <v>-191.57740799999999</v>
      </c>
      <c r="O901">
        <v>-1.877E-3</v>
      </c>
      <c r="P901">
        <v>81.972710000000006</v>
      </c>
      <c r="Q901">
        <v>-191.58783</v>
      </c>
      <c r="R901">
        <v>-1.2409999999999999E-3</v>
      </c>
      <c r="S901">
        <v>1.3334410000000001</v>
      </c>
      <c r="T901">
        <v>6.3599999999999996E-4</v>
      </c>
    </row>
    <row r="902" spans="1:20" x14ac:dyDescent="0.25">
      <c r="A902">
        <v>900</v>
      </c>
      <c r="B902">
        <v>3</v>
      </c>
      <c r="C902">
        <v>-1</v>
      </c>
      <c r="D902" t="s">
        <v>269</v>
      </c>
      <c r="E902" t="s">
        <v>80</v>
      </c>
      <c r="F902">
        <v>5.1158000000000002E-2</v>
      </c>
      <c r="G902">
        <v>-1</v>
      </c>
      <c r="H902">
        <v>262.12700000000001</v>
      </c>
      <c r="I902">
        <v>-1</v>
      </c>
      <c r="J902">
        <v>0</v>
      </c>
      <c r="K902">
        <v>8.0647629999999992</v>
      </c>
      <c r="L902">
        <v>4.9327999999999997E-2</v>
      </c>
      <c r="M902">
        <v>82.678336000000002</v>
      </c>
      <c r="N902">
        <v>-191.692916</v>
      </c>
      <c r="O902">
        <v>1.1310000000000001E-2</v>
      </c>
      <c r="P902">
        <v>82.698516999999995</v>
      </c>
      <c r="Q902">
        <v>-191.58865399999999</v>
      </c>
      <c r="R902">
        <v>-6.8199999999999999E-4</v>
      </c>
      <c r="S902">
        <v>10.619808000000001</v>
      </c>
      <c r="T902">
        <v>1.0628E-2</v>
      </c>
    </row>
    <row r="903" spans="1:20" x14ac:dyDescent="0.25">
      <c r="A903">
        <v>901</v>
      </c>
      <c r="B903">
        <v>3</v>
      </c>
      <c r="C903">
        <v>-1</v>
      </c>
      <c r="D903" t="s">
        <v>269</v>
      </c>
      <c r="E903" t="s">
        <v>80</v>
      </c>
      <c r="F903">
        <v>9.2119999999999997E-3</v>
      </c>
      <c r="G903">
        <v>-1</v>
      </c>
      <c r="H903">
        <v>339.02499999999998</v>
      </c>
      <c r="I903">
        <v>-1</v>
      </c>
      <c r="J903">
        <v>0</v>
      </c>
      <c r="K903">
        <v>8.0647749999999991</v>
      </c>
      <c r="L903">
        <v>4.9966999999999998E-2</v>
      </c>
      <c r="M903">
        <v>83.697660999999997</v>
      </c>
      <c r="N903">
        <v>-191.58829600000001</v>
      </c>
      <c r="O903">
        <v>-3.4320000000000002E-3</v>
      </c>
      <c r="P903">
        <v>83.666245000000004</v>
      </c>
      <c r="Q903">
        <v>-191.58944700000001</v>
      </c>
      <c r="R903">
        <v>-6.0700000000000001E-4</v>
      </c>
      <c r="S903">
        <v>3.1437200000000001</v>
      </c>
      <c r="T903">
        <v>2.8249999999999998E-3</v>
      </c>
    </row>
    <row r="904" spans="1:20" x14ac:dyDescent="0.25">
      <c r="A904">
        <v>902</v>
      </c>
      <c r="B904">
        <v>3</v>
      </c>
      <c r="C904">
        <v>-1</v>
      </c>
      <c r="D904" t="s">
        <v>269</v>
      </c>
      <c r="E904" t="s">
        <v>80</v>
      </c>
      <c r="F904">
        <v>5.6109999999999997E-3</v>
      </c>
      <c r="G904">
        <v>-1</v>
      </c>
      <c r="H904">
        <v>266.255</v>
      </c>
      <c r="I904">
        <v>-1</v>
      </c>
      <c r="J904">
        <v>0</v>
      </c>
      <c r="K904">
        <v>8.0647909999999996</v>
      </c>
      <c r="L904">
        <v>-4.8731999999999998E-2</v>
      </c>
      <c r="M904">
        <v>84.422415000000001</v>
      </c>
      <c r="N904">
        <v>-191.564933</v>
      </c>
      <c r="O904">
        <v>-2.9300000000000002E-4</v>
      </c>
      <c r="P904">
        <v>84.392052000000007</v>
      </c>
      <c r="Q904">
        <v>-191.58981299999999</v>
      </c>
      <c r="R904">
        <v>-1.036E-3</v>
      </c>
      <c r="S904">
        <v>3.9255270000000002</v>
      </c>
      <c r="T904">
        <v>7.4399999999999998E-4</v>
      </c>
    </row>
    <row r="905" spans="1:20" x14ac:dyDescent="0.25">
      <c r="A905">
        <v>903</v>
      </c>
      <c r="B905">
        <v>4</v>
      </c>
      <c r="C905">
        <v>-1</v>
      </c>
      <c r="D905" t="s">
        <v>270</v>
      </c>
      <c r="E905" t="s">
        <v>80</v>
      </c>
      <c r="F905">
        <v>4.7499999999999999E-3</v>
      </c>
      <c r="G905">
        <v>-1</v>
      </c>
      <c r="H905">
        <v>272.58199999999999</v>
      </c>
      <c r="I905">
        <v>-1</v>
      </c>
      <c r="J905">
        <v>0</v>
      </c>
      <c r="K905">
        <v>8.0647660000000005</v>
      </c>
      <c r="L905">
        <v>4.9928E-2</v>
      </c>
      <c r="M905">
        <v>85.104759999999999</v>
      </c>
      <c r="N905">
        <v>-191.60303099999999</v>
      </c>
      <c r="O905">
        <v>-6.02E-4</v>
      </c>
      <c r="P905">
        <v>85.117851000000002</v>
      </c>
      <c r="Q905">
        <v>-191.59054599999999</v>
      </c>
      <c r="R905">
        <v>-4.8799999999999999E-4</v>
      </c>
      <c r="S905">
        <v>1.809064</v>
      </c>
      <c r="T905">
        <v>1.15E-4</v>
      </c>
    </row>
    <row r="906" spans="1:20" x14ac:dyDescent="0.25">
      <c r="A906">
        <v>904</v>
      </c>
      <c r="B906">
        <v>5</v>
      </c>
      <c r="C906">
        <v>-1</v>
      </c>
      <c r="D906" t="s">
        <v>151</v>
      </c>
      <c r="E906" t="s">
        <v>80</v>
      </c>
      <c r="F906">
        <v>5.4077E-2</v>
      </c>
      <c r="G906">
        <v>-1</v>
      </c>
      <c r="H906">
        <v>299.71600000000001</v>
      </c>
      <c r="I906">
        <v>-1</v>
      </c>
      <c r="J906">
        <v>0</v>
      </c>
      <c r="K906">
        <v>8.0647690000000001</v>
      </c>
      <c r="L906">
        <v>-4.8558999999999998E-2</v>
      </c>
      <c r="M906">
        <v>85.827127000000004</v>
      </c>
      <c r="N906">
        <v>-191.60593900000001</v>
      </c>
      <c r="O906">
        <v>-2.0330000000000001E-3</v>
      </c>
      <c r="P906">
        <v>85.843650999999994</v>
      </c>
      <c r="Q906">
        <v>-191.590836</v>
      </c>
      <c r="R906">
        <v>-9.1299999999999997E-4</v>
      </c>
      <c r="S906">
        <v>2.2386520000000001</v>
      </c>
      <c r="T906">
        <v>1.1199999999999999E-3</v>
      </c>
    </row>
    <row r="907" spans="1:20" x14ac:dyDescent="0.25">
      <c r="A907">
        <v>905</v>
      </c>
      <c r="B907">
        <v>5</v>
      </c>
      <c r="C907">
        <v>-1</v>
      </c>
      <c r="D907" t="s">
        <v>151</v>
      </c>
      <c r="E907" t="s">
        <v>80</v>
      </c>
      <c r="F907">
        <v>3.5090000000000003E-2</v>
      </c>
      <c r="G907">
        <v>-1</v>
      </c>
      <c r="H907">
        <v>312.78100000000001</v>
      </c>
      <c r="I907">
        <v>-1</v>
      </c>
      <c r="J907">
        <v>0</v>
      </c>
      <c r="K907">
        <v>8.0647640000000003</v>
      </c>
      <c r="L907">
        <v>-4.9581E-2</v>
      </c>
      <c r="M907">
        <v>86.815642999999994</v>
      </c>
      <c r="N907">
        <v>-191.58258699999999</v>
      </c>
      <c r="O907">
        <v>-2.0430000000000001E-3</v>
      </c>
      <c r="P907">
        <v>86.811385999999999</v>
      </c>
      <c r="Q907">
        <v>-191.591385</v>
      </c>
      <c r="R907">
        <v>-8.7200000000000005E-4</v>
      </c>
      <c r="S907">
        <v>0.97731900000000005</v>
      </c>
      <c r="T907">
        <v>1.17E-3</v>
      </c>
    </row>
    <row r="908" spans="1:20" x14ac:dyDescent="0.25">
      <c r="A908">
        <v>906</v>
      </c>
      <c r="B908">
        <v>5</v>
      </c>
      <c r="C908">
        <v>-1</v>
      </c>
      <c r="D908" t="s">
        <v>151</v>
      </c>
      <c r="E908" t="s">
        <v>80</v>
      </c>
      <c r="F908">
        <v>2.3666E-2</v>
      </c>
      <c r="G908">
        <v>-1</v>
      </c>
      <c r="H908">
        <v>305.98899999999998</v>
      </c>
      <c r="I908">
        <v>-1</v>
      </c>
      <c r="J908">
        <v>0</v>
      </c>
      <c r="K908">
        <v>8.0647549999999999</v>
      </c>
      <c r="L908">
        <v>4.9592999999999998E-2</v>
      </c>
      <c r="M908">
        <v>87.525441999999998</v>
      </c>
      <c r="N908">
        <v>-191.60623100000001</v>
      </c>
      <c r="O908">
        <v>-5.2999999999999998E-4</v>
      </c>
      <c r="P908">
        <v>87.537186000000005</v>
      </c>
      <c r="Q908">
        <v>-191.59200999999999</v>
      </c>
      <c r="R908">
        <v>-3.7500000000000001E-4</v>
      </c>
      <c r="S908">
        <v>1.8442590000000001</v>
      </c>
      <c r="T908">
        <v>1.55E-4</v>
      </c>
    </row>
    <row r="909" spans="1:20" x14ac:dyDescent="0.25">
      <c r="A909">
        <v>907</v>
      </c>
      <c r="B909">
        <v>5</v>
      </c>
      <c r="C909">
        <v>-1</v>
      </c>
      <c r="D909" t="s">
        <v>151</v>
      </c>
      <c r="E909" t="s">
        <v>80</v>
      </c>
      <c r="F909">
        <v>4.6448999999999997E-2</v>
      </c>
      <c r="G909">
        <v>-1</v>
      </c>
      <c r="H909">
        <v>331.1</v>
      </c>
      <c r="I909">
        <v>-1</v>
      </c>
      <c r="J909">
        <v>0</v>
      </c>
      <c r="K909">
        <v>8.0647719999999996</v>
      </c>
      <c r="L909">
        <v>-4.895E-2</v>
      </c>
      <c r="M909">
        <v>88.259152999999998</v>
      </c>
      <c r="N909">
        <v>-191.58624699999999</v>
      </c>
      <c r="O909">
        <v>-1.34E-3</v>
      </c>
      <c r="P909">
        <v>88.262985</v>
      </c>
      <c r="Q909">
        <v>-191.592209</v>
      </c>
      <c r="R909">
        <v>-8.5099999999999998E-4</v>
      </c>
      <c r="S909">
        <v>0.70874800000000004</v>
      </c>
      <c r="T909">
        <v>4.8899999999999996E-4</v>
      </c>
    </row>
    <row r="910" spans="1:20" x14ac:dyDescent="0.25">
      <c r="A910">
        <v>908</v>
      </c>
      <c r="B910">
        <v>5</v>
      </c>
      <c r="C910">
        <v>-1</v>
      </c>
      <c r="D910" t="s">
        <v>151</v>
      </c>
      <c r="E910" t="s">
        <v>80</v>
      </c>
      <c r="F910">
        <v>3.0224000000000001E-2</v>
      </c>
      <c r="G910">
        <v>-1</v>
      </c>
      <c r="H910">
        <v>402.971</v>
      </c>
      <c r="I910">
        <v>-1</v>
      </c>
      <c r="J910">
        <v>0</v>
      </c>
      <c r="K910">
        <v>8.0647819999999992</v>
      </c>
      <c r="L910">
        <v>-4.8911999999999997E-2</v>
      </c>
      <c r="M910">
        <v>89.237352999999999</v>
      </c>
      <c r="N910">
        <v>-191.57166100000001</v>
      </c>
      <c r="O910">
        <v>-1.3290000000000001E-3</v>
      </c>
      <c r="P910">
        <v>89.230721000000003</v>
      </c>
      <c r="Q910">
        <v>-191.59266700000001</v>
      </c>
      <c r="R910">
        <v>-8.1400000000000005E-4</v>
      </c>
      <c r="S910">
        <v>2.202826</v>
      </c>
      <c r="T910">
        <v>5.1500000000000005E-4</v>
      </c>
    </row>
    <row r="911" spans="1:20" x14ac:dyDescent="0.25">
      <c r="A911">
        <v>909</v>
      </c>
      <c r="B911">
        <v>5</v>
      </c>
      <c r="C911">
        <v>-1</v>
      </c>
      <c r="D911" t="s">
        <v>151</v>
      </c>
      <c r="E911" t="s">
        <v>80</v>
      </c>
      <c r="F911">
        <v>5.0958000000000003E-2</v>
      </c>
      <c r="G911">
        <v>-1</v>
      </c>
      <c r="H911">
        <v>457.16199999999998</v>
      </c>
      <c r="I911">
        <v>-1</v>
      </c>
      <c r="J911">
        <v>0</v>
      </c>
      <c r="K911">
        <v>8.0647780000000004</v>
      </c>
      <c r="L911">
        <v>4.9031999999999999E-2</v>
      </c>
      <c r="M911">
        <v>89.963160000000002</v>
      </c>
      <c r="N911">
        <v>-191.574657</v>
      </c>
      <c r="O911">
        <v>-2.1069999999999999E-3</v>
      </c>
      <c r="P911">
        <v>89.956519999999998</v>
      </c>
      <c r="Q911">
        <v>-191.59320099999999</v>
      </c>
      <c r="R911">
        <v>-3.2000000000000003E-4</v>
      </c>
      <c r="S911">
        <v>1.9696629999999999</v>
      </c>
      <c r="T911">
        <v>1.787E-3</v>
      </c>
    </row>
    <row r="912" spans="1:20" x14ac:dyDescent="0.25">
      <c r="A912">
        <v>910</v>
      </c>
      <c r="B912">
        <v>5</v>
      </c>
      <c r="C912">
        <v>-1</v>
      </c>
      <c r="D912" t="s">
        <v>151</v>
      </c>
      <c r="E912" t="s">
        <v>80</v>
      </c>
      <c r="F912">
        <v>1.2248999999999999E-2</v>
      </c>
      <c r="G912">
        <v>-1</v>
      </c>
      <c r="H912">
        <v>255.755</v>
      </c>
      <c r="I912">
        <v>-1</v>
      </c>
      <c r="J912">
        <v>0</v>
      </c>
      <c r="K912">
        <v>8.0647819999999992</v>
      </c>
      <c r="L912">
        <v>-4.8995999999999998E-2</v>
      </c>
      <c r="M912">
        <v>90.684989000000002</v>
      </c>
      <c r="N912">
        <v>-191.594134</v>
      </c>
      <c r="O912">
        <v>-5.0100000000000003E-4</v>
      </c>
      <c r="P912">
        <v>90.682320000000004</v>
      </c>
      <c r="Q912">
        <v>-191.593369</v>
      </c>
      <c r="R912">
        <v>-8.0800000000000002E-4</v>
      </c>
      <c r="S912">
        <v>0.27764499999999998</v>
      </c>
      <c r="T912">
        <v>3.0699999999999998E-4</v>
      </c>
    </row>
    <row r="913" spans="1:20" x14ac:dyDescent="0.25">
      <c r="A913">
        <v>911</v>
      </c>
      <c r="B913">
        <v>4</v>
      </c>
      <c r="C913">
        <v>-1</v>
      </c>
      <c r="D913" t="s">
        <v>271</v>
      </c>
      <c r="E913" t="s">
        <v>80</v>
      </c>
      <c r="F913">
        <v>2.4306999999999999E-2</v>
      </c>
      <c r="G913">
        <v>-1</v>
      </c>
      <c r="H913">
        <v>314.60599999999999</v>
      </c>
      <c r="I913">
        <v>-1</v>
      </c>
      <c r="J913">
        <v>0</v>
      </c>
      <c r="K913">
        <v>8.0647699999999993</v>
      </c>
      <c r="L913">
        <v>-4.9605999999999997E-2</v>
      </c>
      <c r="M913">
        <v>91.589663999999999</v>
      </c>
      <c r="N913">
        <v>-191.55018200000001</v>
      </c>
      <c r="O913">
        <v>-4.7320000000000001E-3</v>
      </c>
      <c r="P913">
        <v>91.650054999999995</v>
      </c>
      <c r="Q913">
        <v>-191.593887</v>
      </c>
      <c r="R913">
        <v>-7.7499999999999997E-4</v>
      </c>
      <c r="S913">
        <v>7.4546900000000003</v>
      </c>
      <c r="T913">
        <v>3.9579999999999997E-3</v>
      </c>
    </row>
    <row r="914" spans="1:20" x14ac:dyDescent="0.25">
      <c r="A914">
        <v>912</v>
      </c>
      <c r="B914">
        <v>4</v>
      </c>
      <c r="C914">
        <v>-1</v>
      </c>
      <c r="D914" t="s">
        <v>271</v>
      </c>
      <c r="E914" t="s">
        <v>80</v>
      </c>
      <c r="F914">
        <v>1.6511000000000001E-2</v>
      </c>
      <c r="G914">
        <v>-1</v>
      </c>
      <c r="H914">
        <v>426.05700000000002</v>
      </c>
      <c r="I914">
        <v>-1</v>
      </c>
      <c r="J914">
        <v>0</v>
      </c>
      <c r="K914">
        <v>8.0647599999999997</v>
      </c>
      <c r="L914">
        <v>4.8956E-2</v>
      </c>
      <c r="M914">
        <v>92.388249000000002</v>
      </c>
      <c r="N914">
        <v>-191.61792399999999</v>
      </c>
      <c r="O914">
        <v>1.503E-3</v>
      </c>
      <c r="P914">
        <v>92.375854000000004</v>
      </c>
      <c r="Q914">
        <v>-191.594391</v>
      </c>
      <c r="R914">
        <v>-2.9799999999999998E-4</v>
      </c>
      <c r="S914">
        <v>2.6598060000000001</v>
      </c>
      <c r="T914">
        <v>1.206E-3</v>
      </c>
    </row>
    <row r="915" spans="1:20" x14ac:dyDescent="0.25">
      <c r="A915">
        <v>913</v>
      </c>
      <c r="B915">
        <v>4</v>
      </c>
      <c r="C915">
        <v>-1</v>
      </c>
      <c r="D915" t="s">
        <v>271</v>
      </c>
      <c r="E915" t="s">
        <v>80</v>
      </c>
      <c r="F915">
        <v>9.0849999999999993E-3</v>
      </c>
      <c r="G915">
        <v>-1</v>
      </c>
      <c r="H915">
        <v>431.07799999999997</v>
      </c>
      <c r="I915">
        <v>-1</v>
      </c>
      <c r="J915">
        <v>0</v>
      </c>
      <c r="K915">
        <v>8.0647640000000003</v>
      </c>
      <c r="L915">
        <v>-4.8925000000000003E-2</v>
      </c>
      <c r="M915">
        <v>93.065816999999996</v>
      </c>
      <c r="N915">
        <v>-191.627351</v>
      </c>
      <c r="O915">
        <v>-2.4160000000000002E-3</v>
      </c>
      <c r="P915">
        <v>93.101662000000005</v>
      </c>
      <c r="Q915">
        <v>-191.59461999999999</v>
      </c>
      <c r="R915">
        <v>-7.9500000000000003E-4</v>
      </c>
      <c r="S915">
        <v>4.8540520000000003</v>
      </c>
      <c r="T915">
        <v>1.621E-3</v>
      </c>
    </row>
    <row r="916" spans="1:20" x14ac:dyDescent="0.25">
      <c r="A916">
        <v>914</v>
      </c>
      <c r="B916">
        <v>4</v>
      </c>
      <c r="C916">
        <v>-1</v>
      </c>
      <c r="D916" t="s">
        <v>271</v>
      </c>
      <c r="E916" t="s">
        <v>80</v>
      </c>
      <c r="F916">
        <v>1.9615E-2</v>
      </c>
      <c r="G916">
        <v>-1</v>
      </c>
      <c r="H916">
        <v>269.47699999999998</v>
      </c>
      <c r="I916">
        <v>-1</v>
      </c>
      <c r="J916">
        <v>0</v>
      </c>
      <c r="K916">
        <v>8.0647699999999993</v>
      </c>
      <c r="L916">
        <v>-4.9126000000000003E-2</v>
      </c>
      <c r="M916">
        <v>94.062622000000005</v>
      </c>
      <c r="N916">
        <v>-191.59332900000001</v>
      </c>
      <c r="O916">
        <v>-1.709E-3</v>
      </c>
      <c r="P916">
        <v>94.069389000000001</v>
      </c>
      <c r="Q916">
        <v>-191.59515400000001</v>
      </c>
      <c r="R916">
        <v>-8.2200000000000003E-4</v>
      </c>
      <c r="S916">
        <v>0.70086400000000004</v>
      </c>
      <c r="T916">
        <v>8.8800000000000001E-4</v>
      </c>
    </row>
    <row r="917" spans="1:20" x14ac:dyDescent="0.25">
      <c r="A917">
        <v>915</v>
      </c>
      <c r="B917">
        <v>4</v>
      </c>
      <c r="C917">
        <v>-1</v>
      </c>
      <c r="D917" t="s">
        <v>271</v>
      </c>
      <c r="E917" t="s">
        <v>80</v>
      </c>
      <c r="F917">
        <v>3.0336999999999999E-2</v>
      </c>
      <c r="G917">
        <v>-1</v>
      </c>
      <c r="H917">
        <v>317.827</v>
      </c>
      <c r="I917">
        <v>-1</v>
      </c>
      <c r="J917">
        <v>0</v>
      </c>
      <c r="K917">
        <v>8.0647749999999991</v>
      </c>
      <c r="L917">
        <v>4.8984E-2</v>
      </c>
      <c r="M917">
        <v>94.746527999999998</v>
      </c>
      <c r="N917">
        <v>-191.624752</v>
      </c>
      <c r="O917">
        <v>-1.1869999999999999E-3</v>
      </c>
      <c r="P917">
        <v>94.795197000000002</v>
      </c>
      <c r="Q917">
        <v>-191.59565699999999</v>
      </c>
      <c r="R917">
        <v>-3.3599999999999998E-4</v>
      </c>
      <c r="S917">
        <v>5.670153</v>
      </c>
      <c r="T917">
        <v>8.4999999999999995E-4</v>
      </c>
    </row>
    <row r="918" spans="1:20" x14ac:dyDescent="0.25">
      <c r="A918">
        <v>916</v>
      </c>
      <c r="B918">
        <v>4</v>
      </c>
      <c r="C918">
        <v>-1</v>
      </c>
      <c r="D918" t="s">
        <v>271</v>
      </c>
      <c r="E918" t="s">
        <v>80</v>
      </c>
      <c r="F918">
        <v>2.7227000000000001E-2</v>
      </c>
      <c r="G918">
        <v>-1</v>
      </c>
      <c r="H918">
        <v>362.82299999999998</v>
      </c>
      <c r="I918">
        <v>-1</v>
      </c>
      <c r="J918">
        <v>0</v>
      </c>
      <c r="K918">
        <v>8.0647830000000003</v>
      </c>
      <c r="L918">
        <v>-4.9007000000000002E-2</v>
      </c>
      <c r="M918">
        <v>95.576849999999993</v>
      </c>
      <c r="N918">
        <v>-191.59891300000001</v>
      </c>
      <c r="O918">
        <v>1.5790000000000001E-3</v>
      </c>
      <c r="P918">
        <v>95.520995999999997</v>
      </c>
      <c r="Q918">
        <v>-191.595856</v>
      </c>
      <c r="R918">
        <v>-8.2700000000000004E-4</v>
      </c>
      <c r="S918">
        <v>5.5937219999999996</v>
      </c>
      <c r="T918">
        <v>7.5199999999999996E-4</v>
      </c>
    </row>
    <row r="919" spans="1:20" x14ac:dyDescent="0.25">
      <c r="A919">
        <v>917</v>
      </c>
      <c r="B919">
        <v>5</v>
      </c>
      <c r="C919">
        <v>-1</v>
      </c>
      <c r="D919" t="s">
        <v>272</v>
      </c>
      <c r="E919" t="s">
        <v>80</v>
      </c>
      <c r="F919">
        <v>3.8739999999999998E-3</v>
      </c>
      <c r="G919">
        <v>-1</v>
      </c>
      <c r="H919">
        <v>309.77</v>
      </c>
      <c r="I919">
        <v>-1</v>
      </c>
      <c r="J919">
        <v>0</v>
      </c>
      <c r="K919">
        <v>8.0647800000000007</v>
      </c>
      <c r="L919">
        <v>-4.9001999999999997E-2</v>
      </c>
      <c r="M919">
        <v>96.507959999999997</v>
      </c>
      <c r="N919">
        <v>-191.60038399999999</v>
      </c>
      <c r="O919">
        <v>7.0899999999999999E-4</v>
      </c>
      <c r="P919">
        <v>96.488731000000001</v>
      </c>
      <c r="Q919">
        <v>-191.596329</v>
      </c>
      <c r="R919">
        <v>-8.2700000000000004E-4</v>
      </c>
      <c r="S919">
        <v>1.965117</v>
      </c>
      <c r="T919">
        <v>1.18E-4</v>
      </c>
    </row>
    <row r="920" spans="1:20" x14ac:dyDescent="0.25">
      <c r="A920">
        <v>918</v>
      </c>
      <c r="B920">
        <v>6</v>
      </c>
      <c r="C920">
        <v>-1</v>
      </c>
      <c r="D920" t="s">
        <v>148</v>
      </c>
      <c r="E920" t="s">
        <v>80</v>
      </c>
      <c r="F920">
        <v>2.2006000000000001E-2</v>
      </c>
      <c r="G920">
        <v>-1</v>
      </c>
      <c r="H920">
        <v>376.38299999999998</v>
      </c>
      <c r="I920">
        <v>-1</v>
      </c>
      <c r="J920">
        <v>0</v>
      </c>
      <c r="K920">
        <v>8.0647660000000005</v>
      </c>
      <c r="L920">
        <v>4.8787999999999998E-2</v>
      </c>
      <c r="M920">
        <v>97.240656000000001</v>
      </c>
      <c r="N920">
        <v>-191.571867</v>
      </c>
      <c r="O920">
        <v>-3.1300000000000002E-4</v>
      </c>
      <c r="P920">
        <v>97.214530999999994</v>
      </c>
      <c r="Q920">
        <v>-191.59695400000001</v>
      </c>
      <c r="R920">
        <v>-3.6299999999999999E-4</v>
      </c>
      <c r="S920">
        <v>3.62202</v>
      </c>
      <c r="T920">
        <v>5.0000000000000002E-5</v>
      </c>
    </row>
    <row r="921" spans="1:20" x14ac:dyDescent="0.25">
      <c r="A921">
        <v>919</v>
      </c>
      <c r="B921">
        <v>6</v>
      </c>
      <c r="C921">
        <v>-1</v>
      </c>
      <c r="D921" t="s">
        <v>148</v>
      </c>
      <c r="E921" t="s">
        <v>80</v>
      </c>
      <c r="F921">
        <v>1.8164E-2</v>
      </c>
      <c r="G921">
        <v>-1</v>
      </c>
      <c r="H921">
        <v>252.58799999999999</v>
      </c>
      <c r="I921">
        <v>-1</v>
      </c>
      <c r="J921">
        <v>0</v>
      </c>
      <c r="K921">
        <v>8.0647500000000001</v>
      </c>
      <c r="L921">
        <v>4.9669999999999999E-2</v>
      </c>
      <c r="M921">
        <v>98.147191000000007</v>
      </c>
      <c r="N921">
        <v>-191.592208</v>
      </c>
      <c r="O921">
        <v>-2.7729999999999999E-3</v>
      </c>
      <c r="P921">
        <v>98.182265999999998</v>
      </c>
      <c r="Q921">
        <v>-191.59751900000001</v>
      </c>
      <c r="R921">
        <v>-3.4000000000000002E-4</v>
      </c>
      <c r="S921">
        <v>3.5474920000000001</v>
      </c>
      <c r="T921">
        <v>2.4329999999999998E-3</v>
      </c>
    </row>
    <row r="922" spans="1:20" x14ac:dyDescent="0.25">
      <c r="A922">
        <v>920</v>
      </c>
      <c r="B922">
        <v>6</v>
      </c>
      <c r="C922">
        <v>-1</v>
      </c>
      <c r="D922" t="s">
        <v>148</v>
      </c>
      <c r="E922" t="s">
        <v>80</v>
      </c>
      <c r="F922">
        <v>1.5273999999999999E-2</v>
      </c>
      <c r="G922">
        <v>-1</v>
      </c>
      <c r="H922">
        <v>270.05099999999999</v>
      </c>
      <c r="I922">
        <v>-1</v>
      </c>
      <c r="J922">
        <v>0</v>
      </c>
      <c r="K922">
        <v>8.0647529999999996</v>
      </c>
      <c r="L922">
        <v>-4.9565999999999999E-2</v>
      </c>
      <c r="M922">
        <v>98.884377000000001</v>
      </c>
      <c r="N922">
        <v>-191.64042000000001</v>
      </c>
      <c r="O922">
        <v>4.1899999999999999E-4</v>
      </c>
      <c r="P922">
        <v>98.908066000000005</v>
      </c>
      <c r="Q922">
        <v>-191.59780900000001</v>
      </c>
      <c r="R922">
        <v>-8.3299999999999997E-4</v>
      </c>
      <c r="S922">
        <v>4.8753570000000002</v>
      </c>
      <c r="T922">
        <v>4.1399999999999998E-4</v>
      </c>
    </row>
    <row r="923" spans="1:20" x14ac:dyDescent="0.25">
      <c r="A923">
        <v>921</v>
      </c>
      <c r="B923">
        <v>6</v>
      </c>
      <c r="C923">
        <v>-1</v>
      </c>
      <c r="D923" t="s">
        <v>148</v>
      </c>
      <c r="E923" t="s">
        <v>80</v>
      </c>
      <c r="F923">
        <v>4.9463E-2</v>
      </c>
      <c r="G923">
        <v>-1</v>
      </c>
      <c r="H923">
        <v>363.53899999999999</v>
      </c>
      <c r="I923">
        <v>-1</v>
      </c>
      <c r="J923">
        <v>0</v>
      </c>
      <c r="K923">
        <v>8.0647500000000001</v>
      </c>
      <c r="L923">
        <v>4.8932000000000003E-2</v>
      </c>
      <c r="M923">
        <v>99.661311999999995</v>
      </c>
      <c r="N923">
        <v>-191.59136100000001</v>
      </c>
      <c r="O923">
        <v>9.8499999999999998E-4</v>
      </c>
      <c r="P923">
        <v>99.633865</v>
      </c>
      <c r="Q923">
        <v>-191.59837300000001</v>
      </c>
      <c r="R923">
        <v>-3.3700000000000001E-4</v>
      </c>
      <c r="S923">
        <v>2.832805</v>
      </c>
      <c r="T923">
        <v>6.4800000000000003E-4</v>
      </c>
    </row>
    <row r="924" spans="1:20" x14ac:dyDescent="0.25">
      <c r="A924">
        <v>922</v>
      </c>
      <c r="B924">
        <v>6</v>
      </c>
      <c r="C924">
        <v>-1</v>
      </c>
      <c r="D924" t="s">
        <v>148</v>
      </c>
      <c r="E924" t="s">
        <v>80</v>
      </c>
      <c r="F924">
        <v>1.055E-2</v>
      </c>
      <c r="G924">
        <v>-1</v>
      </c>
      <c r="H924">
        <v>278.678</v>
      </c>
      <c r="I924">
        <v>-1</v>
      </c>
      <c r="J924">
        <v>0</v>
      </c>
      <c r="K924">
        <v>8.0647690000000001</v>
      </c>
      <c r="L924">
        <v>4.8912999999999998E-2</v>
      </c>
      <c r="M924">
        <v>100.611757</v>
      </c>
      <c r="N924">
        <v>-191.58930899999999</v>
      </c>
      <c r="O924">
        <v>-2.8600000000000001E-4</v>
      </c>
      <c r="P924">
        <v>100.601601</v>
      </c>
      <c r="Q924">
        <v>-191.59892300000001</v>
      </c>
      <c r="R924">
        <v>-3.3500000000000001E-4</v>
      </c>
      <c r="S924">
        <v>1.3984760000000001</v>
      </c>
      <c r="T924">
        <v>4.8999999999999998E-5</v>
      </c>
    </row>
    <row r="925" spans="1:20" x14ac:dyDescent="0.25">
      <c r="A925">
        <v>923</v>
      </c>
      <c r="B925">
        <v>6</v>
      </c>
      <c r="C925">
        <v>-1</v>
      </c>
      <c r="D925" t="s">
        <v>148</v>
      </c>
      <c r="E925" t="s">
        <v>80</v>
      </c>
      <c r="F925">
        <v>4.6567999999999998E-2</v>
      </c>
      <c r="G925">
        <v>-1</v>
      </c>
      <c r="H925">
        <v>349.49599999999998</v>
      </c>
      <c r="I925">
        <v>-1</v>
      </c>
      <c r="J925">
        <v>0</v>
      </c>
      <c r="K925">
        <v>8.0647769999999994</v>
      </c>
      <c r="L925">
        <v>-4.9563000000000003E-2</v>
      </c>
      <c r="M925">
        <v>101.303907</v>
      </c>
      <c r="N925">
        <v>-191.59293</v>
      </c>
      <c r="O925">
        <v>-2.47E-3</v>
      </c>
      <c r="P925">
        <v>101.3274</v>
      </c>
      <c r="Q925">
        <v>-191.59921299999999</v>
      </c>
      <c r="R925">
        <v>-8.3799999999999999E-4</v>
      </c>
      <c r="S925">
        <v>2.4319099999999998</v>
      </c>
      <c r="T925">
        <v>1.6310000000000001E-3</v>
      </c>
    </row>
    <row r="926" spans="1:20" x14ac:dyDescent="0.25">
      <c r="A926">
        <v>924</v>
      </c>
      <c r="B926">
        <v>6</v>
      </c>
      <c r="C926">
        <v>-1</v>
      </c>
      <c r="D926" t="s">
        <v>148</v>
      </c>
      <c r="E926" t="s">
        <v>80</v>
      </c>
      <c r="F926">
        <v>1.3998E-2</v>
      </c>
      <c r="G926">
        <v>-1</v>
      </c>
      <c r="H926">
        <v>395.68900000000002</v>
      </c>
      <c r="I926">
        <v>-1</v>
      </c>
      <c r="J926">
        <v>0</v>
      </c>
      <c r="K926">
        <v>8.0647649999999995</v>
      </c>
      <c r="L926">
        <v>-4.9546E-2</v>
      </c>
      <c r="M926">
        <v>102.293314</v>
      </c>
      <c r="N926">
        <v>-191.60051300000001</v>
      </c>
      <c r="O926">
        <v>-1.9059999999999999E-3</v>
      </c>
      <c r="P926">
        <v>102.295135</v>
      </c>
      <c r="Q926">
        <v>-191.59974700000001</v>
      </c>
      <c r="R926">
        <v>-8.2299999999999995E-4</v>
      </c>
      <c r="S926">
        <v>0.19758500000000001</v>
      </c>
      <c r="T926">
        <v>1.083E-3</v>
      </c>
    </row>
    <row r="927" spans="1:20" x14ac:dyDescent="0.25">
      <c r="A927">
        <v>925</v>
      </c>
      <c r="B927">
        <v>6</v>
      </c>
      <c r="C927">
        <v>-1</v>
      </c>
      <c r="D927" t="s">
        <v>148</v>
      </c>
      <c r="E927" t="s">
        <v>80</v>
      </c>
      <c r="F927">
        <v>3.5085999999999999E-2</v>
      </c>
      <c r="G927">
        <v>-1</v>
      </c>
      <c r="H927">
        <v>352.95100000000002</v>
      </c>
      <c r="I927">
        <v>-1</v>
      </c>
      <c r="J927">
        <v>0</v>
      </c>
      <c r="K927">
        <v>8.0609280000000005</v>
      </c>
      <c r="L927">
        <v>5.0063000000000003E-2</v>
      </c>
      <c r="M927">
        <v>103.017607</v>
      </c>
      <c r="N927">
        <v>-191.59666100000001</v>
      </c>
      <c r="O927">
        <v>-4.4250000000000001E-3</v>
      </c>
      <c r="P927">
        <v>103.020866</v>
      </c>
      <c r="Q927">
        <v>-191.600311</v>
      </c>
      <c r="R927">
        <v>-3.01E-4</v>
      </c>
      <c r="S927">
        <v>0.48939300000000002</v>
      </c>
      <c r="T927">
        <v>4.1240000000000001E-3</v>
      </c>
    </row>
    <row r="928" spans="1:20" x14ac:dyDescent="0.25">
      <c r="A928">
        <v>926</v>
      </c>
      <c r="B928">
        <v>6</v>
      </c>
      <c r="C928">
        <v>-1</v>
      </c>
      <c r="D928" t="s">
        <v>148</v>
      </c>
      <c r="E928" t="s">
        <v>80</v>
      </c>
      <c r="F928">
        <v>2.0986000000000001E-2</v>
      </c>
      <c r="G928">
        <v>-1</v>
      </c>
      <c r="H928">
        <v>341.67899999999997</v>
      </c>
      <c r="I928">
        <v>-1</v>
      </c>
      <c r="J928">
        <v>0</v>
      </c>
      <c r="K928">
        <v>8.0211950000000005</v>
      </c>
      <c r="L928">
        <v>-4.9307999999999998E-2</v>
      </c>
      <c r="M928">
        <v>103.728859</v>
      </c>
      <c r="N928">
        <v>-191.61215899999999</v>
      </c>
      <c r="O928">
        <v>-2.0820000000000001E-3</v>
      </c>
      <c r="P928">
        <v>103.744736</v>
      </c>
      <c r="Q928">
        <v>-191.60051000000001</v>
      </c>
      <c r="R928">
        <v>-7.3200000000000001E-4</v>
      </c>
      <c r="S928">
        <v>1.9692529999999999</v>
      </c>
      <c r="T928">
        <v>1.3500000000000001E-3</v>
      </c>
    </row>
    <row r="929" spans="1:20" x14ac:dyDescent="0.25">
      <c r="A929">
        <v>927</v>
      </c>
      <c r="B929">
        <v>6</v>
      </c>
      <c r="C929">
        <v>-1</v>
      </c>
      <c r="D929" t="s">
        <v>148</v>
      </c>
      <c r="E929" t="s">
        <v>80</v>
      </c>
      <c r="F929">
        <v>1.2049000000000001E-2</v>
      </c>
      <c r="G929">
        <v>-1</v>
      </c>
      <c r="H929">
        <v>426.86599999999999</v>
      </c>
      <c r="I929">
        <v>-1</v>
      </c>
      <c r="J929">
        <v>0</v>
      </c>
      <c r="K929">
        <v>7.8902960000000002</v>
      </c>
      <c r="L929">
        <v>-5.1275000000000001E-2</v>
      </c>
      <c r="M929">
        <v>104.70686000000001</v>
      </c>
      <c r="N929">
        <v>-191.604275</v>
      </c>
      <c r="O929">
        <v>-1.74E-4</v>
      </c>
      <c r="P929">
        <v>104.699478</v>
      </c>
      <c r="Q929">
        <v>-191.60090600000001</v>
      </c>
      <c r="R929">
        <v>-6.96E-4</v>
      </c>
      <c r="S929">
        <v>0.81146600000000002</v>
      </c>
      <c r="T929">
        <v>5.22E-4</v>
      </c>
    </row>
    <row r="930" spans="1:20" x14ac:dyDescent="0.25">
      <c r="A930">
        <v>928</v>
      </c>
      <c r="B930">
        <v>6</v>
      </c>
      <c r="C930">
        <v>-1</v>
      </c>
      <c r="D930" t="s">
        <v>148</v>
      </c>
      <c r="E930" t="s">
        <v>80</v>
      </c>
      <c r="F930">
        <v>3.3808999999999999E-2</v>
      </c>
      <c r="G930">
        <v>-1</v>
      </c>
      <c r="H930">
        <v>309.68099999999998</v>
      </c>
      <c r="I930">
        <v>-1</v>
      </c>
      <c r="J930">
        <v>0</v>
      </c>
      <c r="K930">
        <v>7.7611249999999998</v>
      </c>
      <c r="L930">
        <v>5.2144999999999997E-2</v>
      </c>
      <c r="M930">
        <v>105.423706</v>
      </c>
      <c r="N930">
        <v>-191.58374800000001</v>
      </c>
      <c r="O930">
        <v>-4.0439999999999999E-3</v>
      </c>
      <c r="P930">
        <v>105.40316799999999</v>
      </c>
      <c r="Q930">
        <v>-191.60142500000001</v>
      </c>
      <c r="R930">
        <v>-1.8200000000000001E-4</v>
      </c>
      <c r="S930">
        <v>2.7097850000000001</v>
      </c>
      <c r="T930">
        <v>3.862E-3</v>
      </c>
    </row>
    <row r="931" spans="1:20" x14ac:dyDescent="0.25">
      <c r="A931">
        <v>929</v>
      </c>
      <c r="B931">
        <v>6</v>
      </c>
      <c r="C931">
        <v>-1</v>
      </c>
      <c r="D931" t="s">
        <v>148</v>
      </c>
      <c r="E931" t="s">
        <v>80</v>
      </c>
      <c r="F931">
        <v>6.5905000000000005E-2</v>
      </c>
      <c r="G931">
        <v>-1</v>
      </c>
      <c r="H931">
        <v>338.48200000000003</v>
      </c>
      <c r="I931">
        <v>-1</v>
      </c>
      <c r="J931">
        <v>0</v>
      </c>
      <c r="K931">
        <v>7.6370889999999996</v>
      </c>
      <c r="L931">
        <v>-5.1922000000000003E-2</v>
      </c>
      <c r="M931">
        <v>106.085688</v>
      </c>
      <c r="N931">
        <v>-191.60992400000001</v>
      </c>
      <c r="O931">
        <v>8.7000000000000001E-5</v>
      </c>
      <c r="P931">
        <v>106.095337</v>
      </c>
      <c r="Q931">
        <v>-191.60148599999999</v>
      </c>
      <c r="R931">
        <v>-6.5899999999999997E-4</v>
      </c>
      <c r="S931">
        <v>1.2818290000000001</v>
      </c>
      <c r="T931">
        <v>5.7300000000000005E-4</v>
      </c>
    </row>
    <row r="932" spans="1:20" x14ac:dyDescent="0.25">
      <c r="A932">
        <v>930</v>
      </c>
      <c r="B932">
        <v>8</v>
      </c>
      <c r="C932">
        <v>-1</v>
      </c>
      <c r="D932" t="s">
        <v>273</v>
      </c>
      <c r="E932" t="s">
        <v>80</v>
      </c>
      <c r="F932">
        <v>3.4594E-2</v>
      </c>
      <c r="G932">
        <v>-1</v>
      </c>
      <c r="H932">
        <v>420.31099999999998</v>
      </c>
      <c r="I932">
        <v>-1</v>
      </c>
      <c r="J932">
        <v>0</v>
      </c>
      <c r="K932">
        <v>7.5059959999999997</v>
      </c>
      <c r="L932">
        <v>-5.3260000000000002E-2</v>
      </c>
      <c r="M932">
        <v>106.99258</v>
      </c>
      <c r="N932">
        <v>-191.60569000000001</v>
      </c>
      <c r="O932">
        <v>-1.2199999999999999E-3</v>
      </c>
      <c r="P932">
        <v>107.00284600000001</v>
      </c>
      <c r="Q932">
        <v>-191.60176100000001</v>
      </c>
      <c r="R932">
        <v>-6.38E-4</v>
      </c>
      <c r="S932">
        <v>1.0992090000000001</v>
      </c>
      <c r="T932">
        <v>5.8200000000000005E-4</v>
      </c>
    </row>
    <row r="933" spans="1:20" x14ac:dyDescent="0.25">
      <c r="A933">
        <v>931</v>
      </c>
      <c r="B933">
        <v>8</v>
      </c>
      <c r="C933">
        <v>-1</v>
      </c>
      <c r="D933" t="s">
        <v>273</v>
      </c>
      <c r="E933" t="s">
        <v>80</v>
      </c>
      <c r="F933">
        <v>3.6833999999999999E-2</v>
      </c>
      <c r="G933">
        <v>-1</v>
      </c>
      <c r="H933">
        <v>297.68900000000002</v>
      </c>
      <c r="I933">
        <v>-1</v>
      </c>
      <c r="J933">
        <v>0</v>
      </c>
      <c r="K933">
        <v>7.4312800000000001</v>
      </c>
      <c r="L933">
        <v>5.2923999999999999E-2</v>
      </c>
      <c r="M933">
        <v>107.66224699999999</v>
      </c>
      <c r="N933">
        <v>-191.612154</v>
      </c>
      <c r="O933">
        <v>-2.1979999999999999E-3</v>
      </c>
      <c r="P933">
        <v>107.67456799999999</v>
      </c>
      <c r="Q933">
        <v>-191.60226399999999</v>
      </c>
      <c r="R933">
        <v>-1.3999999999999999E-4</v>
      </c>
      <c r="S933">
        <v>1.57996</v>
      </c>
      <c r="T933">
        <v>2.0590000000000001E-3</v>
      </c>
    </row>
    <row r="934" spans="1:20" x14ac:dyDescent="0.25">
      <c r="A934">
        <v>932</v>
      </c>
      <c r="B934">
        <v>7</v>
      </c>
      <c r="C934">
        <v>-1</v>
      </c>
      <c r="D934" t="s">
        <v>145</v>
      </c>
      <c r="E934" t="s">
        <v>80</v>
      </c>
      <c r="F934">
        <v>3.9577000000000001E-2</v>
      </c>
      <c r="G934">
        <v>-1</v>
      </c>
      <c r="H934">
        <v>313.49599999999998</v>
      </c>
      <c r="I934">
        <v>-1</v>
      </c>
      <c r="J934">
        <v>0</v>
      </c>
      <c r="K934">
        <v>7.3399039999999998</v>
      </c>
      <c r="L934">
        <v>5.3546999999999997E-2</v>
      </c>
      <c r="M934">
        <v>108.56708999999999</v>
      </c>
      <c r="N934">
        <v>-191.59748300000001</v>
      </c>
      <c r="O934">
        <v>-1.6720000000000001E-3</v>
      </c>
      <c r="P934">
        <v>108.56044</v>
      </c>
      <c r="Q934">
        <v>-191.60264599999999</v>
      </c>
      <c r="R934">
        <v>-1.4300000000000001E-4</v>
      </c>
      <c r="S934">
        <v>0.84186899999999998</v>
      </c>
      <c r="T934">
        <v>1.529E-3</v>
      </c>
    </row>
    <row r="935" spans="1:20" x14ac:dyDescent="0.25">
      <c r="A935">
        <v>933</v>
      </c>
      <c r="B935">
        <v>7</v>
      </c>
      <c r="C935">
        <v>-1</v>
      </c>
      <c r="D935" t="s">
        <v>145</v>
      </c>
      <c r="E935" t="s">
        <v>80</v>
      </c>
      <c r="F935">
        <v>3.5347000000000003E-2</v>
      </c>
      <c r="G935">
        <v>-1</v>
      </c>
      <c r="H935">
        <v>394.51499999999999</v>
      </c>
      <c r="I935">
        <v>-1</v>
      </c>
      <c r="J935">
        <v>0</v>
      </c>
      <c r="K935">
        <v>7.2634679999999996</v>
      </c>
      <c r="L935">
        <v>-5.4273000000000002E-2</v>
      </c>
      <c r="M935">
        <v>109.20393</v>
      </c>
      <c r="N935">
        <v>-191.60650200000001</v>
      </c>
      <c r="O935">
        <v>1.3929999999999999E-3</v>
      </c>
      <c r="P935">
        <v>109.217293</v>
      </c>
      <c r="Q935">
        <v>-191.602814</v>
      </c>
      <c r="R935">
        <v>-7.1500000000000003E-4</v>
      </c>
      <c r="S935">
        <v>1.3862460000000001</v>
      </c>
      <c r="T935">
        <v>6.78E-4</v>
      </c>
    </row>
    <row r="936" spans="1:20" x14ac:dyDescent="0.25">
      <c r="A936">
        <v>934</v>
      </c>
      <c r="B936">
        <v>7</v>
      </c>
      <c r="C936">
        <v>-1</v>
      </c>
      <c r="D936" t="s">
        <v>145</v>
      </c>
      <c r="E936" t="s">
        <v>80</v>
      </c>
      <c r="F936">
        <v>1.6788000000000001E-2</v>
      </c>
      <c r="G936">
        <v>-1</v>
      </c>
      <c r="H936">
        <v>363.161</v>
      </c>
      <c r="I936">
        <v>-1</v>
      </c>
      <c r="J936">
        <v>0</v>
      </c>
      <c r="K936">
        <v>7.1773049999999996</v>
      </c>
      <c r="L936">
        <v>5.4545000000000003E-2</v>
      </c>
      <c r="M936">
        <v>109.863828</v>
      </c>
      <c r="N936">
        <v>-191.601033</v>
      </c>
      <c r="O936">
        <v>-3.7100000000000002E-4</v>
      </c>
      <c r="P936">
        <v>109.86676799999999</v>
      </c>
      <c r="Q936">
        <v>-191.60330200000001</v>
      </c>
      <c r="R936">
        <v>-1.7200000000000001E-4</v>
      </c>
      <c r="S936">
        <v>0.37133899999999997</v>
      </c>
      <c r="T936">
        <v>1.9900000000000001E-4</v>
      </c>
    </row>
    <row r="937" spans="1:20" x14ac:dyDescent="0.25">
      <c r="A937">
        <v>935</v>
      </c>
      <c r="B937">
        <v>7</v>
      </c>
      <c r="C937">
        <v>-1</v>
      </c>
      <c r="D937" t="s">
        <v>145</v>
      </c>
      <c r="E937" t="s">
        <v>80</v>
      </c>
      <c r="F937">
        <v>9.5300000000000003E-3</v>
      </c>
      <c r="G937">
        <v>-1</v>
      </c>
      <c r="H937">
        <v>428.08499999999998</v>
      </c>
      <c r="I937">
        <v>-1</v>
      </c>
      <c r="J937">
        <v>0</v>
      </c>
      <c r="K937">
        <v>7.0555479999999999</v>
      </c>
      <c r="L937">
        <v>5.5310999999999999E-2</v>
      </c>
      <c r="M937">
        <v>110.70225499999999</v>
      </c>
      <c r="N937">
        <v>-191.608001</v>
      </c>
      <c r="O937">
        <v>-1.1640000000000001E-3</v>
      </c>
      <c r="P937">
        <v>110.720123</v>
      </c>
      <c r="Q937">
        <v>-191.60375999999999</v>
      </c>
      <c r="R937">
        <v>-1.74E-4</v>
      </c>
      <c r="S937">
        <v>1.8365100000000001</v>
      </c>
      <c r="T937">
        <v>9.9099999999999991E-4</v>
      </c>
    </row>
    <row r="938" spans="1:20" x14ac:dyDescent="0.25">
      <c r="A938">
        <v>936</v>
      </c>
      <c r="B938">
        <v>7</v>
      </c>
      <c r="C938">
        <v>-1</v>
      </c>
      <c r="D938" t="s">
        <v>145</v>
      </c>
      <c r="E938" t="s">
        <v>80</v>
      </c>
      <c r="F938">
        <v>3.0365E-2</v>
      </c>
      <c r="G938">
        <v>-1</v>
      </c>
      <c r="H938">
        <v>400.50200000000001</v>
      </c>
      <c r="I938">
        <v>-1</v>
      </c>
      <c r="J938">
        <v>0</v>
      </c>
      <c r="K938">
        <v>6.9670300000000003</v>
      </c>
      <c r="L938">
        <v>-5.6217999999999997E-2</v>
      </c>
      <c r="M938">
        <v>111.35602</v>
      </c>
      <c r="N938">
        <v>-191.59690000000001</v>
      </c>
      <c r="O938">
        <v>-9.3400000000000004E-4</v>
      </c>
      <c r="P938">
        <v>111.350662</v>
      </c>
      <c r="Q938">
        <v>-191.60386700000001</v>
      </c>
      <c r="R938">
        <v>-7.1900000000000002E-4</v>
      </c>
      <c r="S938">
        <v>0.87884499999999999</v>
      </c>
      <c r="T938">
        <v>2.14E-4</v>
      </c>
    </row>
    <row r="939" spans="1:20" x14ac:dyDescent="0.25">
      <c r="A939">
        <v>937</v>
      </c>
      <c r="B939">
        <v>7</v>
      </c>
      <c r="C939">
        <v>-1</v>
      </c>
      <c r="D939" t="s">
        <v>145</v>
      </c>
      <c r="E939" t="s">
        <v>80</v>
      </c>
      <c r="F939">
        <v>1.7697999999999998E-2</v>
      </c>
      <c r="G939">
        <v>-1</v>
      </c>
      <c r="H939">
        <v>480.82499999999999</v>
      </c>
      <c r="I939">
        <v>-1</v>
      </c>
      <c r="J939">
        <v>0</v>
      </c>
      <c r="K939">
        <v>6.8845640000000001</v>
      </c>
      <c r="L939">
        <v>5.5939000000000003E-2</v>
      </c>
      <c r="M939">
        <v>111.948932</v>
      </c>
      <c r="N939">
        <v>-191.61551399999999</v>
      </c>
      <c r="O939">
        <v>-1.9599999999999999E-3</v>
      </c>
      <c r="P939">
        <v>111.973534</v>
      </c>
      <c r="Q939">
        <v>-191.60438500000001</v>
      </c>
      <c r="R939">
        <v>-1.9100000000000001E-4</v>
      </c>
      <c r="S939">
        <v>2.700199</v>
      </c>
      <c r="T939">
        <v>1.768E-3</v>
      </c>
    </row>
    <row r="940" spans="1:20" x14ac:dyDescent="0.25">
      <c r="A940">
        <v>938</v>
      </c>
      <c r="B940">
        <v>7</v>
      </c>
      <c r="C940">
        <v>-1</v>
      </c>
      <c r="D940" t="s">
        <v>145</v>
      </c>
      <c r="E940" t="s">
        <v>80</v>
      </c>
      <c r="F940">
        <v>1.865E-2</v>
      </c>
      <c r="G940">
        <v>-1</v>
      </c>
      <c r="H940">
        <v>255.76499999999999</v>
      </c>
      <c r="I940">
        <v>-1</v>
      </c>
      <c r="J940">
        <v>0</v>
      </c>
      <c r="K940">
        <v>6.7824669999999996</v>
      </c>
      <c r="L940">
        <v>5.7694000000000002E-2</v>
      </c>
      <c r="M940">
        <v>112.784571</v>
      </c>
      <c r="N940">
        <v>-191.60662600000001</v>
      </c>
      <c r="O940">
        <v>-4.8500000000000003E-4</v>
      </c>
      <c r="P940">
        <v>112.792984</v>
      </c>
      <c r="Q940">
        <v>-191.60470599999999</v>
      </c>
      <c r="R940">
        <v>-1.3999999999999999E-4</v>
      </c>
      <c r="S940">
        <v>0.86291200000000001</v>
      </c>
      <c r="T940">
        <v>3.4499999999999998E-4</v>
      </c>
    </row>
    <row r="941" spans="1:20" x14ac:dyDescent="0.25">
      <c r="A941">
        <v>939</v>
      </c>
      <c r="B941">
        <v>6</v>
      </c>
      <c r="C941">
        <v>-1</v>
      </c>
      <c r="D941" t="s">
        <v>274</v>
      </c>
      <c r="E941" t="s">
        <v>80</v>
      </c>
      <c r="F941">
        <v>1.3649E-2</v>
      </c>
      <c r="G941">
        <v>-1</v>
      </c>
      <c r="H941">
        <v>388.93099999999998</v>
      </c>
      <c r="I941">
        <v>-1</v>
      </c>
      <c r="J941">
        <v>0</v>
      </c>
      <c r="K941">
        <v>6.7078519999999999</v>
      </c>
      <c r="L941">
        <v>-5.6829999999999999E-2</v>
      </c>
      <c r="M941">
        <v>113.399805</v>
      </c>
      <c r="N941">
        <v>-191.615567</v>
      </c>
      <c r="O941">
        <v>-1.8550000000000001E-3</v>
      </c>
      <c r="P941">
        <v>113.39967300000001</v>
      </c>
      <c r="Q941">
        <v>-191.60470599999999</v>
      </c>
      <c r="R941">
        <v>-6.8400000000000004E-4</v>
      </c>
      <c r="S941">
        <v>1.0861689999999999</v>
      </c>
      <c r="T941">
        <v>1.1709999999999999E-3</v>
      </c>
    </row>
    <row r="942" spans="1:20" x14ac:dyDescent="0.25">
      <c r="A942">
        <v>940</v>
      </c>
      <c r="B942">
        <v>6</v>
      </c>
      <c r="C942">
        <v>-1</v>
      </c>
      <c r="D942" t="s">
        <v>274</v>
      </c>
      <c r="E942" t="s">
        <v>80</v>
      </c>
      <c r="F942">
        <v>1.6736999999999998E-2</v>
      </c>
      <c r="G942">
        <v>-1</v>
      </c>
      <c r="H942">
        <v>301.57900000000001</v>
      </c>
      <c r="I942">
        <v>-1</v>
      </c>
      <c r="J942">
        <v>0</v>
      </c>
      <c r="K942">
        <v>6.6320370000000004</v>
      </c>
      <c r="L942">
        <v>5.7930000000000002E-2</v>
      </c>
      <c r="M942">
        <v>113.991034</v>
      </c>
      <c r="N942">
        <v>-191.606889</v>
      </c>
      <c r="O942">
        <v>-1.4170000000000001E-3</v>
      </c>
      <c r="P942">
        <v>113.99960299999999</v>
      </c>
      <c r="Q942">
        <v>-191.605133</v>
      </c>
      <c r="R942">
        <v>-1.12E-4</v>
      </c>
      <c r="S942">
        <v>0.87474399999999997</v>
      </c>
      <c r="T942">
        <v>1.304E-3</v>
      </c>
    </row>
    <row r="943" spans="1:20" x14ac:dyDescent="0.25">
      <c r="A943">
        <v>941</v>
      </c>
      <c r="B943">
        <v>6</v>
      </c>
      <c r="C943">
        <v>-1</v>
      </c>
      <c r="D943" t="s">
        <v>274</v>
      </c>
      <c r="E943" t="s">
        <v>80</v>
      </c>
      <c r="F943">
        <v>3.6377E-2</v>
      </c>
      <c r="G943">
        <v>-1</v>
      </c>
      <c r="H943">
        <v>250.47900000000001</v>
      </c>
      <c r="I943">
        <v>-1</v>
      </c>
      <c r="J943">
        <v>0</v>
      </c>
      <c r="K943">
        <v>6.5283939999999996</v>
      </c>
      <c r="L943">
        <v>5.8042000000000003E-2</v>
      </c>
      <c r="M943">
        <v>114.792962</v>
      </c>
      <c r="N943">
        <v>-191.59946600000001</v>
      </c>
      <c r="O943">
        <v>-4.55E-4</v>
      </c>
      <c r="P943">
        <v>114.78873400000001</v>
      </c>
      <c r="Q943">
        <v>-191.60540800000001</v>
      </c>
      <c r="R943">
        <v>-1.01E-4</v>
      </c>
      <c r="S943">
        <v>0.72922900000000002</v>
      </c>
      <c r="T943">
        <v>3.5399999999999999E-4</v>
      </c>
    </row>
    <row r="944" spans="1:20" x14ac:dyDescent="0.25">
      <c r="A944">
        <v>942</v>
      </c>
      <c r="B944">
        <v>7</v>
      </c>
      <c r="C944">
        <v>-1</v>
      </c>
      <c r="D944" t="s">
        <v>275</v>
      </c>
      <c r="E944" t="s">
        <v>80</v>
      </c>
      <c r="F944">
        <v>1.7727E-2</v>
      </c>
      <c r="G944">
        <v>-1</v>
      </c>
      <c r="H944">
        <v>316.952</v>
      </c>
      <c r="I944">
        <v>-1</v>
      </c>
      <c r="J944">
        <v>0</v>
      </c>
      <c r="K944">
        <v>6.4503510000000004</v>
      </c>
      <c r="L944">
        <v>-5.8817000000000001E-2</v>
      </c>
      <c r="M944">
        <v>115.32637200000001</v>
      </c>
      <c r="N944">
        <v>-191.62598</v>
      </c>
      <c r="O944">
        <v>-2.4009999999999999E-3</v>
      </c>
      <c r="P944">
        <v>115.372383</v>
      </c>
      <c r="Q944">
        <v>-191.60543799999999</v>
      </c>
      <c r="R944">
        <v>-6.87E-4</v>
      </c>
      <c r="S944">
        <v>5.0388739999999999</v>
      </c>
      <c r="T944">
        <v>1.7129999999999999E-3</v>
      </c>
    </row>
    <row r="945" spans="1:20" x14ac:dyDescent="0.25">
      <c r="A945">
        <v>943</v>
      </c>
      <c r="B945">
        <v>7</v>
      </c>
      <c r="C945">
        <v>-1</v>
      </c>
      <c r="D945" t="s">
        <v>275</v>
      </c>
      <c r="E945" t="s">
        <v>80</v>
      </c>
      <c r="F945">
        <v>3.0803000000000001E-2</v>
      </c>
      <c r="G945">
        <v>-1</v>
      </c>
      <c r="H945">
        <v>413.99</v>
      </c>
      <c r="I945">
        <v>-1</v>
      </c>
      <c r="J945">
        <v>0</v>
      </c>
      <c r="K945">
        <v>6.3737560000000002</v>
      </c>
      <c r="L945">
        <v>5.8701999999999997E-2</v>
      </c>
      <c r="M945">
        <v>115.95664600000001</v>
      </c>
      <c r="N945">
        <v>-191.61147399999999</v>
      </c>
      <c r="O945">
        <v>2.5149999999999999E-3</v>
      </c>
      <c r="P945">
        <v>115.949066</v>
      </c>
      <c r="Q945">
        <v>-191.60583500000001</v>
      </c>
      <c r="R945">
        <v>-1.1E-4</v>
      </c>
      <c r="S945">
        <v>0.94473499999999999</v>
      </c>
      <c r="T945">
        <v>2.405E-3</v>
      </c>
    </row>
    <row r="946" spans="1:20" x14ac:dyDescent="0.25">
      <c r="A946">
        <v>944</v>
      </c>
      <c r="B946">
        <v>6</v>
      </c>
      <c r="C946">
        <v>-1</v>
      </c>
      <c r="D946" t="s">
        <v>143</v>
      </c>
      <c r="E946" t="s">
        <v>80</v>
      </c>
      <c r="F946">
        <v>1.4853999999999999E-2</v>
      </c>
      <c r="G946">
        <v>-1</v>
      </c>
      <c r="H946">
        <v>385.89699999999999</v>
      </c>
      <c r="I946">
        <v>-1</v>
      </c>
      <c r="J946">
        <v>0</v>
      </c>
      <c r="K946">
        <v>6.2994110000000001</v>
      </c>
      <c r="L946">
        <v>-5.8996E-2</v>
      </c>
      <c r="M946">
        <v>116.536912</v>
      </c>
      <c r="N946">
        <v>-191.58852899999999</v>
      </c>
      <c r="O946">
        <v>-1.8370000000000001E-3</v>
      </c>
      <c r="P946">
        <v>116.51898199999999</v>
      </c>
      <c r="Q946">
        <v>-191.60588100000001</v>
      </c>
      <c r="R946">
        <v>-7.0299999999999996E-4</v>
      </c>
      <c r="S946">
        <v>2.495088</v>
      </c>
      <c r="T946">
        <v>1.134E-3</v>
      </c>
    </row>
    <row r="947" spans="1:20" x14ac:dyDescent="0.25">
      <c r="A947">
        <v>945</v>
      </c>
      <c r="B947">
        <v>6</v>
      </c>
      <c r="C947">
        <v>-1</v>
      </c>
      <c r="D947" t="s">
        <v>143</v>
      </c>
      <c r="E947" t="s">
        <v>80</v>
      </c>
      <c r="F947">
        <v>2.181E-2</v>
      </c>
      <c r="G947">
        <v>-1</v>
      </c>
      <c r="H947">
        <v>400.39299999999997</v>
      </c>
      <c r="I947">
        <v>-1</v>
      </c>
      <c r="J947">
        <v>0</v>
      </c>
      <c r="K947">
        <v>6.2270589999999997</v>
      </c>
      <c r="L947">
        <v>5.9429000000000003E-2</v>
      </c>
      <c r="M947">
        <v>117.085499</v>
      </c>
      <c r="N947">
        <v>-191.599403</v>
      </c>
      <c r="O947">
        <v>-8.6499999999999999E-4</v>
      </c>
      <c r="P947">
        <v>117.08229799999999</v>
      </c>
      <c r="Q947">
        <v>-191.606247</v>
      </c>
      <c r="R947">
        <v>-1.07E-4</v>
      </c>
      <c r="S947">
        <v>0.75554100000000002</v>
      </c>
      <c r="T947">
        <v>7.5699999999999997E-4</v>
      </c>
    </row>
    <row r="948" spans="1:20" x14ac:dyDescent="0.25">
      <c r="A948">
        <v>946</v>
      </c>
      <c r="B948">
        <v>6</v>
      </c>
      <c r="C948">
        <v>-1</v>
      </c>
      <c r="D948" t="s">
        <v>143</v>
      </c>
      <c r="E948" t="s">
        <v>80</v>
      </c>
      <c r="F948">
        <v>1.1925E-2</v>
      </c>
      <c r="G948">
        <v>-1</v>
      </c>
      <c r="H948">
        <v>374.64499999999998</v>
      </c>
      <c r="I948">
        <v>-1</v>
      </c>
      <c r="J948">
        <v>0</v>
      </c>
      <c r="K948">
        <v>6.1322599999999996</v>
      </c>
      <c r="L948">
        <v>6.0517000000000001E-2</v>
      </c>
      <c r="M948">
        <v>117.81343200000001</v>
      </c>
      <c r="N948">
        <v>-191.584754</v>
      </c>
      <c r="O948">
        <v>-1.7129999999999999E-3</v>
      </c>
      <c r="P948">
        <v>117.823395</v>
      </c>
      <c r="Q948">
        <v>-191.60655199999999</v>
      </c>
      <c r="R948">
        <v>-9.2999999999999997E-5</v>
      </c>
      <c r="S948">
        <v>2.3967049999999999</v>
      </c>
      <c r="T948">
        <v>1.621E-3</v>
      </c>
    </row>
    <row r="949" spans="1:20" x14ac:dyDescent="0.25">
      <c r="A949">
        <v>947</v>
      </c>
      <c r="B949">
        <v>6</v>
      </c>
      <c r="C949">
        <v>-1</v>
      </c>
      <c r="D949" t="s">
        <v>143</v>
      </c>
      <c r="E949" t="s">
        <v>80</v>
      </c>
      <c r="F949">
        <v>1.1405999999999999E-2</v>
      </c>
      <c r="G949">
        <v>-1</v>
      </c>
      <c r="H949">
        <v>351.51600000000002</v>
      </c>
      <c r="I949">
        <v>-1</v>
      </c>
      <c r="J949">
        <v>0</v>
      </c>
      <c r="K949">
        <v>6.0614999999999997</v>
      </c>
      <c r="L949">
        <v>-6.0729999999999999E-2</v>
      </c>
      <c r="M949">
        <v>118.384517</v>
      </c>
      <c r="N949">
        <v>-191.594325</v>
      </c>
      <c r="O949">
        <v>-1.6609999999999999E-3</v>
      </c>
      <c r="P949">
        <v>118.371742</v>
      </c>
      <c r="Q949">
        <v>-191.606537</v>
      </c>
      <c r="R949">
        <v>-6.8900000000000005E-4</v>
      </c>
      <c r="S949">
        <v>1.767272</v>
      </c>
      <c r="T949">
        <v>9.7199999999999999E-4</v>
      </c>
    </row>
    <row r="950" spans="1:20" x14ac:dyDescent="0.25">
      <c r="A950">
        <v>948</v>
      </c>
      <c r="B950">
        <v>6</v>
      </c>
      <c r="C950">
        <v>-1</v>
      </c>
      <c r="D950" t="s">
        <v>143</v>
      </c>
      <c r="E950" t="s">
        <v>80</v>
      </c>
      <c r="F950">
        <v>3.0071000000000001E-2</v>
      </c>
      <c r="G950">
        <v>-1</v>
      </c>
      <c r="H950">
        <v>362.685</v>
      </c>
      <c r="I950">
        <v>-1</v>
      </c>
      <c r="J950">
        <v>0</v>
      </c>
      <c r="K950">
        <v>5.9907950000000003</v>
      </c>
      <c r="L950">
        <v>6.1029E-2</v>
      </c>
      <c r="M950">
        <v>118.927063</v>
      </c>
      <c r="N950">
        <v>-191.58445599999999</v>
      </c>
      <c r="O950">
        <v>-2.6090000000000002E-3</v>
      </c>
      <c r="P950">
        <v>118.913765</v>
      </c>
      <c r="Q950">
        <v>-191.60694899999999</v>
      </c>
      <c r="R950">
        <v>-8.0000000000000007E-5</v>
      </c>
      <c r="S950">
        <v>2.6129690000000001</v>
      </c>
      <c r="T950">
        <v>2.529E-3</v>
      </c>
    </row>
    <row r="951" spans="1:20" x14ac:dyDescent="0.25">
      <c r="A951">
        <v>949</v>
      </c>
      <c r="B951">
        <v>6</v>
      </c>
      <c r="C951">
        <v>-1</v>
      </c>
      <c r="D951" t="s">
        <v>143</v>
      </c>
      <c r="E951" t="s">
        <v>80</v>
      </c>
      <c r="F951">
        <v>3.5417999999999998E-2</v>
      </c>
      <c r="G951">
        <v>-1</v>
      </c>
      <c r="H951">
        <v>268.42399999999998</v>
      </c>
      <c r="I951">
        <v>-1</v>
      </c>
      <c r="J951">
        <v>0</v>
      </c>
      <c r="K951">
        <v>5.8973170000000001</v>
      </c>
      <c r="L951">
        <v>6.1463999999999998E-2</v>
      </c>
      <c r="M951">
        <v>119.6134</v>
      </c>
      <c r="N951">
        <v>-191.61011199999999</v>
      </c>
      <c r="O951">
        <v>1.083E-3</v>
      </c>
      <c r="P951">
        <v>119.626617</v>
      </c>
      <c r="Q951">
        <v>-191.607224</v>
      </c>
      <c r="R951">
        <v>-7.7000000000000001E-5</v>
      </c>
      <c r="S951">
        <v>1.352894</v>
      </c>
      <c r="T951">
        <v>1.0059999999999999E-3</v>
      </c>
    </row>
    <row r="952" spans="1:20" x14ac:dyDescent="0.25">
      <c r="A952">
        <v>950</v>
      </c>
      <c r="B952">
        <v>6</v>
      </c>
      <c r="C952">
        <v>-1</v>
      </c>
      <c r="D952" t="s">
        <v>143</v>
      </c>
      <c r="E952" t="s">
        <v>80</v>
      </c>
      <c r="F952">
        <v>2.2949000000000001E-2</v>
      </c>
      <c r="G952">
        <v>-1</v>
      </c>
      <c r="H952">
        <v>341.26299999999998</v>
      </c>
      <c r="I952">
        <v>-1</v>
      </c>
      <c r="J952">
        <v>0</v>
      </c>
      <c r="K952">
        <v>5.8284089999999997</v>
      </c>
      <c r="L952">
        <v>-6.1754999999999997E-2</v>
      </c>
      <c r="M952">
        <v>120.15582000000001</v>
      </c>
      <c r="N952">
        <v>-191.60602800000001</v>
      </c>
      <c r="O952">
        <v>-1.9710000000000001E-3</v>
      </c>
      <c r="P952">
        <v>120.15392300000001</v>
      </c>
      <c r="Q952">
        <v>-191.607224</v>
      </c>
      <c r="R952">
        <v>-6.9399999999999996E-4</v>
      </c>
      <c r="S952">
        <v>0.22420699999999999</v>
      </c>
      <c r="T952">
        <v>1.2769999999999999E-3</v>
      </c>
    </row>
    <row r="953" spans="1:20" x14ac:dyDescent="0.25">
      <c r="A953">
        <v>951</v>
      </c>
      <c r="B953">
        <v>6</v>
      </c>
      <c r="C953">
        <v>-1</v>
      </c>
      <c r="D953" t="s">
        <v>143</v>
      </c>
      <c r="E953" t="s">
        <v>80</v>
      </c>
      <c r="F953">
        <v>3.8140000000000001E-3</v>
      </c>
      <c r="G953">
        <v>-1</v>
      </c>
      <c r="H953">
        <v>433.339</v>
      </c>
      <c r="I953">
        <v>-1</v>
      </c>
      <c r="J953">
        <v>0</v>
      </c>
      <c r="K953">
        <v>5.7607369999999998</v>
      </c>
      <c r="L953">
        <v>6.1484999999999998E-2</v>
      </c>
      <c r="M953">
        <v>120.67791200000001</v>
      </c>
      <c r="N953">
        <v>-191.60639499999999</v>
      </c>
      <c r="O953">
        <v>-6.4199999999999999E-4</v>
      </c>
      <c r="P953">
        <v>120.675095</v>
      </c>
      <c r="Q953">
        <v>-191.60763499999999</v>
      </c>
      <c r="R953">
        <v>-8.5000000000000006E-5</v>
      </c>
      <c r="S953">
        <v>0.30784099999999998</v>
      </c>
      <c r="T953">
        <v>5.5699999999999999E-4</v>
      </c>
    </row>
    <row r="954" spans="1:20" x14ac:dyDescent="0.25">
      <c r="A954">
        <v>952</v>
      </c>
      <c r="B954">
        <v>6</v>
      </c>
      <c r="C954">
        <v>-1</v>
      </c>
      <c r="D954" t="s">
        <v>143</v>
      </c>
      <c r="E954" t="s">
        <v>80</v>
      </c>
      <c r="F954">
        <v>5.1679000000000003E-2</v>
      </c>
      <c r="G954">
        <v>-1</v>
      </c>
      <c r="H954">
        <v>376.24799999999999</v>
      </c>
      <c r="I954">
        <v>-1</v>
      </c>
      <c r="J954">
        <v>0</v>
      </c>
      <c r="K954">
        <v>5.6722859999999997</v>
      </c>
      <c r="L954">
        <v>6.1762999999999998E-2</v>
      </c>
      <c r="M954">
        <v>121.35857799999999</v>
      </c>
      <c r="N954">
        <v>-191.606796</v>
      </c>
      <c r="O954">
        <v>1.6800000000000001E-3</v>
      </c>
      <c r="P954">
        <v>121.360603</v>
      </c>
      <c r="Q954">
        <v>-191.60794100000001</v>
      </c>
      <c r="R954">
        <v>-1.3300000000000001E-4</v>
      </c>
      <c r="S954">
        <v>0.232624</v>
      </c>
      <c r="T954">
        <v>1.5479999999999999E-3</v>
      </c>
    </row>
    <row r="955" spans="1:20" x14ac:dyDescent="0.25">
      <c r="A955">
        <v>953</v>
      </c>
      <c r="B955">
        <v>6</v>
      </c>
      <c r="C955">
        <v>-1</v>
      </c>
      <c r="D955" t="s">
        <v>143</v>
      </c>
      <c r="E955" t="s">
        <v>80</v>
      </c>
      <c r="F955">
        <v>1.8776000000000001E-2</v>
      </c>
      <c r="G955">
        <v>-1</v>
      </c>
      <c r="H955">
        <v>346.74299999999999</v>
      </c>
      <c r="I955">
        <v>-1</v>
      </c>
      <c r="J955">
        <v>0</v>
      </c>
      <c r="K955">
        <v>5.6069490000000002</v>
      </c>
      <c r="L955">
        <v>-6.3034999999999994E-2</v>
      </c>
      <c r="M955">
        <v>121.86140399999999</v>
      </c>
      <c r="N955">
        <v>-191.61504300000001</v>
      </c>
      <c r="O955">
        <v>-8.3699999999999996E-4</v>
      </c>
      <c r="P955">
        <v>121.867836</v>
      </c>
      <c r="Q955">
        <v>-191.60801699999999</v>
      </c>
      <c r="R955">
        <v>-7.8200000000000003E-4</v>
      </c>
      <c r="S955">
        <v>0.95253399999999999</v>
      </c>
      <c r="T955">
        <v>5.5000000000000002E-5</v>
      </c>
    </row>
    <row r="956" spans="1:20" x14ac:dyDescent="0.25">
      <c r="A956">
        <v>954</v>
      </c>
      <c r="B956">
        <v>7</v>
      </c>
      <c r="C956">
        <v>-1</v>
      </c>
      <c r="D956" t="s">
        <v>142</v>
      </c>
      <c r="E956" t="s">
        <v>80</v>
      </c>
      <c r="F956">
        <v>4.1715000000000002E-2</v>
      </c>
      <c r="G956">
        <v>-1</v>
      </c>
      <c r="H956">
        <v>288.67500000000001</v>
      </c>
      <c r="I956">
        <v>-1</v>
      </c>
      <c r="J956">
        <v>0</v>
      </c>
      <c r="K956">
        <v>5.5423720000000003</v>
      </c>
      <c r="L956">
        <v>6.2337999999999998E-2</v>
      </c>
      <c r="M956">
        <v>122.379679</v>
      </c>
      <c r="N956">
        <v>-191.605141</v>
      </c>
      <c r="O956">
        <v>-3.1250000000000002E-3</v>
      </c>
      <c r="P956">
        <v>122.369225</v>
      </c>
      <c r="Q956">
        <v>-191.60853599999999</v>
      </c>
      <c r="R956">
        <v>-1.95E-4</v>
      </c>
      <c r="S956">
        <v>1.0991359999999999</v>
      </c>
      <c r="T956">
        <v>2.9299999999999999E-3</v>
      </c>
    </row>
    <row r="957" spans="1:20" x14ac:dyDescent="0.25">
      <c r="A957">
        <v>955</v>
      </c>
      <c r="B957">
        <v>7</v>
      </c>
      <c r="C957">
        <v>-1</v>
      </c>
      <c r="D957" t="s">
        <v>142</v>
      </c>
      <c r="E957" t="s">
        <v>80</v>
      </c>
      <c r="F957">
        <v>7.1555999999999995E-2</v>
      </c>
      <c r="G957">
        <v>-1</v>
      </c>
      <c r="H957">
        <v>354.08499999999998</v>
      </c>
      <c r="I957">
        <v>-1</v>
      </c>
      <c r="J957">
        <v>0</v>
      </c>
      <c r="K957">
        <v>5.4660130000000002</v>
      </c>
      <c r="L957">
        <v>6.3047000000000006E-2</v>
      </c>
      <c r="M957">
        <v>123.030522</v>
      </c>
      <c r="N957">
        <v>-191.609126</v>
      </c>
      <c r="O957">
        <v>3.68E-4</v>
      </c>
      <c r="P957">
        <v>123.028969</v>
      </c>
      <c r="Q957">
        <v>-191.608902</v>
      </c>
      <c r="R957">
        <v>-2.03E-4</v>
      </c>
      <c r="S957">
        <v>0.15695100000000001</v>
      </c>
      <c r="T957">
        <v>1.66E-4</v>
      </c>
    </row>
    <row r="958" spans="1:20" x14ac:dyDescent="0.25">
      <c r="A958">
        <v>956</v>
      </c>
      <c r="B958">
        <v>7</v>
      </c>
      <c r="C958">
        <v>-1</v>
      </c>
      <c r="D958" t="s">
        <v>142</v>
      </c>
      <c r="E958" t="s">
        <v>80</v>
      </c>
      <c r="F958">
        <v>3.2760999999999998E-2</v>
      </c>
      <c r="G958">
        <v>-1</v>
      </c>
      <c r="H958">
        <v>405.99099999999999</v>
      </c>
      <c r="I958">
        <v>-1</v>
      </c>
      <c r="J958">
        <v>0</v>
      </c>
      <c r="K958">
        <v>5.5316010000000002</v>
      </c>
      <c r="L958">
        <v>-5.8951999999999997E-2</v>
      </c>
      <c r="M958">
        <v>123.515731</v>
      </c>
      <c r="N958">
        <v>-191.61965799999999</v>
      </c>
      <c r="O958">
        <v>-3.6299999999999999E-4</v>
      </c>
      <c r="P958">
        <v>123.522713</v>
      </c>
      <c r="Q958">
        <v>-191.60891699999999</v>
      </c>
      <c r="R958">
        <v>-8.0500000000000005E-4</v>
      </c>
      <c r="S958">
        <v>1.281077</v>
      </c>
      <c r="T958">
        <v>4.4200000000000001E-4</v>
      </c>
    </row>
    <row r="959" spans="1:20" x14ac:dyDescent="0.25">
      <c r="A959">
        <v>957</v>
      </c>
      <c r="B959">
        <v>7</v>
      </c>
      <c r="C959">
        <v>-1</v>
      </c>
      <c r="D959" t="s">
        <v>142</v>
      </c>
      <c r="E959" t="s">
        <v>80</v>
      </c>
      <c r="F959">
        <v>1.8887000000000001E-2</v>
      </c>
      <c r="G959">
        <v>-1</v>
      </c>
      <c r="H959">
        <v>331.42399999999998</v>
      </c>
      <c r="I959">
        <v>-1</v>
      </c>
      <c r="J959">
        <v>0</v>
      </c>
      <c r="K959">
        <v>5.9023409999999998</v>
      </c>
      <c r="L959">
        <v>-5.1859000000000002E-2</v>
      </c>
      <c r="M959">
        <v>124.20558699999999</v>
      </c>
      <c r="N959">
        <v>-191.61011999999999</v>
      </c>
      <c r="O959">
        <v>-1.454E-3</v>
      </c>
      <c r="P959">
        <v>124.20813</v>
      </c>
      <c r="Q959">
        <v>-191.609207</v>
      </c>
      <c r="R959">
        <v>-7.5699999999999997E-4</v>
      </c>
      <c r="S959">
        <v>0.27016499999999999</v>
      </c>
      <c r="T959">
        <v>6.9700000000000003E-4</v>
      </c>
    </row>
    <row r="960" spans="1:20" x14ac:dyDescent="0.25">
      <c r="A960">
        <v>958</v>
      </c>
      <c r="B960">
        <v>7</v>
      </c>
      <c r="C960">
        <v>-1</v>
      </c>
      <c r="D960" t="s">
        <v>142</v>
      </c>
      <c r="E960" t="s">
        <v>80</v>
      </c>
      <c r="F960">
        <v>6.2167E-2</v>
      </c>
      <c r="G960">
        <v>-1</v>
      </c>
      <c r="H960">
        <v>324.31</v>
      </c>
      <c r="I960">
        <v>-1</v>
      </c>
      <c r="J960">
        <v>0</v>
      </c>
      <c r="K960">
        <v>6.3089339999999998</v>
      </c>
      <c r="L960">
        <v>4.8182999999999997E-2</v>
      </c>
      <c r="M960">
        <v>124.74446</v>
      </c>
      <c r="N960">
        <v>-191.605178</v>
      </c>
      <c r="O960">
        <v>3.5149999999999999E-3</v>
      </c>
      <c r="P960">
        <v>124.759254</v>
      </c>
      <c r="Q960">
        <v>-191.60968</v>
      </c>
      <c r="R960">
        <v>-2.5700000000000001E-4</v>
      </c>
      <c r="S960">
        <v>1.546394</v>
      </c>
      <c r="T960">
        <v>3.2590000000000002E-3</v>
      </c>
    </row>
    <row r="961" spans="1:20" x14ac:dyDescent="0.25">
      <c r="A961">
        <v>959</v>
      </c>
      <c r="B961">
        <v>6</v>
      </c>
      <c r="C961">
        <v>-1</v>
      </c>
      <c r="D961" t="s">
        <v>276</v>
      </c>
      <c r="E961" t="s">
        <v>80</v>
      </c>
      <c r="F961">
        <v>2.8296999999999999E-2</v>
      </c>
      <c r="G961">
        <v>-1</v>
      </c>
      <c r="H961">
        <v>484.63499999999999</v>
      </c>
      <c r="I961">
        <v>-1</v>
      </c>
      <c r="J961">
        <v>0</v>
      </c>
      <c r="K961">
        <v>6.7679039999999997</v>
      </c>
      <c r="L961">
        <v>-4.5039000000000003E-2</v>
      </c>
      <c r="M961">
        <v>125.363562</v>
      </c>
      <c r="N961">
        <v>-191.599592</v>
      </c>
      <c r="O961">
        <v>-3.8099999999999999E-4</v>
      </c>
      <c r="P961">
        <v>125.34983800000001</v>
      </c>
      <c r="Q961">
        <v>-191.60987900000001</v>
      </c>
      <c r="R961">
        <v>-7.2000000000000005E-4</v>
      </c>
      <c r="S961">
        <v>1.715128</v>
      </c>
      <c r="T961">
        <v>3.3799999999999998E-4</v>
      </c>
    </row>
    <row r="962" spans="1:20" x14ac:dyDescent="0.25">
      <c r="A962">
        <v>960</v>
      </c>
      <c r="B962">
        <v>7</v>
      </c>
      <c r="C962">
        <v>-1</v>
      </c>
      <c r="D962" t="s">
        <v>141</v>
      </c>
      <c r="E962" t="s">
        <v>80</v>
      </c>
      <c r="F962">
        <v>3.4931999999999998E-2</v>
      </c>
      <c r="G962">
        <v>-1</v>
      </c>
      <c r="H962">
        <v>400.03500000000003</v>
      </c>
      <c r="I962">
        <v>-1</v>
      </c>
      <c r="J962">
        <v>0</v>
      </c>
      <c r="K962">
        <v>7.413653</v>
      </c>
      <c r="L962">
        <v>-4.1466999999999997E-2</v>
      </c>
      <c r="M962">
        <v>126.20581799999999</v>
      </c>
      <c r="N962">
        <v>-191.604995</v>
      </c>
      <c r="O962">
        <v>-2.1000000000000001E-4</v>
      </c>
      <c r="P962">
        <v>126.20384199999999</v>
      </c>
      <c r="Q962">
        <v>-191.61035200000001</v>
      </c>
      <c r="R962">
        <v>-7.0500000000000001E-4</v>
      </c>
      <c r="S962">
        <v>0.57088799999999995</v>
      </c>
      <c r="T962">
        <v>4.95E-4</v>
      </c>
    </row>
    <row r="963" spans="1:20" x14ac:dyDescent="0.25">
      <c r="A963">
        <v>961</v>
      </c>
      <c r="B963">
        <v>7</v>
      </c>
      <c r="C963">
        <v>-1</v>
      </c>
      <c r="D963" t="s">
        <v>141</v>
      </c>
      <c r="E963" t="s">
        <v>80</v>
      </c>
      <c r="F963">
        <v>1.0096000000000001E-2</v>
      </c>
      <c r="G963">
        <v>-1</v>
      </c>
      <c r="H963">
        <v>325.22800000000001</v>
      </c>
      <c r="I963">
        <v>-1</v>
      </c>
      <c r="J963">
        <v>0</v>
      </c>
      <c r="K963">
        <v>7.9073589999999996</v>
      </c>
      <c r="L963">
        <v>3.9141000000000002E-2</v>
      </c>
      <c r="M963">
        <v>126.899742</v>
      </c>
      <c r="N963">
        <v>-191.60599199999999</v>
      </c>
      <c r="O963">
        <v>-8.5800000000000004E-4</v>
      </c>
      <c r="P963">
        <v>126.895844</v>
      </c>
      <c r="Q963">
        <v>-191.61084</v>
      </c>
      <c r="R963">
        <v>-2.9500000000000001E-4</v>
      </c>
      <c r="S963">
        <v>0.62209099999999995</v>
      </c>
      <c r="T963">
        <v>5.6300000000000002E-4</v>
      </c>
    </row>
    <row r="964" spans="1:20" x14ac:dyDescent="0.25">
      <c r="A964">
        <v>962</v>
      </c>
      <c r="B964">
        <v>7</v>
      </c>
      <c r="C964">
        <v>-1</v>
      </c>
      <c r="D964" t="s">
        <v>141</v>
      </c>
      <c r="E964" t="s">
        <v>80</v>
      </c>
      <c r="F964">
        <v>1.3390000000000001E-2</v>
      </c>
      <c r="G964">
        <v>-1</v>
      </c>
      <c r="H964">
        <v>374.78100000000001</v>
      </c>
      <c r="I964">
        <v>-1</v>
      </c>
      <c r="J964">
        <v>0</v>
      </c>
      <c r="K964">
        <v>8.3052949999999992</v>
      </c>
      <c r="L964">
        <v>-4.2777999999999997E-2</v>
      </c>
      <c r="M964">
        <v>127.635284</v>
      </c>
      <c r="N964">
        <v>-191.61006</v>
      </c>
      <c r="O964">
        <v>3.1799999999999998E-4</v>
      </c>
      <c r="P964">
        <v>127.629402</v>
      </c>
      <c r="Q964">
        <v>-191.61106899999999</v>
      </c>
      <c r="R964">
        <v>-6.78E-4</v>
      </c>
      <c r="S964">
        <v>0.59679400000000005</v>
      </c>
      <c r="T964">
        <v>3.6000000000000002E-4</v>
      </c>
    </row>
    <row r="965" spans="1:20" x14ac:dyDescent="0.25">
      <c r="A965">
        <v>963</v>
      </c>
      <c r="B965">
        <v>7</v>
      </c>
      <c r="C965">
        <v>-1</v>
      </c>
      <c r="D965" t="s">
        <v>141</v>
      </c>
      <c r="E965" t="s">
        <v>80</v>
      </c>
      <c r="F965">
        <v>2.5864000000000002E-2</v>
      </c>
      <c r="G965">
        <v>-1</v>
      </c>
      <c r="H965">
        <v>309.94499999999999</v>
      </c>
      <c r="I965">
        <v>-1</v>
      </c>
      <c r="J965">
        <v>0</v>
      </c>
      <c r="K965">
        <v>8.3634989999999991</v>
      </c>
      <c r="L965">
        <v>-4.8384999999999997E-2</v>
      </c>
      <c r="M965">
        <v>128.641929</v>
      </c>
      <c r="N965">
        <v>-191.60641899999999</v>
      </c>
      <c r="O965">
        <v>-1.2019999999999999E-3</v>
      </c>
      <c r="P965">
        <v>128.63436899999999</v>
      </c>
      <c r="Q965">
        <v>-191.611526</v>
      </c>
      <c r="R965">
        <v>-7.2000000000000005E-4</v>
      </c>
      <c r="S965">
        <v>0.91236700000000004</v>
      </c>
      <c r="T965">
        <v>4.8099999999999998E-4</v>
      </c>
    </row>
    <row r="966" spans="1:20" x14ac:dyDescent="0.25">
      <c r="A966">
        <v>964</v>
      </c>
      <c r="B966">
        <v>7</v>
      </c>
      <c r="C966">
        <v>-1</v>
      </c>
      <c r="D966" t="s">
        <v>141</v>
      </c>
      <c r="E966" t="s">
        <v>80</v>
      </c>
      <c r="F966">
        <v>2.2061000000000001E-2</v>
      </c>
      <c r="G966">
        <v>-1</v>
      </c>
      <c r="H966">
        <v>439.03399999999999</v>
      </c>
      <c r="I966">
        <v>-1</v>
      </c>
      <c r="J966">
        <v>0</v>
      </c>
      <c r="K966">
        <v>8.2158870000000004</v>
      </c>
      <c r="L966">
        <v>4.9424000000000003E-2</v>
      </c>
      <c r="M966">
        <v>129.40060700000001</v>
      </c>
      <c r="N966">
        <v>-191.58261400000001</v>
      </c>
      <c r="O966">
        <v>8.1099999999999998E-4</v>
      </c>
      <c r="P966">
        <v>129.38012699999999</v>
      </c>
      <c r="Q966">
        <v>-191.61201500000001</v>
      </c>
      <c r="R966">
        <v>-1.94E-4</v>
      </c>
      <c r="S966">
        <v>3.5830259999999998</v>
      </c>
      <c r="T966">
        <v>6.1600000000000001E-4</v>
      </c>
    </row>
    <row r="967" spans="1:20" x14ac:dyDescent="0.25">
      <c r="A967">
        <v>965</v>
      </c>
      <c r="B967">
        <v>7</v>
      </c>
      <c r="C967">
        <v>-1</v>
      </c>
      <c r="D967" t="s">
        <v>141</v>
      </c>
      <c r="E967" t="s">
        <v>80</v>
      </c>
      <c r="F967">
        <v>2.0478E-2</v>
      </c>
      <c r="G967">
        <v>-1</v>
      </c>
      <c r="H967">
        <v>244.376</v>
      </c>
      <c r="I967">
        <v>-1</v>
      </c>
      <c r="J967">
        <v>0</v>
      </c>
      <c r="K967">
        <v>7.9954429999999999</v>
      </c>
      <c r="L967">
        <v>5.0770999999999997E-2</v>
      </c>
      <c r="M967">
        <v>130.35708600000001</v>
      </c>
      <c r="N967">
        <v>-191.60616400000001</v>
      </c>
      <c r="O967">
        <v>-1.02E-4</v>
      </c>
      <c r="P967">
        <v>130.35076900000001</v>
      </c>
      <c r="Q967">
        <v>-191.61244199999999</v>
      </c>
      <c r="R967">
        <v>-1.76E-4</v>
      </c>
      <c r="S967">
        <v>0.89058899999999996</v>
      </c>
      <c r="T967">
        <v>7.3999999999999996E-5</v>
      </c>
    </row>
    <row r="968" spans="1:20" x14ac:dyDescent="0.25">
      <c r="A968">
        <v>966</v>
      </c>
      <c r="B968">
        <v>6</v>
      </c>
      <c r="C968">
        <v>-1</v>
      </c>
      <c r="D968" t="s">
        <v>140</v>
      </c>
      <c r="E968" t="s">
        <v>80</v>
      </c>
      <c r="F968">
        <v>9.0270000000000003E-3</v>
      </c>
      <c r="G968">
        <v>-1</v>
      </c>
      <c r="H968">
        <v>456.38299999999998</v>
      </c>
      <c r="I968">
        <v>-1</v>
      </c>
      <c r="J968">
        <v>0</v>
      </c>
      <c r="K968">
        <v>7.9250509999999998</v>
      </c>
      <c r="L968">
        <v>-5.0617000000000002E-2</v>
      </c>
      <c r="M968">
        <v>131.057222</v>
      </c>
      <c r="N968">
        <v>-191.622568</v>
      </c>
      <c r="O968">
        <v>-4.0099999999999999E-4</v>
      </c>
      <c r="P968">
        <v>131.06601000000001</v>
      </c>
      <c r="Q968">
        <v>-191.61260999999999</v>
      </c>
      <c r="R968">
        <v>-6.8300000000000001E-4</v>
      </c>
      <c r="S968">
        <v>1.328057</v>
      </c>
      <c r="T968">
        <v>2.8200000000000002E-4</v>
      </c>
    </row>
    <row r="969" spans="1:20" x14ac:dyDescent="0.25">
      <c r="A969">
        <v>967</v>
      </c>
      <c r="B969">
        <v>6</v>
      </c>
      <c r="C969">
        <v>-1</v>
      </c>
      <c r="D969" t="s">
        <v>140</v>
      </c>
      <c r="E969" t="s">
        <v>80</v>
      </c>
      <c r="F969">
        <v>9.5440000000000004E-3</v>
      </c>
      <c r="G969">
        <v>-1</v>
      </c>
      <c r="H969">
        <v>440.88799999999998</v>
      </c>
      <c r="I969">
        <v>-1</v>
      </c>
      <c r="J969">
        <v>0</v>
      </c>
      <c r="K969">
        <v>7.9570100000000004</v>
      </c>
      <c r="L969">
        <v>4.8724000000000003E-2</v>
      </c>
      <c r="M969">
        <v>131.78053399999999</v>
      </c>
      <c r="N969">
        <v>-191.61006599999999</v>
      </c>
      <c r="O969">
        <v>-3.3399999999999999E-4</v>
      </c>
      <c r="P969">
        <v>131.78022799999999</v>
      </c>
      <c r="Q969">
        <v>-191.613113</v>
      </c>
      <c r="R969">
        <v>-2.0100000000000001E-4</v>
      </c>
      <c r="S969">
        <v>0.30624899999999999</v>
      </c>
      <c r="T969">
        <v>1.3300000000000001E-4</v>
      </c>
    </row>
    <row r="970" spans="1:20" x14ac:dyDescent="0.25">
      <c r="A970">
        <v>968</v>
      </c>
      <c r="B970">
        <v>6</v>
      </c>
      <c r="C970">
        <v>-1</v>
      </c>
      <c r="D970" t="s">
        <v>140</v>
      </c>
      <c r="E970" t="s">
        <v>80</v>
      </c>
      <c r="F970">
        <v>9.8309999999999995E-3</v>
      </c>
      <c r="G970">
        <v>-1</v>
      </c>
      <c r="H970">
        <v>300.91699999999997</v>
      </c>
      <c r="I970">
        <v>-1</v>
      </c>
      <c r="J970">
        <v>0</v>
      </c>
      <c r="K970">
        <v>8.0707470000000008</v>
      </c>
      <c r="L970">
        <v>4.8071999999999997E-2</v>
      </c>
      <c r="M970">
        <v>132.75489400000001</v>
      </c>
      <c r="N970">
        <v>-191.604996</v>
      </c>
      <c r="O970">
        <v>-1.155E-3</v>
      </c>
      <c r="P970">
        <v>132.74241599999999</v>
      </c>
      <c r="Q970">
        <v>-191.61352500000001</v>
      </c>
      <c r="R970">
        <v>-1.75E-4</v>
      </c>
      <c r="S970">
        <v>1.5114730000000001</v>
      </c>
      <c r="T970">
        <v>9.7999999999999997E-4</v>
      </c>
    </row>
    <row r="971" spans="1:20" x14ac:dyDescent="0.25">
      <c r="A971">
        <v>969</v>
      </c>
      <c r="B971">
        <v>6</v>
      </c>
      <c r="C971">
        <v>-1</v>
      </c>
      <c r="D971" t="s">
        <v>140</v>
      </c>
      <c r="E971" t="s">
        <v>80</v>
      </c>
      <c r="F971">
        <v>2.0353E-2</v>
      </c>
      <c r="G971">
        <v>-1</v>
      </c>
      <c r="H971">
        <v>684.63900000000001</v>
      </c>
      <c r="I971">
        <v>-1</v>
      </c>
      <c r="J971">
        <v>0</v>
      </c>
      <c r="K971">
        <v>8.1242739999999998</v>
      </c>
      <c r="L971">
        <v>-4.9019E-2</v>
      </c>
      <c r="M971">
        <v>133.46622400000001</v>
      </c>
      <c r="N971">
        <v>-191.618098</v>
      </c>
      <c r="O971">
        <v>-2.4359999999999998E-3</v>
      </c>
      <c r="P971">
        <v>133.471878</v>
      </c>
      <c r="Q971">
        <v>-191.61372399999999</v>
      </c>
      <c r="R971">
        <v>-6.6600000000000003E-4</v>
      </c>
      <c r="S971">
        <v>0.71486400000000005</v>
      </c>
      <c r="T971">
        <v>1.7700000000000001E-3</v>
      </c>
    </row>
    <row r="972" spans="1:20" x14ac:dyDescent="0.25">
      <c r="A972">
        <v>970</v>
      </c>
      <c r="B972">
        <v>6</v>
      </c>
      <c r="C972">
        <v>-1</v>
      </c>
      <c r="D972" t="s">
        <v>140</v>
      </c>
      <c r="E972" t="s">
        <v>80</v>
      </c>
      <c r="F972">
        <v>4.6709999999999998E-3</v>
      </c>
      <c r="G972">
        <v>-1</v>
      </c>
      <c r="H972">
        <v>345.68200000000002</v>
      </c>
      <c r="I972">
        <v>-1</v>
      </c>
      <c r="J972">
        <v>0</v>
      </c>
      <c r="K972">
        <v>8.1245209999999997</v>
      </c>
      <c r="L972">
        <v>4.9491E-2</v>
      </c>
      <c r="M972">
        <v>134.19006999999999</v>
      </c>
      <c r="N972">
        <v>-191.625293</v>
      </c>
      <c r="O972">
        <v>1.76E-4</v>
      </c>
      <c r="P972">
        <v>134.20344499999999</v>
      </c>
      <c r="Q972">
        <v>-191.61421200000001</v>
      </c>
      <c r="R972">
        <v>-1.8200000000000001E-4</v>
      </c>
      <c r="S972">
        <v>1.736964</v>
      </c>
      <c r="T972">
        <v>6.0000000000000002E-6</v>
      </c>
    </row>
    <row r="973" spans="1:20" x14ac:dyDescent="0.25">
      <c r="A973">
        <v>971</v>
      </c>
      <c r="B973">
        <v>6</v>
      </c>
      <c r="C973">
        <v>-1</v>
      </c>
      <c r="D973" t="s">
        <v>140</v>
      </c>
      <c r="E973" t="s">
        <v>80</v>
      </c>
      <c r="F973">
        <v>3.7682E-2</v>
      </c>
      <c r="G973">
        <v>-1</v>
      </c>
      <c r="H973">
        <v>463.38499999999999</v>
      </c>
      <c r="I973">
        <v>-1</v>
      </c>
      <c r="J973">
        <v>0</v>
      </c>
      <c r="K973">
        <v>8.0774880000000007</v>
      </c>
      <c r="L973">
        <v>4.9880000000000001E-2</v>
      </c>
      <c r="M973">
        <v>135.19101699999999</v>
      </c>
      <c r="N973">
        <v>-191.60641200000001</v>
      </c>
      <c r="O973">
        <v>-1.9090000000000001E-3</v>
      </c>
      <c r="P973">
        <v>135.17553699999999</v>
      </c>
      <c r="Q973">
        <v>-191.61463900000001</v>
      </c>
      <c r="R973">
        <v>-1.76E-4</v>
      </c>
      <c r="S973">
        <v>1.753069</v>
      </c>
      <c r="T973">
        <v>1.732E-3</v>
      </c>
    </row>
    <row r="974" spans="1:20" x14ac:dyDescent="0.25">
      <c r="A974">
        <v>972</v>
      </c>
      <c r="B974">
        <v>6</v>
      </c>
      <c r="C974">
        <v>-1</v>
      </c>
      <c r="D974" t="s">
        <v>140</v>
      </c>
      <c r="E974" t="s">
        <v>80</v>
      </c>
      <c r="F974">
        <v>1.6230999999999999E-2</v>
      </c>
      <c r="G974">
        <v>-1</v>
      </c>
      <c r="H974">
        <v>355.84399999999999</v>
      </c>
      <c r="I974">
        <v>-1</v>
      </c>
      <c r="J974">
        <v>0</v>
      </c>
      <c r="K974">
        <v>8.0451890000000006</v>
      </c>
      <c r="L974">
        <v>-5.015E-2</v>
      </c>
      <c r="M974">
        <v>135.90320700000001</v>
      </c>
      <c r="N974">
        <v>-191.599355</v>
      </c>
      <c r="O974">
        <v>1.1529999999999999E-3</v>
      </c>
      <c r="P974">
        <v>135.90074200000001</v>
      </c>
      <c r="Q974">
        <v>-191.614822</v>
      </c>
      <c r="R974">
        <v>-7.0200000000000004E-4</v>
      </c>
      <c r="S974">
        <v>1.5662860000000001</v>
      </c>
      <c r="T974">
        <v>4.5100000000000001E-4</v>
      </c>
    </row>
    <row r="975" spans="1:20" x14ac:dyDescent="0.25">
      <c r="A975">
        <v>973</v>
      </c>
      <c r="B975">
        <v>6</v>
      </c>
      <c r="C975">
        <v>-1</v>
      </c>
      <c r="D975" t="s">
        <v>140</v>
      </c>
      <c r="E975" t="s">
        <v>80</v>
      </c>
      <c r="F975">
        <v>2.1446E-2</v>
      </c>
      <c r="G975">
        <v>-1</v>
      </c>
      <c r="H975">
        <v>409.04199999999997</v>
      </c>
      <c r="I975">
        <v>-1</v>
      </c>
      <c r="J975">
        <v>0</v>
      </c>
      <c r="K975">
        <v>8.0348100000000002</v>
      </c>
      <c r="L975">
        <v>4.8998E-2</v>
      </c>
      <c r="M975">
        <v>136.61750699999999</v>
      </c>
      <c r="N975">
        <v>-191.62936300000001</v>
      </c>
      <c r="O975">
        <v>3.28E-4</v>
      </c>
      <c r="P975">
        <v>136.62411499999999</v>
      </c>
      <c r="Q975">
        <v>-191.61532600000001</v>
      </c>
      <c r="R975">
        <v>-2.2699999999999999E-4</v>
      </c>
      <c r="S975">
        <v>1.5515190000000001</v>
      </c>
      <c r="T975">
        <v>1.01E-4</v>
      </c>
    </row>
    <row r="976" spans="1:20" x14ac:dyDescent="0.25">
      <c r="A976">
        <v>974</v>
      </c>
      <c r="B976">
        <v>6</v>
      </c>
      <c r="C976">
        <v>-1</v>
      </c>
      <c r="D976" t="s">
        <v>140</v>
      </c>
      <c r="E976" t="s">
        <v>80</v>
      </c>
      <c r="F976">
        <v>2.7549000000000001E-2</v>
      </c>
      <c r="G976">
        <v>-1</v>
      </c>
      <c r="H976">
        <v>312.48099999999999</v>
      </c>
      <c r="I976">
        <v>-1</v>
      </c>
      <c r="J976">
        <v>0</v>
      </c>
      <c r="K976">
        <v>8.0510590000000004</v>
      </c>
      <c r="L976">
        <v>4.8863999999999998E-2</v>
      </c>
      <c r="M976">
        <v>137.61658600000001</v>
      </c>
      <c r="N976">
        <v>-191.60232199999999</v>
      </c>
      <c r="O976">
        <v>-1.9400000000000001E-3</v>
      </c>
      <c r="P976">
        <v>137.58912699999999</v>
      </c>
      <c r="Q976">
        <v>-191.61579900000001</v>
      </c>
      <c r="R976">
        <v>-2.3599999999999999E-4</v>
      </c>
      <c r="S976">
        <v>3.0587939999999998</v>
      </c>
      <c r="T976">
        <v>1.7030000000000001E-3</v>
      </c>
    </row>
    <row r="977" spans="1:20" x14ac:dyDescent="0.25">
      <c r="A977">
        <v>975</v>
      </c>
      <c r="B977">
        <v>6</v>
      </c>
      <c r="C977">
        <v>-1</v>
      </c>
      <c r="D977" t="s">
        <v>140</v>
      </c>
      <c r="E977" t="s">
        <v>80</v>
      </c>
      <c r="F977">
        <v>1.7298999999999998E-2</v>
      </c>
      <c r="G977">
        <v>-1</v>
      </c>
      <c r="H977">
        <v>289.577</v>
      </c>
      <c r="I977">
        <v>-1</v>
      </c>
      <c r="J977">
        <v>0</v>
      </c>
      <c r="K977">
        <v>8.0686710000000001</v>
      </c>
      <c r="L977">
        <v>-4.8952000000000002E-2</v>
      </c>
      <c r="M977">
        <v>138.389511</v>
      </c>
      <c r="N977">
        <v>-191.56112899999999</v>
      </c>
      <c r="O977">
        <v>-2.9030000000000002E-3</v>
      </c>
      <c r="P977">
        <v>138.314651</v>
      </c>
      <c r="Q977">
        <v>-191.61596700000001</v>
      </c>
      <c r="R977">
        <v>-7.5699999999999997E-4</v>
      </c>
      <c r="S977">
        <v>9.2796000000000003</v>
      </c>
      <c r="T977">
        <v>2.147E-3</v>
      </c>
    </row>
    <row r="978" spans="1:20" x14ac:dyDescent="0.25">
      <c r="A978">
        <v>976</v>
      </c>
      <c r="B978">
        <v>6</v>
      </c>
      <c r="C978">
        <v>-1</v>
      </c>
      <c r="D978" t="s">
        <v>140</v>
      </c>
      <c r="E978" t="s">
        <v>80</v>
      </c>
      <c r="F978">
        <v>2.4625000000000001E-2</v>
      </c>
      <c r="G978">
        <v>-1</v>
      </c>
      <c r="H978">
        <v>279.608</v>
      </c>
      <c r="I978">
        <v>-1</v>
      </c>
      <c r="J978">
        <v>0</v>
      </c>
      <c r="K978">
        <v>8.0786210000000001</v>
      </c>
      <c r="L978">
        <v>-4.879E-2</v>
      </c>
      <c r="M978">
        <v>139.28752</v>
      </c>
      <c r="N978">
        <v>-191.60637800000001</v>
      </c>
      <c r="O978">
        <v>-1.384E-3</v>
      </c>
      <c r="P978">
        <v>139.283737</v>
      </c>
      <c r="Q978">
        <v>-191.61642499999999</v>
      </c>
      <c r="R978">
        <v>-7.0399999999999998E-4</v>
      </c>
      <c r="S978">
        <v>1.073509</v>
      </c>
      <c r="T978">
        <v>6.8000000000000005E-4</v>
      </c>
    </row>
    <row r="979" spans="1:20" x14ac:dyDescent="0.25">
      <c r="A979">
        <v>977</v>
      </c>
      <c r="B979">
        <v>6</v>
      </c>
      <c r="C979">
        <v>-1</v>
      </c>
      <c r="D979" t="s">
        <v>140</v>
      </c>
      <c r="E979" t="s">
        <v>80</v>
      </c>
      <c r="F979">
        <v>8.8140000000000007E-3</v>
      </c>
      <c r="G979">
        <v>-1</v>
      </c>
      <c r="H979">
        <v>395.24299999999999</v>
      </c>
      <c r="I979">
        <v>-1</v>
      </c>
      <c r="J979">
        <v>0</v>
      </c>
      <c r="K979">
        <v>8.0743670000000005</v>
      </c>
      <c r="L979">
        <v>4.9054E-2</v>
      </c>
      <c r="M979">
        <v>140.00775999999999</v>
      </c>
      <c r="N979">
        <v>-191.618134</v>
      </c>
      <c r="O979">
        <v>-8.6399999999999997E-4</v>
      </c>
      <c r="P979">
        <v>140.01063500000001</v>
      </c>
      <c r="Q979">
        <v>-191.61694299999999</v>
      </c>
      <c r="R979">
        <v>-2.0900000000000001E-4</v>
      </c>
      <c r="S979">
        <v>0.311222</v>
      </c>
      <c r="T979">
        <v>6.5600000000000001E-4</v>
      </c>
    </row>
    <row r="980" spans="1:20" x14ac:dyDescent="0.25">
      <c r="A980">
        <v>978</v>
      </c>
      <c r="B980">
        <v>6</v>
      </c>
      <c r="C980">
        <v>-1</v>
      </c>
      <c r="D980" t="s">
        <v>140</v>
      </c>
      <c r="E980" t="s">
        <v>80</v>
      </c>
      <c r="F980">
        <v>4.4900000000000001E-3</v>
      </c>
      <c r="G980">
        <v>-1</v>
      </c>
      <c r="H980">
        <v>374.81799999999998</v>
      </c>
      <c r="I980">
        <v>-1</v>
      </c>
      <c r="J980">
        <v>0</v>
      </c>
      <c r="K980">
        <v>8.0660779999999992</v>
      </c>
      <c r="L980">
        <v>-4.9702999999999997E-2</v>
      </c>
      <c r="M980">
        <v>140.73699199999999</v>
      </c>
      <c r="N980">
        <v>-191.61523199999999</v>
      </c>
      <c r="O980">
        <v>-6.38E-4</v>
      </c>
      <c r="P980">
        <v>140.73692299999999</v>
      </c>
      <c r="Q980">
        <v>-191.61712600000001</v>
      </c>
      <c r="R980">
        <v>-7.18E-4</v>
      </c>
      <c r="S980">
        <v>0.189577</v>
      </c>
      <c r="T980">
        <v>7.8999999999999996E-5</v>
      </c>
    </row>
    <row r="981" spans="1:20" x14ac:dyDescent="0.25">
      <c r="A981">
        <v>979</v>
      </c>
      <c r="B981">
        <v>6</v>
      </c>
      <c r="C981">
        <v>-1</v>
      </c>
      <c r="D981" t="s">
        <v>140</v>
      </c>
      <c r="E981" t="s">
        <v>80</v>
      </c>
      <c r="F981">
        <v>1.0435E-2</v>
      </c>
      <c r="G981">
        <v>-1</v>
      </c>
      <c r="H981">
        <v>910.53499999999997</v>
      </c>
      <c r="I981">
        <v>-1</v>
      </c>
      <c r="J981">
        <v>0</v>
      </c>
      <c r="K981">
        <v>8.0588390000000008</v>
      </c>
      <c r="L981">
        <v>-4.9152000000000001E-2</v>
      </c>
      <c r="M981">
        <v>141.70069699999999</v>
      </c>
      <c r="N981">
        <v>-191.621771</v>
      </c>
      <c r="O981">
        <v>-7.8399999999999997E-4</v>
      </c>
      <c r="P981">
        <v>141.70429999999999</v>
      </c>
      <c r="Q981">
        <v>-191.61759900000001</v>
      </c>
      <c r="R981">
        <v>-7.2999999999999996E-4</v>
      </c>
      <c r="S981">
        <v>0.551207</v>
      </c>
      <c r="T981">
        <v>5.3999999999999998E-5</v>
      </c>
    </row>
    <row r="982" spans="1:20" x14ac:dyDescent="0.25">
      <c r="A982">
        <v>980</v>
      </c>
      <c r="B982">
        <v>6</v>
      </c>
      <c r="C982">
        <v>-1</v>
      </c>
      <c r="D982" t="s">
        <v>140</v>
      </c>
      <c r="E982" t="s">
        <v>80</v>
      </c>
      <c r="F982">
        <v>2.8931999999999999E-2</v>
      </c>
      <c r="G982">
        <v>-1</v>
      </c>
      <c r="H982">
        <v>624.82399999999996</v>
      </c>
      <c r="I982">
        <v>-1</v>
      </c>
      <c r="J982">
        <v>0</v>
      </c>
      <c r="K982">
        <v>8.0591150000000003</v>
      </c>
      <c r="L982">
        <v>4.9634999999999999E-2</v>
      </c>
      <c r="M982">
        <v>142.457031</v>
      </c>
      <c r="N982">
        <v>-191.61630400000001</v>
      </c>
      <c r="O982">
        <v>2.8609999999999998E-3</v>
      </c>
      <c r="P982">
        <v>142.42958100000001</v>
      </c>
      <c r="Q982">
        <v>-191.61810299999999</v>
      </c>
      <c r="R982">
        <v>-2.23E-4</v>
      </c>
      <c r="S982">
        <v>2.750928</v>
      </c>
      <c r="T982">
        <v>2.6380000000000002E-3</v>
      </c>
    </row>
    <row r="983" spans="1:20" x14ac:dyDescent="0.25">
      <c r="A983">
        <v>981</v>
      </c>
      <c r="B983">
        <v>6</v>
      </c>
      <c r="C983">
        <v>-1</v>
      </c>
      <c r="D983" t="s">
        <v>140</v>
      </c>
      <c r="E983" t="s">
        <v>80</v>
      </c>
      <c r="F983">
        <v>5.2940000000000001E-3</v>
      </c>
      <c r="G983">
        <v>-1</v>
      </c>
      <c r="H983">
        <v>252.119</v>
      </c>
      <c r="I983">
        <v>-1</v>
      </c>
      <c r="J983">
        <v>0</v>
      </c>
      <c r="K983">
        <v>8.0638570000000005</v>
      </c>
      <c r="L983">
        <v>4.8786999999999997E-2</v>
      </c>
      <c r="M983">
        <v>143.40021400000001</v>
      </c>
      <c r="N983">
        <v>-191.61456699999999</v>
      </c>
      <c r="O983">
        <v>-5.4100000000000003E-4</v>
      </c>
      <c r="P983">
        <v>143.396973</v>
      </c>
      <c r="Q983">
        <v>-191.61857599999999</v>
      </c>
      <c r="R983">
        <v>-2.34E-4</v>
      </c>
      <c r="S983">
        <v>0.51555200000000001</v>
      </c>
      <c r="T983">
        <v>3.0699999999999998E-4</v>
      </c>
    </row>
    <row r="984" spans="1:20" x14ac:dyDescent="0.25">
      <c r="A984">
        <v>982</v>
      </c>
      <c r="B984">
        <v>6</v>
      </c>
      <c r="C984">
        <v>-1</v>
      </c>
      <c r="D984" t="s">
        <v>140</v>
      </c>
      <c r="E984" t="s">
        <v>80</v>
      </c>
      <c r="F984">
        <v>1.0609E-2</v>
      </c>
      <c r="G984">
        <v>-1</v>
      </c>
      <c r="H984">
        <v>495.67099999999999</v>
      </c>
      <c r="I984">
        <v>-1</v>
      </c>
      <c r="J984">
        <v>0</v>
      </c>
      <c r="K984">
        <v>8.0668889999999998</v>
      </c>
      <c r="L984">
        <v>-4.9142999999999999E-2</v>
      </c>
      <c r="M984">
        <v>144.125292</v>
      </c>
      <c r="N984">
        <v>-191.627151</v>
      </c>
      <c r="O984">
        <v>-1.181E-3</v>
      </c>
      <c r="P984">
        <v>144.12287900000001</v>
      </c>
      <c r="Q984">
        <v>-191.61875900000001</v>
      </c>
      <c r="R984">
        <v>-7.6199999999999998E-4</v>
      </c>
      <c r="S984">
        <v>0.87321199999999999</v>
      </c>
      <c r="T984">
        <v>4.1899999999999999E-4</v>
      </c>
    </row>
    <row r="985" spans="1:20" x14ac:dyDescent="0.25">
      <c r="A985">
        <v>983</v>
      </c>
      <c r="B985">
        <v>6</v>
      </c>
      <c r="C985">
        <v>-1</v>
      </c>
      <c r="D985" t="s">
        <v>140</v>
      </c>
      <c r="E985" t="s">
        <v>80</v>
      </c>
      <c r="F985">
        <v>5.1951999999999998E-2</v>
      </c>
      <c r="G985">
        <v>-1</v>
      </c>
      <c r="H985">
        <v>286.149</v>
      </c>
      <c r="I985">
        <v>-1</v>
      </c>
      <c r="J985">
        <v>0</v>
      </c>
      <c r="K985">
        <v>8.0676649999999999</v>
      </c>
      <c r="L985">
        <v>4.9093999999999999E-2</v>
      </c>
      <c r="M985">
        <v>144.81705199999999</v>
      </c>
      <c r="N985">
        <v>-191.65028899999999</v>
      </c>
      <c r="O985">
        <v>1.7200000000000001E-4</v>
      </c>
      <c r="P985">
        <v>144.848938</v>
      </c>
      <c r="Q985">
        <v>-191.619293</v>
      </c>
      <c r="R985">
        <v>-2.4800000000000001E-4</v>
      </c>
      <c r="S985">
        <v>4.4468690000000004</v>
      </c>
      <c r="T985">
        <v>7.6000000000000004E-5</v>
      </c>
    </row>
    <row r="986" spans="1:20" x14ac:dyDescent="0.25">
      <c r="A986">
        <v>984</v>
      </c>
      <c r="B986">
        <v>6</v>
      </c>
      <c r="C986">
        <v>-1</v>
      </c>
      <c r="D986" t="s">
        <v>140</v>
      </c>
      <c r="E986" t="s">
        <v>80</v>
      </c>
      <c r="F986">
        <v>1.0553E-2</v>
      </c>
      <c r="G986">
        <v>-1</v>
      </c>
      <c r="H986">
        <v>404.19</v>
      </c>
      <c r="I986">
        <v>-1</v>
      </c>
      <c r="J986">
        <v>0</v>
      </c>
      <c r="K986">
        <v>8.0659240000000008</v>
      </c>
      <c r="L986">
        <v>4.9090000000000002E-2</v>
      </c>
      <c r="M986">
        <v>145.82040499999999</v>
      </c>
      <c r="N986">
        <v>-191.61711299999999</v>
      </c>
      <c r="O986">
        <v>-2.92E-4</v>
      </c>
      <c r="P986">
        <v>145.816971</v>
      </c>
      <c r="Q986">
        <v>-191.61978099999999</v>
      </c>
      <c r="R986">
        <v>-2.4600000000000002E-4</v>
      </c>
      <c r="S986">
        <v>0.43492700000000001</v>
      </c>
      <c r="T986">
        <v>4.6E-5</v>
      </c>
    </row>
    <row r="987" spans="1:20" x14ac:dyDescent="0.25">
      <c r="A987">
        <v>985</v>
      </c>
      <c r="B987">
        <v>5</v>
      </c>
      <c r="C987">
        <v>-1</v>
      </c>
      <c r="D987" t="s">
        <v>139</v>
      </c>
      <c r="E987" t="s">
        <v>80</v>
      </c>
      <c r="F987">
        <v>1.8775E-2</v>
      </c>
      <c r="G987">
        <v>-1</v>
      </c>
      <c r="H987">
        <v>1020.953</v>
      </c>
      <c r="I987">
        <v>-1</v>
      </c>
      <c r="J987">
        <v>0</v>
      </c>
      <c r="K987">
        <v>8.0642750000000003</v>
      </c>
      <c r="L987">
        <v>-4.9003999999999999E-2</v>
      </c>
      <c r="M987">
        <v>146.54534699999999</v>
      </c>
      <c r="N987">
        <v>-191.61181199999999</v>
      </c>
      <c r="O987">
        <v>4.4120000000000001E-3</v>
      </c>
      <c r="P987">
        <v>146.54281599999999</v>
      </c>
      <c r="Q987">
        <v>-191.61998</v>
      </c>
      <c r="R987">
        <v>-7.3300000000000004E-4</v>
      </c>
      <c r="S987">
        <v>0.85513899999999998</v>
      </c>
      <c r="T987">
        <v>3.679E-3</v>
      </c>
    </row>
    <row r="988" spans="1:20" x14ac:dyDescent="0.25">
      <c r="A988">
        <v>986</v>
      </c>
      <c r="B988">
        <v>5</v>
      </c>
      <c r="C988">
        <v>-1</v>
      </c>
      <c r="D988" t="s">
        <v>139</v>
      </c>
      <c r="E988" t="s">
        <v>80</v>
      </c>
      <c r="F988">
        <v>3.2550000000000001E-3</v>
      </c>
      <c r="G988">
        <v>-1</v>
      </c>
      <c r="H988">
        <v>1040.6600000000001</v>
      </c>
      <c r="I988">
        <v>-1</v>
      </c>
      <c r="J988">
        <v>0</v>
      </c>
      <c r="K988">
        <v>8.0634359999999994</v>
      </c>
      <c r="L988">
        <v>-4.8783E-2</v>
      </c>
      <c r="M988">
        <v>147.510381</v>
      </c>
      <c r="N988">
        <v>-191.62053599999999</v>
      </c>
      <c r="O988">
        <v>-6.8099999999999996E-4</v>
      </c>
      <c r="P988">
        <v>147.51045199999999</v>
      </c>
      <c r="Q988">
        <v>-191.62043800000001</v>
      </c>
      <c r="R988">
        <v>-7.0500000000000001E-4</v>
      </c>
      <c r="S988">
        <v>1.2126E-2</v>
      </c>
      <c r="T988">
        <v>2.4000000000000001E-5</v>
      </c>
    </row>
    <row r="989" spans="1:20" x14ac:dyDescent="0.25">
      <c r="A989">
        <v>987</v>
      </c>
      <c r="B989">
        <v>6</v>
      </c>
      <c r="C989">
        <v>-1</v>
      </c>
      <c r="D989" t="s">
        <v>138</v>
      </c>
      <c r="E989" t="s">
        <v>80</v>
      </c>
      <c r="F989">
        <v>2.4532999999999999E-2</v>
      </c>
      <c r="G989">
        <v>-1</v>
      </c>
      <c r="H989">
        <v>635.66600000000005</v>
      </c>
      <c r="I989">
        <v>-1</v>
      </c>
      <c r="J989">
        <v>0</v>
      </c>
      <c r="K989">
        <v>8.0638880000000004</v>
      </c>
      <c r="L989">
        <v>4.9251000000000003E-2</v>
      </c>
      <c r="M989">
        <v>148.23655299999999</v>
      </c>
      <c r="N989">
        <v>-191.62253000000001</v>
      </c>
      <c r="O989">
        <v>-3.8900000000000002E-4</v>
      </c>
      <c r="P989">
        <v>148.236176</v>
      </c>
      <c r="Q989">
        <v>-191.62089499999999</v>
      </c>
      <c r="R989">
        <v>-1.6100000000000001E-4</v>
      </c>
      <c r="S989">
        <v>0.16773299999999999</v>
      </c>
      <c r="T989">
        <v>2.2800000000000001E-4</v>
      </c>
    </row>
    <row r="990" spans="1:20" x14ac:dyDescent="0.25">
      <c r="A990">
        <v>988</v>
      </c>
      <c r="B990">
        <v>6</v>
      </c>
      <c r="C990">
        <v>-1</v>
      </c>
      <c r="D990" t="s">
        <v>138</v>
      </c>
      <c r="E990" t="s">
        <v>80</v>
      </c>
      <c r="F990">
        <v>2.1181999999999999E-2</v>
      </c>
      <c r="G990">
        <v>-1</v>
      </c>
      <c r="H990">
        <v>283.363</v>
      </c>
      <c r="I990">
        <v>-1</v>
      </c>
      <c r="J990">
        <v>0</v>
      </c>
      <c r="K990">
        <v>8.0647140000000004</v>
      </c>
      <c r="L990">
        <v>-4.8716000000000002E-2</v>
      </c>
      <c r="M990">
        <v>148.96062800000001</v>
      </c>
      <c r="N990">
        <v>-191.62244699999999</v>
      </c>
      <c r="O990">
        <v>-8.4599999999999996E-4</v>
      </c>
      <c r="P990">
        <v>148.961975</v>
      </c>
      <c r="Q990">
        <v>-191.62098700000001</v>
      </c>
      <c r="R990">
        <v>-6.1399999999999996E-4</v>
      </c>
      <c r="S990">
        <v>0.19870599999999999</v>
      </c>
      <c r="T990">
        <v>2.32E-4</v>
      </c>
    </row>
    <row r="991" spans="1:20" x14ac:dyDescent="0.25">
      <c r="A991">
        <v>989</v>
      </c>
      <c r="B991">
        <v>6</v>
      </c>
      <c r="C991">
        <v>-1</v>
      </c>
      <c r="D991" t="s">
        <v>138</v>
      </c>
      <c r="E991" t="s">
        <v>80</v>
      </c>
      <c r="F991">
        <v>5.1970000000000002E-3</v>
      </c>
      <c r="G991">
        <v>-1</v>
      </c>
      <c r="H991">
        <v>829.73299999999995</v>
      </c>
      <c r="I991">
        <v>-1</v>
      </c>
      <c r="J991">
        <v>0</v>
      </c>
      <c r="K991">
        <v>8.0653670000000002</v>
      </c>
      <c r="L991">
        <v>-4.9456E-2</v>
      </c>
      <c r="M991">
        <v>149.91807299999999</v>
      </c>
      <c r="N991">
        <v>-191.62939800000001</v>
      </c>
      <c r="O991">
        <v>-2.042E-3</v>
      </c>
      <c r="P991">
        <v>149.92979399999999</v>
      </c>
      <c r="Q991">
        <v>-191.621262</v>
      </c>
      <c r="R991">
        <v>-5.8900000000000001E-4</v>
      </c>
      <c r="S991">
        <v>1.4268940000000001</v>
      </c>
      <c r="T991">
        <v>1.4530000000000001E-3</v>
      </c>
    </row>
    <row r="992" spans="1:20" x14ac:dyDescent="0.25">
      <c r="A992">
        <v>990</v>
      </c>
      <c r="B992">
        <v>7</v>
      </c>
      <c r="C992">
        <v>-1</v>
      </c>
      <c r="D992" t="s">
        <v>201</v>
      </c>
      <c r="E992" t="s">
        <v>80</v>
      </c>
      <c r="F992">
        <v>5.5048E-2</v>
      </c>
      <c r="G992">
        <v>-1</v>
      </c>
      <c r="H992">
        <v>419.91500000000002</v>
      </c>
      <c r="I992">
        <v>-1</v>
      </c>
      <c r="J992">
        <v>0</v>
      </c>
      <c r="K992">
        <v>8.0652869999999997</v>
      </c>
      <c r="L992">
        <v>4.9121999999999999E-2</v>
      </c>
      <c r="M992">
        <v>150.644655</v>
      </c>
      <c r="N992">
        <v>-191.63261199999999</v>
      </c>
      <c r="O992">
        <v>-6.9999999999999994E-5</v>
      </c>
      <c r="P992">
        <v>150.65568500000001</v>
      </c>
      <c r="Q992">
        <v>-191.621613</v>
      </c>
      <c r="R992">
        <v>-7.4999999999999993E-5</v>
      </c>
      <c r="S992">
        <v>1.5578129999999999</v>
      </c>
      <c r="T992">
        <v>5.0000000000000004E-6</v>
      </c>
    </row>
    <row r="993" spans="1:20" x14ac:dyDescent="0.25">
      <c r="A993">
        <v>991</v>
      </c>
      <c r="B993">
        <v>6</v>
      </c>
      <c r="C993">
        <v>-1</v>
      </c>
      <c r="D993" t="s">
        <v>202</v>
      </c>
      <c r="E993" t="s">
        <v>80</v>
      </c>
      <c r="F993">
        <v>6.1000000000000004E-3</v>
      </c>
      <c r="G993">
        <v>-1</v>
      </c>
      <c r="H993">
        <v>328.34300000000002</v>
      </c>
      <c r="I993">
        <v>-1</v>
      </c>
      <c r="J993">
        <v>0</v>
      </c>
      <c r="K993">
        <v>8.0649479999999993</v>
      </c>
      <c r="L993">
        <v>-4.9835999999999998E-2</v>
      </c>
      <c r="M993">
        <v>151.391526</v>
      </c>
      <c r="N993">
        <v>-191.60768300000001</v>
      </c>
      <c r="O993">
        <v>-3.4200000000000002E-4</v>
      </c>
      <c r="P993">
        <v>151.381561</v>
      </c>
      <c r="Q993">
        <v>-191.62178</v>
      </c>
      <c r="R993">
        <v>-6.0599999999999998E-4</v>
      </c>
      <c r="S993">
        <v>1.726337</v>
      </c>
      <c r="T993">
        <v>2.6400000000000002E-4</v>
      </c>
    </row>
    <row r="994" spans="1:20" x14ac:dyDescent="0.25">
      <c r="A994">
        <v>992</v>
      </c>
      <c r="B994">
        <v>6</v>
      </c>
      <c r="C994">
        <v>-1</v>
      </c>
      <c r="D994" t="s">
        <v>202</v>
      </c>
      <c r="E994" t="s">
        <v>80</v>
      </c>
      <c r="F994">
        <v>2.6844E-2</v>
      </c>
      <c r="G994">
        <v>-1</v>
      </c>
      <c r="H994">
        <v>343.779</v>
      </c>
      <c r="I994">
        <v>-1</v>
      </c>
      <c r="J994">
        <v>0</v>
      </c>
      <c r="K994">
        <v>8.0645450000000007</v>
      </c>
      <c r="L994">
        <v>-4.9123E-2</v>
      </c>
      <c r="M994">
        <v>152.34579099999999</v>
      </c>
      <c r="N994">
        <v>-191.627105</v>
      </c>
      <c r="O994">
        <v>-1.0430000000000001E-3</v>
      </c>
      <c r="P994">
        <v>152.34930399999999</v>
      </c>
      <c r="Q994">
        <v>-191.622162</v>
      </c>
      <c r="R994">
        <v>-6.29E-4</v>
      </c>
      <c r="S994">
        <v>0.60648299999999999</v>
      </c>
      <c r="T994">
        <v>4.15E-4</v>
      </c>
    </row>
    <row r="995" spans="1:20" x14ac:dyDescent="0.25">
      <c r="A995">
        <v>993</v>
      </c>
      <c r="B995">
        <v>6</v>
      </c>
      <c r="C995">
        <v>-1</v>
      </c>
      <c r="D995" t="s">
        <v>202</v>
      </c>
      <c r="E995" t="s">
        <v>80</v>
      </c>
      <c r="F995">
        <v>8.7259999999999994E-3</v>
      </c>
      <c r="G995">
        <v>-1</v>
      </c>
      <c r="H995">
        <v>308.73200000000003</v>
      </c>
      <c r="I995">
        <v>-1</v>
      </c>
      <c r="J995">
        <v>0</v>
      </c>
      <c r="K995">
        <v>8.0644910000000003</v>
      </c>
      <c r="L995">
        <v>4.8762E-2</v>
      </c>
      <c r="M995">
        <v>153.07086200000001</v>
      </c>
      <c r="N995">
        <v>-191.620509</v>
      </c>
      <c r="O995">
        <v>1.2689999999999999E-3</v>
      </c>
      <c r="P995">
        <v>153.07510400000001</v>
      </c>
      <c r="Q995">
        <v>-191.62266500000001</v>
      </c>
      <c r="R995">
        <v>-1.6899999999999999E-4</v>
      </c>
      <c r="S995">
        <v>0.47587299999999999</v>
      </c>
      <c r="T995">
        <v>1.0989999999999999E-3</v>
      </c>
    </row>
    <row r="996" spans="1:20" x14ac:dyDescent="0.25">
      <c r="A996">
        <v>994</v>
      </c>
      <c r="B996">
        <v>5</v>
      </c>
      <c r="C996">
        <v>-1</v>
      </c>
      <c r="D996" t="s">
        <v>277</v>
      </c>
      <c r="E996" t="s">
        <v>80</v>
      </c>
      <c r="F996">
        <v>9.7190000000000002E-3</v>
      </c>
      <c r="G996">
        <v>-1</v>
      </c>
      <c r="H996">
        <v>271.017</v>
      </c>
      <c r="I996">
        <v>-1</v>
      </c>
      <c r="J996">
        <v>0</v>
      </c>
      <c r="K996">
        <v>8.0646740000000001</v>
      </c>
      <c r="L996">
        <v>4.8670999999999999E-2</v>
      </c>
      <c r="M996">
        <v>154.072756</v>
      </c>
      <c r="N996">
        <v>-191.58918299999999</v>
      </c>
      <c r="O996">
        <v>6.38E-4</v>
      </c>
      <c r="P996">
        <v>154.04283100000001</v>
      </c>
      <c r="Q996">
        <v>-191.62312299999999</v>
      </c>
      <c r="R996">
        <v>-2.41E-4</v>
      </c>
      <c r="S996">
        <v>4.5248090000000003</v>
      </c>
      <c r="T996">
        <v>3.9599999999999998E-4</v>
      </c>
    </row>
    <row r="997" spans="1:20" x14ac:dyDescent="0.25">
      <c r="A997">
        <v>995</v>
      </c>
      <c r="B997">
        <v>6</v>
      </c>
      <c r="C997">
        <v>-1</v>
      </c>
      <c r="D997" t="s">
        <v>203</v>
      </c>
      <c r="E997" t="s">
        <v>80</v>
      </c>
      <c r="F997">
        <v>3.0546E-2</v>
      </c>
      <c r="G997">
        <v>-1</v>
      </c>
      <c r="H997">
        <v>434.41300000000001</v>
      </c>
      <c r="I997">
        <v>-1</v>
      </c>
      <c r="J997">
        <v>0</v>
      </c>
      <c r="K997">
        <v>8.0648370000000007</v>
      </c>
      <c r="L997">
        <v>-4.9074E-2</v>
      </c>
      <c r="M997">
        <v>154.76680300000001</v>
      </c>
      <c r="N997">
        <v>-191.628612</v>
      </c>
      <c r="O997">
        <v>-1.152E-3</v>
      </c>
      <c r="P997">
        <v>154.76864599999999</v>
      </c>
      <c r="Q997">
        <v>-191.62329099999999</v>
      </c>
      <c r="R997">
        <v>-7.45E-4</v>
      </c>
      <c r="S997">
        <v>0.56311299999999997</v>
      </c>
      <c r="T997">
        <v>4.06E-4</v>
      </c>
    </row>
    <row r="998" spans="1:20" x14ac:dyDescent="0.25">
      <c r="A998">
        <v>996</v>
      </c>
      <c r="B998">
        <v>6</v>
      </c>
      <c r="C998">
        <v>-1</v>
      </c>
      <c r="D998" t="s">
        <v>203</v>
      </c>
      <c r="E998" t="s">
        <v>80</v>
      </c>
      <c r="F998">
        <v>2.5590000000000002E-2</v>
      </c>
      <c r="G998">
        <v>-1</v>
      </c>
      <c r="H998">
        <v>352.29</v>
      </c>
      <c r="I998">
        <v>-1</v>
      </c>
      <c r="J998">
        <v>0</v>
      </c>
      <c r="K998">
        <v>8.0649029999999993</v>
      </c>
      <c r="L998">
        <v>4.8994000000000003E-2</v>
      </c>
      <c r="M998">
        <v>155.47794200000001</v>
      </c>
      <c r="N998">
        <v>-191.61068700000001</v>
      </c>
      <c r="O998">
        <v>4.0889999999999998E-3</v>
      </c>
      <c r="P998">
        <v>155.49444600000001</v>
      </c>
      <c r="Q998">
        <v>-191.62382500000001</v>
      </c>
      <c r="R998">
        <v>-2.5799999999999998E-4</v>
      </c>
      <c r="S998">
        <v>2.1095039999999998</v>
      </c>
      <c r="T998">
        <v>3.8310000000000002E-3</v>
      </c>
    </row>
    <row r="999" spans="1:20" x14ac:dyDescent="0.25">
      <c r="A999">
        <v>997</v>
      </c>
      <c r="B999">
        <v>6</v>
      </c>
      <c r="C999">
        <v>-1</v>
      </c>
      <c r="D999" t="s">
        <v>203</v>
      </c>
      <c r="E999" t="s">
        <v>80</v>
      </c>
      <c r="F999">
        <v>1.9809E-2</v>
      </c>
      <c r="G999">
        <v>-1</v>
      </c>
      <c r="H999">
        <v>328.10300000000001</v>
      </c>
      <c r="I999">
        <v>-1</v>
      </c>
      <c r="J999">
        <v>0</v>
      </c>
      <c r="K999">
        <v>8.0648499999999999</v>
      </c>
      <c r="L999">
        <v>4.9009999999999998E-2</v>
      </c>
      <c r="M999">
        <v>156.490455</v>
      </c>
      <c r="N999">
        <v>-191.58640199999999</v>
      </c>
      <c r="O999">
        <v>1.5280000000000001E-3</v>
      </c>
      <c r="P999">
        <v>156.46217300000001</v>
      </c>
      <c r="Q999">
        <v>-191.62429800000001</v>
      </c>
      <c r="R999">
        <v>-2.5799999999999998E-4</v>
      </c>
      <c r="S999">
        <v>4.728612</v>
      </c>
      <c r="T999">
        <v>1.2700000000000001E-3</v>
      </c>
    </row>
    <row r="1000" spans="1:20" x14ac:dyDescent="0.25">
      <c r="A1000">
        <v>998</v>
      </c>
      <c r="B1000">
        <v>6</v>
      </c>
      <c r="C1000">
        <v>-1</v>
      </c>
      <c r="D1000" t="s">
        <v>203</v>
      </c>
      <c r="E1000" t="s">
        <v>80</v>
      </c>
      <c r="F1000">
        <v>2.2733E-2</v>
      </c>
      <c r="G1000">
        <v>-1</v>
      </c>
      <c r="H1000">
        <v>403.23200000000003</v>
      </c>
      <c r="I1000">
        <v>-1</v>
      </c>
      <c r="J1000">
        <v>0</v>
      </c>
      <c r="K1000">
        <v>8.0647730000000006</v>
      </c>
      <c r="L1000">
        <v>-4.9001999999999997E-2</v>
      </c>
      <c r="M1000">
        <v>157.19668799999999</v>
      </c>
      <c r="N1000">
        <v>-191.60061099999999</v>
      </c>
      <c r="O1000">
        <v>-2.2130000000000001E-3</v>
      </c>
      <c r="P1000">
        <v>157.187973</v>
      </c>
      <c r="Q1000">
        <v>-191.62446600000001</v>
      </c>
      <c r="R1000">
        <v>-7.4799999999999997E-4</v>
      </c>
      <c r="S1000">
        <v>2.5396890000000001</v>
      </c>
      <c r="T1000">
        <v>1.4649999999999999E-3</v>
      </c>
    </row>
    <row r="1001" spans="1:20" x14ac:dyDescent="0.25">
      <c r="A1001">
        <v>999</v>
      </c>
      <c r="B1001">
        <v>6</v>
      </c>
      <c r="C1001">
        <v>-1</v>
      </c>
      <c r="D1001" t="s">
        <v>203</v>
      </c>
      <c r="E1001" t="s">
        <v>80</v>
      </c>
      <c r="F1001">
        <v>2.9316999999999999E-2</v>
      </c>
      <c r="G1001">
        <v>-1</v>
      </c>
      <c r="H1001">
        <v>484.56200000000001</v>
      </c>
      <c r="I1001">
        <v>-1</v>
      </c>
      <c r="J1001">
        <v>0</v>
      </c>
      <c r="K1001">
        <v>8.0647099999999998</v>
      </c>
      <c r="L1001">
        <v>-4.8696000000000003E-2</v>
      </c>
      <c r="M1001">
        <v>158.20004900000001</v>
      </c>
      <c r="N1001">
        <v>-191.57850199999999</v>
      </c>
      <c r="O1001">
        <v>-1.178E-3</v>
      </c>
      <c r="P1001">
        <v>158.15571600000001</v>
      </c>
      <c r="Q1001">
        <v>-191.62492399999999</v>
      </c>
      <c r="R1001">
        <v>-6.87E-4</v>
      </c>
      <c r="S1001">
        <v>6.4189870000000004</v>
      </c>
      <c r="T1001">
        <v>4.9200000000000003E-4</v>
      </c>
    </row>
    <row r="1002" spans="1:20" x14ac:dyDescent="0.25">
      <c r="A1002">
        <v>1000</v>
      </c>
      <c r="B1002">
        <v>6</v>
      </c>
      <c r="C1002">
        <v>-1</v>
      </c>
      <c r="D1002" t="s">
        <v>203</v>
      </c>
      <c r="E1002" t="s">
        <v>80</v>
      </c>
      <c r="F1002">
        <v>4.8751999999999997E-2</v>
      </c>
      <c r="G1002">
        <v>-1</v>
      </c>
      <c r="H1002">
        <v>417.108</v>
      </c>
      <c r="I1002">
        <v>-1</v>
      </c>
      <c r="J1002">
        <v>0</v>
      </c>
      <c r="K1002">
        <v>8.0647099999999998</v>
      </c>
      <c r="L1002">
        <v>4.9577000000000003E-2</v>
      </c>
      <c r="M1002">
        <v>158.882409</v>
      </c>
      <c r="N1002">
        <v>-191.65849299999999</v>
      </c>
      <c r="O1002">
        <v>-3.5260000000000001E-3</v>
      </c>
      <c r="P1002">
        <v>158.881516</v>
      </c>
      <c r="Q1002">
        <v>-191.625427</v>
      </c>
      <c r="R1002">
        <v>-1.94E-4</v>
      </c>
      <c r="S1002">
        <v>3.3077740000000002</v>
      </c>
      <c r="T1002">
        <v>3.3319999999999999E-3</v>
      </c>
    </row>
    <row r="1003" spans="1:20" x14ac:dyDescent="0.25">
      <c r="A1003">
        <v>1001</v>
      </c>
      <c r="B1003">
        <v>6</v>
      </c>
      <c r="C1003">
        <v>-1</v>
      </c>
      <c r="D1003" t="s">
        <v>203</v>
      </c>
      <c r="E1003" t="s">
        <v>80</v>
      </c>
      <c r="F1003">
        <v>1.3469E-2</v>
      </c>
      <c r="G1003">
        <v>-1</v>
      </c>
      <c r="H1003">
        <v>272.37299999999999</v>
      </c>
      <c r="I1003">
        <v>-1</v>
      </c>
      <c r="J1003">
        <v>0</v>
      </c>
      <c r="K1003">
        <v>8.0647549999999999</v>
      </c>
      <c r="L1003">
        <v>4.9231999999999998E-2</v>
      </c>
      <c r="M1003">
        <v>159.85089400000001</v>
      </c>
      <c r="N1003">
        <v>-191.61708100000001</v>
      </c>
      <c r="O1003">
        <v>-6.96E-4</v>
      </c>
      <c r="P1003">
        <v>159.849243</v>
      </c>
      <c r="Q1003">
        <v>-191.625732</v>
      </c>
      <c r="R1003">
        <v>-1.36E-4</v>
      </c>
      <c r="S1003">
        <v>0.88072300000000003</v>
      </c>
      <c r="T1003">
        <v>5.5999999999999995E-4</v>
      </c>
    </row>
    <row r="1004" spans="1:20" x14ac:dyDescent="0.25">
      <c r="A1004">
        <v>1002</v>
      </c>
      <c r="B1004">
        <v>6</v>
      </c>
      <c r="C1004">
        <v>-1</v>
      </c>
      <c r="D1004" t="s">
        <v>203</v>
      </c>
      <c r="E1004" t="s">
        <v>80</v>
      </c>
      <c r="F1004">
        <v>5.5154000000000002E-2</v>
      </c>
      <c r="G1004">
        <v>-1</v>
      </c>
      <c r="H1004">
        <v>392.80900000000003</v>
      </c>
      <c r="I1004">
        <v>-1</v>
      </c>
      <c r="J1004">
        <v>0</v>
      </c>
      <c r="K1004">
        <v>8.0647950000000002</v>
      </c>
      <c r="L1004">
        <v>-4.9088E-2</v>
      </c>
      <c r="M1004">
        <v>160.559707</v>
      </c>
      <c r="N1004">
        <v>-191.64520099999999</v>
      </c>
      <c r="O1004">
        <v>-1.3940000000000001E-3</v>
      </c>
      <c r="P1004">
        <v>160.57504299999999</v>
      </c>
      <c r="Q1004">
        <v>-191.62591599999999</v>
      </c>
      <c r="R1004">
        <v>-6.4800000000000003E-4</v>
      </c>
      <c r="S1004">
        <v>2.463921</v>
      </c>
      <c r="T1004">
        <v>7.4700000000000005E-4</v>
      </c>
    </row>
    <row r="1005" spans="1:20" x14ac:dyDescent="0.25">
      <c r="A1005">
        <v>1003</v>
      </c>
      <c r="B1005">
        <v>5</v>
      </c>
      <c r="C1005">
        <v>-1</v>
      </c>
      <c r="D1005" t="s">
        <v>204</v>
      </c>
      <c r="E1005" t="s">
        <v>80</v>
      </c>
      <c r="F1005">
        <v>2.6549999999999998E-3</v>
      </c>
      <c r="G1005">
        <v>-1</v>
      </c>
      <c r="H1005">
        <v>442.31900000000002</v>
      </c>
      <c r="I1005">
        <v>-1</v>
      </c>
      <c r="J1005">
        <v>0</v>
      </c>
      <c r="K1005">
        <v>8.0647979999999997</v>
      </c>
      <c r="L1005">
        <v>4.8767999999999999E-2</v>
      </c>
      <c r="M1005">
        <v>161.304856</v>
      </c>
      <c r="N1005">
        <v>-191.62334799999999</v>
      </c>
      <c r="O1005">
        <v>-2.5599999999999999E-4</v>
      </c>
      <c r="P1005">
        <v>161.30084199999999</v>
      </c>
      <c r="Q1005">
        <v>-191.626419</v>
      </c>
      <c r="R1005">
        <v>-1.8699999999999999E-4</v>
      </c>
      <c r="S1005">
        <v>0.50536499999999995</v>
      </c>
      <c r="T1005">
        <v>6.8999999999999997E-5</v>
      </c>
    </row>
    <row r="1006" spans="1:20" x14ac:dyDescent="0.25">
      <c r="A1006">
        <v>1004</v>
      </c>
      <c r="B1006">
        <v>5</v>
      </c>
      <c r="C1006">
        <v>-1</v>
      </c>
      <c r="D1006" t="s">
        <v>204</v>
      </c>
      <c r="E1006" t="s">
        <v>80</v>
      </c>
      <c r="F1006">
        <v>2.7378E-2</v>
      </c>
      <c r="G1006">
        <v>-1</v>
      </c>
      <c r="H1006">
        <v>400.95400000000001</v>
      </c>
      <c r="I1006">
        <v>-1</v>
      </c>
      <c r="J1006">
        <v>0</v>
      </c>
      <c r="K1006">
        <v>8.0647769999999994</v>
      </c>
      <c r="L1006">
        <v>4.9619000000000003E-2</v>
      </c>
      <c r="M1006">
        <v>162.26150200000001</v>
      </c>
      <c r="N1006">
        <v>-191.632578</v>
      </c>
      <c r="O1006">
        <v>4.0499999999999998E-4</v>
      </c>
      <c r="P1006">
        <v>162.268585</v>
      </c>
      <c r="Q1006">
        <v>-191.626892</v>
      </c>
      <c r="R1006">
        <v>-2.1699999999999999E-4</v>
      </c>
      <c r="S1006">
        <v>0.90830100000000003</v>
      </c>
      <c r="T1006">
        <v>1.8799999999999999E-4</v>
      </c>
    </row>
    <row r="1007" spans="1:20" x14ac:dyDescent="0.25">
      <c r="A1007">
        <v>1005</v>
      </c>
      <c r="B1007">
        <v>5</v>
      </c>
      <c r="C1007">
        <v>-1</v>
      </c>
      <c r="D1007" t="s">
        <v>204</v>
      </c>
      <c r="E1007" t="s">
        <v>80</v>
      </c>
      <c r="F1007">
        <v>2.7896000000000001E-2</v>
      </c>
      <c r="G1007">
        <v>-1</v>
      </c>
      <c r="H1007">
        <v>420.25</v>
      </c>
      <c r="I1007">
        <v>-1</v>
      </c>
      <c r="J1007">
        <v>0</v>
      </c>
      <c r="K1007">
        <v>8.0647660000000005</v>
      </c>
      <c r="L1007">
        <v>-4.9442E-2</v>
      </c>
      <c r="M1007">
        <v>163.004425</v>
      </c>
      <c r="N1007">
        <v>-191.62578500000001</v>
      </c>
      <c r="O1007">
        <v>-2.7060000000000001E-3</v>
      </c>
      <c r="P1007">
        <v>162.99438499999999</v>
      </c>
      <c r="Q1007">
        <v>-191.62704500000001</v>
      </c>
      <c r="R1007">
        <v>-6.8199999999999999E-4</v>
      </c>
      <c r="S1007">
        <v>1.0118739999999999</v>
      </c>
      <c r="T1007">
        <v>2.0240000000000002E-3</v>
      </c>
    </row>
    <row r="1008" spans="1:20" x14ac:dyDescent="0.25">
      <c r="A1008">
        <v>1006</v>
      </c>
      <c r="B1008">
        <v>5</v>
      </c>
      <c r="C1008">
        <v>-1</v>
      </c>
      <c r="D1008" t="s">
        <v>204</v>
      </c>
      <c r="E1008" t="s">
        <v>80</v>
      </c>
      <c r="F1008">
        <v>1.0163999999999999E-2</v>
      </c>
      <c r="G1008">
        <v>-1</v>
      </c>
      <c r="H1008">
        <v>362.017</v>
      </c>
      <c r="I1008">
        <v>-1</v>
      </c>
      <c r="J1008">
        <v>0</v>
      </c>
      <c r="K1008">
        <v>8.0617029999999996</v>
      </c>
      <c r="L1008">
        <v>-4.9027000000000001E-2</v>
      </c>
      <c r="M1008">
        <v>163.952922</v>
      </c>
      <c r="N1008">
        <v>-191.636064</v>
      </c>
      <c r="O1008">
        <v>-5.9199999999999997E-4</v>
      </c>
      <c r="P1008">
        <v>163.96208200000001</v>
      </c>
      <c r="Q1008">
        <v>-191.627441</v>
      </c>
      <c r="R1008">
        <v>-6.4099999999999997E-4</v>
      </c>
      <c r="S1008">
        <v>1.258013</v>
      </c>
      <c r="T1008">
        <v>4.8999999999999998E-5</v>
      </c>
    </row>
    <row r="1009" spans="1:20" x14ac:dyDescent="0.25">
      <c r="A1009">
        <v>1007</v>
      </c>
      <c r="B1009">
        <v>5</v>
      </c>
      <c r="C1009">
        <v>-1</v>
      </c>
      <c r="D1009" t="s">
        <v>204</v>
      </c>
      <c r="E1009" t="s">
        <v>80</v>
      </c>
      <c r="F1009">
        <v>1.3004999999999999E-2</v>
      </c>
      <c r="G1009">
        <v>-1</v>
      </c>
      <c r="H1009">
        <v>429.238</v>
      </c>
      <c r="I1009">
        <v>-1</v>
      </c>
      <c r="J1009">
        <v>0</v>
      </c>
      <c r="K1009">
        <v>8.0252940000000006</v>
      </c>
      <c r="L1009">
        <v>4.9417000000000003E-2</v>
      </c>
      <c r="M1009">
        <v>164.660009</v>
      </c>
      <c r="N1009">
        <v>-191.65700899999999</v>
      </c>
      <c r="O1009">
        <v>1.137E-3</v>
      </c>
      <c r="P1009">
        <v>164.686172</v>
      </c>
      <c r="Q1009">
        <v>-191.62794500000001</v>
      </c>
      <c r="R1009">
        <v>-1.7799999999999999E-4</v>
      </c>
      <c r="S1009">
        <v>3.9105490000000001</v>
      </c>
      <c r="T1009">
        <v>9.59E-4</v>
      </c>
    </row>
    <row r="1010" spans="1:20" x14ac:dyDescent="0.25">
      <c r="A1010">
        <v>1008</v>
      </c>
      <c r="B1010">
        <v>5</v>
      </c>
      <c r="C1010">
        <v>-1</v>
      </c>
      <c r="D1010" t="s">
        <v>204</v>
      </c>
      <c r="E1010" t="s">
        <v>80</v>
      </c>
      <c r="F1010">
        <v>6.5310000000000003E-3</v>
      </c>
      <c r="G1010">
        <v>-1</v>
      </c>
      <c r="H1010">
        <v>446.39100000000002</v>
      </c>
      <c r="I1010">
        <v>-1</v>
      </c>
      <c r="J1010">
        <v>0</v>
      </c>
      <c r="K1010">
        <v>7.9370279999999998</v>
      </c>
      <c r="L1010">
        <v>-5.0485000000000002E-2</v>
      </c>
      <c r="M1010">
        <v>165.40299999999999</v>
      </c>
      <c r="N1010">
        <v>-191.63565500000001</v>
      </c>
      <c r="O1010">
        <v>-1.44E-4</v>
      </c>
      <c r="P1010">
        <v>165.40437299999999</v>
      </c>
      <c r="Q1010">
        <v>-191.628128</v>
      </c>
      <c r="R1010">
        <v>-6.9200000000000002E-4</v>
      </c>
      <c r="S1010">
        <v>0.76515299999999997</v>
      </c>
      <c r="T1010">
        <v>5.4799999999999998E-4</v>
      </c>
    </row>
    <row r="1011" spans="1:20" x14ac:dyDescent="0.25">
      <c r="A1011">
        <v>1009</v>
      </c>
      <c r="B1011">
        <v>5</v>
      </c>
      <c r="C1011">
        <v>-1</v>
      </c>
      <c r="D1011" t="s">
        <v>204</v>
      </c>
      <c r="E1011" t="s">
        <v>80</v>
      </c>
      <c r="F1011">
        <v>2.9138000000000001E-2</v>
      </c>
      <c r="G1011">
        <v>-1</v>
      </c>
      <c r="H1011">
        <v>449.834</v>
      </c>
      <c r="I1011">
        <v>-1</v>
      </c>
      <c r="J1011">
        <v>0</v>
      </c>
      <c r="K1011">
        <v>7.7699629999999997</v>
      </c>
      <c r="L1011">
        <v>-5.2198000000000001E-2</v>
      </c>
      <c r="M1011">
        <v>166.34903399999999</v>
      </c>
      <c r="N1011">
        <v>-191.63083900000001</v>
      </c>
      <c r="O1011">
        <v>-9.4799999999999995E-4</v>
      </c>
      <c r="P1011">
        <v>166.346191</v>
      </c>
      <c r="Q1011">
        <v>-191.62855500000001</v>
      </c>
      <c r="R1011">
        <v>-7.1100000000000004E-4</v>
      </c>
      <c r="S1011">
        <v>0.364645</v>
      </c>
      <c r="T1011">
        <v>2.3599999999999999E-4</v>
      </c>
    </row>
    <row r="1012" spans="1:20" x14ac:dyDescent="0.25">
      <c r="A1012">
        <v>1010</v>
      </c>
      <c r="B1012">
        <v>5</v>
      </c>
      <c r="C1012">
        <v>-1</v>
      </c>
      <c r="D1012" t="s">
        <v>204</v>
      </c>
      <c r="E1012" t="s">
        <v>80</v>
      </c>
      <c r="F1012">
        <v>1.7569999999999999E-2</v>
      </c>
      <c r="G1012">
        <v>-1</v>
      </c>
      <c r="H1012">
        <v>316.02800000000002</v>
      </c>
      <c r="I1012">
        <v>-1</v>
      </c>
      <c r="J1012">
        <v>0</v>
      </c>
      <c r="K1012">
        <v>7.644933</v>
      </c>
      <c r="L1012">
        <v>5.2891000000000001E-2</v>
      </c>
      <c r="M1012">
        <v>167.03573900000001</v>
      </c>
      <c r="N1012">
        <v>-191.632486</v>
      </c>
      <c r="O1012">
        <v>2.0669999999999998E-3</v>
      </c>
      <c r="P1012">
        <v>167.03912399999999</v>
      </c>
      <c r="Q1012">
        <v>-191.62901299999999</v>
      </c>
      <c r="R1012">
        <v>-1.6899999999999999E-4</v>
      </c>
      <c r="S1012">
        <v>0.48495199999999999</v>
      </c>
      <c r="T1012">
        <v>1.8979999999999999E-3</v>
      </c>
    </row>
    <row r="1013" spans="1:20" x14ac:dyDescent="0.25">
      <c r="A1013">
        <v>1011</v>
      </c>
      <c r="B1013">
        <v>6</v>
      </c>
      <c r="C1013">
        <v>-1</v>
      </c>
      <c r="D1013" t="s">
        <v>205</v>
      </c>
      <c r="E1013" t="s">
        <v>80</v>
      </c>
      <c r="F1013">
        <v>4.8154000000000002E-2</v>
      </c>
      <c r="G1013">
        <v>-1</v>
      </c>
      <c r="H1013">
        <v>275.93799999999999</v>
      </c>
      <c r="I1013">
        <v>-1</v>
      </c>
      <c r="J1013">
        <v>0</v>
      </c>
      <c r="K1013">
        <v>7.511666</v>
      </c>
      <c r="L1013">
        <v>5.2665999999999998E-2</v>
      </c>
      <c r="M1013">
        <v>167.90849900000001</v>
      </c>
      <c r="N1013">
        <v>-191.66812400000001</v>
      </c>
      <c r="O1013">
        <v>-6.7000000000000002E-5</v>
      </c>
      <c r="P1013">
        <v>167.94740300000001</v>
      </c>
      <c r="Q1013">
        <v>-191.629425</v>
      </c>
      <c r="R1013">
        <v>-1.7000000000000001E-4</v>
      </c>
      <c r="S1013">
        <v>5.4873779999999996</v>
      </c>
      <c r="T1013">
        <v>1.03E-4</v>
      </c>
    </row>
    <row r="1014" spans="1:20" x14ac:dyDescent="0.25">
      <c r="A1014">
        <v>1012</v>
      </c>
      <c r="B1014">
        <v>6</v>
      </c>
      <c r="C1014">
        <v>-1</v>
      </c>
      <c r="D1014" t="s">
        <v>205</v>
      </c>
      <c r="E1014" t="s">
        <v>80</v>
      </c>
      <c r="F1014">
        <v>3.2395E-2</v>
      </c>
      <c r="G1014">
        <v>-1</v>
      </c>
      <c r="H1014">
        <v>454.98899999999998</v>
      </c>
      <c r="I1014">
        <v>-1</v>
      </c>
      <c r="J1014">
        <v>0</v>
      </c>
      <c r="K1014">
        <v>7.4359630000000001</v>
      </c>
      <c r="L1014">
        <v>-5.2946E-2</v>
      </c>
      <c r="M1014">
        <v>168.62445099999999</v>
      </c>
      <c r="N1014">
        <v>-191.62114800000001</v>
      </c>
      <c r="O1014">
        <v>-5.2999999999999998E-4</v>
      </c>
      <c r="P1014">
        <v>168.61956799999999</v>
      </c>
      <c r="Q1014">
        <v>-191.629547</v>
      </c>
      <c r="R1014">
        <v>-6.8099999999999996E-4</v>
      </c>
      <c r="S1014">
        <v>0.97153999999999996</v>
      </c>
      <c r="T1014">
        <v>1.5100000000000001E-4</v>
      </c>
    </row>
    <row r="1015" spans="1:20" x14ac:dyDescent="0.25">
      <c r="A1015">
        <v>1013</v>
      </c>
      <c r="B1015">
        <v>6</v>
      </c>
      <c r="C1015">
        <v>-1</v>
      </c>
      <c r="D1015" t="s">
        <v>205</v>
      </c>
      <c r="E1015" t="s">
        <v>80</v>
      </c>
      <c r="F1015">
        <v>3.5085999999999999E-2</v>
      </c>
      <c r="G1015">
        <v>-1</v>
      </c>
      <c r="H1015">
        <v>378.97500000000002</v>
      </c>
      <c r="I1015">
        <v>-1</v>
      </c>
      <c r="J1015">
        <v>0</v>
      </c>
      <c r="K1015">
        <v>7.3446769999999999</v>
      </c>
      <c r="L1015">
        <v>-5.4066999999999997E-2</v>
      </c>
      <c r="M1015">
        <v>169.51315700000001</v>
      </c>
      <c r="N1015">
        <v>-191.61676499999999</v>
      </c>
      <c r="O1015">
        <v>-1.5150000000000001E-3</v>
      </c>
      <c r="P1015">
        <v>169.50593599999999</v>
      </c>
      <c r="Q1015">
        <v>-191.62988300000001</v>
      </c>
      <c r="R1015">
        <v>-6.6399999999999999E-4</v>
      </c>
      <c r="S1015">
        <v>1.4974400000000001</v>
      </c>
      <c r="T1015">
        <v>8.5099999999999998E-4</v>
      </c>
    </row>
    <row r="1016" spans="1:20" x14ac:dyDescent="0.25">
      <c r="A1016">
        <v>1014</v>
      </c>
      <c r="B1016">
        <v>5</v>
      </c>
      <c r="C1016">
        <v>-1</v>
      </c>
      <c r="D1016" t="s">
        <v>206</v>
      </c>
      <c r="E1016" t="s">
        <v>80</v>
      </c>
      <c r="F1016">
        <v>3.9772000000000002E-2</v>
      </c>
      <c r="G1016">
        <v>-1</v>
      </c>
      <c r="H1016">
        <v>289.61099999999999</v>
      </c>
      <c r="I1016">
        <v>-1</v>
      </c>
      <c r="J1016">
        <v>0</v>
      </c>
      <c r="K1016">
        <v>7.2689000000000004</v>
      </c>
      <c r="L1016">
        <v>5.4748999999999999E-2</v>
      </c>
      <c r="M1016">
        <v>170.16294300000001</v>
      </c>
      <c r="N1016">
        <v>-191.62555499999999</v>
      </c>
      <c r="O1016">
        <v>-6.7000000000000002E-4</v>
      </c>
      <c r="P1016">
        <v>170.16325399999999</v>
      </c>
      <c r="Q1016">
        <v>-191.63034099999999</v>
      </c>
      <c r="R1016">
        <v>-1.18E-4</v>
      </c>
      <c r="S1016">
        <v>0.47952600000000001</v>
      </c>
      <c r="T1016">
        <v>5.5199999999999997E-4</v>
      </c>
    </row>
    <row r="1017" spans="1:20" x14ac:dyDescent="0.25">
      <c r="A1017">
        <v>1015</v>
      </c>
      <c r="B1017">
        <v>5</v>
      </c>
      <c r="C1017">
        <v>-1</v>
      </c>
      <c r="D1017" t="s">
        <v>206</v>
      </c>
      <c r="E1017" t="s">
        <v>80</v>
      </c>
      <c r="F1017">
        <v>7.0179999999999999E-3</v>
      </c>
      <c r="G1017">
        <v>-1</v>
      </c>
      <c r="H1017">
        <v>364.17399999999998</v>
      </c>
      <c r="I1017">
        <v>-1</v>
      </c>
      <c r="J1017">
        <v>0</v>
      </c>
      <c r="K1017">
        <v>7.1833410000000004</v>
      </c>
      <c r="L1017">
        <v>-5.4544000000000002E-2</v>
      </c>
      <c r="M1017">
        <v>170.839798</v>
      </c>
      <c r="N1017">
        <v>-191.59517099999999</v>
      </c>
      <c r="O1017">
        <v>7.1900000000000002E-4</v>
      </c>
      <c r="P1017">
        <v>170.813232</v>
      </c>
      <c r="Q1017">
        <v>-191.63034099999999</v>
      </c>
      <c r="R1017">
        <v>-6.4599999999999998E-4</v>
      </c>
      <c r="S1017">
        <v>4.4075259999999998</v>
      </c>
      <c r="T1017">
        <v>7.2999999999999999E-5</v>
      </c>
    </row>
    <row r="1018" spans="1:20" x14ac:dyDescent="0.25">
      <c r="A1018">
        <v>1016</v>
      </c>
      <c r="B1018">
        <v>5</v>
      </c>
      <c r="C1018">
        <v>-1</v>
      </c>
      <c r="D1018" t="s">
        <v>206</v>
      </c>
      <c r="E1018" t="s">
        <v>80</v>
      </c>
      <c r="F1018">
        <v>3.7194999999999999E-2</v>
      </c>
      <c r="G1018">
        <v>-1</v>
      </c>
      <c r="H1018">
        <v>287.11599999999999</v>
      </c>
      <c r="I1018">
        <v>-1</v>
      </c>
      <c r="J1018">
        <v>0</v>
      </c>
      <c r="K1018">
        <v>7.061693</v>
      </c>
      <c r="L1018">
        <v>-5.6049000000000002E-2</v>
      </c>
      <c r="M1018">
        <v>171.668576</v>
      </c>
      <c r="N1018">
        <v>-191.61727099999999</v>
      </c>
      <c r="O1018">
        <v>-1.224E-3</v>
      </c>
      <c r="P1018">
        <v>171.66735800000001</v>
      </c>
      <c r="Q1018">
        <v>-191.63072199999999</v>
      </c>
      <c r="R1018">
        <v>-6.87E-4</v>
      </c>
      <c r="S1018">
        <v>1.3505830000000001</v>
      </c>
      <c r="T1018">
        <v>5.3600000000000002E-4</v>
      </c>
    </row>
    <row r="1019" spans="1:20" x14ac:dyDescent="0.25">
      <c r="A1019">
        <v>1017</v>
      </c>
      <c r="B1019">
        <v>5</v>
      </c>
      <c r="C1019">
        <v>-1</v>
      </c>
      <c r="D1019" t="s">
        <v>206</v>
      </c>
      <c r="E1019" t="s">
        <v>80</v>
      </c>
      <c r="F1019">
        <v>3.2865999999999999E-2</v>
      </c>
      <c r="G1019">
        <v>-1</v>
      </c>
      <c r="H1019">
        <v>355.02199999999999</v>
      </c>
      <c r="I1019">
        <v>-1</v>
      </c>
      <c r="J1019">
        <v>0</v>
      </c>
      <c r="K1019">
        <v>6.9728250000000003</v>
      </c>
      <c r="L1019">
        <v>5.5453000000000002E-2</v>
      </c>
      <c r="M1019">
        <v>172.31826799999999</v>
      </c>
      <c r="N1019">
        <v>-191.63294200000001</v>
      </c>
      <c r="O1019">
        <v>2.8289999999999999E-3</v>
      </c>
      <c r="P1019">
        <v>172.298416</v>
      </c>
      <c r="Q1019">
        <v>-191.63124099999999</v>
      </c>
      <c r="R1019">
        <v>-1.7699999999999999E-4</v>
      </c>
      <c r="S1019">
        <v>1.9924280000000001</v>
      </c>
      <c r="T1019">
        <v>2.6519999999999998E-3</v>
      </c>
    </row>
    <row r="1020" spans="1:20" x14ac:dyDescent="0.25">
      <c r="A1020">
        <v>1018</v>
      </c>
      <c r="B1020">
        <v>7</v>
      </c>
      <c r="C1020">
        <v>-1</v>
      </c>
      <c r="D1020" t="s">
        <v>207</v>
      </c>
      <c r="E1020" t="s">
        <v>80</v>
      </c>
      <c r="F1020">
        <v>1.3587E-2</v>
      </c>
      <c r="G1020">
        <v>-1</v>
      </c>
      <c r="H1020">
        <v>297.25099999999998</v>
      </c>
      <c r="I1020">
        <v>-1</v>
      </c>
      <c r="J1020">
        <v>0</v>
      </c>
      <c r="K1020">
        <v>6.8636410000000003</v>
      </c>
      <c r="L1020">
        <v>5.6936E-2</v>
      </c>
      <c r="M1020">
        <v>173.10432399999999</v>
      </c>
      <c r="N1020">
        <v>-191.65217999999999</v>
      </c>
      <c r="O1020">
        <v>1.1400000000000001E-4</v>
      </c>
      <c r="P1020">
        <v>173.12794500000001</v>
      </c>
      <c r="Q1020">
        <v>-191.63159200000001</v>
      </c>
      <c r="R1020">
        <v>-1.76E-4</v>
      </c>
      <c r="S1020">
        <v>3.1334059999999999</v>
      </c>
      <c r="T1020">
        <v>6.3E-5</v>
      </c>
    </row>
    <row r="1021" spans="1:20" x14ac:dyDescent="0.25">
      <c r="A1021">
        <v>1019</v>
      </c>
      <c r="B1021">
        <v>7</v>
      </c>
      <c r="C1021">
        <v>-1</v>
      </c>
      <c r="D1021" t="s">
        <v>207</v>
      </c>
      <c r="E1021" t="s">
        <v>80</v>
      </c>
      <c r="F1021">
        <v>2.2542E-2</v>
      </c>
      <c r="G1021">
        <v>-1</v>
      </c>
      <c r="H1021">
        <v>474.80900000000003</v>
      </c>
      <c r="I1021">
        <v>-1</v>
      </c>
      <c r="J1021">
        <v>0</v>
      </c>
      <c r="K1021">
        <v>6.7875269999999999</v>
      </c>
      <c r="L1021">
        <v>-5.6543000000000003E-2</v>
      </c>
      <c r="M1021">
        <v>173.74085400000001</v>
      </c>
      <c r="N1021">
        <v>-191.63353699999999</v>
      </c>
      <c r="O1021">
        <v>-4.1100000000000002E-4</v>
      </c>
      <c r="P1021">
        <v>173.741837</v>
      </c>
      <c r="Q1021">
        <v>-191.631653</v>
      </c>
      <c r="R1021">
        <v>-7.2300000000000001E-4</v>
      </c>
      <c r="S1021">
        <v>0.21251300000000001</v>
      </c>
      <c r="T1021">
        <v>3.1199999999999999E-4</v>
      </c>
    </row>
    <row r="1022" spans="1:20" x14ac:dyDescent="0.25">
      <c r="A1022">
        <v>1020</v>
      </c>
      <c r="B1022">
        <v>7</v>
      </c>
      <c r="C1022">
        <v>-1</v>
      </c>
      <c r="D1022" t="s">
        <v>207</v>
      </c>
      <c r="E1022" t="s">
        <v>80</v>
      </c>
      <c r="F1022">
        <v>2.9692E-2</v>
      </c>
      <c r="G1022">
        <v>-1</v>
      </c>
      <c r="H1022">
        <v>318.05700000000002</v>
      </c>
      <c r="I1022">
        <v>-1</v>
      </c>
      <c r="J1022">
        <v>0</v>
      </c>
      <c r="K1022">
        <v>6.712904</v>
      </c>
      <c r="L1022">
        <v>5.6839000000000001E-2</v>
      </c>
      <c r="M1022">
        <v>174.37607</v>
      </c>
      <c r="N1022">
        <v>-191.603463</v>
      </c>
      <c r="O1022">
        <v>1.0900000000000001E-4</v>
      </c>
      <c r="P1022">
        <v>174.348984</v>
      </c>
      <c r="Q1022">
        <v>-191.63214099999999</v>
      </c>
      <c r="R1022">
        <v>-1.74E-4</v>
      </c>
      <c r="S1022">
        <v>3.9447230000000002</v>
      </c>
      <c r="T1022">
        <v>6.6000000000000005E-5</v>
      </c>
    </row>
    <row r="1023" spans="1:20" x14ac:dyDescent="0.25">
      <c r="A1023">
        <v>1021</v>
      </c>
      <c r="B1023">
        <v>7</v>
      </c>
      <c r="C1023">
        <v>-1</v>
      </c>
      <c r="D1023" t="s">
        <v>207</v>
      </c>
      <c r="E1023" t="s">
        <v>80</v>
      </c>
      <c r="F1023">
        <v>3.7627000000000001E-2</v>
      </c>
      <c r="G1023">
        <v>-1</v>
      </c>
      <c r="H1023">
        <v>290.19</v>
      </c>
      <c r="I1023">
        <v>-1</v>
      </c>
      <c r="J1023">
        <v>0</v>
      </c>
      <c r="K1023">
        <v>6.6115719999999998</v>
      </c>
      <c r="L1023">
        <v>5.7527000000000002E-2</v>
      </c>
      <c r="M1023">
        <v>175.13747599999999</v>
      </c>
      <c r="N1023">
        <v>-191.62780900000001</v>
      </c>
      <c r="O1023">
        <v>-8.83E-4</v>
      </c>
      <c r="P1023">
        <v>175.14801</v>
      </c>
      <c r="Q1023">
        <v>-191.63261399999999</v>
      </c>
      <c r="R1023">
        <v>-1.7899999999999999E-4</v>
      </c>
      <c r="S1023">
        <v>1.157864</v>
      </c>
      <c r="T1023">
        <v>7.0500000000000001E-4</v>
      </c>
    </row>
    <row r="1024" spans="1:20" x14ac:dyDescent="0.25">
      <c r="A1024">
        <v>1022</v>
      </c>
      <c r="B1024">
        <v>7</v>
      </c>
      <c r="C1024">
        <v>-1</v>
      </c>
      <c r="D1024" t="s">
        <v>207</v>
      </c>
      <c r="E1024" t="s">
        <v>80</v>
      </c>
      <c r="F1024">
        <v>1.2276E-2</v>
      </c>
      <c r="G1024">
        <v>-1</v>
      </c>
      <c r="H1024">
        <v>392.08800000000002</v>
      </c>
      <c r="I1024">
        <v>-1</v>
      </c>
      <c r="J1024">
        <v>0</v>
      </c>
      <c r="K1024">
        <v>6.5336889999999999</v>
      </c>
      <c r="L1024">
        <v>-5.8390999999999998E-2</v>
      </c>
      <c r="M1024">
        <v>175.73597899999999</v>
      </c>
      <c r="N1024">
        <v>-191.643066</v>
      </c>
      <c r="O1024">
        <v>-2.617E-3</v>
      </c>
      <c r="P1024">
        <v>175.73915099999999</v>
      </c>
      <c r="Q1024">
        <v>-191.63269</v>
      </c>
      <c r="R1024">
        <v>-7.4700000000000005E-4</v>
      </c>
      <c r="S1024">
        <v>1.0849249999999999</v>
      </c>
      <c r="T1024">
        <v>1.8699999999999999E-3</v>
      </c>
    </row>
    <row r="1025" spans="1:20" x14ac:dyDescent="0.25">
      <c r="A1025">
        <v>1023</v>
      </c>
      <c r="B1025">
        <v>5</v>
      </c>
      <c r="C1025">
        <v>-1</v>
      </c>
      <c r="D1025" t="s">
        <v>208</v>
      </c>
      <c r="E1025" t="s">
        <v>80</v>
      </c>
      <c r="F1025">
        <v>9.2770000000000005E-3</v>
      </c>
      <c r="G1025">
        <v>-1</v>
      </c>
      <c r="H1025">
        <v>287.029</v>
      </c>
      <c r="I1025">
        <v>-1</v>
      </c>
      <c r="J1025">
        <v>0</v>
      </c>
      <c r="K1025">
        <v>6.4297810000000002</v>
      </c>
      <c r="L1025">
        <v>-5.8569999999999997E-2</v>
      </c>
      <c r="M1025">
        <v>176.53017700000001</v>
      </c>
      <c r="N1025">
        <v>-191.62509900000001</v>
      </c>
      <c r="O1025">
        <v>-4.8099999999999998E-4</v>
      </c>
      <c r="P1025">
        <v>176.51641799999999</v>
      </c>
      <c r="Q1025">
        <v>-191.633163</v>
      </c>
      <c r="R1025">
        <v>-7.8399999999999997E-4</v>
      </c>
      <c r="S1025">
        <v>1.59476</v>
      </c>
      <c r="T1025">
        <v>3.0299999999999999E-4</v>
      </c>
    </row>
    <row r="1026" spans="1:20" x14ac:dyDescent="0.25">
      <c r="A1026">
        <v>1024</v>
      </c>
      <c r="B1026">
        <v>7</v>
      </c>
      <c r="C1026">
        <v>-1</v>
      </c>
      <c r="D1026" t="s">
        <v>633</v>
      </c>
      <c r="E1026" t="s">
        <v>80</v>
      </c>
      <c r="F1026">
        <v>4.6975000000000003E-2</v>
      </c>
      <c r="G1026">
        <v>-1</v>
      </c>
      <c r="H1026">
        <v>304.649</v>
      </c>
      <c r="I1026">
        <v>-1</v>
      </c>
      <c r="J1026">
        <v>0</v>
      </c>
      <c r="K1026">
        <v>6.3537410000000003</v>
      </c>
      <c r="L1026">
        <v>5.9523E-2</v>
      </c>
      <c r="M1026">
        <v>177.12240199999999</v>
      </c>
      <c r="N1026">
        <v>-191.59703099999999</v>
      </c>
      <c r="O1026">
        <v>-2.5309999999999998E-3</v>
      </c>
      <c r="P1026">
        <v>177.09127799999999</v>
      </c>
      <c r="Q1026">
        <v>-191.633545</v>
      </c>
      <c r="R1026">
        <v>-1.6200000000000001E-4</v>
      </c>
      <c r="S1026">
        <v>4.7978969999999999</v>
      </c>
      <c r="T1026">
        <v>2.369E-3</v>
      </c>
    </row>
    <row r="1027" spans="1:20" x14ac:dyDescent="0.25">
      <c r="A1027">
        <v>1025</v>
      </c>
      <c r="B1027">
        <v>11</v>
      </c>
      <c r="C1027">
        <v>-1</v>
      </c>
      <c r="D1027" t="s">
        <v>634</v>
      </c>
      <c r="E1027" t="s">
        <v>80</v>
      </c>
      <c r="F1027">
        <v>2.5305000000000001E-2</v>
      </c>
      <c r="G1027">
        <v>-1</v>
      </c>
      <c r="H1027">
        <v>340.48899999999998</v>
      </c>
      <c r="I1027">
        <v>-1</v>
      </c>
      <c r="J1027">
        <v>0</v>
      </c>
      <c r="K1027">
        <v>6.2799940000000003</v>
      </c>
      <c r="L1027">
        <v>-5.9796000000000002E-2</v>
      </c>
      <c r="M1027">
        <v>177.67000999999999</v>
      </c>
      <c r="N1027">
        <v>-191.656598</v>
      </c>
      <c r="O1027">
        <v>1.0089999999999999E-3</v>
      </c>
      <c r="P1027">
        <v>177.65940900000001</v>
      </c>
      <c r="Q1027">
        <v>-191.63365200000001</v>
      </c>
      <c r="R1027">
        <v>-7.7200000000000001E-4</v>
      </c>
      <c r="S1027">
        <v>2.5277099999999999</v>
      </c>
      <c r="T1027">
        <v>2.3699999999999999E-4</v>
      </c>
    </row>
    <row r="1028" spans="1:20" x14ac:dyDescent="0.25">
      <c r="A1028">
        <v>1026</v>
      </c>
      <c r="B1028">
        <v>13</v>
      </c>
      <c r="C1028">
        <v>-1</v>
      </c>
      <c r="D1028" t="s">
        <v>209</v>
      </c>
      <c r="E1028" t="s">
        <v>80</v>
      </c>
      <c r="F1028">
        <v>2.9559999999999999E-2</v>
      </c>
      <c r="G1028">
        <v>-1</v>
      </c>
      <c r="H1028">
        <v>333.17599999999999</v>
      </c>
      <c r="I1028">
        <v>-1</v>
      </c>
      <c r="J1028">
        <v>0</v>
      </c>
      <c r="K1028">
        <v>6.1843180000000002</v>
      </c>
      <c r="L1028">
        <v>-5.9527999999999998E-2</v>
      </c>
      <c r="M1028">
        <v>178.41001399999999</v>
      </c>
      <c r="N1028">
        <v>-191.631294</v>
      </c>
      <c r="O1028">
        <v>-1.1720000000000001E-3</v>
      </c>
      <c r="P1028">
        <v>178.406769</v>
      </c>
      <c r="Q1028">
        <v>-191.634018</v>
      </c>
      <c r="R1028">
        <v>-7.6599999999999997E-4</v>
      </c>
      <c r="S1028">
        <v>0.42371199999999998</v>
      </c>
      <c r="T1028">
        <v>4.06E-4</v>
      </c>
    </row>
    <row r="1029" spans="1:20" x14ac:dyDescent="0.25">
      <c r="A1029">
        <v>1027</v>
      </c>
      <c r="B1029">
        <v>15</v>
      </c>
      <c r="C1029">
        <v>-1</v>
      </c>
      <c r="D1029" t="s">
        <v>210</v>
      </c>
      <c r="E1029" t="s">
        <v>80</v>
      </c>
      <c r="F1029">
        <v>3.0917E-2</v>
      </c>
      <c r="G1029">
        <v>-1</v>
      </c>
      <c r="H1029">
        <v>393.22399999999999</v>
      </c>
      <c r="I1029">
        <v>-1</v>
      </c>
      <c r="J1029">
        <v>0</v>
      </c>
      <c r="K1029">
        <v>6.1134339999999998</v>
      </c>
      <c r="L1029">
        <v>5.9901000000000003E-2</v>
      </c>
      <c r="M1029">
        <v>178.96301700000001</v>
      </c>
      <c r="N1029">
        <v>-191.63150999999999</v>
      </c>
      <c r="O1029">
        <v>-3.7500000000000001E-4</v>
      </c>
      <c r="P1029">
        <v>178.959778</v>
      </c>
      <c r="Q1029">
        <v>-191.63447600000001</v>
      </c>
      <c r="R1029">
        <v>-1.6100000000000001E-4</v>
      </c>
      <c r="S1029">
        <v>0.43920599999999999</v>
      </c>
      <c r="T1029">
        <v>2.1499999999999999E-4</v>
      </c>
    </row>
    <row r="1030" spans="1:20" x14ac:dyDescent="0.25">
      <c r="A1030">
        <v>1028</v>
      </c>
      <c r="B1030">
        <v>16</v>
      </c>
      <c r="C1030">
        <v>-1</v>
      </c>
      <c r="D1030" t="s">
        <v>211</v>
      </c>
      <c r="E1030" t="s">
        <v>80</v>
      </c>
      <c r="F1030">
        <v>5.4686999999999999E-2</v>
      </c>
      <c r="G1030">
        <v>-1</v>
      </c>
      <c r="H1030">
        <v>340.858</v>
      </c>
      <c r="I1030">
        <v>-1</v>
      </c>
      <c r="J1030">
        <v>0</v>
      </c>
      <c r="K1030">
        <v>6.0191160000000004</v>
      </c>
      <c r="L1030">
        <v>6.0933000000000001E-2</v>
      </c>
      <c r="M1030">
        <v>179.69533300000001</v>
      </c>
      <c r="N1030">
        <v>-191.626341</v>
      </c>
      <c r="O1030">
        <v>-2.23E-4</v>
      </c>
      <c r="P1030">
        <v>179.687286</v>
      </c>
      <c r="Q1030">
        <v>-191.63476600000001</v>
      </c>
      <c r="R1030">
        <v>-1.44E-4</v>
      </c>
      <c r="S1030">
        <v>1.1649910000000001</v>
      </c>
      <c r="T1030">
        <v>7.8999999999999996E-5</v>
      </c>
    </row>
    <row r="1031" spans="1:20" x14ac:dyDescent="0.25">
      <c r="A1031">
        <v>1029</v>
      </c>
      <c r="B1031">
        <v>17</v>
      </c>
      <c r="C1031">
        <v>-1</v>
      </c>
      <c r="D1031" t="s">
        <v>212</v>
      </c>
      <c r="E1031" t="s">
        <v>80</v>
      </c>
      <c r="F1031">
        <v>4.0480000000000002E-2</v>
      </c>
      <c r="G1031">
        <v>-1</v>
      </c>
      <c r="H1031">
        <v>276.161</v>
      </c>
      <c r="I1031">
        <v>-1</v>
      </c>
      <c r="J1031">
        <v>0</v>
      </c>
      <c r="K1031">
        <v>5.9486439999999998</v>
      </c>
      <c r="L1031">
        <v>-6.1210000000000001E-2</v>
      </c>
      <c r="M1031">
        <v>180.229614</v>
      </c>
      <c r="N1031">
        <v>-191.609498</v>
      </c>
      <c r="O1031">
        <v>-2.1879999999999998E-3</v>
      </c>
      <c r="P1031">
        <v>180.225525</v>
      </c>
      <c r="Q1031">
        <v>-191.63476600000001</v>
      </c>
      <c r="R1031">
        <v>-7.54E-4</v>
      </c>
      <c r="S1031">
        <v>2.5596220000000001</v>
      </c>
      <c r="T1031">
        <v>1.4339999999999999E-3</v>
      </c>
    </row>
    <row r="1032" spans="1:20" x14ac:dyDescent="0.25">
      <c r="A1032">
        <v>1030</v>
      </c>
      <c r="B1032">
        <v>18</v>
      </c>
      <c r="C1032">
        <v>-1</v>
      </c>
      <c r="D1032" t="s">
        <v>213</v>
      </c>
      <c r="E1032" t="s">
        <v>80</v>
      </c>
      <c r="F1032">
        <v>1.491E-2</v>
      </c>
      <c r="G1032">
        <v>-1</v>
      </c>
      <c r="H1032">
        <v>341.36200000000002</v>
      </c>
      <c r="I1032">
        <v>-1</v>
      </c>
      <c r="J1032">
        <v>0</v>
      </c>
      <c r="K1032">
        <v>5.8496449999999998</v>
      </c>
      <c r="L1032">
        <v>-0.15731200000000001</v>
      </c>
      <c r="M1032">
        <v>180.931229</v>
      </c>
      <c r="N1032">
        <v>-191.64608999999999</v>
      </c>
      <c r="O1032">
        <v>-9.0379999999999992E-3</v>
      </c>
      <c r="P1032">
        <v>180.93270899999999</v>
      </c>
      <c r="Q1032">
        <v>-191.64575199999999</v>
      </c>
      <c r="R1032">
        <v>-9.3179999999999999E-3</v>
      </c>
      <c r="S1032">
        <v>0.15181500000000001</v>
      </c>
      <c r="T1032">
        <v>2.7900000000000001E-4</v>
      </c>
    </row>
    <row r="1033" spans="1:20" x14ac:dyDescent="0.25">
      <c r="A1033">
        <v>1031</v>
      </c>
      <c r="B1033">
        <v>18</v>
      </c>
      <c r="C1033">
        <v>-1</v>
      </c>
      <c r="D1033" t="s">
        <v>213</v>
      </c>
      <c r="E1033" t="s">
        <v>80</v>
      </c>
      <c r="F1033">
        <v>4.9243000000000002E-2</v>
      </c>
      <c r="G1033">
        <v>-1</v>
      </c>
      <c r="H1033">
        <v>321.11099999999999</v>
      </c>
      <c r="I1033">
        <v>-1</v>
      </c>
      <c r="J1033">
        <v>0</v>
      </c>
      <c r="K1033">
        <v>5.7860990000000001</v>
      </c>
      <c r="L1033">
        <v>-2.6901000000000001E-2</v>
      </c>
      <c r="M1033">
        <v>181.454565</v>
      </c>
      <c r="N1033">
        <v>-191.662002</v>
      </c>
      <c r="O1033">
        <v>-1.7104999999999999E-2</v>
      </c>
      <c r="P1033">
        <v>181.45579499999999</v>
      </c>
      <c r="Q1033">
        <v>-191.66073600000001</v>
      </c>
      <c r="R1033">
        <v>-1.7083000000000001E-2</v>
      </c>
      <c r="S1033">
        <v>0.17655799999999999</v>
      </c>
      <c r="T1033">
        <v>2.1999999999999999E-5</v>
      </c>
    </row>
    <row r="1034" spans="1:20" x14ac:dyDescent="0.25">
      <c r="A1034">
        <v>1032</v>
      </c>
      <c r="B1034">
        <v>19</v>
      </c>
      <c r="C1034">
        <v>-1</v>
      </c>
      <c r="D1034" t="s">
        <v>214</v>
      </c>
      <c r="E1034" t="s">
        <v>80</v>
      </c>
      <c r="F1034">
        <v>2.9145999999999998E-2</v>
      </c>
      <c r="G1034">
        <v>-1</v>
      </c>
      <c r="H1034">
        <v>315.392</v>
      </c>
      <c r="I1034">
        <v>-1</v>
      </c>
      <c r="J1034">
        <v>0</v>
      </c>
      <c r="K1034">
        <v>5.7016080000000002</v>
      </c>
      <c r="L1034">
        <v>-6.3660000000000001E-3</v>
      </c>
      <c r="M1034">
        <v>182.147547</v>
      </c>
      <c r="N1034">
        <v>-191.691734</v>
      </c>
      <c r="O1034">
        <v>-2.5978999999999999E-2</v>
      </c>
      <c r="P1034">
        <v>182.14419599999999</v>
      </c>
      <c r="Q1034">
        <v>-191.68473800000001</v>
      </c>
      <c r="R1034">
        <v>-2.6384000000000001E-2</v>
      </c>
      <c r="S1034">
        <v>0.77574799999999999</v>
      </c>
      <c r="T1034">
        <v>4.0499999999999998E-4</v>
      </c>
    </row>
    <row r="1035" spans="1:20" x14ac:dyDescent="0.25">
      <c r="A1035">
        <v>1033</v>
      </c>
      <c r="B1035">
        <v>19</v>
      </c>
      <c r="C1035">
        <v>-1</v>
      </c>
      <c r="D1035" t="s">
        <v>214</v>
      </c>
      <c r="E1035" t="s">
        <v>80</v>
      </c>
      <c r="F1035">
        <v>2.5430999999999999E-2</v>
      </c>
      <c r="G1035">
        <v>-1</v>
      </c>
      <c r="H1035">
        <v>432.322</v>
      </c>
      <c r="I1035">
        <v>-1</v>
      </c>
      <c r="J1035">
        <v>0</v>
      </c>
      <c r="K1035">
        <v>5.6356869999999999</v>
      </c>
      <c r="L1035">
        <v>-0.117994</v>
      </c>
      <c r="M1035">
        <v>182.65189100000001</v>
      </c>
      <c r="N1035">
        <v>-191.70655300000001</v>
      </c>
      <c r="O1035">
        <v>-3.2445000000000002E-2</v>
      </c>
      <c r="P1035">
        <v>182.65368699999999</v>
      </c>
      <c r="Q1035">
        <v>-191.70478800000001</v>
      </c>
      <c r="R1035">
        <v>-3.2489999999999998E-2</v>
      </c>
      <c r="S1035">
        <v>0.25176399999999999</v>
      </c>
      <c r="T1035">
        <v>4.6E-5</v>
      </c>
    </row>
    <row r="1036" spans="1:20" x14ac:dyDescent="0.25">
      <c r="A1036">
        <v>1034</v>
      </c>
      <c r="B1036">
        <v>19</v>
      </c>
      <c r="C1036">
        <v>-1</v>
      </c>
      <c r="D1036" t="s">
        <v>214</v>
      </c>
      <c r="E1036" t="s">
        <v>80</v>
      </c>
      <c r="F1036">
        <v>4.5559000000000002E-2</v>
      </c>
      <c r="G1036">
        <v>-1</v>
      </c>
      <c r="H1036">
        <v>345.45800000000003</v>
      </c>
      <c r="I1036">
        <v>-1</v>
      </c>
      <c r="J1036">
        <v>0</v>
      </c>
      <c r="K1036">
        <v>5.534319</v>
      </c>
      <c r="L1036">
        <v>-0.22837199999999999</v>
      </c>
      <c r="M1036">
        <v>183.31834699999999</v>
      </c>
      <c r="N1036">
        <v>-191.728084</v>
      </c>
      <c r="O1036">
        <v>-4.9659000000000002E-2</v>
      </c>
      <c r="P1036">
        <v>183.32202100000001</v>
      </c>
      <c r="Q1036">
        <v>-191.74641399999999</v>
      </c>
      <c r="R1036">
        <v>-4.8517999999999999E-2</v>
      </c>
      <c r="S1036">
        <v>1.8694440000000001</v>
      </c>
      <c r="T1036">
        <v>1.1410000000000001E-3</v>
      </c>
    </row>
    <row r="1037" spans="1:20" x14ac:dyDescent="0.25">
      <c r="A1037">
        <v>1035</v>
      </c>
      <c r="B1037">
        <v>20</v>
      </c>
      <c r="C1037">
        <v>-1</v>
      </c>
      <c r="D1037" t="s">
        <v>215</v>
      </c>
      <c r="E1037" t="s">
        <v>80</v>
      </c>
      <c r="F1037">
        <v>2.5288999999999999E-2</v>
      </c>
      <c r="G1037">
        <v>-1</v>
      </c>
      <c r="H1037">
        <v>361.53399999999999</v>
      </c>
      <c r="I1037">
        <v>-1</v>
      </c>
      <c r="J1037">
        <v>0</v>
      </c>
      <c r="K1037">
        <v>5.4690640000000004</v>
      </c>
      <c r="L1037">
        <v>-0.14771300000000001</v>
      </c>
      <c r="M1037">
        <v>183.813546</v>
      </c>
      <c r="N1037">
        <v>-191.796145</v>
      </c>
      <c r="O1037">
        <v>-6.2983999999999998E-2</v>
      </c>
      <c r="P1037">
        <v>183.81539900000001</v>
      </c>
      <c r="Q1037">
        <v>-191.789154</v>
      </c>
      <c r="R1037">
        <v>-6.3434000000000004E-2</v>
      </c>
      <c r="S1037">
        <v>0.72328000000000003</v>
      </c>
      <c r="T1037">
        <v>4.4999999999999999E-4</v>
      </c>
    </row>
    <row r="1038" spans="1:20" x14ac:dyDescent="0.25">
      <c r="A1038">
        <v>1036</v>
      </c>
      <c r="B1038">
        <v>21</v>
      </c>
      <c r="C1038">
        <v>-1</v>
      </c>
      <c r="D1038" t="s">
        <v>216</v>
      </c>
      <c r="E1038" t="s">
        <v>80</v>
      </c>
      <c r="F1038">
        <v>2.5092E-2</v>
      </c>
      <c r="G1038">
        <v>-1</v>
      </c>
      <c r="H1038">
        <v>428.96499999999997</v>
      </c>
      <c r="I1038">
        <v>-1</v>
      </c>
      <c r="J1038">
        <v>0</v>
      </c>
      <c r="K1038">
        <v>5.5066240000000004</v>
      </c>
      <c r="L1038">
        <v>-0.24818399999999999</v>
      </c>
      <c r="M1038">
        <v>184.46310600000001</v>
      </c>
      <c r="N1038">
        <v>-191.87771599999999</v>
      </c>
      <c r="O1038">
        <v>-9.7689999999999999E-2</v>
      </c>
      <c r="P1038">
        <v>184.46528599999999</v>
      </c>
      <c r="Q1038">
        <v>-191.875137</v>
      </c>
      <c r="R1038">
        <v>-9.7768999999999995E-2</v>
      </c>
      <c r="S1038">
        <v>0.337702</v>
      </c>
      <c r="T1038">
        <v>7.8999999999999996E-5</v>
      </c>
    </row>
    <row r="1039" spans="1:20" x14ac:dyDescent="0.25">
      <c r="A1039">
        <v>1037</v>
      </c>
      <c r="B1039">
        <v>21</v>
      </c>
      <c r="C1039">
        <v>-1</v>
      </c>
      <c r="D1039" t="s">
        <v>216</v>
      </c>
      <c r="E1039" t="s">
        <v>80</v>
      </c>
      <c r="F1039">
        <v>3.1371000000000003E-2</v>
      </c>
      <c r="G1039">
        <v>-1</v>
      </c>
      <c r="H1039">
        <v>441.90100000000001</v>
      </c>
      <c r="I1039">
        <v>-1</v>
      </c>
      <c r="J1039">
        <v>0</v>
      </c>
      <c r="K1039">
        <v>5.7170839999999998</v>
      </c>
      <c r="L1039">
        <v>-0.51336800000000005</v>
      </c>
      <c r="M1039">
        <v>184.95660699999999</v>
      </c>
      <c r="N1039">
        <v>-191.957821</v>
      </c>
      <c r="O1039">
        <v>-0.13477700000000001</v>
      </c>
      <c r="P1039">
        <v>184.96260100000001</v>
      </c>
      <c r="Q1039">
        <v>-191.96881099999999</v>
      </c>
      <c r="R1039">
        <v>-0.13417000000000001</v>
      </c>
      <c r="S1039">
        <v>1.251833</v>
      </c>
      <c r="T1039">
        <v>6.0700000000000001E-4</v>
      </c>
    </row>
    <row r="1040" spans="1:20" x14ac:dyDescent="0.25">
      <c r="A1040">
        <v>1038</v>
      </c>
      <c r="B1040">
        <v>22</v>
      </c>
      <c r="C1040">
        <v>-1</v>
      </c>
      <c r="D1040" t="s">
        <v>217</v>
      </c>
      <c r="E1040" t="s">
        <v>80</v>
      </c>
      <c r="F1040">
        <v>3.6631999999999998E-2</v>
      </c>
      <c r="G1040">
        <v>-1</v>
      </c>
      <c r="H1040">
        <v>442.42399999999998</v>
      </c>
      <c r="I1040">
        <v>-1</v>
      </c>
      <c r="J1040">
        <v>0</v>
      </c>
      <c r="K1040">
        <v>6.1919659999999999</v>
      </c>
      <c r="L1040">
        <v>-0.65593699999999999</v>
      </c>
      <c r="M1040">
        <v>185.66909899999999</v>
      </c>
      <c r="N1040">
        <v>-192.14546999999999</v>
      </c>
      <c r="O1040">
        <v>-0.195155</v>
      </c>
      <c r="P1040">
        <v>185.659378</v>
      </c>
      <c r="Q1040">
        <v>-192.14711</v>
      </c>
      <c r="R1040">
        <v>-0.19545199999999999</v>
      </c>
      <c r="S1040">
        <v>0.98580400000000001</v>
      </c>
      <c r="T1040">
        <v>2.9599999999999998E-4</v>
      </c>
    </row>
    <row r="1041" spans="1:20" x14ac:dyDescent="0.25">
      <c r="A1041">
        <v>1039</v>
      </c>
      <c r="B1041">
        <v>23</v>
      </c>
      <c r="C1041">
        <v>-1</v>
      </c>
      <c r="D1041" t="s">
        <v>218</v>
      </c>
      <c r="E1041" t="s">
        <v>80</v>
      </c>
      <c r="F1041">
        <v>3.2561E-2</v>
      </c>
      <c r="G1041">
        <v>-1</v>
      </c>
      <c r="H1041">
        <v>449.79500000000002</v>
      </c>
      <c r="I1041">
        <v>-1</v>
      </c>
      <c r="J1041">
        <v>0</v>
      </c>
      <c r="K1041">
        <v>6.6219109999999999</v>
      </c>
      <c r="L1041">
        <v>-0.69811900000000005</v>
      </c>
      <c r="M1041">
        <v>186.214234</v>
      </c>
      <c r="N1041">
        <v>-192.337355</v>
      </c>
      <c r="O1041">
        <v>-0.25459999999999999</v>
      </c>
      <c r="P1041">
        <v>186.20954900000001</v>
      </c>
      <c r="Q1041">
        <v>-192.334564</v>
      </c>
      <c r="R1041">
        <v>-0.25503100000000001</v>
      </c>
      <c r="S1041">
        <v>0.54537100000000005</v>
      </c>
      <c r="T1041">
        <v>4.3100000000000001E-4</v>
      </c>
    </row>
    <row r="1042" spans="1:20" x14ac:dyDescent="0.25">
      <c r="A1042">
        <v>1040</v>
      </c>
      <c r="B1042">
        <v>23</v>
      </c>
      <c r="C1042">
        <v>-1</v>
      </c>
      <c r="D1042" t="s">
        <v>218</v>
      </c>
      <c r="E1042" t="s">
        <v>80</v>
      </c>
      <c r="F1042">
        <v>1.8924E-2</v>
      </c>
      <c r="G1042">
        <v>-1</v>
      </c>
      <c r="H1042">
        <v>478.279</v>
      </c>
      <c r="I1042">
        <v>-1</v>
      </c>
      <c r="J1042">
        <v>0</v>
      </c>
      <c r="K1042">
        <v>7.1554640000000003</v>
      </c>
      <c r="L1042">
        <v>-0.93345199999999995</v>
      </c>
      <c r="M1042">
        <v>186.96662799999999</v>
      </c>
      <c r="N1042">
        <v>-192.676356</v>
      </c>
      <c r="O1042">
        <v>-0.360267</v>
      </c>
      <c r="P1042">
        <v>186.967377</v>
      </c>
      <c r="Q1042">
        <v>-192.68102999999999</v>
      </c>
      <c r="R1042">
        <v>-0.35999700000000001</v>
      </c>
      <c r="S1042">
        <v>0.47334300000000001</v>
      </c>
      <c r="T1042">
        <v>2.7E-4</v>
      </c>
    </row>
    <row r="1043" spans="1:20" x14ac:dyDescent="0.25">
      <c r="A1043">
        <v>1041</v>
      </c>
      <c r="B1043">
        <v>23</v>
      </c>
      <c r="C1043">
        <v>-1</v>
      </c>
      <c r="D1043" t="s">
        <v>218</v>
      </c>
      <c r="E1043" t="s">
        <v>80</v>
      </c>
      <c r="F1043">
        <v>4.4416999999999998E-2</v>
      </c>
      <c r="G1043">
        <v>-1</v>
      </c>
      <c r="H1043">
        <v>1136.5920000000001</v>
      </c>
      <c r="I1043">
        <v>-1</v>
      </c>
      <c r="J1043">
        <v>0</v>
      </c>
      <c r="K1043">
        <v>7.4776619999999996</v>
      </c>
      <c r="L1043">
        <v>-1.2289330000000001</v>
      </c>
      <c r="M1043">
        <v>187.53016400000001</v>
      </c>
      <c r="N1043">
        <v>-193.034616</v>
      </c>
      <c r="O1043">
        <v>-0.45826899999999998</v>
      </c>
      <c r="P1043">
        <v>187.536438</v>
      </c>
      <c r="Q1043">
        <v>-193.026657</v>
      </c>
      <c r="R1043">
        <v>-0.45883800000000002</v>
      </c>
      <c r="S1043">
        <v>1.0134369999999999</v>
      </c>
      <c r="T1043">
        <v>5.6899999999999995E-4</v>
      </c>
    </row>
    <row r="1044" spans="1:20" x14ac:dyDescent="0.25">
      <c r="A1044">
        <v>1042</v>
      </c>
      <c r="B1044">
        <v>23</v>
      </c>
      <c r="C1044">
        <v>-1</v>
      </c>
      <c r="D1044" t="s">
        <v>218</v>
      </c>
      <c r="E1044" t="s">
        <v>80</v>
      </c>
      <c r="F1044">
        <v>1.9882E-2</v>
      </c>
      <c r="G1044">
        <v>-1</v>
      </c>
      <c r="H1044">
        <v>575.78499999999997</v>
      </c>
      <c r="I1044">
        <v>-1</v>
      </c>
      <c r="J1044">
        <v>0</v>
      </c>
      <c r="K1044">
        <v>7.8074349999999999</v>
      </c>
      <c r="L1044">
        <v>-1.347485</v>
      </c>
      <c r="M1044">
        <v>188.08403100000001</v>
      </c>
      <c r="N1044">
        <v>-193.461996</v>
      </c>
      <c r="O1044">
        <v>-0.57480100000000001</v>
      </c>
      <c r="P1044">
        <v>188.08407600000001</v>
      </c>
      <c r="Q1044">
        <v>-193.45632900000001</v>
      </c>
      <c r="R1044">
        <v>-0.57518400000000003</v>
      </c>
      <c r="S1044">
        <v>0.56671499999999997</v>
      </c>
      <c r="T1044">
        <v>3.8299999999999999E-4</v>
      </c>
    </row>
    <row r="1045" spans="1:20" x14ac:dyDescent="0.25">
      <c r="A1045">
        <v>1043</v>
      </c>
      <c r="B1045">
        <v>23</v>
      </c>
      <c r="C1045">
        <v>-1</v>
      </c>
      <c r="D1045" t="s">
        <v>218</v>
      </c>
      <c r="E1045" t="s">
        <v>80</v>
      </c>
      <c r="F1045">
        <v>3.8795000000000003E-2</v>
      </c>
      <c r="G1045">
        <v>-1</v>
      </c>
      <c r="H1045">
        <v>462.95400000000001</v>
      </c>
      <c r="I1045">
        <v>-1</v>
      </c>
      <c r="J1045">
        <v>0</v>
      </c>
      <c r="K1045">
        <v>7.94163</v>
      </c>
      <c r="L1045">
        <v>-1.5823719999999999</v>
      </c>
      <c r="M1045">
        <v>188.57848999999999</v>
      </c>
      <c r="N1045">
        <v>-193.969348</v>
      </c>
      <c r="O1045">
        <v>-0.70808000000000004</v>
      </c>
      <c r="P1045">
        <v>188.587006</v>
      </c>
      <c r="Q1045">
        <v>-193.96954299999999</v>
      </c>
      <c r="R1045">
        <v>-0.70800300000000005</v>
      </c>
      <c r="S1045">
        <v>0.85181200000000001</v>
      </c>
      <c r="T1045">
        <v>7.7999999999999999E-5</v>
      </c>
    </row>
    <row r="1046" spans="1:20" x14ac:dyDescent="0.25">
      <c r="A1046">
        <v>1044</v>
      </c>
      <c r="B1046">
        <v>23</v>
      </c>
      <c r="C1046">
        <v>-1</v>
      </c>
      <c r="D1046" t="s">
        <v>220</v>
      </c>
      <c r="E1046" t="s">
        <v>80</v>
      </c>
      <c r="F1046">
        <v>3.5261000000000001E-2</v>
      </c>
      <c r="G1046">
        <v>-1</v>
      </c>
      <c r="H1046">
        <v>514.97900000000004</v>
      </c>
      <c r="I1046">
        <v>-1</v>
      </c>
      <c r="J1046">
        <v>0</v>
      </c>
      <c r="K1046">
        <v>7.8717449999999998</v>
      </c>
      <c r="L1046">
        <v>-1.6674439999999999</v>
      </c>
      <c r="M1046">
        <v>189.14442299999999</v>
      </c>
      <c r="N1046">
        <v>-194.75556800000001</v>
      </c>
      <c r="O1046">
        <v>-0.90179600000000004</v>
      </c>
      <c r="P1046">
        <v>189.13642899999999</v>
      </c>
      <c r="Q1046">
        <v>-194.75448600000001</v>
      </c>
      <c r="R1046">
        <v>-0.90171699999999999</v>
      </c>
      <c r="S1046">
        <v>0.80668200000000001</v>
      </c>
      <c r="T1046">
        <v>7.8999999999999996E-5</v>
      </c>
    </row>
    <row r="1047" spans="1:20" x14ac:dyDescent="0.25">
      <c r="A1047">
        <v>1045</v>
      </c>
      <c r="B1047">
        <v>23</v>
      </c>
      <c r="C1047">
        <v>-1</v>
      </c>
      <c r="D1047" t="s">
        <v>220</v>
      </c>
      <c r="E1047" t="s">
        <v>80</v>
      </c>
      <c r="F1047">
        <v>1.6146000000000001E-2</v>
      </c>
      <c r="G1047">
        <v>-1</v>
      </c>
      <c r="H1047">
        <v>381.02499999999998</v>
      </c>
      <c r="I1047">
        <v>-1</v>
      </c>
      <c r="J1047">
        <v>0</v>
      </c>
      <c r="K1047">
        <v>7.7936920000000001</v>
      </c>
      <c r="L1047">
        <v>-1.598962</v>
      </c>
      <c r="M1047">
        <v>189.44996599999999</v>
      </c>
      <c r="N1047">
        <v>-195.39564100000001</v>
      </c>
      <c r="O1047">
        <v>-1.0490980000000001</v>
      </c>
      <c r="P1047">
        <v>189.44087200000001</v>
      </c>
      <c r="Q1047">
        <v>-195.39575199999999</v>
      </c>
      <c r="R1047">
        <v>-1.0488519999999999</v>
      </c>
      <c r="S1047">
        <v>0.90945699999999996</v>
      </c>
      <c r="T1047">
        <v>2.4600000000000002E-4</v>
      </c>
    </row>
    <row r="1048" spans="1:20" x14ac:dyDescent="0.25">
      <c r="A1048">
        <v>1046</v>
      </c>
      <c r="B1048">
        <v>23</v>
      </c>
      <c r="C1048">
        <v>-1</v>
      </c>
      <c r="D1048" t="s">
        <v>220</v>
      </c>
      <c r="E1048" t="s">
        <v>80</v>
      </c>
      <c r="F1048">
        <v>1.54E-2</v>
      </c>
      <c r="G1048">
        <v>-1</v>
      </c>
      <c r="H1048">
        <v>407.762</v>
      </c>
      <c r="I1048">
        <v>-1</v>
      </c>
      <c r="J1048">
        <v>0</v>
      </c>
      <c r="K1048">
        <v>7.876169</v>
      </c>
      <c r="L1048">
        <v>-1.4733879999999999</v>
      </c>
      <c r="M1048">
        <v>189.66004100000001</v>
      </c>
      <c r="N1048">
        <v>-196.06105600000001</v>
      </c>
      <c r="O1048">
        <v>-1.187654</v>
      </c>
      <c r="P1048">
        <v>189.658905</v>
      </c>
      <c r="Q1048">
        <v>-196.07118199999999</v>
      </c>
      <c r="R1048">
        <v>-1.186911</v>
      </c>
      <c r="S1048">
        <v>1.0189919999999999</v>
      </c>
      <c r="T1048">
        <v>7.4200000000000004E-4</v>
      </c>
    </row>
    <row r="1049" spans="1:20" x14ac:dyDescent="0.25">
      <c r="A1049">
        <v>1047</v>
      </c>
      <c r="B1049">
        <v>22</v>
      </c>
      <c r="C1049">
        <v>-1</v>
      </c>
      <c r="D1049" t="s">
        <v>221</v>
      </c>
      <c r="E1049" t="s">
        <v>80</v>
      </c>
      <c r="F1049">
        <v>2.5080000000000002E-2</v>
      </c>
      <c r="G1049">
        <v>-1</v>
      </c>
      <c r="H1049">
        <v>465.33199999999999</v>
      </c>
      <c r="I1049">
        <v>-1</v>
      </c>
      <c r="J1049">
        <v>0</v>
      </c>
      <c r="K1049">
        <v>8.0390110000000004</v>
      </c>
      <c r="L1049">
        <v>-1.1618660000000001</v>
      </c>
      <c r="M1049">
        <v>189.84463600000001</v>
      </c>
      <c r="N1049">
        <v>-197.01427699999999</v>
      </c>
      <c r="O1049">
        <v>-1.3382069999999999</v>
      </c>
      <c r="P1049">
        <v>189.84475699999999</v>
      </c>
      <c r="Q1049">
        <v>-197.014465</v>
      </c>
      <c r="R1049">
        <v>-1.338211</v>
      </c>
      <c r="S1049">
        <v>2.2339999999999999E-2</v>
      </c>
      <c r="T1049">
        <v>3.9999999999999998E-6</v>
      </c>
    </row>
    <row r="1050" spans="1:20" x14ac:dyDescent="0.25">
      <c r="A1050">
        <v>1048</v>
      </c>
      <c r="B1050">
        <v>22</v>
      </c>
      <c r="C1050">
        <v>-1</v>
      </c>
      <c r="D1050" t="s">
        <v>221</v>
      </c>
      <c r="E1050" t="s">
        <v>80</v>
      </c>
      <c r="F1050">
        <v>2.2779000000000001E-2</v>
      </c>
      <c r="G1050">
        <v>-1</v>
      </c>
      <c r="H1050">
        <v>480.83</v>
      </c>
      <c r="I1050">
        <v>-1</v>
      </c>
      <c r="J1050">
        <v>0</v>
      </c>
      <c r="K1050">
        <v>8.1275659999999998</v>
      </c>
      <c r="L1050">
        <v>-0.77137</v>
      </c>
      <c r="M1050">
        <v>189.935373</v>
      </c>
      <c r="N1050">
        <v>-197.75645399999999</v>
      </c>
      <c r="O1050">
        <v>-1.4212560000000001</v>
      </c>
      <c r="P1050">
        <v>189.9254</v>
      </c>
      <c r="Q1050">
        <v>-197.74052399999999</v>
      </c>
      <c r="R1050">
        <v>-1.4223920000000001</v>
      </c>
      <c r="S1050">
        <v>1.879424</v>
      </c>
      <c r="T1050">
        <v>1.1349999999999999E-3</v>
      </c>
    </row>
    <row r="1051" spans="1:20" x14ac:dyDescent="0.25">
      <c r="A1051">
        <v>1049</v>
      </c>
      <c r="B1051">
        <v>22</v>
      </c>
      <c r="C1051">
        <v>-1</v>
      </c>
      <c r="D1051" t="s">
        <v>221</v>
      </c>
      <c r="E1051" t="s">
        <v>80</v>
      </c>
      <c r="F1051">
        <v>2.3385E-2</v>
      </c>
      <c r="G1051">
        <v>-1</v>
      </c>
      <c r="H1051">
        <v>501.80099999999999</v>
      </c>
      <c r="I1051">
        <v>-1</v>
      </c>
      <c r="J1051">
        <v>0</v>
      </c>
      <c r="K1051">
        <v>8.1041559999999997</v>
      </c>
      <c r="L1051">
        <v>-0.64071</v>
      </c>
      <c r="M1051">
        <v>189.97012000000001</v>
      </c>
      <c r="N1051">
        <v>-198.47207299999999</v>
      </c>
      <c r="O1051">
        <v>-1.4843150000000001</v>
      </c>
      <c r="P1051">
        <v>189.97099299999999</v>
      </c>
      <c r="Q1051">
        <v>-198.47051999999999</v>
      </c>
      <c r="R1051">
        <v>-1.4845250000000001</v>
      </c>
      <c r="S1051">
        <v>0.178145</v>
      </c>
      <c r="T1051">
        <v>2.1000000000000001E-4</v>
      </c>
    </row>
    <row r="1052" spans="1:20" x14ac:dyDescent="0.25">
      <c r="A1052">
        <v>1050</v>
      </c>
      <c r="B1052">
        <v>21</v>
      </c>
      <c r="C1052">
        <v>-1</v>
      </c>
      <c r="D1052" t="s">
        <v>222</v>
      </c>
      <c r="E1052" t="s">
        <v>80</v>
      </c>
      <c r="F1052">
        <v>3.0568999999999999E-2</v>
      </c>
      <c r="G1052">
        <v>-1</v>
      </c>
      <c r="H1052">
        <v>401.69600000000003</v>
      </c>
      <c r="I1052">
        <v>-1</v>
      </c>
      <c r="J1052">
        <v>0</v>
      </c>
      <c r="K1052">
        <v>8.0423069999999992</v>
      </c>
      <c r="L1052">
        <v>-0.43074699999999999</v>
      </c>
      <c r="M1052">
        <v>189.99495300000001</v>
      </c>
      <c r="N1052">
        <v>-199.44364999999999</v>
      </c>
      <c r="O1052">
        <v>-1.5405789999999999</v>
      </c>
      <c r="P1052">
        <v>189.99095199999999</v>
      </c>
      <c r="Q1052">
        <v>-199.439606</v>
      </c>
      <c r="R1052">
        <v>-1.5409040000000001</v>
      </c>
      <c r="S1052">
        <v>0.56893899999999997</v>
      </c>
      <c r="T1052">
        <v>3.2600000000000001E-4</v>
      </c>
    </row>
    <row r="1053" spans="1:20" x14ac:dyDescent="0.25">
      <c r="A1053">
        <v>1051</v>
      </c>
      <c r="B1053">
        <v>21</v>
      </c>
      <c r="C1053">
        <v>-1</v>
      </c>
      <c r="D1053" t="s">
        <v>222</v>
      </c>
      <c r="E1053" t="s">
        <v>80</v>
      </c>
      <c r="F1053">
        <v>1.7607999999999999E-2</v>
      </c>
      <c r="G1053">
        <v>-1</v>
      </c>
      <c r="H1053">
        <v>378.15899999999999</v>
      </c>
      <c r="I1053">
        <v>-1</v>
      </c>
      <c r="J1053">
        <v>0</v>
      </c>
      <c r="K1053">
        <v>8.0194720000000004</v>
      </c>
      <c r="L1053">
        <v>-0.22445499999999999</v>
      </c>
      <c r="M1053">
        <v>189.98258999999999</v>
      </c>
      <c r="N1053">
        <v>-200.16155699999999</v>
      </c>
      <c r="O1053">
        <v>-1.5685629999999999</v>
      </c>
      <c r="P1053">
        <v>189.984253</v>
      </c>
      <c r="Q1053">
        <v>-200.16218599999999</v>
      </c>
      <c r="R1053">
        <v>-1.5690010000000001</v>
      </c>
      <c r="S1053">
        <v>0.177783</v>
      </c>
      <c r="T1053">
        <v>4.3800000000000002E-4</v>
      </c>
    </row>
    <row r="1054" spans="1:20" x14ac:dyDescent="0.25">
      <c r="A1054">
        <v>1052</v>
      </c>
      <c r="B1054">
        <v>20</v>
      </c>
      <c r="C1054">
        <v>-1</v>
      </c>
      <c r="D1054" t="s">
        <v>635</v>
      </c>
      <c r="E1054" t="s">
        <v>80</v>
      </c>
      <c r="F1054">
        <v>3.2072999999999997E-2</v>
      </c>
      <c r="G1054">
        <v>-1</v>
      </c>
      <c r="H1054">
        <v>556.53499999999997</v>
      </c>
      <c r="I1054">
        <v>-1</v>
      </c>
      <c r="J1054">
        <v>0</v>
      </c>
      <c r="K1054">
        <v>8.023085</v>
      </c>
      <c r="L1054">
        <v>-0.16925499999999999</v>
      </c>
      <c r="M1054">
        <v>189.96012500000001</v>
      </c>
      <c r="N1054">
        <v>-200.86860899999999</v>
      </c>
      <c r="O1054">
        <v>-1.58782</v>
      </c>
      <c r="P1054">
        <v>189.96876499999999</v>
      </c>
      <c r="Q1054">
        <v>-200.883759</v>
      </c>
      <c r="R1054">
        <v>-1.586697</v>
      </c>
      <c r="S1054">
        <v>1.744035</v>
      </c>
      <c r="T1054">
        <v>1.124E-3</v>
      </c>
    </row>
    <row r="1055" spans="1:20" x14ac:dyDescent="0.25">
      <c r="A1055">
        <v>1053</v>
      </c>
      <c r="B1055">
        <v>18</v>
      </c>
      <c r="C1055">
        <v>-1</v>
      </c>
      <c r="D1055" t="s">
        <v>223</v>
      </c>
      <c r="E1055" t="s">
        <v>80</v>
      </c>
      <c r="F1055">
        <v>2.5533E-2</v>
      </c>
      <c r="G1055">
        <v>-1</v>
      </c>
      <c r="H1055">
        <v>407.483</v>
      </c>
      <c r="I1055">
        <v>-1</v>
      </c>
      <c r="J1055">
        <v>0</v>
      </c>
      <c r="K1055">
        <v>8.0580420000000004</v>
      </c>
      <c r="L1055">
        <v>-9.0873999999999996E-2</v>
      </c>
      <c r="M1055">
        <v>189.95241799999999</v>
      </c>
      <c r="N1055">
        <v>-201.85525000000001</v>
      </c>
      <c r="O1055">
        <v>-1.5950770000000001</v>
      </c>
      <c r="P1055">
        <v>189.94555700000001</v>
      </c>
      <c r="Q1055">
        <v>-201.848557</v>
      </c>
      <c r="R1055">
        <v>-1.5949960000000001</v>
      </c>
      <c r="S1055">
        <v>0.958507</v>
      </c>
      <c r="T1055">
        <v>8.1000000000000004E-5</v>
      </c>
    </row>
    <row r="1056" spans="1:20" x14ac:dyDescent="0.25">
      <c r="A1056">
        <v>1054</v>
      </c>
      <c r="B1056">
        <v>18</v>
      </c>
      <c r="C1056">
        <v>-1</v>
      </c>
      <c r="D1056" t="s">
        <v>223</v>
      </c>
      <c r="E1056" t="s">
        <v>80</v>
      </c>
      <c r="F1056">
        <v>3.3210000000000003E-2</v>
      </c>
      <c r="G1056">
        <v>-1</v>
      </c>
      <c r="H1056">
        <v>987.15899999999999</v>
      </c>
      <c r="I1056">
        <v>-1</v>
      </c>
      <c r="J1056">
        <v>0</v>
      </c>
      <c r="K1056">
        <v>8.0798360000000002</v>
      </c>
      <c r="L1056">
        <v>2.7126999999999998E-2</v>
      </c>
      <c r="M1056">
        <v>189.93199899999999</v>
      </c>
      <c r="N1056">
        <v>-202.576694</v>
      </c>
      <c r="O1056">
        <v>-1.596819</v>
      </c>
      <c r="P1056">
        <v>189.92588799999999</v>
      </c>
      <c r="Q1056">
        <v>-202.57470699999999</v>
      </c>
      <c r="R1056">
        <v>-1.597146</v>
      </c>
      <c r="S1056">
        <v>0.64262300000000006</v>
      </c>
      <c r="T1056">
        <v>3.2600000000000001E-4</v>
      </c>
    </row>
    <row r="1057" spans="1:20" x14ac:dyDescent="0.25">
      <c r="A1057">
        <v>1055</v>
      </c>
      <c r="B1057">
        <v>17</v>
      </c>
      <c r="C1057">
        <v>-1</v>
      </c>
      <c r="D1057" t="s">
        <v>224</v>
      </c>
      <c r="E1057" t="s">
        <v>80</v>
      </c>
      <c r="F1057">
        <v>1.3244000000000001E-2</v>
      </c>
      <c r="G1057">
        <v>-1</v>
      </c>
      <c r="H1057">
        <v>507.005</v>
      </c>
      <c r="I1057">
        <v>-1</v>
      </c>
      <c r="J1057">
        <v>0</v>
      </c>
      <c r="K1057">
        <v>8.0849270000000004</v>
      </c>
      <c r="L1057">
        <v>-6.2317999999999998E-2</v>
      </c>
      <c r="M1057">
        <v>189.89141799999999</v>
      </c>
      <c r="N1057">
        <v>-203.291935</v>
      </c>
      <c r="O1057">
        <v>-1.6000319999999999</v>
      </c>
      <c r="P1057">
        <v>189.90548699999999</v>
      </c>
      <c r="Q1057">
        <v>-203.30200199999999</v>
      </c>
      <c r="R1057">
        <v>-1.5991200000000001</v>
      </c>
      <c r="S1057">
        <v>1.729989</v>
      </c>
      <c r="T1057">
        <v>9.1200000000000005E-4</v>
      </c>
    </row>
    <row r="1058" spans="1:20" x14ac:dyDescent="0.25">
      <c r="A1058">
        <v>1056</v>
      </c>
      <c r="B1058">
        <v>17</v>
      </c>
      <c r="C1058">
        <v>-1</v>
      </c>
      <c r="D1058" t="s">
        <v>224</v>
      </c>
      <c r="E1058" t="s">
        <v>80</v>
      </c>
      <c r="F1058">
        <v>2.2984999999999998E-2</v>
      </c>
      <c r="G1058">
        <v>-1</v>
      </c>
      <c r="H1058">
        <v>556.6</v>
      </c>
      <c r="I1058">
        <v>-1</v>
      </c>
      <c r="J1058">
        <v>0</v>
      </c>
      <c r="K1058">
        <v>8.0769990000000007</v>
      </c>
      <c r="L1058">
        <v>4.0993000000000002E-2</v>
      </c>
      <c r="M1058">
        <v>189.88382300000001</v>
      </c>
      <c r="N1058">
        <v>-204.02841100000001</v>
      </c>
      <c r="O1058">
        <v>-1.599701</v>
      </c>
      <c r="P1058">
        <v>189.884109</v>
      </c>
      <c r="Q1058">
        <v>-204.02900700000001</v>
      </c>
      <c r="R1058">
        <v>-1.5995440000000001</v>
      </c>
      <c r="S1058">
        <v>6.6180000000000003E-2</v>
      </c>
      <c r="T1058">
        <v>1.5699999999999999E-4</v>
      </c>
    </row>
    <row r="1059" spans="1:20" x14ac:dyDescent="0.25">
      <c r="A1059">
        <v>1057</v>
      </c>
      <c r="B1059">
        <v>16</v>
      </c>
      <c r="C1059">
        <v>-1</v>
      </c>
      <c r="D1059" t="s">
        <v>225</v>
      </c>
      <c r="E1059" t="s">
        <v>80</v>
      </c>
      <c r="F1059">
        <v>1.9008000000000001E-2</v>
      </c>
      <c r="G1059">
        <v>-1</v>
      </c>
      <c r="H1059">
        <v>449.21699999999998</v>
      </c>
      <c r="I1059">
        <v>-1</v>
      </c>
      <c r="J1059">
        <v>0</v>
      </c>
      <c r="K1059">
        <v>8.0612569999999995</v>
      </c>
      <c r="L1059">
        <v>4.4611999999999999E-2</v>
      </c>
      <c r="M1059">
        <v>189.86388500000001</v>
      </c>
      <c r="N1059">
        <v>-205.00191599999999</v>
      </c>
      <c r="O1059">
        <v>-1.5995520000000001</v>
      </c>
      <c r="P1059">
        <v>189.85522499999999</v>
      </c>
      <c r="Q1059">
        <v>-204.99674999999999</v>
      </c>
      <c r="R1059">
        <v>-1.6003050000000001</v>
      </c>
      <c r="S1059">
        <v>1.008402</v>
      </c>
      <c r="T1059">
        <v>7.5299999999999998E-4</v>
      </c>
    </row>
    <row r="1060" spans="1:20" x14ac:dyDescent="0.25">
      <c r="A1060">
        <v>1058</v>
      </c>
      <c r="B1060">
        <v>16</v>
      </c>
      <c r="C1060">
        <v>-1</v>
      </c>
      <c r="D1060" t="s">
        <v>225</v>
      </c>
      <c r="E1060" t="s">
        <v>80</v>
      </c>
      <c r="F1060">
        <v>4.5810999999999998E-2</v>
      </c>
      <c r="G1060">
        <v>-1</v>
      </c>
      <c r="H1060">
        <v>415.33699999999999</v>
      </c>
      <c r="I1060">
        <v>-1</v>
      </c>
      <c r="J1060">
        <v>0</v>
      </c>
      <c r="K1060">
        <v>8.0547339999999998</v>
      </c>
      <c r="L1060">
        <v>-2.017E-2</v>
      </c>
      <c r="M1060">
        <v>189.82755299999999</v>
      </c>
      <c r="N1060">
        <v>-205.71674400000001</v>
      </c>
      <c r="O1060">
        <v>-1.6011979999999999</v>
      </c>
      <c r="P1060">
        <v>189.83421300000001</v>
      </c>
      <c r="Q1060">
        <v>-205.72160299999999</v>
      </c>
      <c r="R1060">
        <v>-1.6004560000000001</v>
      </c>
      <c r="S1060">
        <v>0.82442099999999996</v>
      </c>
      <c r="T1060">
        <v>7.4200000000000004E-4</v>
      </c>
    </row>
    <row r="1061" spans="1:20" x14ac:dyDescent="0.25">
      <c r="A1061">
        <v>1059</v>
      </c>
      <c r="B1061">
        <v>16</v>
      </c>
      <c r="C1061">
        <v>-1</v>
      </c>
      <c r="D1061" t="s">
        <v>225</v>
      </c>
      <c r="E1061" t="s">
        <v>80</v>
      </c>
      <c r="F1061">
        <v>4.5037000000000001E-2</v>
      </c>
      <c r="G1061">
        <v>-1</v>
      </c>
      <c r="H1061">
        <v>408.887</v>
      </c>
      <c r="I1061">
        <v>-1</v>
      </c>
      <c r="J1061">
        <v>0</v>
      </c>
      <c r="K1061">
        <v>8.0558390000000006</v>
      </c>
      <c r="L1061">
        <v>9.3706999999999999E-2</v>
      </c>
      <c r="M1061">
        <v>189.85903200000001</v>
      </c>
      <c r="N1061">
        <v>-206.48050699999999</v>
      </c>
      <c r="O1061">
        <v>-1.595019</v>
      </c>
      <c r="P1061">
        <v>189.817184</v>
      </c>
      <c r="Q1061">
        <v>-206.44635</v>
      </c>
      <c r="R1061">
        <v>-1.596298</v>
      </c>
      <c r="S1061">
        <v>5.4017999999999997</v>
      </c>
      <c r="T1061">
        <v>1.279E-3</v>
      </c>
    </row>
    <row r="1062" spans="1:20" x14ac:dyDescent="0.25">
      <c r="A1062">
        <v>1060</v>
      </c>
      <c r="B1062">
        <v>14</v>
      </c>
      <c r="C1062">
        <v>-1</v>
      </c>
      <c r="D1062" t="s">
        <v>227</v>
      </c>
      <c r="E1062" t="s">
        <v>80</v>
      </c>
      <c r="F1062">
        <v>2.3282000000000001E-2</v>
      </c>
      <c r="G1062">
        <v>-1</v>
      </c>
      <c r="H1062">
        <v>342.346</v>
      </c>
      <c r="I1062">
        <v>-1</v>
      </c>
      <c r="J1062">
        <v>0</v>
      </c>
      <c r="K1062">
        <v>8.0640579999999993</v>
      </c>
      <c r="L1062">
        <v>8.4189E-2</v>
      </c>
      <c r="M1062">
        <v>189.80380600000001</v>
      </c>
      <c r="N1062">
        <v>-207.418294</v>
      </c>
      <c r="O1062">
        <v>-1.591466</v>
      </c>
      <c r="P1062">
        <v>189.79830899999999</v>
      </c>
      <c r="Q1062">
        <v>-207.41339099999999</v>
      </c>
      <c r="R1062">
        <v>-1.5915010000000001</v>
      </c>
      <c r="S1062">
        <v>0.73655999999999999</v>
      </c>
      <c r="T1062">
        <v>3.4999999999999997E-5</v>
      </c>
    </row>
    <row r="1063" spans="1:20" x14ac:dyDescent="0.25">
      <c r="A1063">
        <v>1061</v>
      </c>
      <c r="B1063">
        <v>14</v>
      </c>
      <c r="C1063">
        <v>-1</v>
      </c>
      <c r="D1063" t="s">
        <v>227</v>
      </c>
      <c r="E1063" t="s">
        <v>80</v>
      </c>
      <c r="F1063">
        <v>4.7559999999999998E-2</v>
      </c>
      <c r="G1063">
        <v>-1</v>
      </c>
      <c r="H1063">
        <v>328.91899999999998</v>
      </c>
      <c r="I1063">
        <v>-1</v>
      </c>
      <c r="J1063">
        <v>0</v>
      </c>
      <c r="K1063">
        <v>8.0689510000000002</v>
      </c>
      <c r="L1063">
        <v>-2.3848000000000001E-2</v>
      </c>
      <c r="M1063">
        <v>189.80050900000001</v>
      </c>
      <c r="N1063">
        <v>-208.150814</v>
      </c>
      <c r="O1063">
        <v>-1.59005</v>
      </c>
      <c r="P1063">
        <v>189.786102</v>
      </c>
      <c r="Q1063">
        <v>-208.13932800000001</v>
      </c>
      <c r="R1063">
        <v>-1.589345</v>
      </c>
      <c r="S1063">
        <v>1.842544</v>
      </c>
      <c r="T1063">
        <v>7.0500000000000001E-4</v>
      </c>
    </row>
    <row r="1064" spans="1:20" x14ac:dyDescent="0.25">
      <c r="A1064">
        <v>1062</v>
      </c>
      <c r="B1064">
        <v>13</v>
      </c>
      <c r="C1064">
        <v>-1</v>
      </c>
      <c r="D1064" t="s">
        <v>228</v>
      </c>
      <c r="E1064" t="s">
        <v>80</v>
      </c>
      <c r="F1064">
        <v>1.9196999999999999E-2</v>
      </c>
      <c r="G1064">
        <v>-1</v>
      </c>
      <c r="H1064">
        <v>514.96</v>
      </c>
      <c r="I1064">
        <v>-1</v>
      </c>
      <c r="J1064">
        <v>0</v>
      </c>
      <c r="K1064">
        <v>8.0692740000000001</v>
      </c>
      <c r="L1064">
        <v>6.7323999999999995E-2</v>
      </c>
      <c r="M1064">
        <v>189.759626</v>
      </c>
      <c r="N1064">
        <v>-208.85751200000001</v>
      </c>
      <c r="O1064">
        <v>-1.587882</v>
      </c>
      <c r="P1064">
        <v>189.77461199999999</v>
      </c>
      <c r="Q1064">
        <v>-208.86546300000001</v>
      </c>
      <c r="R1064">
        <v>-1.5869580000000001</v>
      </c>
      <c r="S1064">
        <v>1.6964900000000001</v>
      </c>
      <c r="T1064">
        <v>9.2400000000000002E-4</v>
      </c>
    </row>
    <row r="1065" spans="1:20" x14ac:dyDescent="0.25">
      <c r="A1065">
        <v>1063</v>
      </c>
      <c r="B1065">
        <v>13</v>
      </c>
      <c r="C1065">
        <v>-1</v>
      </c>
      <c r="D1065" t="s">
        <v>228</v>
      </c>
      <c r="E1065" t="s">
        <v>80</v>
      </c>
      <c r="F1065">
        <v>2.1006E-2</v>
      </c>
      <c r="G1065">
        <v>-1</v>
      </c>
      <c r="H1065">
        <v>304.63400000000001</v>
      </c>
      <c r="I1065">
        <v>-1</v>
      </c>
      <c r="J1065">
        <v>0</v>
      </c>
      <c r="K1065">
        <v>8.0660600000000002</v>
      </c>
      <c r="L1065">
        <v>6.0637999999999997E-2</v>
      </c>
      <c r="M1065">
        <v>189.75590199999999</v>
      </c>
      <c r="N1065">
        <v>-209.82925700000001</v>
      </c>
      <c r="O1065">
        <v>-1.585496</v>
      </c>
      <c r="P1065">
        <v>189.76063500000001</v>
      </c>
      <c r="Q1065">
        <v>-209.833496</v>
      </c>
      <c r="R1065">
        <v>-1.5852869999999999</v>
      </c>
      <c r="S1065">
        <v>0.63535900000000001</v>
      </c>
      <c r="T1065">
        <v>2.0900000000000001E-4</v>
      </c>
    </row>
    <row r="1066" spans="1:20" x14ac:dyDescent="0.25">
      <c r="A1066">
        <v>1064</v>
      </c>
      <c r="B1066">
        <v>13</v>
      </c>
      <c r="C1066">
        <v>-1</v>
      </c>
      <c r="D1066" t="s">
        <v>228</v>
      </c>
      <c r="E1066" t="s">
        <v>80</v>
      </c>
      <c r="F1066">
        <v>4.3747000000000001E-2</v>
      </c>
      <c r="G1066">
        <v>-1</v>
      </c>
      <c r="H1066">
        <v>398.08300000000003</v>
      </c>
      <c r="I1066">
        <v>-1</v>
      </c>
      <c r="J1066">
        <v>0</v>
      </c>
      <c r="K1066">
        <v>8.0636069999999993</v>
      </c>
      <c r="L1066">
        <v>-4.1509999999999998E-2</v>
      </c>
      <c r="M1066">
        <v>189.76311699999999</v>
      </c>
      <c r="N1066">
        <v>-210.56875099999999</v>
      </c>
      <c r="O1066">
        <v>-1.5854440000000001</v>
      </c>
      <c r="P1066">
        <v>189.75093100000001</v>
      </c>
      <c r="Q1066">
        <v>-210.559235</v>
      </c>
      <c r="R1066">
        <v>-1.584948</v>
      </c>
      <c r="S1066">
        <v>1.546149</v>
      </c>
      <c r="T1066">
        <v>4.9600000000000002E-4</v>
      </c>
    </row>
    <row r="1067" spans="1:20" x14ac:dyDescent="0.25">
      <c r="A1067">
        <v>1065</v>
      </c>
      <c r="B1067">
        <v>12</v>
      </c>
      <c r="C1067">
        <v>-1</v>
      </c>
      <c r="D1067" t="s">
        <v>229</v>
      </c>
      <c r="E1067" t="s">
        <v>80</v>
      </c>
      <c r="F1067">
        <v>1.857E-2</v>
      </c>
      <c r="G1067">
        <v>-1</v>
      </c>
      <c r="H1067">
        <v>439.43400000000003</v>
      </c>
      <c r="I1067">
        <v>-1</v>
      </c>
      <c r="J1067">
        <v>0</v>
      </c>
      <c r="K1067">
        <v>8.0621120000000008</v>
      </c>
      <c r="L1067">
        <v>7.3685E-2</v>
      </c>
      <c r="M1067">
        <v>189.73927900000001</v>
      </c>
      <c r="N1067">
        <v>-211.279596</v>
      </c>
      <c r="O1067">
        <v>-1.5822940000000001</v>
      </c>
      <c r="P1067">
        <v>189.742874</v>
      </c>
      <c r="Q1067">
        <v>-211.284851</v>
      </c>
      <c r="R1067">
        <v>-1.582559</v>
      </c>
      <c r="S1067">
        <v>0.63674299999999995</v>
      </c>
      <c r="T1067">
        <v>2.6499999999999999E-4</v>
      </c>
    </row>
    <row r="1068" spans="1:20" x14ac:dyDescent="0.25">
      <c r="A1068">
        <v>1066</v>
      </c>
      <c r="B1068">
        <v>12</v>
      </c>
      <c r="C1068">
        <v>-1</v>
      </c>
      <c r="D1068" t="s">
        <v>229</v>
      </c>
      <c r="E1068" t="s">
        <v>80</v>
      </c>
      <c r="F1068">
        <v>1.8502000000000001E-2</v>
      </c>
      <c r="G1068">
        <v>-1</v>
      </c>
      <c r="H1068">
        <v>461.59</v>
      </c>
      <c r="I1068">
        <v>-1</v>
      </c>
      <c r="J1068">
        <v>0</v>
      </c>
      <c r="K1068">
        <v>8.0408530000000003</v>
      </c>
      <c r="L1068">
        <v>6.9293999999999994E-2</v>
      </c>
      <c r="M1068">
        <v>189.735401</v>
      </c>
      <c r="N1068">
        <v>-212.254469</v>
      </c>
      <c r="O1068">
        <v>-1.5791839999999999</v>
      </c>
      <c r="P1068">
        <v>189.73457300000001</v>
      </c>
      <c r="Q1068">
        <v>-212.25152600000001</v>
      </c>
      <c r="R1068">
        <v>-1.579898</v>
      </c>
      <c r="S1068">
        <v>0.305672</v>
      </c>
      <c r="T1068">
        <v>7.1500000000000003E-4</v>
      </c>
    </row>
    <row r="1069" spans="1:20" x14ac:dyDescent="0.25">
      <c r="A1069">
        <v>1067</v>
      </c>
      <c r="B1069">
        <v>11</v>
      </c>
      <c r="C1069">
        <v>-1</v>
      </c>
      <c r="D1069" t="s">
        <v>230</v>
      </c>
      <c r="E1069" t="s">
        <v>80</v>
      </c>
      <c r="F1069">
        <v>2.2863000000000001E-2</v>
      </c>
      <c r="G1069">
        <v>-1</v>
      </c>
      <c r="H1069">
        <v>444.70100000000002</v>
      </c>
      <c r="I1069">
        <v>-1</v>
      </c>
      <c r="J1069">
        <v>0</v>
      </c>
      <c r="K1069">
        <v>7.9699239999999998</v>
      </c>
      <c r="L1069">
        <v>-3.6337000000000001E-2</v>
      </c>
      <c r="M1069">
        <v>189.71425099999999</v>
      </c>
      <c r="N1069">
        <v>-212.95610199999999</v>
      </c>
      <c r="O1069">
        <v>-1.579267</v>
      </c>
      <c r="P1069">
        <v>189.729523</v>
      </c>
      <c r="Q1069">
        <v>-212.97203099999999</v>
      </c>
      <c r="R1069">
        <v>-1.578924</v>
      </c>
      <c r="S1069">
        <v>2.206683</v>
      </c>
      <c r="T1069">
        <v>3.4299999999999999E-4</v>
      </c>
    </row>
    <row r="1070" spans="1:20" x14ac:dyDescent="0.25">
      <c r="A1070">
        <v>1068</v>
      </c>
      <c r="B1070">
        <v>11</v>
      </c>
      <c r="C1070">
        <v>-1</v>
      </c>
      <c r="D1070" t="s">
        <v>230</v>
      </c>
      <c r="E1070" t="s">
        <v>80</v>
      </c>
      <c r="F1070">
        <v>3.2901E-2</v>
      </c>
      <c r="G1070">
        <v>-1</v>
      </c>
      <c r="H1070">
        <v>471.92899999999997</v>
      </c>
      <c r="I1070">
        <v>-1</v>
      </c>
      <c r="J1070">
        <v>0</v>
      </c>
      <c r="K1070">
        <v>7.8551149999999996</v>
      </c>
      <c r="L1070">
        <v>6.1289000000000003E-2</v>
      </c>
      <c r="M1070">
        <v>189.734061</v>
      </c>
      <c r="N1070">
        <v>-213.67702499999999</v>
      </c>
      <c r="O1070">
        <v>-1.5781270000000001</v>
      </c>
      <c r="P1070">
        <v>189.72483800000001</v>
      </c>
      <c r="Q1070">
        <v>-213.683762</v>
      </c>
      <c r="R1070">
        <v>-1.5773600000000001</v>
      </c>
      <c r="S1070">
        <v>1.142099</v>
      </c>
      <c r="T1070">
        <v>7.6599999999999997E-4</v>
      </c>
    </row>
    <row r="1071" spans="1:20" x14ac:dyDescent="0.25">
      <c r="A1071">
        <v>1069</v>
      </c>
      <c r="B1071">
        <v>11</v>
      </c>
      <c r="C1071">
        <v>-1</v>
      </c>
      <c r="D1071" t="s">
        <v>230</v>
      </c>
      <c r="E1071" t="s">
        <v>80</v>
      </c>
      <c r="F1071">
        <v>3.7367999999999998E-2</v>
      </c>
      <c r="G1071">
        <v>-1</v>
      </c>
      <c r="H1071">
        <v>435.53399999999999</v>
      </c>
      <c r="I1071">
        <v>-1</v>
      </c>
      <c r="J1071">
        <v>0</v>
      </c>
      <c r="K1071">
        <v>7.6830670000000003</v>
      </c>
      <c r="L1071">
        <v>5.8368999999999997E-2</v>
      </c>
      <c r="M1071">
        <v>189.70353299999999</v>
      </c>
      <c r="N1071">
        <v>-214.59428700000001</v>
      </c>
      <c r="O1071">
        <v>-1.577731</v>
      </c>
      <c r="P1071">
        <v>189.71954299999999</v>
      </c>
      <c r="Q1071">
        <v>-214.61509699999999</v>
      </c>
      <c r="R1071">
        <v>-1.5764370000000001</v>
      </c>
      <c r="S1071">
        <v>2.6256659999999998</v>
      </c>
      <c r="T1071">
        <v>1.294E-3</v>
      </c>
    </row>
    <row r="1072" spans="1:20" x14ac:dyDescent="0.25">
      <c r="A1072">
        <v>1070</v>
      </c>
      <c r="B1072">
        <v>10</v>
      </c>
      <c r="C1072">
        <v>-1</v>
      </c>
      <c r="D1072" t="s">
        <v>231</v>
      </c>
      <c r="E1072" t="s">
        <v>80</v>
      </c>
      <c r="F1072">
        <v>1.6736999999999998E-2</v>
      </c>
      <c r="G1072">
        <v>-1</v>
      </c>
      <c r="H1072">
        <v>396.613</v>
      </c>
      <c r="I1072">
        <v>-1</v>
      </c>
      <c r="J1072">
        <v>0</v>
      </c>
      <c r="K1072">
        <v>7.5711040000000001</v>
      </c>
      <c r="L1072">
        <v>-4.8757000000000002E-2</v>
      </c>
      <c r="M1072">
        <v>189.70806099999999</v>
      </c>
      <c r="N1072">
        <v>-215.29122000000001</v>
      </c>
      <c r="O1072">
        <v>-1.5774950000000001</v>
      </c>
      <c r="P1072">
        <v>189.71612500000001</v>
      </c>
      <c r="Q1072">
        <v>-215.300781</v>
      </c>
      <c r="R1072">
        <v>-1.5765260000000001</v>
      </c>
      <c r="S1072">
        <v>1.2507740000000001</v>
      </c>
      <c r="T1072">
        <v>9.6900000000000003E-4</v>
      </c>
    </row>
    <row r="1073" spans="1:20" x14ac:dyDescent="0.25">
      <c r="A1073">
        <v>1071</v>
      </c>
      <c r="B1073">
        <v>10</v>
      </c>
      <c r="C1073">
        <v>-1</v>
      </c>
      <c r="D1073" t="s">
        <v>231</v>
      </c>
      <c r="E1073" t="s">
        <v>80</v>
      </c>
      <c r="F1073">
        <v>1.4919999999999999E-2</v>
      </c>
      <c r="G1073">
        <v>-1</v>
      </c>
      <c r="H1073">
        <v>558.16300000000001</v>
      </c>
      <c r="I1073">
        <v>-1</v>
      </c>
      <c r="J1073">
        <v>0</v>
      </c>
      <c r="K1073">
        <v>7.4827599999999999</v>
      </c>
      <c r="L1073">
        <v>6.2422999999999999E-2</v>
      </c>
      <c r="M1073">
        <v>189.71222599999999</v>
      </c>
      <c r="N1073">
        <v>-215.97699399999999</v>
      </c>
      <c r="O1073">
        <v>-1.5754220000000001</v>
      </c>
      <c r="P1073">
        <v>189.71289100000001</v>
      </c>
      <c r="Q1073">
        <v>-215.9776</v>
      </c>
      <c r="R1073">
        <v>-1.5754090000000001</v>
      </c>
      <c r="S1073">
        <v>8.9899000000000007E-2</v>
      </c>
      <c r="T1073">
        <v>1.2999999999999999E-5</v>
      </c>
    </row>
    <row r="1074" spans="1:20" x14ac:dyDescent="0.25">
      <c r="A1074">
        <v>1072</v>
      </c>
      <c r="B1074">
        <v>8</v>
      </c>
      <c r="C1074">
        <v>-1</v>
      </c>
      <c r="D1074" t="s">
        <v>232</v>
      </c>
      <c r="E1074" t="s">
        <v>80</v>
      </c>
      <c r="F1074">
        <v>2.4930000000000001E-2</v>
      </c>
      <c r="G1074">
        <v>-1</v>
      </c>
      <c r="H1074">
        <v>302.81400000000002</v>
      </c>
      <c r="I1074">
        <v>-1</v>
      </c>
      <c r="J1074">
        <v>0</v>
      </c>
      <c r="K1074">
        <v>7.3886520000000004</v>
      </c>
      <c r="L1074">
        <v>6.1738000000000001E-2</v>
      </c>
      <c r="M1074">
        <v>189.69686100000001</v>
      </c>
      <c r="N1074">
        <v>-216.860634</v>
      </c>
      <c r="O1074">
        <v>-1.5735589999999999</v>
      </c>
      <c r="P1074">
        <v>189.70983899999999</v>
      </c>
      <c r="Q1074">
        <v>-216.869247</v>
      </c>
      <c r="R1074">
        <v>-1.5743480000000001</v>
      </c>
      <c r="S1074">
        <v>1.557579</v>
      </c>
      <c r="T1074">
        <v>7.8899999999999999E-4</v>
      </c>
    </row>
    <row r="1075" spans="1:20" x14ac:dyDescent="0.25">
      <c r="A1075">
        <v>1073</v>
      </c>
      <c r="B1075">
        <v>8</v>
      </c>
      <c r="C1075">
        <v>-1</v>
      </c>
      <c r="D1075" t="s">
        <v>232</v>
      </c>
      <c r="E1075" t="s">
        <v>80</v>
      </c>
      <c r="F1075">
        <v>6.8154999999999993E-2</v>
      </c>
      <c r="G1075">
        <v>-1</v>
      </c>
      <c r="H1075">
        <v>361.7</v>
      </c>
      <c r="I1075">
        <v>-1</v>
      </c>
      <c r="J1075">
        <v>0</v>
      </c>
      <c r="K1075">
        <v>7.318759</v>
      </c>
      <c r="L1075">
        <v>-4.8160000000000001E-2</v>
      </c>
      <c r="M1075">
        <v>189.70019099999999</v>
      </c>
      <c r="N1075">
        <v>-217.52655999999999</v>
      </c>
      <c r="O1075">
        <v>-1.574697</v>
      </c>
      <c r="P1075">
        <v>189.70815999999999</v>
      </c>
      <c r="Q1075">
        <v>-217.53076200000001</v>
      </c>
      <c r="R1075">
        <v>-1.5742670000000001</v>
      </c>
      <c r="S1075">
        <v>0.90094099999999999</v>
      </c>
      <c r="T1075">
        <v>4.2999999999999999E-4</v>
      </c>
    </row>
    <row r="1076" spans="1:20" x14ac:dyDescent="0.25">
      <c r="A1076">
        <v>1074</v>
      </c>
      <c r="B1076">
        <v>8</v>
      </c>
      <c r="C1076">
        <v>-1</v>
      </c>
      <c r="D1076" t="s">
        <v>232</v>
      </c>
      <c r="E1076" t="s">
        <v>80</v>
      </c>
      <c r="F1076">
        <v>2.9961000000000002E-2</v>
      </c>
      <c r="G1076">
        <v>-1</v>
      </c>
      <c r="H1076">
        <v>473.68400000000003</v>
      </c>
      <c r="I1076">
        <v>-1</v>
      </c>
      <c r="J1076">
        <v>0</v>
      </c>
      <c r="K1076">
        <v>7.2395949999999996</v>
      </c>
      <c r="L1076">
        <v>5.9069000000000003E-2</v>
      </c>
      <c r="M1076">
        <v>189.70522399999999</v>
      </c>
      <c r="N1076">
        <v>-218.186196</v>
      </c>
      <c r="O1076">
        <v>-1.5742430000000001</v>
      </c>
      <c r="P1076">
        <v>189.70640599999999</v>
      </c>
      <c r="Q1076">
        <v>-218.185562</v>
      </c>
      <c r="R1076">
        <v>-1.573261</v>
      </c>
      <c r="S1076">
        <v>0.13406699999999999</v>
      </c>
      <c r="T1076">
        <v>9.8200000000000002E-4</v>
      </c>
    </row>
    <row r="1077" spans="1:20" x14ac:dyDescent="0.25">
      <c r="A1077">
        <v>1075</v>
      </c>
      <c r="B1077">
        <v>7</v>
      </c>
      <c r="C1077">
        <v>-1</v>
      </c>
      <c r="D1077" t="s">
        <v>233</v>
      </c>
      <c r="E1077" t="s">
        <v>80</v>
      </c>
      <c r="F1077">
        <v>6.6829999999999997E-3</v>
      </c>
      <c r="G1077">
        <v>-1</v>
      </c>
      <c r="H1077">
        <v>372.93299999999999</v>
      </c>
      <c r="I1077">
        <v>-1</v>
      </c>
      <c r="J1077">
        <v>0</v>
      </c>
      <c r="K1077">
        <v>7.1210880000000003</v>
      </c>
      <c r="L1077">
        <v>5.8326000000000003E-2</v>
      </c>
      <c r="M1077">
        <v>189.70835</v>
      </c>
      <c r="N1077">
        <v>-219.05052800000001</v>
      </c>
      <c r="O1077">
        <v>-1.572875</v>
      </c>
      <c r="P1077">
        <v>189.704544</v>
      </c>
      <c r="Q1077">
        <v>-219.04669200000001</v>
      </c>
      <c r="R1077">
        <v>-1.5728260000000001</v>
      </c>
      <c r="S1077">
        <v>0.54037599999999997</v>
      </c>
      <c r="T1077">
        <v>4.8999999999999998E-5</v>
      </c>
    </row>
    <row r="1078" spans="1:20" x14ac:dyDescent="0.25">
      <c r="A1078">
        <v>1076</v>
      </c>
      <c r="B1078">
        <v>7</v>
      </c>
      <c r="C1078">
        <v>-1</v>
      </c>
      <c r="D1078" t="s">
        <v>233</v>
      </c>
      <c r="E1078" t="s">
        <v>80</v>
      </c>
      <c r="F1078">
        <v>2.1323000000000002E-2</v>
      </c>
      <c r="G1078">
        <v>-1</v>
      </c>
      <c r="H1078">
        <v>417.22500000000002</v>
      </c>
      <c r="I1078">
        <v>-1</v>
      </c>
      <c r="J1078">
        <v>0</v>
      </c>
      <c r="K1078">
        <v>7.0298809999999996</v>
      </c>
      <c r="L1078">
        <v>-5.4509000000000002E-2</v>
      </c>
      <c r="M1078">
        <v>189.70651799999999</v>
      </c>
      <c r="N1078">
        <v>-219.684888</v>
      </c>
      <c r="O1078">
        <v>-1.5735680000000001</v>
      </c>
      <c r="P1078">
        <v>189.70343</v>
      </c>
      <c r="Q1078">
        <v>-219.683029</v>
      </c>
      <c r="R1078">
        <v>-1.5732170000000001</v>
      </c>
      <c r="S1078">
        <v>0.36038100000000001</v>
      </c>
      <c r="T1078">
        <v>3.5100000000000002E-4</v>
      </c>
    </row>
    <row r="1079" spans="1:20" x14ac:dyDescent="0.25">
      <c r="A1079">
        <v>1077</v>
      </c>
      <c r="B1079">
        <v>7</v>
      </c>
      <c r="C1079">
        <v>-1</v>
      </c>
      <c r="D1079" t="s">
        <v>233</v>
      </c>
      <c r="E1079" t="s">
        <v>80</v>
      </c>
      <c r="F1079">
        <v>2.7729999999999999E-3</v>
      </c>
      <c r="G1079">
        <v>-1</v>
      </c>
      <c r="H1079">
        <v>399.39</v>
      </c>
      <c r="I1079">
        <v>-1</v>
      </c>
      <c r="J1079">
        <v>0</v>
      </c>
      <c r="K1079">
        <v>6.942793</v>
      </c>
      <c r="L1079">
        <v>5.7796E-2</v>
      </c>
      <c r="M1079">
        <v>189.69334599999999</v>
      </c>
      <c r="N1079">
        <v>-220.31248500000001</v>
      </c>
      <c r="O1079">
        <v>-1.5707199999999999</v>
      </c>
      <c r="P1079">
        <v>189.70202599999999</v>
      </c>
      <c r="Q1079">
        <v>-220.31130999999999</v>
      </c>
      <c r="R1079">
        <v>-1.572527</v>
      </c>
      <c r="S1079">
        <v>0.87593200000000004</v>
      </c>
      <c r="T1079">
        <v>1.807E-3</v>
      </c>
    </row>
    <row r="1080" spans="1:20" x14ac:dyDescent="0.25">
      <c r="A1080">
        <v>1078</v>
      </c>
      <c r="B1080">
        <v>7</v>
      </c>
      <c r="C1080">
        <v>-1</v>
      </c>
      <c r="D1080" t="s">
        <v>234</v>
      </c>
      <c r="E1080" t="s">
        <v>80</v>
      </c>
      <c r="F1080">
        <v>2.0688000000000002E-2</v>
      </c>
      <c r="G1080">
        <v>-1</v>
      </c>
      <c r="H1080">
        <v>315.88600000000002</v>
      </c>
      <c r="I1080">
        <v>-1</v>
      </c>
      <c r="J1080">
        <v>0</v>
      </c>
      <c r="K1080">
        <v>6.8361910000000004</v>
      </c>
      <c r="L1080">
        <v>6.0422999999999998E-2</v>
      </c>
      <c r="M1080">
        <v>189.693037</v>
      </c>
      <c r="N1080">
        <v>-221.13667599999999</v>
      </c>
      <c r="O1080">
        <v>-1.57362</v>
      </c>
      <c r="P1080">
        <v>189.70076</v>
      </c>
      <c r="Q1080">
        <v>-221.13742099999999</v>
      </c>
      <c r="R1080">
        <v>-1.5721879999999999</v>
      </c>
      <c r="S1080">
        <v>0.77589200000000003</v>
      </c>
      <c r="T1080">
        <v>1.4319999999999999E-3</v>
      </c>
    </row>
    <row r="1081" spans="1:20" x14ac:dyDescent="0.25">
      <c r="A1081">
        <v>1079</v>
      </c>
      <c r="B1081">
        <v>7</v>
      </c>
      <c r="C1081">
        <v>-1</v>
      </c>
      <c r="D1081" t="s">
        <v>234</v>
      </c>
      <c r="E1081" t="s">
        <v>80</v>
      </c>
      <c r="F1081">
        <v>2.9229999999999998E-3</v>
      </c>
      <c r="G1081">
        <v>-1</v>
      </c>
      <c r="H1081">
        <v>376.00299999999999</v>
      </c>
      <c r="I1081">
        <v>-1</v>
      </c>
      <c r="J1081">
        <v>0</v>
      </c>
      <c r="K1081">
        <v>6.7610039999999998</v>
      </c>
      <c r="L1081">
        <v>-5.4332999999999999E-2</v>
      </c>
      <c r="M1081">
        <v>189.70145500000001</v>
      </c>
      <c r="N1081">
        <v>-221.748786</v>
      </c>
      <c r="O1081">
        <v>-1.5723609999999999</v>
      </c>
      <c r="P1081">
        <v>189.70027200000001</v>
      </c>
      <c r="Q1081">
        <v>-221.74890099999999</v>
      </c>
      <c r="R1081">
        <v>-1.5724629999999999</v>
      </c>
      <c r="S1081">
        <v>0.118893</v>
      </c>
      <c r="T1081">
        <v>1.02E-4</v>
      </c>
    </row>
    <row r="1082" spans="1:20" x14ac:dyDescent="0.25">
      <c r="A1082">
        <v>1080</v>
      </c>
      <c r="B1082">
        <v>8</v>
      </c>
      <c r="C1082">
        <v>-1</v>
      </c>
      <c r="D1082" t="s">
        <v>235</v>
      </c>
      <c r="E1082" t="s">
        <v>80</v>
      </c>
      <c r="F1082">
        <v>5.3372000000000003E-2</v>
      </c>
      <c r="G1082">
        <v>-1</v>
      </c>
      <c r="H1082">
        <v>331.27</v>
      </c>
      <c r="I1082">
        <v>-1</v>
      </c>
      <c r="J1082">
        <v>0</v>
      </c>
      <c r="K1082">
        <v>6.6862159999999999</v>
      </c>
      <c r="L1082">
        <v>5.9581000000000002E-2</v>
      </c>
      <c r="M1082">
        <v>189.69983500000001</v>
      </c>
      <c r="N1082">
        <v>-222.35433900000001</v>
      </c>
      <c r="O1082">
        <v>-1.5711329999999999</v>
      </c>
      <c r="P1082">
        <v>189.69944799999999</v>
      </c>
      <c r="Q1082">
        <v>-222.35365300000001</v>
      </c>
      <c r="R1082">
        <v>-1.5716859999999999</v>
      </c>
      <c r="S1082">
        <v>7.8764000000000001E-2</v>
      </c>
      <c r="T1082">
        <v>5.53E-4</v>
      </c>
    </row>
    <row r="1083" spans="1:20" x14ac:dyDescent="0.25">
      <c r="A1083">
        <v>1081</v>
      </c>
      <c r="B1083">
        <v>7</v>
      </c>
      <c r="C1083">
        <v>-1</v>
      </c>
      <c r="D1083" t="s">
        <v>236</v>
      </c>
      <c r="E1083" t="s">
        <v>80</v>
      </c>
      <c r="F1083">
        <v>5.744E-3</v>
      </c>
      <c r="G1083">
        <v>-1</v>
      </c>
      <c r="H1083">
        <v>391.01499999999999</v>
      </c>
      <c r="I1083">
        <v>-1</v>
      </c>
      <c r="J1083">
        <v>0</v>
      </c>
      <c r="K1083">
        <v>6.5841289999999999</v>
      </c>
      <c r="L1083">
        <v>5.9608000000000001E-2</v>
      </c>
      <c r="M1083">
        <v>189.67943399999999</v>
      </c>
      <c r="N1083">
        <v>-223.15678700000001</v>
      </c>
      <c r="O1083">
        <v>-1.5699909999999999</v>
      </c>
      <c r="P1083">
        <v>189.69876099999999</v>
      </c>
      <c r="Q1083">
        <v>-223.14941400000001</v>
      </c>
      <c r="R1083">
        <v>-1.571483</v>
      </c>
      <c r="S1083">
        <v>2.0685630000000002</v>
      </c>
      <c r="T1083">
        <v>1.493E-3</v>
      </c>
    </row>
    <row r="1084" spans="1:20" x14ac:dyDescent="0.25">
      <c r="A1084">
        <v>1082</v>
      </c>
      <c r="B1084">
        <v>7</v>
      </c>
      <c r="C1084">
        <v>-1</v>
      </c>
      <c r="D1084" t="s">
        <v>236</v>
      </c>
      <c r="E1084" t="s">
        <v>80</v>
      </c>
      <c r="F1084">
        <v>1.1159000000000001E-2</v>
      </c>
      <c r="G1084">
        <v>-1</v>
      </c>
      <c r="H1084">
        <v>379.89100000000002</v>
      </c>
      <c r="I1084">
        <v>-1</v>
      </c>
      <c r="J1084">
        <v>0</v>
      </c>
      <c r="K1084">
        <v>6.5060549999999999</v>
      </c>
      <c r="L1084">
        <v>-5.6382000000000002E-2</v>
      </c>
      <c r="M1084">
        <v>189.708561</v>
      </c>
      <c r="N1084">
        <v>-223.74245999999999</v>
      </c>
      <c r="O1084">
        <v>-1.571553</v>
      </c>
      <c r="P1084">
        <v>189.69854699999999</v>
      </c>
      <c r="Q1084">
        <v>-223.73808299999999</v>
      </c>
      <c r="R1084">
        <v>-1.5718970000000001</v>
      </c>
      <c r="S1084">
        <v>1.092824</v>
      </c>
      <c r="T1084">
        <v>3.4400000000000001E-4</v>
      </c>
    </row>
    <row r="1085" spans="1:20" x14ac:dyDescent="0.25">
      <c r="A1085">
        <v>1083</v>
      </c>
      <c r="B1085">
        <v>6</v>
      </c>
      <c r="C1085">
        <v>-1</v>
      </c>
      <c r="D1085" t="s">
        <v>237</v>
      </c>
      <c r="E1085" t="s">
        <v>80</v>
      </c>
      <c r="F1085">
        <v>1.684E-3</v>
      </c>
      <c r="G1085">
        <v>-1</v>
      </c>
      <c r="H1085">
        <v>371.50900000000001</v>
      </c>
      <c r="I1085">
        <v>-1</v>
      </c>
      <c r="J1085">
        <v>0</v>
      </c>
      <c r="K1085">
        <v>6.4282389999999996</v>
      </c>
      <c r="L1085">
        <v>5.9808E-2</v>
      </c>
      <c r="M1085">
        <v>189.69504599999999</v>
      </c>
      <c r="N1085">
        <v>-224.32010399999999</v>
      </c>
      <c r="O1085">
        <v>-1.5702320000000001</v>
      </c>
      <c r="P1085">
        <v>189.69804400000001</v>
      </c>
      <c r="Q1085">
        <v>-224.319717</v>
      </c>
      <c r="R1085">
        <v>-1.5711869999999999</v>
      </c>
      <c r="S1085">
        <v>0.30230699999999999</v>
      </c>
      <c r="T1085">
        <v>9.5600000000000004E-4</v>
      </c>
    </row>
    <row r="1086" spans="1:20" x14ac:dyDescent="0.25">
      <c r="A1086">
        <v>1084</v>
      </c>
      <c r="B1086">
        <v>5</v>
      </c>
      <c r="C1086">
        <v>-1</v>
      </c>
      <c r="D1086" t="s">
        <v>238</v>
      </c>
      <c r="E1086" t="s">
        <v>80</v>
      </c>
      <c r="F1086">
        <v>1.2043E-2</v>
      </c>
      <c r="G1086">
        <v>-1</v>
      </c>
      <c r="H1086">
        <v>492.68599999999998</v>
      </c>
      <c r="I1086">
        <v>-1</v>
      </c>
      <c r="J1086">
        <v>0</v>
      </c>
      <c r="K1086">
        <v>6.3273890000000002</v>
      </c>
      <c r="L1086">
        <v>6.0024000000000001E-2</v>
      </c>
      <c r="M1086">
        <v>189.69841299999999</v>
      </c>
      <c r="N1086">
        <v>-225.084957</v>
      </c>
      <c r="O1086">
        <v>-1.5708519999999999</v>
      </c>
      <c r="P1086">
        <v>189.69757100000001</v>
      </c>
      <c r="Q1086">
        <v>-225.08454900000001</v>
      </c>
      <c r="R1086">
        <v>-1.571096</v>
      </c>
      <c r="S1086">
        <v>9.3558000000000002E-2</v>
      </c>
      <c r="T1086">
        <v>2.4399999999999999E-4</v>
      </c>
    </row>
    <row r="1087" spans="1:20" x14ac:dyDescent="0.25">
      <c r="A1087">
        <v>1085</v>
      </c>
      <c r="B1087">
        <v>5</v>
      </c>
      <c r="C1087">
        <v>-1</v>
      </c>
      <c r="D1087" t="s">
        <v>238</v>
      </c>
      <c r="E1087" t="s">
        <v>80</v>
      </c>
      <c r="F1087">
        <v>1.8887000000000001E-2</v>
      </c>
      <c r="G1087">
        <v>-1</v>
      </c>
      <c r="H1087">
        <v>291.84399999999999</v>
      </c>
      <c r="I1087">
        <v>-1</v>
      </c>
      <c r="J1087">
        <v>0</v>
      </c>
      <c r="K1087">
        <v>6.2543410000000002</v>
      </c>
      <c r="L1087">
        <v>-5.9250999999999998E-2</v>
      </c>
      <c r="M1087">
        <v>189.70847000000001</v>
      </c>
      <c r="N1087">
        <v>-225.653099</v>
      </c>
      <c r="O1087">
        <v>-1.5682750000000001</v>
      </c>
      <c r="P1087">
        <v>189.697418</v>
      </c>
      <c r="Q1087">
        <v>-225.65033</v>
      </c>
      <c r="R1087">
        <v>-1.5716829999999999</v>
      </c>
      <c r="S1087">
        <v>1.1393359999999999</v>
      </c>
      <c r="T1087">
        <v>3.408E-3</v>
      </c>
    </row>
    <row r="1088" spans="1:20" x14ac:dyDescent="0.25">
      <c r="A1088">
        <v>1086</v>
      </c>
      <c r="B1088">
        <v>6</v>
      </c>
      <c r="C1088">
        <v>-1</v>
      </c>
      <c r="D1088" t="s">
        <v>239</v>
      </c>
      <c r="E1088" t="s">
        <v>80</v>
      </c>
      <c r="F1088">
        <v>1.9342999999999999E-2</v>
      </c>
      <c r="G1088">
        <v>-1</v>
      </c>
      <c r="H1088">
        <v>482.36599999999999</v>
      </c>
      <c r="I1088">
        <v>-1</v>
      </c>
      <c r="J1088">
        <v>0</v>
      </c>
      <c r="K1088">
        <v>6.1828070000000004</v>
      </c>
      <c r="L1088">
        <v>6.1134000000000001E-2</v>
      </c>
      <c r="M1088">
        <v>189.70148900000001</v>
      </c>
      <c r="N1088">
        <v>-226.214326</v>
      </c>
      <c r="O1088">
        <v>-1.570587</v>
      </c>
      <c r="P1088">
        <v>189.69697600000001</v>
      </c>
      <c r="Q1088">
        <v>-226.209656</v>
      </c>
      <c r="R1088">
        <v>-1.5710219999999999</v>
      </c>
      <c r="S1088">
        <v>0.64941599999999999</v>
      </c>
      <c r="T1088">
        <v>4.35E-4</v>
      </c>
    </row>
    <row r="1089" spans="1:20" x14ac:dyDescent="0.25">
      <c r="A1089">
        <v>1087</v>
      </c>
      <c r="B1089">
        <v>6</v>
      </c>
      <c r="C1089">
        <v>-1</v>
      </c>
      <c r="D1089" t="s">
        <v>239</v>
      </c>
      <c r="E1089" t="s">
        <v>80</v>
      </c>
      <c r="F1089">
        <v>1.3315E-2</v>
      </c>
      <c r="G1089">
        <v>-1</v>
      </c>
      <c r="H1089">
        <v>312.94200000000001</v>
      </c>
      <c r="I1089">
        <v>-1</v>
      </c>
      <c r="J1089">
        <v>0</v>
      </c>
      <c r="K1089">
        <v>6.0883560000000001</v>
      </c>
      <c r="L1089">
        <v>6.0937999999999999E-2</v>
      </c>
      <c r="M1089">
        <v>189.70987299999999</v>
      </c>
      <c r="N1089">
        <v>-226.95305400000001</v>
      </c>
      <c r="O1089">
        <v>-1.5718319999999999</v>
      </c>
      <c r="P1089">
        <v>189.69670099999999</v>
      </c>
      <c r="Q1089">
        <v>-226.945404</v>
      </c>
      <c r="R1089">
        <v>-1.570921</v>
      </c>
      <c r="S1089">
        <v>1.523218</v>
      </c>
      <c r="T1089">
        <v>9.1200000000000005E-4</v>
      </c>
    </row>
    <row r="1090" spans="1:20" x14ac:dyDescent="0.25">
      <c r="A1090">
        <v>1088</v>
      </c>
      <c r="B1090">
        <v>6</v>
      </c>
      <c r="C1090">
        <v>-1</v>
      </c>
      <c r="D1090" t="s">
        <v>239</v>
      </c>
      <c r="E1090" t="s">
        <v>80</v>
      </c>
      <c r="F1090">
        <v>4.3797000000000003E-2</v>
      </c>
      <c r="G1090">
        <v>-1</v>
      </c>
      <c r="H1090">
        <v>411.774</v>
      </c>
      <c r="I1090">
        <v>-1</v>
      </c>
      <c r="J1090">
        <v>0</v>
      </c>
      <c r="K1090">
        <v>6.0176660000000002</v>
      </c>
      <c r="L1090">
        <v>-6.0012999999999997E-2</v>
      </c>
      <c r="M1090">
        <v>189.69517099999999</v>
      </c>
      <c r="N1090">
        <v>-227.48786000000001</v>
      </c>
      <c r="O1090">
        <v>-1.5713360000000001</v>
      </c>
      <c r="P1090">
        <v>189.69671600000001</v>
      </c>
      <c r="Q1090">
        <v>-227.48980700000001</v>
      </c>
      <c r="R1090">
        <v>-1.571461</v>
      </c>
      <c r="S1090">
        <v>0.248558</v>
      </c>
      <c r="T1090">
        <v>1.25E-4</v>
      </c>
    </row>
    <row r="1091" spans="1:20" x14ac:dyDescent="0.25">
      <c r="A1091">
        <v>1089</v>
      </c>
      <c r="B1091">
        <v>6</v>
      </c>
      <c r="C1091">
        <v>-1</v>
      </c>
      <c r="D1091" t="s">
        <v>239</v>
      </c>
      <c r="E1091" t="s">
        <v>80</v>
      </c>
      <c r="F1091">
        <v>1.636E-2</v>
      </c>
      <c r="G1091">
        <v>-1</v>
      </c>
      <c r="H1091">
        <v>410.52100000000002</v>
      </c>
      <c r="I1091">
        <v>-1</v>
      </c>
      <c r="J1091">
        <v>0</v>
      </c>
      <c r="K1091">
        <v>5.9471959999999999</v>
      </c>
      <c r="L1091">
        <v>6.1591E-2</v>
      </c>
      <c r="M1091">
        <v>189.69158999999999</v>
      </c>
      <c r="N1091">
        <v>-228.02698699999999</v>
      </c>
      <c r="O1091">
        <v>-1.570489</v>
      </c>
      <c r="P1091">
        <v>189.69636499999999</v>
      </c>
      <c r="Q1091">
        <v>-228.027863</v>
      </c>
      <c r="R1091">
        <v>-1.5708169999999999</v>
      </c>
      <c r="S1091">
        <v>0.48546499999999998</v>
      </c>
      <c r="T1091">
        <v>3.28E-4</v>
      </c>
    </row>
    <row r="1092" spans="1:20" x14ac:dyDescent="0.25">
      <c r="A1092">
        <v>1090</v>
      </c>
      <c r="B1092">
        <v>6</v>
      </c>
      <c r="C1092">
        <v>-1</v>
      </c>
      <c r="D1092" t="s">
        <v>239</v>
      </c>
      <c r="E1092" t="s">
        <v>80</v>
      </c>
      <c r="F1092">
        <v>5.6810000000000003E-3</v>
      </c>
      <c r="G1092">
        <v>-1</v>
      </c>
      <c r="H1092">
        <v>758.38400000000001</v>
      </c>
      <c r="I1092">
        <v>-1</v>
      </c>
      <c r="J1092">
        <v>0</v>
      </c>
      <c r="K1092">
        <v>5.8544890000000001</v>
      </c>
      <c r="L1092">
        <v>6.2175000000000001E-2</v>
      </c>
      <c r="M1092">
        <v>189.70051599999999</v>
      </c>
      <c r="N1092">
        <v>-228.74075400000001</v>
      </c>
      <c r="O1092">
        <v>-1.570381</v>
      </c>
      <c r="P1092">
        <v>189.69622799999999</v>
      </c>
      <c r="Q1092">
        <v>-228.735443</v>
      </c>
      <c r="R1092">
        <v>-1.57074</v>
      </c>
      <c r="S1092">
        <v>0.68258200000000002</v>
      </c>
      <c r="T1092">
        <v>3.5799999999999997E-4</v>
      </c>
    </row>
    <row r="1093" spans="1:20" x14ac:dyDescent="0.25">
      <c r="A1093">
        <v>1091</v>
      </c>
      <c r="B1093">
        <v>7</v>
      </c>
      <c r="C1093">
        <v>-1</v>
      </c>
      <c r="D1093" t="s">
        <v>240</v>
      </c>
      <c r="E1093" t="s">
        <v>80</v>
      </c>
      <c r="F1093">
        <v>1.9244000000000001E-2</v>
      </c>
      <c r="G1093">
        <v>-1</v>
      </c>
      <c r="H1093">
        <v>350.20100000000002</v>
      </c>
      <c r="I1093">
        <v>-1</v>
      </c>
      <c r="J1093">
        <v>0</v>
      </c>
      <c r="K1093">
        <v>5.7863579999999999</v>
      </c>
      <c r="L1093">
        <v>-6.1193999999999998E-2</v>
      </c>
      <c r="M1093">
        <v>189.67804899999999</v>
      </c>
      <c r="N1093">
        <v>-229.24525499999999</v>
      </c>
      <c r="O1093">
        <v>-1.573698</v>
      </c>
      <c r="P1093">
        <v>189.696381</v>
      </c>
      <c r="Q1093">
        <v>-229.25894199999999</v>
      </c>
      <c r="R1093">
        <v>-1.5713060000000001</v>
      </c>
      <c r="S1093">
        <v>2.2877290000000001</v>
      </c>
      <c r="T1093">
        <v>2.392E-3</v>
      </c>
    </row>
    <row r="1094" spans="1:20" x14ac:dyDescent="0.25">
      <c r="A1094">
        <v>1092</v>
      </c>
      <c r="B1094">
        <v>7</v>
      </c>
      <c r="C1094">
        <v>-1</v>
      </c>
      <c r="D1094" t="s">
        <v>240</v>
      </c>
      <c r="E1094" t="s">
        <v>80</v>
      </c>
      <c r="F1094">
        <v>3.4705E-2</v>
      </c>
      <c r="G1094">
        <v>-1</v>
      </c>
      <c r="H1094">
        <v>355.63400000000001</v>
      </c>
      <c r="I1094">
        <v>-1</v>
      </c>
      <c r="J1094">
        <v>0</v>
      </c>
      <c r="K1094">
        <v>5.6973529999999997</v>
      </c>
      <c r="L1094">
        <v>-6.1615999999999997E-2</v>
      </c>
      <c r="M1094">
        <v>189.68254099999999</v>
      </c>
      <c r="N1094">
        <v>-229.93461500000001</v>
      </c>
      <c r="O1094">
        <v>-1.57115</v>
      </c>
      <c r="P1094">
        <v>189.69636499999999</v>
      </c>
      <c r="Q1094">
        <v>-229.947495</v>
      </c>
      <c r="R1094">
        <v>-1.571248</v>
      </c>
      <c r="S1094">
        <v>1.889451</v>
      </c>
      <c r="T1094">
        <v>9.8999999999999994E-5</v>
      </c>
    </row>
    <row r="1095" spans="1:20" x14ac:dyDescent="0.25">
      <c r="A1095">
        <v>1093</v>
      </c>
      <c r="B1095">
        <v>7</v>
      </c>
      <c r="C1095">
        <v>-1</v>
      </c>
      <c r="D1095" t="s">
        <v>240</v>
      </c>
      <c r="E1095" t="s">
        <v>80</v>
      </c>
      <c r="F1095">
        <v>2.3888E-2</v>
      </c>
      <c r="G1095">
        <v>-1</v>
      </c>
      <c r="H1095">
        <v>352.73200000000003</v>
      </c>
      <c r="I1095">
        <v>-1</v>
      </c>
      <c r="J1095">
        <v>0</v>
      </c>
      <c r="K1095">
        <v>5.6317029999999999</v>
      </c>
      <c r="L1095">
        <v>6.2196000000000001E-2</v>
      </c>
      <c r="M1095">
        <v>189.701841</v>
      </c>
      <c r="N1095">
        <v>-230.46739500000001</v>
      </c>
      <c r="O1095">
        <v>-1.572397</v>
      </c>
      <c r="P1095">
        <v>189.69615200000001</v>
      </c>
      <c r="Q1095">
        <v>-230.45697000000001</v>
      </c>
      <c r="R1095">
        <v>-1.5706180000000001</v>
      </c>
      <c r="S1095">
        <v>1.1876519999999999</v>
      </c>
      <c r="T1095">
        <v>1.779E-3</v>
      </c>
    </row>
    <row r="1096" spans="1:20" x14ac:dyDescent="0.25">
      <c r="A1096">
        <v>1094</v>
      </c>
      <c r="B1096">
        <v>7</v>
      </c>
      <c r="C1096">
        <v>-1</v>
      </c>
      <c r="D1096" t="s">
        <v>240</v>
      </c>
      <c r="E1096" t="s">
        <v>80</v>
      </c>
      <c r="F1096">
        <v>1.3960999999999999E-2</v>
      </c>
      <c r="G1096">
        <v>-1</v>
      </c>
      <c r="H1096">
        <v>455.34500000000003</v>
      </c>
      <c r="I1096">
        <v>-1</v>
      </c>
      <c r="J1096">
        <v>0</v>
      </c>
      <c r="K1096">
        <v>5.5955120000000003</v>
      </c>
      <c r="L1096">
        <v>-6.1572000000000002E-2</v>
      </c>
      <c r="M1096">
        <v>189.666347</v>
      </c>
      <c r="N1096">
        <v>-230.927267</v>
      </c>
      <c r="O1096">
        <v>-1.5686100000000001</v>
      </c>
      <c r="P1096">
        <v>189.696259</v>
      </c>
      <c r="Q1096">
        <v>-230.96134900000001</v>
      </c>
      <c r="R1096">
        <v>-1.5712379999999999</v>
      </c>
      <c r="S1096">
        <v>4.5346130000000002</v>
      </c>
      <c r="T1096">
        <v>2.6280000000000001E-3</v>
      </c>
    </row>
    <row r="1097" spans="1:20" x14ac:dyDescent="0.25">
      <c r="A1097">
        <v>1095</v>
      </c>
      <c r="B1097">
        <v>7</v>
      </c>
      <c r="C1097">
        <v>-1</v>
      </c>
      <c r="D1097" t="s">
        <v>240</v>
      </c>
      <c r="E1097" t="s">
        <v>80</v>
      </c>
      <c r="F1097">
        <v>9.5409999999999991E-3</v>
      </c>
      <c r="G1097">
        <v>-1</v>
      </c>
      <c r="H1097">
        <v>393.233</v>
      </c>
      <c r="I1097">
        <v>-1</v>
      </c>
      <c r="J1097">
        <v>0</v>
      </c>
      <c r="K1097">
        <v>5.8105900000000004</v>
      </c>
      <c r="L1097">
        <v>-5.4257E-2</v>
      </c>
      <c r="M1097">
        <v>189.694242</v>
      </c>
      <c r="N1097">
        <v>-231.655618</v>
      </c>
      <c r="O1097">
        <v>-1.5705340000000001</v>
      </c>
      <c r="P1097">
        <v>189.69624300000001</v>
      </c>
      <c r="Q1097">
        <v>-231.643417</v>
      </c>
      <c r="R1097">
        <v>-1.571156</v>
      </c>
      <c r="S1097">
        <v>1.2364139999999999</v>
      </c>
      <c r="T1097">
        <v>6.2200000000000005E-4</v>
      </c>
    </row>
    <row r="1098" spans="1:20" x14ac:dyDescent="0.25">
      <c r="A1098">
        <v>1096</v>
      </c>
      <c r="B1098">
        <v>7</v>
      </c>
      <c r="C1098">
        <v>-1</v>
      </c>
      <c r="D1098" t="s">
        <v>240</v>
      </c>
      <c r="E1098" t="s">
        <v>80</v>
      </c>
      <c r="F1098">
        <v>9.2110000000000004E-3</v>
      </c>
      <c r="G1098">
        <v>-1</v>
      </c>
      <c r="H1098">
        <v>368.61399999999998</v>
      </c>
      <c r="I1098">
        <v>-1</v>
      </c>
      <c r="J1098">
        <v>0</v>
      </c>
      <c r="K1098">
        <v>6.1535659999999996</v>
      </c>
      <c r="L1098">
        <v>5.1424999999999998E-2</v>
      </c>
      <c r="M1098">
        <v>189.69664499999999</v>
      </c>
      <c r="N1098">
        <v>-232.165975</v>
      </c>
      <c r="O1098">
        <v>-1.568017</v>
      </c>
      <c r="P1098">
        <v>189.696091</v>
      </c>
      <c r="Q1098">
        <v>-232.18279999999999</v>
      </c>
      <c r="R1098">
        <v>-1.5705640000000001</v>
      </c>
      <c r="S1098">
        <v>1.683451</v>
      </c>
      <c r="T1098">
        <v>2.5469999999999998E-3</v>
      </c>
    </row>
    <row r="1099" spans="1:20" x14ac:dyDescent="0.25">
      <c r="A1099">
        <v>1097</v>
      </c>
      <c r="B1099">
        <v>7</v>
      </c>
      <c r="C1099">
        <v>-1</v>
      </c>
      <c r="D1099" t="s">
        <v>240</v>
      </c>
      <c r="E1099" t="s">
        <v>80</v>
      </c>
      <c r="F1099">
        <v>3.4569999999999997E-2</v>
      </c>
      <c r="G1099">
        <v>-1</v>
      </c>
      <c r="H1099">
        <v>319.72500000000002</v>
      </c>
      <c r="I1099">
        <v>-1</v>
      </c>
      <c r="J1099">
        <v>0</v>
      </c>
      <c r="K1099">
        <v>6.5799200000000004</v>
      </c>
      <c r="L1099">
        <v>-4.6373999999999999E-2</v>
      </c>
      <c r="M1099">
        <v>189.69441699999999</v>
      </c>
      <c r="N1099">
        <v>-232.746182</v>
      </c>
      <c r="O1099">
        <v>-1.569499</v>
      </c>
      <c r="P1099">
        <v>189.696304</v>
      </c>
      <c r="Q1099">
        <v>-232.757599</v>
      </c>
      <c r="R1099">
        <v>-1.5709919999999999</v>
      </c>
      <c r="S1099">
        <v>1.1571579999999999</v>
      </c>
      <c r="T1099">
        <v>1.493E-3</v>
      </c>
    </row>
    <row r="1100" spans="1:20" x14ac:dyDescent="0.25">
      <c r="A1100">
        <v>1098</v>
      </c>
      <c r="B1100">
        <v>7</v>
      </c>
      <c r="C1100">
        <v>-1</v>
      </c>
      <c r="D1100" t="s">
        <v>240</v>
      </c>
      <c r="E1100" t="s">
        <v>80</v>
      </c>
      <c r="F1100">
        <v>4.0237000000000002E-2</v>
      </c>
      <c r="G1100">
        <v>-1</v>
      </c>
      <c r="H1100">
        <v>421.375</v>
      </c>
      <c r="I1100">
        <v>-1</v>
      </c>
      <c r="J1100">
        <v>0</v>
      </c>
      <c r="K1100">
        <v>7.2080320000000002</v>
      </c>
      <c r="L1100">
        <v>-4.2786999999999999E-2</v>
      </c>
      <c r="M1100">
        <v>189.70526599999999</v>
      </c>
      <c r="N1100">
        <v>-233.60223999999999</v>
      </c>
      <c r="O1100">
        <v>-1.5728340000000001</v>
      </c>
      <c r="P1100">
        <v>189.69636499999999</v>
      </c>
      <c r="Q1100">
        <v>-233.58772300000001</v>
      </c>
      <c r="R1100">
        <v>-1.5709310000000001</v>
      </c>
      <c r="S1100">
        <v>1.702861</v>
      </c>
      <c r="T1100">
        <v>1.903E-3</v>
      </c>
    </row>
    <row r="1101" spans="1:20" x14ac:dyDescent="0.25">
      <c r="A1101">
        <v>1099</v>
      </c>
      <c r="B1101">
        <v>8</v>
      </c>
      <c r="C1101">
        <v>-1</v>
      </c>
      <c r="D1101" t="s">
        <v>241</v>
      </c>
      <c r="E1101" t="s">
        <v>80</v>
      </c>
      <c r="F1101">
        <v>1.308E-2</v>
      </c>
      <c r="G1101">
        <v>-1</v>
      </c>
      <c r="H1101">
        <v>468.93400000000003</v>
      </c>
      <c r="I1101">
        <v>-1</v>
      </c>
      <c r="J1101">
        <v>0</v>
      </c>
      <c r="K1101">
        <v>7.6968800000000002</v>
      </c>
      <c r="L1101">
        <v>4.0018999999999999E-2</v>
      </c>
      <c r="M1101">
        <v>189.69098</v>
      </c>
      <c r="N1101">
        <v>-234.26075399999999</v>
      </c>
      <c r="O1101">
        <v>-1.5708249999999999</v>
      </c>
      <c r="P1101">
        <v>189.69622799999999</v>
      </c>
      <c r="Q1101">
        <v>-234.26091</v>
      </c>
      <c r="R1101">
        <v>-1.5705389999999999</v>
      </c>
      <c r="S1101">
        <v>0.52501799999999998</v>
      </c>
      <c r="T1101">
        <v>2.8600000000000001E-4</v>
      </c>
    </row>
    <row r="1102" spans="1:20" x14ac:dyDescent="0.25">
      <c r="A1102">
        <v>1100</v>
      </c>
      <c r="B1102">
        <v>8</v>
      </c>
      <c r="C1102">
        <v>-1</v>
      </c>
      <c r="D1102" t="s">
        <v>241</v>
      </c>
      <c r="E1102" t="s">
        <v>80</v>
      </c>
      <c r="F1102">
        <v>2.4038E-2</v>
      </c>
      <c r="G1102">
        <v>-1</v>
      </c>
      <c r="H1102">
        <v>381.59899999999999</v>
      </c>
      <c r="I1102">
        <v>-1</v>
      </c>
      <c r="J1102">
        <v>0</v>
      </c>
      <c r="K1102">
        <v>8.2737479999999994</v>
      </c>
      <c r="L1102">
        <v>4.2576000000000003E-2</v>
      </c>
      <c r="M1102">
        <v>189.70297500000001</v>
      </c>
      <c r="N1102">
        <v>-235.21963600000001</v>
      </c>
      <c r="O1102">
        <v>-1.5722480000000001</v>
      </c>
      <c r="P1102">
        <v>189.696304</v>
      </c>
      <c r="Q1102">
        <v>-235.22496000000001</v>
      </c>
      <c r="R1102">
        <v>-1.5704979999999999</v>
      </c>
      <c r="S1102">
        <v>0.85348199999999996</v>
      </c>
      <c r="T1102">
        <v>1.7489999999999999E-3</v>
      </c>
    </row>
    <row r="1103" spans="1:20" x14ac:dyDescent="0.25">
      <c r="A1103">
        <v>1101</v>
      </c>
      <c r="B1103">
        <v>9</v>
      </c>
      <c r="C1103">
        <v>-1</v>
      </c>
      <c r="D1103" t="s">
        <v>281</v>
      </c>
      <c r="E1103" t="s">
        <v>80</v>
      </c>
      <c r="F1103">
        <v>6.202E-3</v>
      </c>
      <c r="G1103">
        <v>-1</v>
      </c>
      <c r="H1103">
        <v>424.52800000000002</v>
      </c>
      <c r="I1103">
        <v>-1</v>
      </c>
      <c r="J1103">
        <v>0</v>
      </c>
      <c r="K1103">
        <v>8.386768</v>
      </c>
      <c r="L1103">
        <v>-4.7905999999999997E-2</v>
      </c>
      <c r="M1103">
        <v>189.698534</v>
      </c>
      <c r="N1103">
        <v>-235.97929500000001</v>
      </c>
      <c r="O1103">
        <v>-1.5709299999999999</v>
      </c>
      <c r="P1103">
        <v>189.696518</v>
      </c>
      <c r="Q1103">
        <v>-235.97747799999999</v>
      </c>
      <c r="R1103">
        <v>-1.570921</v>
      </c>
      <c r="S1103">
        <v>0.27138899999999999</v>
      </c>
      <c r="T1103">
        <v>9.0000000000000002E-6</v>
      </c>
    </row>
    <row r="1104" spans="1:20" x14ac:dyDescent="0.25">
      <c r="A1104">
        <v>1102</v>
      </c>
      <c r="B1104">
        <v>9</v>
      </c>
      <c r="C1104">
        <v>-1</v>
      </c>
      <c r="D1104" t="s">
        <v>281</v>
      </c>
      <c r="E1104" t="s">
        <v>80</v>
      </c>
      <c r="F1104">
        <v>2.2425E-2</v>
      </c>
      <c r="G1104">
        <v>-1</v>
      </c>
      <c r="H1104">
        <v>413.92099999999999</v>
      </c>
      <c r="I1104">
        <v>-1</v>
      </c>
      <c r="J1104">
        <v>0</v>
      </c>
      <c r="K1104">
        <v>8.2843350000000004</v>
      </c>
      <c r="L1104">
        <v>4.8529000000000003E-2</v>
      </c>
      <c r="M1104">
        <v>189.69203999999999</v>
      </c>
      <c r="N1104">
        <v>-236.73778100000001</v>
      </c>
      <c r="O1104">
        <v>-1.5716540000000001</v>
      </c>
      <c r="P1104">
        <v>189.69650300000001</v>
      </c>
      <c r="Q1104">
        <v>-236.72790499999999</v>
      </c>
      <c r="R1104">
        <v>-1.5704100000000001</v>
      </c>
      <c r="S1104">
        <v>1.0837159999999999</v>
      </c>
      <c r="T1104">
        <v>1.2440000000000001E-3</v>
      </c>
    </row>
    <row r="1105" spans="1:20" x14ac:dyDescent="0.25">
      <c r="A1105">
        <v>1103</v>
      </c>
      <c r="B1105">
        <v>9</v>
      </c>
      <c r="C1105">
        <v>-1</v>
      </c>
      <c r="D1105" t="s">
        <v>281</v>
      </c>
      <c r="E1105" t="s">
        <v>80</v>
      </c>
      <c r="F1105">
        <v>1.3861E-2</v>
      </c>
      <c r="G1105">
        <v>-1</v>
      </c>
      <c r="H1105">
        <v>576.98199999999997</v>
      </c>
      <c r="I1105">
        <v>-1</v>
      </c>
      <c r="J1105">
        <v>0</v>
      </c>
      <c r="K1105">
        <v>8.0539780000000007</v>
      </c>
      <c r="L1105">
        <v>5.0646999999999998E-2</v>
      </c>
      <c r="M1105">
        <v>189.69796400000001</v>
      </c>
      <c r="N1105">
        <v>-237.70738</v>
      </c>
      <c r="O1105">
        <v>-1.57029</v>
      </c>
      <c r="P1105">
        <v>189.69671600000001</v>
      </c>
      <c r="Q1105">
        <v>-237.70684800000001</v>
      </c>
      <c r="R1105">
        <v>-1.570344</v>
      </c>
      <c r="S1105">
        <v>0.135604</v>
      </c>
      <c r="T1105">
        <v>5.3999999999999998E-5</v>
      </c>
    </row>
    <row r="1106" spans="1:20" x14ac:dyDescent="0.25">
      <c r="A1106">
        <v>1104</v>
      </c>
      <c r="B1106">
        <v>9</v>
      </c>
      <c r="C1106">
        <v>-1</v>
      </c>
      <c r="D1106" t="s">
        <v>281</v>
      </c>
      <c r="E1106" t="s">
        <v>80</v>
      </c>
      <c r="F1106">
        <v>1.4773E-2</v>
      </c>
      <c r="G1106">
        <v>-1</v>
      </c>
      <c r="H1106">
        <v>375.63299999999998</v>
      </c>
      <c r="I1106">
        <v>-1</v>
      </c>
      <c r="J1106">
        <v>0</v>
      </c>
      <c r="K1106">
        <v>7.9422100000000002</v>
      </c>
      <c r="L1106">
        <v>-4.9952999999999997E-2</v>
      </c>
      <c r="M1106">
        <v>189.699738</v>
      </c>
      <c r="N1106">
        <v>-238.43228500000001</v>
      </c>
      <c r="O1106">
        <v>-1.569331</v>
      </c>
      <c r="P1106">
        <v>189.69705200000001</v>
      </c>
      <c r="Q1106">
        <v>-238.42533900000001</v>
      </c>
      <c r="R1106">
        <v>-1.570792</v>
      </c>
      <c r="S1106">
        <v>0.74471799999999999</v>
      </c>
      <c r="T1106">
        <v>1.4610000000000001E-3</v>
      </c>
    </row>
    <row r="1107" spans="1:20" x14ac:dyDescent="0.25">
      <c r="A1107">
        <v>1105</v>
      </c>
      <c r="B1107">
        <v>9</v>
      </c>
      <c r="C1107">
        <v>-1</v>
      </c>
      <c r="D1107" t="s">
        <v>281</v>
      </c>
      <c r="E1107" t="s">
        <v>80</v>
      </c>
      <c r="F1107">
        <v>3.4527000000000002E-2</v>
      </c>
      <c r="G1107">
        <v>-1</v>
      </c>
      <c r="H1107">
        <v>324.02999999999997</v>
      </c>
      <c r="I1107">
        <v>-1</v>
      </c>
      <c r="J1107">
        <v>0</v>
      </c>
      <c r="K1107">
        <v>7.9526310000000002</v>
      </c>
      <c r="L1107">
        <v>-4.9459000000000003E-2</v>
      </c>
      <c r="M1107">
        <v>189.68168</v>
      </c>
      <c r="N1107">
        <v>-239.36183399999999</v>
      </c>
      <c r="O1107">
        <v>-1.5707409999999999</v>
      </c>
      <c r="P1107">
        <v>189.697281</v>
      </c>
      <c r="Q1107">
        <v>-239.377396</v>
      </c>
      <c r="R1107">
        <v>-1.5707869999999999</v>
      </c>
      <c r="S1107">
        <v>2.203484</v>
      </c>
      <c r="T1107">
        <v>4.6E-5</v>
      </c>
    </row>
    <row r="1108" spans="1:20" x14ac:dyDescent="0.25">
      <c r="A1108">
        <v>1106</v>
      </c>
      <c r="B1108">
        <v>9</v>
      </c>
      <c r="C1108">
        <v>-1</v>
      </c>
      <c r="D1108" t="s">
        <v>281</v>
      </c>
      <c r="E1108" t="s">
        <v>80</v>
      </c>
      <c r="F1108">
        <v>1.5691E-2</v>
      </c>
      <c r="G1108">
        <v>-1</v>
      </c>
      <c r="H1108">
        <v>493.87700000000001</v>
      </c>
      <c r="I1108">
        <v>-1</v>
      </c>
      <c r="J1108">
        <v>0</v>
      </c>
      <c r="K1108">
        <v>8.0360410000000009</v>
      </c>
      <c r="L1108">
        <v>4.8670999999999999E-2</v>
      </c>
      <c r="M1108">
        <v>189.67840699999999</v>
      </c>
      <c r="N1108">
        <v>-240.11199999999999</v>
      </c>
      <c r="O1108">
        <v>-1.568246</v>
      </c>
      <c r="P1108">
        <v>189.69726600000001</v>
      </c>
      <c r="Q1108">
        <v>-240.097137</v>
      </c>
      <c r="R1108">
        <v>-1.5703309999999999</v>
      </c>
      <c r="S1108">
        <v>2.401151</v>
      </c>
      <c r="T1108">
        <v>2.0860000000000002E-3</v>
      </c>
    </row>
    <row r="1109" spans="1:20" x14ac:dyDescent="0.25">
      <c r="A1109">
        <v>1107</v>
      </c>
      <c r="B1109">
        <v>9</v>
      </c>
      <c r="C1109">
        <v>-1</v>
      </c>
      <c r="D1109" t="s">
        <v>281</v>
      </c>
      <c r="E1109" t="s">
        <v>80</v>
      </c>
      <c r="F1109">
        <v>1.576E-2</v>
      </c>
      <c r="G1109">
        <v>-1</v>
      </c>
      <c r="H1109">
        <v>288.60199999999998</v>
      </c>
      <c r="I1109">
        <v>-1</v>
      </c>
      <c r="J1109">
        <v>0</v>
      </c>
      <c r="K1109">
        <v>8.1213680000000004</v>
      </c>
      <c r="L1109">
        <v>4.8917000000000002E-2</v>
      </c>
      <c r="M1109">
        <v>189.71082899999999</v>
      </c>
      <c r="N1109">
        <v>-241.057954</v>
      </c>
      <c r="O1109">
        <v>-1.5733189999999999</v>
      </c>
      <c r="P1109">
        <v>189.69750999999999</v>
      </c>
      <c r="Q1109">
        <v>-241.06781000000001</v>
      </c>
      <c r="R1109">
        <v>-1.5702940000000001</v>
      </c>
      <c r="S1109">
        <v>1.6569199999999999</v>
      </c>
      <c r="T1109">
        <v>3.0249999999999999E-3</v>
      </c>
    </row>
    <row r="1110" spans="1:20" x14ac:dyDescent="0.25">
      <c r="A1110">
        <v>1108</v>
      </c>
      <c r="B1110">
        <v>9</v>
      </c>
      <c r="C1110">
        <v>-1</v>
      </c>
      <c r="D1110" t="s">
        <v>281</v>
      </c>
      <c r="E1110" t="s">
        <v>80</v>
      </c>
      <c r="F1110">
        <v>2.7007E-2</v>
      </c>
      <c r="G1110">
        <v>-1</v>
      </c>
      <c r="H1110">
        <v>516.68499999999995</v>
      </c>
      <c r="I1110">
        <v>-1</v>
      </c>
      <c r="J1110">
        <v>0</v>
      </c>
      <c r="K1110">
        <v>8.1255489999999995</v>
      </c>
      <c r="L1110">
        <v>-4.9463E-2</v>
      </c>
      <c r="M1110">
        <v>189.71130700000001</v>
      </c>
      <c r="N1110">
        <v>-241.80815100000001</v>
      </c>
      <c r="O1110">
        <v>-1.5704800000000001</v>
      </c>
      <c r="P1110">
        <v>189.697845</v>
      </c>
      <c r="Q1110">
        <v>-241.799271</v>
      </c>
      <c r="R1110">
        <v>-1.5707800000000001</v>
      </c>
      <c r="S1110">
        <v>1.612708</v>
      </c>
      <c r="T1110">
        <v>3.01E-4</v>
      </c>
    </row>
    <row r="1111" spans="1:20" x14ac:dyDescent="0.25">
      <c r="A1111">
        <v>1109</v>
      </c>
      <c r="B1111">
        <v>9</v>
      </c>
      <c r="C1111">
        <v>-1</v>
      </c>
      <c r="D1111" t="s">
        <v>281</v>
      </c>
      <c r="E1111" t="s">
        <v>80</v>
      </c>
      <c r="F1111">
        <v>2.7914000000000001E-2</v>
      </c>
      <c r="G1111">
        <v>-1</v>
      </c>
      <c r="H1111">
        <v>469.36500000000001</v>
      </c>
      <c r="I1111">
        <v>-1</v>
      </c>
      <c r="J1111">
        <v>0</v>
      </c>
      <c r="K1111">
        <v>8.0937710000000003</v>
      </c>
      <c r="L1111">
        <v>4.9976E-2</v>
      </c>
      <c r="M1111">
        <v>189.698431</v>
      </c>
      <c r="N1111">
        <v>-242.52878200000001</v>
      </c>
      <c r="O1111">
        <v>-1.5701750000000001</v>
      </c>
      <c r="P1111">
        <v>189.69790599999999</v>
      </c>
      <c r="Q1111">
        <v>-242.52911399999999</v>
      </c>
      <c r="R1111">
        <v>-1.57026</v>
      </c>
      <c r="S1111">
        <v>6.2089999999999999E-2</v>
      </c>
      <c r="T1111">
        <v>8.5000000000000006E-5</v>
      </c>
    </row>
    <row r="1112" spans="1:20" x14ac:dyDescent="0.25">
      <c r="A1112">
        <v>1110</v>
      </c>
      <c r="B1112">
        <v>9</v>
      </c>
      <c r="C1112">
        <v>-1</v>
      </c>
      <c r="D1112" t="s">
        <v>281</v>
      </c>
      <c r="E1112" t="s">
        <v>80</v>
      </c>
      <c r="F1112">
        <v>2.5427999999999999E-2</v>
      </c>
      <c r="G1112">
        <v>-1</v>
      </c>
      <c r="H1112">
        <v>327.71899999999999</v>
      </c>
      <c r="I1112">
        <v>-1</v>
      </c>
      <c r="J1112">
        <v>0</v>
      </c>
      <c r="K1112">
        <v>8.0472809999999999</v>
      </c>
      <c r="L1112">
        <v>4.9112999999999997E-2</v>
      </c>
      <c r="M1112">
        <v>189.694053</v>
      </c>
      <c r="N1112">
        <v>-243.49862200000001</v>
      </c>
      <c r="O1112">
        <v>-1.5678780000000001</v>
      </c>
      <c r="P1112">
        <v>189.69813500000001</v>
      </c>
      <c r="Q1112">
        <v>-243.49711600000001</v>
      </c>
      <c r="R1112">
        <v>-1.570295</v>
      </c>
      <c r="S1112">
        <v>0.43515399999999999</v>
      </c>
      <c r="T1112">
        <v>2.4169999999999999E-3</v>
      </c>
    </row>
    <row r="1113" spans="1:20" x14ac:dyDescent="0.25">
      <c r="A1113">
        <v>1111</v>
      </c>
      <c r="B1113">
        <v>8</v>
      </c>
      <c r="C1113">
        <v>-1</v>
      </c>
      <c r="D1113" t="s">
        <v>282</v>
      </c>
      <c r="E1113" t="s">
        <v>80</v>
      </c>
      <c r="F1113">
        <v>6.6940000000000003E-3</v>
      </c>
      <c r="G1113">
        <v>-1</v>
      </c>
      <c r="H1113">
        <v>351.12799999999999</v>
      </c>
      <c r="I1113">
        <v>-1</v>
      </c>
      <c r="J1113">
        <v>0</v>
      </c>
      <c r="K1113">
        <v>8.0350730000000006</v>
      </c>
      <c r="L1113">
        <v>-5.0500000000000003E-2</v>
      </c>
      <c r="M1113">
        <v>189.70476600000001</v>
      </c>
      <c r="N1113">
        <v>-244.22726900000001</v>
      </c>
      <c r="O1113">
        <v>-1.570859</v>
      </c>
      <c r="P1113">
        <v>189.69837999999999</v>
      </c>
      <c r="Q1113">
        <v>-244.220596</v>
      </c>
      <c r="R1113">
        <v>-1.570873</v>
      </c>
      <c r="S1113">
        <v>0.92367500000000002</v>
      </c>
      <c r="T1113">
        <v>1.4E-5</v>
      </c>
    </row>
    <row r="1114" spans="1:20" x14ac:dyDescent="0.25">
      <c r="A1114">
        <v>1112</v>
      </c>
      <c r="B1114">
        <v>9</v>
      </c>
      <c r="C1114">
        <v>-1</v>
      </c>
      <c r="D1114" t="s">
        <v>283</v>
      </c>
      <c r="E1114" t="s">
        <v>80</v>
      </c>
      <c r="F1114">
        <v>8.4060000000000003E-3</v>
      </c>
      <c r="G1114">
        <v>-1</v>
      </c>
      <c r="H1114">
        <v>327.92500000000001</v>
      </c>
      <c r="I1114">
        <v>-1</v>
      </c>
      <c r="J1114">
        <v>0</v>
      </c>
      <c r="K1114">
        <v>8.0497110000000003</v>
      </c>
      <c r="L1114">
        <v>-4.9993999999999997E-2</v>
      </c>
      <c r="M1114">
        <v>189.67995999999999</v>
      </c>
      <c r="N1114">
        <v>-245.16821200000001</v>
      </c>
      <c r="O1114">
        <v>-1.5716319999999999</v>
      </c>
      <c r="P1114">
        <v>189.69841</v>
      </c>
      <c r="Q1114">
        <v>-245.18550099999999</v>
      </c>
      <c r="R1114">
        <v>-1.571007</v>
      </c>
      <c r="S1114">
        <v>2.5284659999999999</v>
      </c>
      <c r="T1114">
        <v>6.2500000000000001E-4</v>
      </c>
    </row>
    <row r="1115" spans="1:20" x14ac:dyDescent="0.25">
      <c r="A1115">
        <v>1113</v>
      </c>
      <c r="B1115">
        <v>9</v>
      </c>
      <c r="C1115">
        <v>-1</v>
      </c>
      <c r="D1115" t="s">
        <v>283</v>
      </c>
      <c r="E1115" t="s">
        <v>80</v>
      </c>
      <c r="F1115">
        <v>8.3960000000000007E-3</v>
      </c>
      <c r="G1115">
        <v>-1</v>
      </c>
      <c r="H1115">
        <v>419.35500000000002</v>
      </c>
      <c r="I1115">
        <v>-1</v>
      </c>
      <c r="J1115">
        <v>0</v>
      </c>
      <c r="K1115">
        <v>8.0674119999999991</v>
      </c>
      <c r="L1115">
        <v>4.8659000000000001E-2</v>
      </c>
      <c r="M1115">
        <v>189.70459399999999</v>
      </c>
      <c r="N1115">
        <v>-245.91462300000001</v>
      </c>
      <c r="O1115">
        <v>-1.5706789999999999</v>
      </c>
      <c r="P1115">
        <v>189.69825700000001</v>
      </c>
      <c r="Q1115">
        <v>-245.91095000000001</v>
      </c>
      <c r="R1115">
        <v>-1.5705530000000001</v>
      </c>
      <c r="S1115">
        <v>0.73245800000000005</v>
      </c>
      <c r="T1115">
        <v>1.26E-4</v>
      </c>
    </row>
    <row r="1116" spans="1:20" x14ac:dyDescent="0.25">
      <c r="A1116">
        <v>1114</v>
      </c>
      <c r="B1116">
        <v>10</v>
      </c>
      <c r="C1116">
        <v>-1</v>
      </c>
      <c r="D1116" t="s">
        <v>284</v>
      </c>
      <c r="E1116" t="s">
        <v>80</v>
      </c>
      <c r="F1116">
        <v>4.3012000000000002E-2</v>
      </c>
      <c r="G1116">
        <v>-1</v>
      </c>
      <c r="H1116">
        <v>342.13799999999998</v>
      </c>
      <c r="I1116">
        <v>-1</v>
      </c>
      <c r="J1116">
        <v>0</v>
      </c>
      <c r="K1116">
        <v>8.0784439999999993</v>
      </c>
      <c r="L1116">
        <v>4.8892999999999999E-2</v>
      </c>
      <c r="M1116">
        <v>189.688984</v>
      </c>
      <c r="N1116">
        <v>-246.878896</v>
      </c>
      <c r="O1116">
        <v>-1.571156</v>
      </c>
      <c r="P1116">
        <v>189.698273</v>
      </c>
      <c r="Q1116">
        <v>-246.87995900000001</v>
      </c>
      <c r="R1116">
        <v>-1.57056</v>
      </c>
      <c r="S1116">
        <v>0.93493199999999999</v>
      </c>
      <c r="T1116">
        <v>5.9699999999999998E-4</v>
      </c>
    </row>
    <row r="1117" spans="1:20" x14ac:dyDescent="0.25">
      <c r="A1117">
        <v>1115</v>
      </c>
      <c r="B1117">
        <v>10</v>
      </c>
      <c r="C1117">
        <v>-1</v>
      </c>
      <c r="D1117" t="s">
        <v>284</v>
      </c>
      <c r="E1117" t="s">
        <v>80</v>
      </c>
      <c r="F1117">
        <v>1.7436E-2</v>
      </c>
      <c r="G1117">
        <v>-1</v>
      </c>
      <c r="H1117">
        <v>432.68599999999998</v>
      </c>
      <c r="I1117">
        <v>-1</v>
      </c>
      <c r="J1117">
        <v>0</v>
      </c>
      <c r="K1117">
        <v>8.074859</v>
      </c>
      <c r="L1117">
        <v>-4.9152000000000001E-2</v>
      </c>
      <c r="M1117">
        <v>189.69948299999999</v>
      </c>
      <c r="N1117">
        <v>-247.634773</v>
      </c>
      <c r="O1117">
        <v>-1.572662</v>
      </c>
      <c r="P1117">
        <v>189.698441</v>
      </c>
      <c r="Q1117">
        <v>-247.606888</v>
      </c>
      <c r="R1117">
        <v>-1.5710809999999999</v>
      </c>
      <c r="S1117">
        <v>2.7904460000000002</v>
      </c>
      <c r="T1117">
        <v>1.5809999999999999E-3</v>
      </c>
    </row>
    <row r="1118" spans="1:20" x14ac:dyDescent="0.25">
      <c r="A1118">
        <v>1116</v>
      </c>
      <c r="B1118">
        <v>10</v>
      </c>
      <c r="C1118">
        <v>-1</v>
      </c>
      <c r="D1118" t="s">
        <v>284</v>
      </c>
      <c r="E1118" t="s">
        <v>80</v>
      </c>
      <c r="F1118">
        <v>2.4212999999999998E-2</v>
      </c>
      <c r="G1118">
        <v>-1</v>
      </c>
      <c r="H1118">
        <v>375.1</v>
      </c>
      <c r="I1118">
        <v>-1</v>
      </c>
      <c r="J1118">
        <v>0</v>
      </c>
      <c r="K1118">
        <v>8.0667249999999999</v>
      </c>
      <c r="L1118">
        <v>4.9051999999999998E-2</v>
      </c>
      <c r="M1118">
        <v>189.704048</v>
      </c>
      <c r="N1118">
        <v>-248.337974</v>
      </c>
      <c r="O1118">
        <v>-1.5710470000000001</v>
      </c>
      <c r="P1118">
        <v>189.69825700000001</v>
      </c>
      <c r="Q1118">
        <v>-248.333237</v>
      </c>
      <c r="R1118">
        <v>-1.5705960000000001</v>
      </c>
      <c r="S1118">
        <v>0.74812599999999996</v>
      </c>
      <c r="T1118">
        <v>4.5100000000000001E-4</v>
      </c>
    </row>
    <row r="1119" spans="1:20" x14ac:dyDescent="0.25">
      <c r="A1119">
        <v>1117</v>
      </c>
      <c r="B1119">
        <v>10</v>
      </c>
      <c r="C1119">
        <v>-1</v>
      </c>
      <c r="D1119" t="s">
        <v>284</v>
      </c>
      <c r="E1119" t="s">
        <v>80</v>
      </c>
      <c r="F1119">
        <v>1.2042000000000001E-2</v>
      </c>
      <c r="G1119">
        <v>-1</v>
      </c>
      <c r="H1119">
        <v>405.387</v>
      </c>
      <c r="I1119">
        <v>-1</v>
      </c>
      <c r="J1119">
        <v>0</v>
      </c>
      <c r="K1119">
        <v>8.0590919999999997</v>
      </c>
      <c r="L1119">
        <v>4.8753999999999999E-2</v>
      </c>
      <c r="M1119">
        <v>189.696326</v>
      </c>
      <c r="N1119">
        <v>-249.30090100000001</v>
      </c>
      <c r="O1119">
        <v>-1.570948</v>
      </c>
      <c r="P1119">
        <v>189.69818100000001</v>
      </c>
      <c r="Q1119">
        <v>-249.30064400000001</v>
      </c>
      <c r="R1119">
        <v>-1.570635</v>
      </c>
      <c r="S1119">
        <v>0.18726100000000001</v>
      </c>
      <c r="T1119">
        <v>3.1300000000000002E-4</v>
      </c>
    </row>
    <row r="1120" spans="1:20" x14ac:dyDescent="0.25">
      <c r="A1120">
        <v>1118</v>
      </c>
      <c r="B1120">
        <v>10</v>
      </c>
      <c r="C1120">
        <v>-1</v>
      </c>
      <c r="D1120" t="s">
        <v>284</v>
      </c>
      <c r="E1120" t="s">
        <v>80</v>
      </c>
      <c r="F1120">
        <v>8.0569999999999999E-3</v>
      </c>
      <c r="G1120">
        <v>-1</v>
      </c>
      <c r="H1120">
        <v>337.18700000000001</v>
      </c>
      <c r="I1120">
        <v>-1</v>
      </c>
      <c r="J1120">
        <v>0</v>
      </c>
      <c r="K1120">
        <v>8.0590039999999998</v>
      </c>
      <c r="L1120">
        <v>-5.0337E-2</v>
      </c>
      <c r="M1120">
        <v>189.674801</v>
      </c>
      <c r="N1120">
        <v>-250.00394800000001</v>
      </c>
      <c r="O1120">
        <v>-1.573067</v>
      </c>
      <c r="P1120">
        <v>189.69830300000001</v>
      </c>
      <c r="Q1120">
        <v>-250.02590900000001</v>
      </c>
      <c r="R1120">
        <v>-1.5711649999999999</v>
      </c>
      <c r="S1120">
        <v>3.2166090000000001</v>
      </c>
      <c r="T1120">
        <v>1.902E-3</v>
      </c>
    </row>
    <row r="1121" spans="1:20" x14ac:dyDescent="0.25">
      <c r="A1121">
        <v>1119</v>
      </c>
      <c r="B1121">
        <v>9</v>
      </c>
      <c r="C1121">
        <v>-1</v>
      </c>
      <c r="D1121" t="s">
        <v>613</v>
      </c>
      <c r="E1121" t="s">
        <v>80</v>
      </c>
      <c r="F1121">
        <v>2.2308999999999999E-2</v>
      </c>
      <c r="G1121">
        <v>-1</v>
      </c>
      <c r="H1121">
        <v>474.57900000000001</v>
      </c>
      <c r="I1121">
        <v>-1</v>
      </c>
      <c r="J1121">
        <v>0</v>
      </c>
      <c r="K1121">
        <v>8.063542</v>
      </c>
      <c r="L1121">
        <v>-5.0318000000000002E-2</v>
      </c>
      <c r="M1121">
        <v>189.711963</v>
      </c>
      <c r="N1121">
        <v>-251.01333399999999</v>
      </c>
      <c r="O1121">
        <v>-1.5706089999999999</v>
      </c>
      <c r="P1121">
        <v>189.69804400000001</v>
      </c>
      <c r="Q1121">
        <v>-250.99327099999999</v>
      </c>
      <c r="R1121">
        <v>-1.571278</v>
      </c>
      <c r="S1121">
        <v>2.4418470000000001</v>
      </c>
      <c r="T1121">
        <v>6.7000000000000002E-4</v>
      </c>
    </row>
    <row r="1122" spans="1:20" x14ac:dyDescent="0.25">
      <c r="A1122">
        <v>1120</v>
      </c>
      <c r="B1122">
        <v>9</v>
      </c>
      <c r="C1122">
        <v>-1</v>
      </c>
      <c r="D1122" t="s">
        <v>613</v>
      </c>
      <c r="E1122" t="s">
        <v>80</v>
      </c>
      <c r="F1122">
        <v>1.7169E-2</v>
      </c>
      <c r="G1122">
        <v>-1</v>
      </c>
      <c r="H1122">
        <v>806.84299999999996</v>
      </c>
      <c r="I1122">
        <v>-1</v>
      </c>
      <c r="J1122">
        <v>0</v>
      </c>
      <c r="K1122">
        <v>8.0680580000000006</v>
      </c>
      <c r="L1122">
        <v>4.8394E-2</v>
      </c>
      <c r="M1122">
        <v>189.68421900000001</v>
      </c>
      <c r="N1122">
        <v>-251.69544200000001</v>
      </c>
      <c r="O1122">
        <v>-1.5730040000000001</v>
      </c>
      <c r="P1122">
        <v>189.697586</v>
      </c>
      <c r="Q1122">
        <v>-251.71919299999999</v>
      </c>
      <c r="R1122">
        <v>-1.570867</v>
      </c>
      <c r="S1122">
        <v>2.7253769999999999</v>
      </c>
      <c r="T1122">
        <v>2.1359999999999999E-3</v>
      </c>
    </row>
    <row r="1123" spans="1:20" x14ac:dyDescent="0.25">
      <c r="A1123">
        <v>1121</v>
      </c>
      <c r="B1123">
        <v>9</v>
      </c>
      <c r="C1123">
        <v>-1</v>
      </c>
      <c r="D1123" t="s">
        <v>613</v>
      </c>
      <c r="E1123" t="s">
        <v>80</v>
      </c>
      <c r="F1123">
        <v>2.5124E-2</v>
      </c>
      <c r="G1123">
        <v>-1</v>
      </c>
      <c r="H1123">
        <v>410.053</v>
      </c>
      <c r="I1123">
        <v>-1</v>
      </c>
      <c r="J1123">
        <v>0</v>
      </c>
      <c r="K1123">
        <v>8.1605480000000004</v>
      </c>
      <c r="L1123">
        <v>-4.5891000000000001E-2</v>
      </c>
      <c r="M1123">
        <v>189.66537199999999</v>
      </c>
      <c r="N1123">
        <v>-252.41636500000001</v>
      </c>
      <c r="O1123">
        <v>-1.571299</v>
      </c>
      <c r="P1123">
        <v>189.69757100000001</v>
      </c>
      <c r="Q1123">
        <v>-252.44860800000001</v>
      </c>
      <c r="R1123">
        <v>-1.571361</v>
      </c>
      <c r="S1123">
        <v>4.5567520000000004</v>
      </c>
      <c r="T1123">
        <v>6.2000000000000003E-5</v>
      </c>
    </row>
    <row r="1124" spans="1:20" x14ac:dyDescent="0.25">
      <c r="A1124">
        <v>1122</v>
      </c>
      <c r="B1124">
        <v>9</v>
      </c>
      <c r="C1124">
        <v>-1</v>
      </c>
      <c r="D1124" t="s">
        <v>613</v>
      </c>
      <c r="E1124" t="s">
        <v>80</v>
      </c>
      <c r="F1124">
        <v>1.7354000000000001E-2</v>
      </c>
      <c r="G1124">
        <v>-1</v>
      </c>
      <c r="H1124">
        <v>346.12799999999999</v>
      </c>
      <c r="I1124">
        <v>-1</v>
      </c>
      <c r="J1124">
        <v>0</v>
      </c>
      <c r="K1124">
        <v>8.5370069999999991</v>
      </c>
      <c r="L1124">
        <v>-4.0451000000000001E-2</v>
      </c>
      <c r="M1124">
        <v>189.697687</v>
      </c>
      <c r="N1124">
        <v>-253.450706</v>
      </c>
      <c r="O1124">
        <v>-1.5714109999999999</v>
      </c>
      <c r="P1124">
        <v>189.69718900000001</v>
      </c>
      <c r="Q1124">
        <v>-253.45015000000001</v>
      </c>
      <c r="R1124">
        <v>-1.5713820000000001</v>
      </c>
      <c r="S1124">
        <v>7.4685000000000001E-2</v>
      </c>
      <c r="T1124">
        <v>2.9E-5</v>
      </c>
    </row>
    <row r="1125" spans="1:20" x14ac:dyDescent="0.25">
      <c r="A1125">
        <v>1123</v>
      </c>
      <c r="B1125">
        <v>9</v>
      </c>
      <c r="C1125">
        <v>-1</v>
      </c>
      <c r="D1125" t="s">
        <v>613</v>
      </c>
      <c r="E1125" t="s">
        <v>80</v>
      </c>
      <c r="F1125">
        <v>1.0477999999999999E-2</v>
      </c>
      <c r="G1125">
        <v>-1</v>
      </c>
      <c r="H1125">
        <v>355.38900000000001</v>
      </c>
      <c r="I1125">
        <v>-1</v>
      </c>
      <c r="J1125">
        <v>0</v>
      </c>
      <c r="K1125">
        <v>8.9334509999999998</v>
      </c>
      <c r="L1125">
        <v>3.5836E-2</v>
      </c>
      <c r="M1125">
        <v>189.697078</v>
      </c>
      <c r="N1125">
        <v>-254.24174099999999</v>
      </c>
      <c r="O1125">
        <v>-1.5721959999999999</v>
      </c>
      <c r="P1125">
        <v>189.69674699999999</v>
      </c>
      <c r="Q1125">
        <v>-254.23794599999999</v>
      </c>
      <c r="R1125">
        <v>-1.5710189999999999</v>
      </c>
      <c r="S1125">
        <v>0.38101200000000002</v>
      </c>
      <c r="T1125">
        <v>1.1770000000000001E-3</v>
      </c>
    </row>
    <row r="1126" spans="1:20" x14ac:dyDescent="0.25">
      <c r="A1126">
        <v>1124</v>
      </c>
      <c r="B1126">
        <v>9</v>
      </c>
      <c r="C1126">
        <v>-1</v>
      </c>
      <c r="D1126" t="s">
        <v>613</v>
      </c>
      <c r="E1126" t="s">
        <v>80</v>
      </c>
      <c r="F1126">
        <v>1.1694E-2</v>
      </c>
      <c r="G1126">
        <v>-1</v>
      </c>
      <c r="H1126">
        <v>323.58600000000001</v>
      </c>
      <c r="I1126">
        <v>-1</v>
      </c>
      <c r="J1126">
        <v>0</v>
      </c>
      <c r="K1126">
        <v>9.5351490000000005</v>
      </c>
      <c r="L1126">
        <v>2.861E-2</v>
      </c>
      <c r="M1126">
        <v>189.69485399999999</v>
      </c>
      <c r="N1126">
        <v>-255.34639300000001</v>
      </c>
      <c r="O1126">
        <v>-1.5708789999999999</v>
      </c>
      <c r="P1126">
        <v>189.696304</v>
      </c>
      <c r="Q1126">
        <v>-255.34858700000001</v>
      </c>
      <c r="R1126">
        <v>-1.5710630000000001</v>
      </c>
      <c r="S1126">
        <v>0.26305499999999998</v>
      </c>
      <c r="T1126">
        <v>1.84E-4</v>
      </c>
    </row>
    <row r="1127" spans="1:20" x14ac:dyDescent="0.25">
      <c r="A1127">
        <v>1125</v>
      </c>
      <c r="B1127">
        <v>9</v>
      </c>
      <c r="C1127">
        <v>-1</v>
      </c>
      <c r="D1127" t="s">
        <v>613</v>
      </c>
      <c r="E1127" t="s">
        <v>80</v>
      </c>
      <c r="F1127">
        <v>1.5355000000000001E-2</v>
      </c>
      <c r="G1127">
        <v>-1</v>
      </c>
      <c r="H1127">
        <v>448.38</v>
      </c>
      <c r="I1127">
        <v>-1</v>
      </c>
      <c r="J1127">
        <v>0</v>
      </c>
      <c r="K1127">
        <v>10.022347999999999</v>
      </c>
      <c r="L1127">
        <v>-2.0594999999999999E-2</v>
      </c>
      <c r="M1127">
        <v>189.68623299999999</v>
      </c>
      <c r="N1127">
        <v>-256.22108200000002</v>
      </c>
      <c r="O1127">
        <v>-1.5714159999999999</v>
      </c>
      <c r="P1127">
        <v>189.695999</v>
      </c>
      <c r="Q1127">
        <v>-256.23095699999999</v>
      </c>
      <c r="R1127">
        <v>-1.571348</v>
      </c>
      <c r="S1127">
        <v>1.3888400000000001</v>
      </c>
      <c r="T1127">
        <v>6.7999999999999999E-5</v>
      </c>
    </row>
    <row r="1128" spans="1:20" x14ac:dyDescent="0.25">
      <c r="A1128">
        <v>1126</v>
      </c>
      <c r="B1128">
        <v>10</v>
      </c>
      <c r="C1128">
        <v>-1</v>
      </c>
      <c r="D1128" t="s">
        <v>507</v>
      </c>
      <c r="E1128" t="s">
        <v>80</v>
      </c>
      <c r="F1128">
        <v>2.6315999999999999E-2</v>
      </c>
      <c r="G1128">
        <v>-1</v>
      </c>
      <c r="H1128">
        <v>340.65600000000001</v>
      </c>
      <c r="I1128">
        <v>-1</v>
      </c>
      <c r="J1128">
        <v>0</v>
      </c>
      <c r="K1128">
        <v>10.510096000000001</v>
      </c>
      <c r="L1128">
        <v>1.5238E-2</v>
      </c>
      <c r="M1128">
        <v>189.69698399999999</v>
      </c>
      <c r="N1128">
        <v>-257.159198</v>
      </c>
      <c r="O1128">
        <v>-1.5716650000000001</v>
      </c>
      <c r="P1128">
        <v>189.69554099999999</v>
      </c>
      <c r="Q1128">
        <v>-257.157532</v>
      </c>
      <c r="R1128">
        <v>-1.571177</v>
      </c>
      <c r="S1128">
        <v>0.22037899999999999</v>
      </c>
      <c r="T1128">
        <v>4.8799999999999999E-4</v>
      </c>
    </row>
    <row r="1129" spans="1:20" x14ac:dyDescent="0.25">
      <c r="A1129">
        <v>1127</v>
      </c>
      <c r="B1129">
        <v>10</v>
      </c>
      <c r="C1129">
        <v>-1</v>
      </c>
      <c r="D1129" t="s">
        <v>507</v>
      </c>
      <c r="E1129" t="s">
        <v>80</v>
      </c>
      <c r="F1129">
        <v>5.9091999999999999E-2</v>
      </c>
      <c r="G1129">
        <v>-1</v>
      </c>
      <c r="H1129">
        <v>432.50700000000001</v>
      </c>
      <c r="I1129">
        <v>-1</v>
      </c>
      <c r="J1129">
        <v>0</v>
      </c>
      <c r="K1129">
        <v>10.981534999999999</v>
      </c>
      <c r="L1129">
        <v>-1.0659999999999999E-2</v>
      </c>
      <c r="M1129">
        <v>189.696215</v>
      </c>
      <c r="N1129">
        <v>-258.130335</v>
      </c>
      <c r="O1129">
        <v>-1.571753</v>
      </c>
      <c r="P1129">
        <v>189.69506799999999</v>
      </c>
      <c r="Q1129">
        <v>-258.12710600000003</v>
      </c>
      <c r="R1129">
        <v>-1.5713429999999999</v>
      </c>
      <c r="S1129">
        <v>0.34265099999999998</v>
      </c>
      <c r="T1129">
        <v>4.0999999999999999E-4</v>
      </c>
    </row>
    <row r="1130" spans="1:20" x14ac:dyDescent="0.25">
      <c r="A1130">
        <v>1128</v>
      </c>
      <c r="B1130">
        <v>10</v>
      </c>
      <c r="C1130">
        <v>-1</v>
      </c>
      <c r="D1130" t="s">
        <v>286</v>
      </c>
      <c r="E1130" t="s">
        <v>80</v>
      </c>
      <c r="F1130">
        <v>2.8145E-2</v>
      </c>
      <c r="G1130">
        <v>-1</v>
      </c>
      <c r="H1130">
        <v>445.666</v>
      </c>
      <c r="I1130">
        <v>-1</v>
      </c>
      <c r="J1130">
        <v>0</v>
      </c>
      <c r="K1130">
        <v>11.591277</v>
      </c>
      <c r="L1130">
        <v>-5.483E-3</v>
      </c>
      <c r="M1130">
        <v>189.67390800000001</v>
      </c>
      <c r="N1130">
        <v>-259.46817800000002</v>
      </c>
      <c r="O1130">
        <v>-1.5708679999999999</v>
      </c>
      <c r="P1130">
        <v>189.69422900000001</v>
      </c>
      <c r="Q1130">
        <v>-259.48483299999998</v>
      </c>
      <c r="R1130">
        <v>-1.5714170000000001</v>
      </c>
      <c r="S1130">
        <v>2.6274280000000001</v>
      </c>
      <c r="T1130">
        <v>5.4900000000000001E-4</v>
      </c>
    </row>
    <row r="1131" spans="1:20" x14ac:dyDescent="0.25">
      <c r="A1131">
        <v>1129</v>
      </c>
      <c r="B1131">
        <v>10</v>
      </c>
      <c r="C1131">
        <v>-1</v>
      </c>
      <c r="D1131" t="s">
        <v>286</v>
      </c>
      <c r="E1131" t="s">
        <v>80</v>
      </c>
      <c r="F1131">
        <v>1.478E-2</v>
      </c>
      <c r="G1131">
        <v>-1</v>
      </c>
      <c r="H1131">
        <v>556.5</v>
      </c>
      <c r="I1131">
        <v>-1</v>
      </c>
      <c r="J1131">
        <v>0</v>
      </c>
      <c r="K1131">
        <v>12.030225</v>
      </c>
      <c r="L1131">
        <v>2.1779999999999998E-3</v>
      </c>
      <c r="M1131">
        <v>189.680285</v>
      </c>
      <c r="N1131">
        <v>-260.536903</v>
      </c>
      <c r="O1131">
        <v>-1.5713980000000001</v>
      </c>
      <c r="P1131">
        <v>189.69352699999999</v>
      </c>
      <c r="Q1131">
        <v>-260.550049</v>
      </c>
      <c r="R1131">
        <v>-1.5714079999999999</v>
      </c>
      <c r="S1131">
        <v>1.8659250000000001</v>
      </c>
      <c r="T1131">
        <v>1.0000000000000001E-5</v>
      </c>
    </row>
    <row r="1132" spans="1:20" x14ac:dyDescent="0.25">
      <c r="A1132">
        <v>1130</v>
      </c>
      <c r="B1132">
        <v>10</v>
      </c>
      <c r="C1132">
        <v>-1</v>
      </c>
      <c r="D1132" t="s">
        <v>286</v>
      </c>
      <c r="E1132" t="s">
        <v>80</v>
      </c>
      <c r="F1132">
        <v>5.1794E-2</v>
      </c>
      <c r="G1132">
        <v>-1</v>
      </c>
      <c r="H1132">
        <v>428.45600000000002</v>
      </c>
      <c r="I1132">
        <v>-1</v>
      </c>
      <c r="J1132">
        <v>0</v>
      </c>
      <c r="K1132">
        <v>12.525383</v>
      </c>
      <c r="L1132">
        <v>7.85E-4</v>
      </c>
      <c r="M1132">
        <v>189.68279000000001</v>
      </c>
      <c r="N1132">
        <v>-262.01610699999998</v>
      </c>
      <c r="O1132">
        <v>-1.573013</v>
      </c>
      <c r="P1132">
        <v>189.69259600000001</v>
      </c>
      <c r="Q1132">
        <v>-262.02853399999998</v>
      </c>
      <c r="R1132">
        <v>-1.5714630000000001</v>
      </c>
      <c r="S1132">
        <v>1.5829949999999999</v>
      </c>
      <c r="T1132">
        <v>1.5499999999999999E-3</v>
      </c>
    </row>
    <row r="1133" spans="1:20" x14ac:dyDescent="0.25">
      <c r="A1133">
        <v>1131</v>
      </c>
      <c r="B1133">
        <v>10</v>
      </c>
      <c r="C1133">
        <v>-1</v>
      </c>
      <c r="D1133" t="s">
        <v>286</v>
      </c>
      <c r="E1133" t="s">
        <v>80</v>
      </c>
      <c r="F1133">
        <v>1.4988E-2</v>
      </c>
      <c r="G1133">
        <v>-1</v>
      </c>
      <c r="H1133">
        <v>371.26600000000002</v>
      </c>
      <c r="I1133">
        <v>-1</v>
      </c>
      <c r="J1133">
        <v>0</v>
      </c>
      <c r="K1133">
        <v>12.568341</v>
      </c>
      <c r="L1133">
        <v>-5.5310000000000003E-3</v>
      </c>
      <c r="M1133">
        <v>189.69136499999999</v>
      </c>
      <c r="N1133">
        <v>-263.159493</v>
      </c>
      <c r="O1133">
        <v>-1.5722940000000001</v>
      </c>
      <c r="P1133">
        <v>189.69191000000001</v>
      </c>
      <c r="Q1133">
        <v>-263.16061400000001</v>
      </c>
      <c r="R1133">
        <v>-1.5715079999999999</v>
      </c>
      <c r="S1133">
        <v>0.12461700000000001</v>
      </c>
      <c r="T1133">
        <v>7.85E-4</v>
      </c>
    </row>
    <row r="1134" spans="1:20" x14ac:dyDescent="0.25">
      <c r="A1134">
        <v>1132</v>
      </c>
      <c r="B1134">
        <v>9</v>
      </c>
      <c r="C1134">
        <v>-1</v>
      </c>
      <c r="D1134" t="s">
        <v>287</v>
      </c>
      <c r="E1134" t="s">
        <v>80</v>
      </c>
      <c r="F1134">
        <v>6.339E-3</v>
      </c>
      <c r="G1134">
        <v>-1</v>
      </c>
      <c r="H1134">
        <v>279.62099999999998</v>
      </c>
      <c r="I1134">
        <v>-1</v>
      </c>
      <c r="J1134">
        <v>0</v>
      </c>
      <c r="K1134">
        <v>12.213816</v>
      </c>
      <c r="L1134">
        <v>-1.6375000000000001E-2</v>
      </c>
      <c r="M1134">
        <v>189.69173799999999</v>
      </c>
      <c r="N1134">
        <v>-264.65195</v>
      </c>
      <c r="O1134">
        <v>-1.5694870000000001</v>
      </c>
      <c r="P1134">
        <v>189.69099399999999</v>
      </c>
      <c r="Q1134">
        <v>-264.64813199999998</v>
      </c>
      <c r="R1134">
        <v>-1.571566</v>
      </c>
      <c r="S1134">
        <v>0.38892500000000002</v>
      </c>
      <c r="T1134">
        <v>2.0790000000000001E-3</v>
      </c>
    </row>
    <row r="1135" spans="1:20" x14ac:dyDescent="0.25">
      <c r="A1135">
        <v>1133</v>
      </c>
      <c r="B1135">
        <v>8</v>
      </c>
      <c r="C1135">
        <v>-1</v>
      </c>
      <c r="D1135" t="s">
        <v>567</v>
      </c>
      <c r="E1135" t="s">
        <v>80</v>
      </c>
      <c r="F1135">
        <v>2.2259999999999999E-2</v>
      </c>
      <c r="G1135">
        <v>-1</v>
      </c>
      <c r="H1135">
        <v>1069.2760000000001</v>
      </c>
      <c r="I1135">
        <v>-1</v>
      </c>
      <c r="J1135">
        <v>0</v>
      </c>
      <c r="K1135">
        <v>11.859938</v>
      </c>
      <c r="L1135">
        <v>2.1715999999999999E-2</v>
      </c>
      <c r="M1135">
        <v>189.682863</v>
      </c>
      <c r="N1135">
        <v>-265.72639900000001</v>
      </c>
      <c r="O1135">
        <v>-1.5718369999999999</v>
      </c>
      <c r="P1135">
        <v>189.690155</v>
      </c>
      <c r="Q1135">
        <v>-265.729645</v>
      </c>
      <c r="R1135">
        <v>-1.5714060000000001</v>
      </c>
      <c r="S1135">
        <v>0.79815000000000003</v>
      </c>
      <c r="T1135">
        <v>4.3199999999999998E-4</v>
      </c>
    </row>
    <row r="1136" spans="1:20" x14ac:dyDescent="0.25">
      <c r="A1136">
        <v>1134</v>
      </c>
      <c r="B1136">
        <v>9</v>
      </c>
      <c r="C1136">
        <v>-1</v>
      </c>
      <c r="D1136" t="s">
        <v>288</v>
      </c>
      <c r="E1136" t="s">
        <v>80</v>
      </c>
      <c r="F1136">
        <v>1.8353999999999999E-2</v>
      </c>
      <c r="G1136">
        <v>-1</v>
      </c>
      <c r="H1136">
        <v>410.11</v>
      </c>
      <c r="I1136">
        <v>-1</v>
      </c>
      <c r="J1136">
        <v>0</v>
      </c>
      <c r="K1136">
        <v>11.520688</v>
      </c>
      <c r="L1136">
        <v>-2.5888000000000001E-2</v>
      </c>
      <c r="M1136">
        <v>189.69680399999999</v>
      </c>
      <c r="N1136">
        <v>-266.78379200000001</v>
      </c>
      <c r="O1136">
        <v>-1.5737540000000001</v>
      </c>
      <c r="P1136">
        <v>189.68948399999999</v>
      </c>
      <c r="Q1136">
        <v>-266.77963299999999</v>
      </c>
      <c r="R1136">
        <v>-1.5716779999999999</v>
      </c>
      <c r="S1136">
        <v>0.841943</v>
      </c>
      <c r="T1136">
        <v>2.0760000000000002E-3</v>
      </c>
    </row>
    <row r="1137" spans="1:20" x14ac:dyDescent="0.25">
      <c r="A1137">
        <v>1135</v>
      </c>
      <c r="B1137">
        <v>9</v>
      </c>
      <c r="C1137">
        <v>-1</v>
      </c>
      <c r="D1137" t="s">
        <v>288</v>
      </c>
      <c r="E1137" t="s">
        <v>80</v>
      </c>
      <c r="F1137">
        <v>1.4999999999999999E-2</v>
      </c>
      <c r="G1137">
        <v>-1</v>
      </c>
      <c r="H1137">
        <v>362.93599999999998</v>
      </c>
      <c r="I1137">
        <v>-1</v>
      </c>
      <c r="J1137">
        <v>0</v>
      </c>
      <c r="K1137">
        <v>11.175715</v>
      </c>
      <c r="L1137">
        <v>-2.8750999999999999E-2</v>
      </c>
      <c r="M1137">
        <v>189.691147</v>
      </c>
      <c r="N1137">
        <v>-268.13897200000002</v>
      </c>
      <c r="O1137">
        <v>-1.574192</v>
      </c>
      <c r="P1137">
        <v>189.6884</v>
      </c>
      <c r="Q1137">
        <v>-268.138306</v>
      </c>
      <c r="R1137">
        <v>-1.571731</v>
      </c>
      <c r="S1137">
        <v>0.282669</v>
      </c>
      <c r="T1137">
        <v>2.4599999999999999E-3</v>
      </c>
    </row>
    <row r="1138" spans="1:20" x14ac:dyDescent="0.25">
      <c r="A1138">
        <v>1136</v>
      </c>
      <c r="B1138">
        <v>10</v>
      </c>
      <c r="C1138">
        <v>-1</v>
      </c>
      <c r="D1138" t="s">
        <v>289</v>
      </c>
      <c r="E1138" t="s">
        <v>80</v>
      </c>
      <c r="F1138">
        <v>1.1305000000000001E-2</v>
      </c>
      <c r="G1138">
        <v>-1</v>
      </c>
      <c r="H1138">
        <v>486.678</v>
      </c>
      <c r="I1138">
        <v>-1</v>
      </c>
      <c r="J1138">
        <v>0</v>
      </c>
      <c r="K1138">
        <v>10.993095</v>
      </c>
      <c r="L1138">
        <v>3.0327E-2</v>
      </c>
      <c r="M1138">
        <v>189.670815</v>
      </c>
      <c r="N1138">
        <v>-269.11735099999999</v>
      </c>
      <c r="O1138">
        <v>-1.5709379999999999</v>
      </c>
      <c r="P1138">
        <v>189.68756099999999</v>
      </c>
      <c r="Q1138">
        <v>-269.13464399999998</v>
      </c>
      <c r="R1138">
        <v>-1.5714410000000001</v>
      </c>
      <c r="S1138">
        <v>2.4072260000000001</v>
      </c>
      <c r="T1138">
        <v>5.0299999999999997E-4</v>
      </c>
    </row>
    <row r="1139" spans="1:20" x14ac:dyDescent="0.25">
      <c r="A1139">
        <v>1137</v>
      </c>
      <c r="B1139">
        <v>11</v>
      </c>
      <c r="C1139">
        <v>-1</v>
      </c>
      <c r="D1139" t="s">
        <v>290</v>
      </c>
      <c r="E1139" t="s">
        <v>80</v>
      </c>
      <c r="F1139">
        <v>9.3989999999999994E-3</v>
      </c>
      <c r="G1139">
        <v>-1</v>
      </c>
      <c r="H1139">
        <v>418.71499999999997</v>
      </c>
      <c r="I1139">
        <v>-1</v>
      </c>
      <c r="J1139">
        <v>0</v>
      </c>
      <c r="K1139">
        <v>10.792398</v>
      </c>
      <c r="L1139">
        <v>3.1833E-2</v>
      </c>
      <c r="M1139">
        <v>189.68936600000001</v>
      </c>
      <c r="N1139">
        <v>-270.44716599999998</v>
      </c>
      <c r="O1139">
        <v>-1.570622</v>
      </c>
      <c r="P1139">
        <v>189.68661499999999</v>
      </c>
      <c r="Q1139">
        <v>-270.44064300000002</v>
      </c>
      <c r="R1139">
        <v>-1.5714349999999999</v>
      </c>
      <c r="S1139">
        <v>0.70796300000000001</v>
      </c>
      <c r="T1139">
        <v>8.1300000000000003E-4</v>
      </c>
    </row>
    <row r="1140" spans="1:20" x14ac:dyDescent="0.25">
      <c r="A1140">
        <v>1138</v>
      </c>
      <c r="B1140">
        <v>12</v>
      </c>
      <c r="C1140">
        <v>-1</v>
      </c>
      <c r="D1140" t="s">
        <v>291</v>
      </c>
      <c r="E1140" t="s">
        <v>80</v>
      </c>
      <c r="F1140">
        <v>6.3511999999999999E-2</v>
      </c>
      <c r="G1140">
        <v>-1</v>
      </c>
      <c r="H1140">
        <v>317.21300000000002</v>
      </c>
      <c r="I1140">
        <v>-1</v>
      </c>
      <c r="J1140">
        <v>0</v>
      </c>
      <c r="K1140">
        <v>10.636683</v>
      </c>
      <c r="L1140">
        <v>-3.2829999999999998E-2</v>
      </c>
      <c r="M1140">
        <v>189.690597</v>
      </c>
      <c r="N1140">
        <v>-271.40815800000001</v>
      </c>
      <c r="O1140">
        <v>-1.571205</v>
      </c>
      <c r="P1140">
        <v>189.68600499999999</v>
      </c>
      <c r="Q1140">
        <v>-271.40429699999999</v>
      </c>
      <c r="R1140">
        <v>-1.57176</v>
      </c>
      <c r="S1140">
        <v>0.6</v>
      </c>
      <c r="T1140">
        <v>5.5400000000000002E-4</v>
      </c>
    </row>
    <row r="1141" spans="1:20" x14ac:dyDescent="0.25">
      <c r="A1141">
        <v>1139</v>
      </c>
      <c r="B1141">
        <v>12</v>
      </c>
      <c r="C1141">
        <v>-1</v>
      </c>
      <c r="D1141" t="s">
        <v>291</v>
      </c>
      <c r="E1141" t="s">
        <v>80</v>
      </c>
      <c r="F1141">
        <v>2.4074999999999999E-2</v>
      </c>
      <c r="G1141">
        <v>-1</v>
      </c>
      <c r="H1141">
        <v>401.87099999999998</v>
      </c>
      <c r="I1141">
        <v>-1</v>
      </c>
      <c r="J1141">
        <v>0</v>
      </c>
      <c r="K1141">
        <v>10.462918999999999</v>
      </c>
      <c r="L1141">
        <v>3.4056999999999997E-2</v>
      </c>
      <c r="M1141">
        <v>189.68526900000001</v>
      </c>
      <c r="N1141">
        <v>-272.35512599999998</v>
      </c>
      <c r="O1141">
        <v>-1.570927</v>
      </c>
      <c r="P1141">
        <v>189.68519599999999</v>
      </c>
      <c r="Q1141">
        <v>-272.35305799999998</v>
      </c>
      <c r="R1141">
        <v>-1.5713889999999999</v>
      </c>
      <c r="S1141">
        <v>0.206986</v>
      </c>
      <c r="T1141">
        <v>4.6200000000000001E-4</v>
      </c>
    </row>
    <row r="1142" spans="1:20" x14ac:dyDescent="0.25">
      <c r="A1142">
        <v>1140</v>
      </c>
      <c r="B1142">
        <v>13</v>
      </c>
      <c r="C1142">
        <v>-1</v>
      </c>
      <c r="D1142" t="s">
        <v>636</v>
      </c>
      <c r="E1142" t="s">
        <v>80</v>
      </c>
      <c r="F1142">
        <v>3.9043000000000001E-2</v>
      </c>
      <c r="G1142">
        <v>-1</v>
      </c>
      <c r="H1142">
        <v>384.93099999999998</v>
      </c>
      <c r="I1142">
        <v>-1</v>
      </c>
      <c r="J1142">
        <v>0</v>
      </c>
      <c r="K1142">
        <v>10.210936999999999</v>
      </c>
      <c r="L1142">
        <v>3.5521999999999998E-2</v>
      </c>
      <c r="M1142">
        <v>189.67994200000001</v>
      </c>
      <c r="N1142">
        <v>-273.58740799999998</v>
      </c>
      <c r="O1142">
        <v>-1.5719650000000001</v>
      </c>
      <c r="P1142">
        <v>189.68424999999999</v>
      </c>
      <c r="Q1142">
        <v>-273.592377</v>
      </c>
      <c r="R1142">
        <v>-1.5713710000000001</v>
      </c>
      <c r="S1142">
        <v>0.65759400000000001</v>
      </c>
      <c r="T1142">
        <v>5.9400000000000002E-4</v>
      </c>
    </row>
    <row r="1143" spans="1:20" x14ac:dyDescent="0.25">
      <c r="A1143">
        <v>1141</v>
      </c>
      <c r="B1143">
        <v>13</v>
      </c>
      <c r="C1143">
        <v>-1</v>
      </c>
      <c r="D1143" t="s">
        <v>637</v>
      </c>
      <c r="E1143" t="s">
        <v>80</v>
      </c>
      <c r="F1143">
        <v>3.1565000000000003E-2</v>
      </c>
      <c r="G1143">
        <v>-1</v>
      </c>
      <c r="H1143">
        <v>499.06</v>
      </c>
      <c r="I1143">
        <v>-1</v>
      </c>
      <c r="J1143">
        <v>0</v>
      </c>
      <c r="K1143">
        <v>10.020246</v>
      </c>
      <c r="L1143">
        <v>-3.7809000000000002E-2</v>
      </c>
      <c r="M1143">
        <v>189.68423200000001</v>
      </c>
      <c r="N1143">
        <v>-274.495901</v>
      </c>
      <c r="O1143">
        <v>-1.5719860000000001</v>
      </c>
      <c r="P1143">
        <v>189.68365499999999</v>
      </c>
      <c r="Q1143">
        <v>-274.50177000000002</v>
      </c>
      <c r="R1143">
        <v>-1.5717859999999999</v>
      </c>
      <c r="S1143">
        <v>0.58975900000000003</v>
      </c>
      <c r="T1143">
        <v>1.9900000000000001E-4</v>
      </c>
    </row>
    <row r="1144" spans="1:20" x14ac:dyDescent="0.25">
      <c r="A1144">
        <v>1142</v>
      </c>
      <c r="B1144">
        <v>14</v>
      </c>
      <c r="C1144">
        <v>-1</v>
      </c>
      <c r="D1144" t="s">
        <v>615</v>
      </c>
      <c r="E1144" t="s">
        <v>80</v>
      </c>
      <c r="F1144">
        <v>3.7309000000000002E-2</v>
      </c>
      <c r="G1144">
        <v>-1</v>
      </c>
      <c r="H1144">
        <v>1224.521</v>
      </c>
      <c r="I1144">
        <v>-1</v>
      </c>
      <c r="J1144">
        <v>0</v>
      </c>
      <c r="K1144">
        <v>9.778295</v>
      </c>
      <c r="L1144">
        <v>-3.8676000000000002E-2</v>
      </c>
      <c r="M1144">
        <v>189.68846400000001</v>
      </c>
      <c r="N1144">
        <v>-275.69195100000002</v>
      </c>
      <c r="O1144">
        <v>-1.5714889999999999</v>
      </c>
      <c r="P1144">
        <v>189.682693</v>
      </c>
      <c r="Q1144">
        <v>-275.68829299999999</v>
      </c>
      <c r="R1144">
        <v>-1.5718289999999999</v>
      </c>
      <c r="S1144">
        <v>0.68319799999999997</v>
      </c>
      <c r="T1144">
        <v>3.4000000000000002E-4</v>
      </c>
    </row>
    <row r="1145" spans="1:20" x14ac:dyDescent="0.25">
      <c r="A1145">
        <v>1143</v>
      </c>
      <c r="B1145">
        <v>14</v>
      </c>
      <c r="C1145">
        <v>-1</v>
      </c>
      <c r="D1145" t="s">
        <v>615</v>
      </c>
      <c r="E1145" t="s">
        <v>80</v>
      </c>
      <c r="F1145">
        <v>5.2456000000000003E-2</v>
      </c>
      <c r="G1145">
        <v>-1</v>
      </c>
      <c r="H1145">
        <v>547.19600000000003</v>
      </c>
      <c r="I1145">
        <v>-1</v>
      </c>
      <c r="J1145">
        <v>0</v>
      </c>
      <c r="K1145">
        <v>9.6081059999999994</v>
      </c>
      <c r="L1145">
        <v>3.9921999999999999E-2</v>
      </c>
      <c r="M1145">
        <v>189.67989299999999</v>
      </c>
      <c r="N1145">
        <v>-276.55778199999997</v>
      </c>
      <c r="O1145">
        <v>-1.5714570000000001</v>
      </c>
      <c r="P1145">
        <v>189.68185399999999</v>
      </c>
      <c r="Q1145">
        <v>-276.55978399999998</v>
      </c>
      <c r="R1145">
        <v>-1.5714060000000001</v>
      </c>
      <c r="S1145">
        <v>0.28028900000000001</v>
      </c>
      <c r="T1145">
        <v>5.1999999999999997E-5</v>
      </c>
    </row>
    <row r="1146" spans="1:20" x14ac:dyDescent="0.25">
      <c r="A1146">
        <v>1144</v>
      </c>
      <c r="B1146">
        <v>15</v>
      </c>
      <c r="C1146">
        <v>-1</v>
      </c>
      <c r="D1146" t="s">
        <v>616</v>
      </c>
      <c r="E1146" t="s">
        <v>80</v>
      </c>
      <c r="F1146">
        <v>3.2441999999999999E-2</v>
      </c>
      <c r="G1146">
        <v>-1</v>
      </c>
      <c r="H1146">
        <v>399.05799999999999</v>
      </c>
      <c r="I1146">
        <v>-1</v>
      </c>
      <c r="J1146">
        <v>0</v>
      </c>
      <c r="K1146">
        <v>9.4448139999999992</v>
      </c>
      <c r="L1146">
        <v>-4.1642999999999999E-2</v>
      </c>
      <c r="M1146">
        <v>189.67254800000001</v>
      </c>
      <c r="N1146">
        <v>-277.42480799999998</v>
      </c>
      <c r="O1146">
        <v>-1.5705990000000001</v>
      </c>
      <c r="P1146">
        <v>189.68128999999999</v>
      </c>
      <c r="Q1146">
        <v>-277.41635100000002</v>
      </c>
      <c r="R1146">
        <v>-1.57182</v>
      </c>
      <c r="S1146">
        <v>1.2162729999999999</v>
      </c>
      <c r="T1146">
        <v>1.222E-3</v>
      </c>
    </row>
    <row r="1147" spans="1:20" x14ac:dyDescent="0.25">
      <c r="A1147">
        <v>1145</v>
      </c>
      <c r="B1147">
        <v>15</v>
      </c>
      <c r="C1147">
        <v>-1</v>
      </c>
      <c r="D1147" t="s">
        <v>616</v>
      </c>
      <c r="E1147" t="s">
        <v>80</v>
      </c>
      <c r="F1147">
        <v>5.0997000000000001E-2</v>
      </c>
      <c r="G1147">
        <v>-1</v>
      </c>
      <c r="H1147">
        <v>334.33300000000003</v>
      </c>
      <c r="I1147">
        <v>-1</v>
      </c>
      <c r="J1147">
        <v>0</v>
      </c>
      <c r="K1147">
        <v>9.2317520000000002</v>
      </c>
      <c r="L1147">
        <v>-4.2009999999999999E-2</v>
      </c>
      <c r="M1147">
        <v>189.680577</v>
      </c>
      <c r="N1147">
        <v>-278.54469599999999</v>
      </c>
      <c r="O1147">
        <v>-1.572797</v>
      </c>
      <c r="P1147">
        <v>189.68042</v>
      </c>
      <c r="Q1147">
        <v>-278.53585800000002</v>
      </c>
      <c r="R1147">
        <v>-1.5717829999999999</v>
      </c>
      <c r="S1147">
        <v>0.88392499999999996</v>
      </c>
      <c r="T1147">
        <v>1.0139999999999999E-3</v>
      </c>
    </row>
    <row r="1148" spans="1:20" x14ac:dyDescent="0.25">
      <c r="A1148">
        <v>1146</v>
      </c>
      <c r="B1148">
        <v>15</v>
      </c>
      <c r="C1148">
        <v>-1</v>
      </c>
      <c r="D1148" t="s">
        <v>618</v>
      </c>
      <c r="E1148" t="s">
        <v>80</v>
      </c>
      <c r="F1148">
        <v>5.5730000000000002E-2</v>
      </c>
      <c r="G1148">
        <v>-1</v>
      </c>
      <c r="H1148">
        <v>329.92</v>
      </c>
      <c r="I1148">
        <v>-1</v>
      </c>
      <c r="J1148">
        <v>0</v>
      </c>
      <c r="K1148">
        <v>9.0727589999999996</v>
      </c>
      <c r="L1148">
        <v>4.4177000000000001E-2</v>
      </c>
      <c r="M1148">
        <v>189.68245400000001</v>
      </c>
      <c r="N1148">
        <v>-279.35789899999997</v>
      </c>
      <c r="O1148">
        <v>-1.5723130000000001</v>
      </c>
      <c r="P1148">
        <v>189.67962600000001</v>
      </c>
      <c r="Q1148">
        <v>-279.35873400000003</v>
      </c>
      <c r="R1148">
        <v>-1.5713250000000001</v>
      </c>
      <c r="S1148">
        <v>0.294854</v>
      </c>
      <c r="T1148">
        <v>9.8900000000000008E-4</v>
      </c>
    </row>
    <row r="1149" spans="1:20" x14ac:dyDescent="0.25">
      <c r="A1149">
        <v>1147</v>
      </c>
      <c r="B1149">
        <v>15</v>
      </c>
      <c r="C1149">
        <v>-1</v>
      </c>
      <c r="D1149" t="s">
        <v>618</v>
      </c>
      <c r="E1149" t="s">
        <v>80</v>
      </c>
      <c r="F1149">
        <v>2.9779E-2</v>
      </c>
      <c r="G1149">
        <v>-1</v>
      </c>
      <c r="H1149">
        <v>444.608</v>
      </c>
      <c r="I1149">
        <v>-1</v>
      </c>
      <c r="J1149">
        <v>0</v>
      </c>
      <c r="K1149">
        <v>8.7771860000000004</v>
      </c>
      <c r="L1149">
        <v>4.6553999999999998E-2</v>
      </c>
      <c r="M1149">
        <v>189.67829</v>
      </c>
      <c r="N1149">
        <v>-280.434777</v>
      </c>
      <c r="O1149">
        <v>-1.5710759999999999</v>
      </c>
      <c r="P1149">
        <v>189.678909</v>
      </c>
      <c r="Q1149">
        <v>-280.43087800000001</v>
      </c>
      <c r="R1149">
        <v>-1.5712550000000001</v>
      </c>
      <c r="S1149">
        <v>0.39484399999999997</v>
      </c>
      <c r="T1149">
        <v>1.7899999999999999E-4</v>
      </c>
    </row>
    <row r="1150" spans="1:20" x14ac:dyDescent="0.25">
      <c r="A1150">
        <v>1148</v>
      </c>
      <c r="B1150">
        <v>15</v>
      </c>
      <c r="C1150">
        <v>-1</v>
      </c>
      <c r="D1150" t="s">
        <v>618</v>
      </c>
      <c r="E1150" t="s">
        <v>80</v>
      </c>
      <c r="F1150">
        <v>3.6581000000000002E-2</v>
      </c>
      <c r="G1150">
        <v>-1</v>
      </c>
      <c r="H1150">
        <v>372.04899999999998</v>
      </c>
      <c r="I1150">
        <v>-1</v>
      </c>
      <c r="J1150">
        <v>0</v>
      </c>
      <c r="K1150">
        <v>8.4717040000000008</v>
      </c>
      <c r="L1150">
        <v>-4.6858999999999998E-2</v>
      </c>
      <c r="M1150">
        <v>189.67124200000001</v>
      </c>
      <c r="N1150">
        <v>-281.20060599999999</v>
      </c>
      <c r="O1150">
        <v>-1.572487</v>
      </c>
      <c r="P1150">
        <v>189.67849699999999</v>
      </c>
      <c r="Q1150">
        <v>-281.20519999999999</v>
      </c>
      <c r="R1150">
        <v>-1.5717650000000001</v>
      </c>
      <c r="S1150">
        <v>0.85873100000000002</v>
      </c>
      <c r="T1150">
        <v>7.2099999999999996E-4</v>
      </c>
    </row>
    <row r="1151" spans="1:20" x14ac:dyDescent="0.25">
      <c r="A1151">
        <v>1149</v>
      </c>
      <c r="B1151">
        <v>15</v>
      </c>
      <c r="C1151">
        <v>-1</v>
      </c>
      <c r="D1151" t="s">
        <v>620</v>
      </c>
      <c r="E1151" t="s">
        <v>80</v>
      </c>
      <c r="F1151">
        <v>2.6672000000000001E-2</v>
      </c>
      <c r="G1151">
        <v>-1</v>
      </c>
      <c r="H1151">
        <v>362.12900000000002</v>
      </c>
      <c r="I1151">
        <v>-1</v>
      </c>
      <c r="J1151">
        <v>0</v>
      </c>
      <c r="K1151">
        <v>8.0782539999999994</v>
      </c>
      <c r="L1151">
        <v>-4.8599999999999997E-2</v>
      </c>
      <c r="M1151">
        <v>189.68047799999999</v>
      </c>
      <c r="N1151">
        <v>-282.198306</v>
      </c>
      <c r="O1151">
        <v>-1.571402</v>
      </c>
      <c r="P1151">
        <v>189.677795</v>
      </c>
      <c r="Q1151">
        <v>-282.19567899999998</v>
      </c>
      <c r="R1151">
        <v>-1.571807</v>
      </c>
      <c r="S1151">
        <v>0.37554799999999999</v>
      </c>
      <c r="T1151">
        <v>4.0499999999999998E-4</v>
      </c>
    </row>
    <row r="1152" spans="1:20" x14ac:dyDescent="0.25">
      <c r="A1152">
        <v>1150</v>
      </c>
      <c r="B1152">
        <v>15</v>
      </c>
      <c r="C1152">
        <v>-1</v>
      </c>
      <c r="D1152" t="s">
        <v>620</v>
      </c>
      <c r="E1152" t="s">
        <v>80</v>
      </c>
      <c r="F1152">
        <v>2.9384E-2</v>
      </c>
      <c r="G1152">
        <v>-1</v>
      </c>
      <c r="H1152">
        <v>379.02300000000002</v>
      </c>
      <c r="I1152">
        <v>-1</v>
      </c>
      <c r="J1152">
        <v>0</v>
      </c>
      <c r="K1152">
        <v>7.8801889999999997</v>
      </c>
      <c r="L1152">
        <v>5.1070999999999998E-2</v>
      </c>
      <c r="M1152">
        <v>189.67662799999999</v>
      </c>
      <c r="N1152">
        <v>-282.91388899999998</v>
      </c>
      <c r="O1152">
        <v>-1.5714760000000001</v>
      </c>
      <c r="P1152">
        <v>189.67707799999999</v>
      </c>
      <c r="Q1152">
        <v>-282.91180400000002</v>
      </c>
      <c r="R1152">
        <v>-1.5712729999999999</v>
      </c>
      <c r="S1152">
        <v>0.21324199999999999</v>
      </c>
      <c r="T1152">
        <v>2.03E-4</v>
      </c>
    </row>
    <row r="1153" spans="1:20" x14ac:dyDescent="0.25">
      <c r="A1153">
        <v>1151</v>
      </c>
      <c r="B1153">
        <v>16</v>
      </c>
      <c r="C1153">
        <v>-1</v>
      </c>
      <c r="D1153" t="s">
        <v>621</v>
      </c>
      <c r="E1153" t="s">
        <v>80</v>
      </c>
      <c r="F1153">
        <v>3.0112E-2</v>
      </c>
      <c r="G1153">
        <v>-1</v>
      </c>
      <c r="H1153">
        <v>390.536</v>
      </c>
      <c r="I1153">
        <v>-1</v>
      </c>
      <c r="J1153">
        <v>0</v>
      </c>
      <c r="K1153">
        <v>7.8436519999999996</v>
      </c>
      <c r="L1153">
        <v>-4.9491E-2</v>
      </c>
      <c r="M1153">
        <v>189.69553199999999</v>
      </c>
      <c r="N1153">
        <v>-283.62466899999998</v>
      </c>
      <c r="O1153">
        <v>-1.5729649999999999</v>
      </c>
      <c r="P1153">
        <v>189.67678799999999</v>
      </c>
      <c r="Q1153">
        <v>-283.61801100000002</v>
      </c>
      <c r="R1153">
        <v>-1.571733</v>
      </c>
      <c r="S1153">
        <v>1.9890890000000001</v>
      </c>
      <c r="T1153">
        <v>1.2310000000000001E-3</v>
      </c>
    </row>
    <row r="1154" spans="1:20" x14ac:dyDescent="0.25">
      <c r="A1154">
        <v>1152</v>
      </c>
      <c r="B1154">
        <v>15</v>
      </c>
      <c r="C1154">
        <v>-1</v>
      </c>
      <c r="D1154" t="s">
        <v>622</v>
      </c>
      <c r="E1154" t="s">
        <v>80</v>
      </c>
      <c r="F1154">
        <v>2.6852000000000001E-2</v>
      </c>
      <c r="G1154">
        <v>-1</v>
      </c>
      <c r="H1154">
        <v>533.96799999999996</v>
      </c>
      <c r="I1154">
        <v>-1</v>
      </c>
      <c r="J1154">
        <v>0</v>
      </c>
      <c r="K1154">
        <v>7.9998449999999997</v>
      </c>
      <c r="L1154">
        <v>-4.6863000000000002E-2</v>
      </c>
      <c r="M1154">
        <v>189.68482299999999</v>
      </c>
      <c r="N1154">
        <v>-284.57173799999998</v>
      </c>
      <c r="O1154">
        <v>-1.5723849999999999</v>
      </c>
      <c r="P1154">
        <v>189.676163</v>
      </c>
      <c r="Q1154">
        <v>-284.56811499999998</v>
      </c>
      <c r="R1154">
        <v>-1.571677</v>
      </c>
      <c r="S1154">
        <v>0.938747</v>
      </c>
      <c r="T1154">
        <v>7.0799999999999997E-4</v>
      </c>
    </row>
    <row r="1155" spans="1:20" x14ac:dyDescent="0.25">
      <c r="A1155">
        <v>1153</v>
      </c>
      <c r="B1155">
        <v>16</v>
      </c>
      <c r="C1155">
        <v>-1</v>
      </c>
      <c r="D1155" t="s">
        <v>292</v>
      </c>
      <c r="E1155" t="s">
        <v>80</v>
      </c>
      <c r="F1155">
        <v>1.9562E-2</v>
      </c>
      <c r="G1155">
        <v>-1</v>
      </c>
      <c r="H1155">
        <v>356.59699999999998</v>
      </c>
      <c r="I1155">
        <v>-1</v>
      </c>
      <c r="J1155">
        <v>0</v>
      </c>
      <c r="K1155">
        <v>8.0882380000000005</v>
      </c>
      <c r="L1155">
        <v>5.1473999999999999E-2</v>
      </c>
      <c r="M1155">
        <v>189.67589799999999</v>
      </c>
      <c r="N1155">
        <v>-285.29410999999999</v>
      </c>
      <c r="O1155">
        <v>-1.5712159999999999</v>
      </c>
      <c r="P1155">
        <v>189.675522</v>
      </c>
      <c r="Q1155">
        <v>-285.294128</v>
      </c>
      <c r="R1155">
        <v>-1.571156</v>
      </c>
      <c r="S1155">
        <v>3.7701999999999999E-2</v>
      </c>
      <c r="T1155">
        <v>6.0000000000000002E-5</v>
      </c>
    </row>
    <row r="1156" spans="1:20" x14ac:dyDescent="0.25">
      <c r="A1156">
        <v>1154</v>
      </c>
      <c r="B1156">
        <v>16</v>
      </c>
      <c r="C1156">
        <v>-1</v>
      </c>
      <c r="D1156" t="s">
        <v>292</v>
      </c>
      <c r="E1156" t="s">
        <v>80</v>
      </c>
      <c r="F1156">
        <v>2.1819999999999999E-2</v>
      </c>
      <c r="G1156">
        <v>-1</v>
      </c>
      <c r="H1156">
        <v>309.041</v>
      </c>
      <c r="I1156">
        <v>-1</v>
      </c>
      <c r="J1156">
        <v>0</v>
      </c>
      <c r="K1156">
        <v>7.8295849999999998</v>
      </c>
      <c r="L1156">
        <v>5.2933000000000001E-2</v>
      </c>
      <c r="M1156">
        <v>189.66955300000001</v>
      </c>
      <c r="N1156">
        <v>-286.24486300000001</v>
      </c>
      <c r="O1156">
        <v>-1.5709329999999999</v>
      </c>
      <c r="P1156">
        <v>189.67495700000001</v>
      </c>
      <c r="Q1156">
        <v>-286.25048800000002</v>
      </c>
      <c r="R1156">
        <v>-1.571129</v>
      </c>
      <c r="S1156">
        <v>0.78008299999999997</v>
      </c>
      <c r="T1156">
        <v>1.9599999999999999E-4</v>
      </c>
    </row>
    <row r="1157" spans="1:20" x14ac:dyDescent="0.25">
      <c r="A1157">
        <v>1155</v>
      </c>
      <c r="B1157">
        <v>16</v>
      </c>
      <c r="C1157">
        <v>-1</v>
      </c>
      <c r="D1157" t="s">
        <v>292</v>
      </c>
      <c r="E1157" t="s">
        <v>80</v>
      </c>
      <c r="F1157">
        <v>3.8370000000000001E-2</v>
      </c>
      <c r="G1157">
        <v>-1</v>
      </c>
      <c r="H1157">
        <v>359.38499999999999</v>
      </c>
      <c r="I1157">
        <v>-1</v>
      </c>
      <c r="J1157">
        <v>0</v>
      </c>
      <c r="K1157">
        <v>7.572762</v>
      </c>
      <c r="L1157">
        <v>-5.2823000000000002E-2</v>
      </c>
      <c r="M1157">
        <v>189.67795000000001</v>
      </c>
      <c r="N1157">
        <v>-286.94630699999999</v>
      </c>
      <c r="O1157">
        <v>-1.571744</v>
      </c>
      <c r="P1157">
        <v>189.67477400000001</v>
      </c>
      <c r="Q1157">
        <v>-286.94210800000002</v>
      </c>
      <c r="R1157">
        <v>-1.5716570000000001</v>
      </c>
      <c r="S1157">
        <v>0.52641300000000002</v>
      </c>
      <c r="T1157">
        <v>8.7000000000000001E-5</v>
      </c>
    </row>
    <row r="1158" spans="1:20" x14ac:dyDescent="0.25">
      <c r="A1158">
        <v>1156</v>
      </c>
      <c r="B1158">
        <v>17</v>
      </c>
      <c r="C1158">
        <v>-1</v>
      </c>
      <c r="D1158" t="s">
        <v>623</v>
      </c>
      <c r="E1158" t="s">
        <v>80</v>
      </c>
      <c r="F1158">
        <v>1.3238E-2</v>
      </c>
      <c r="G1158">
        <v>-1</v>
      </c>
      <c r="H1158">
        <v>589.33000000000004</v>
      </c>
      <c r="I1158">
        <v>-1</v>
      </c>
      <c r="J1158">
        <v>0</v>
      </c>
      <c r="K1158">
        <v>7.2830240000000002</v>
      </c>
      <c r="L1158">
        <v>-5.4246999999999997E-2</v>
      </c>
      <c r="M1158">
        <v>189.674711</v>
      </c>
      <c r="N1158">
        <v>-287.82925799999998</v>
      </c>
      <c r="O1158">
        <v>-1.571769</v>
      </c>
      <c r="P1158">
        <v>189.67424</v>
      </c>
      <c r="Q1158">
        <v>-287.83078</v>
      </c>
      <c r="R1158">
        <v>-1.57168</v>
      </c>
      <c r="S1158">
        <v>0.159299</v>
      </c>
      <c r="T1158">
        <v>8.8999999999999995E-5</v>
      </c>
    </row>
    <row r="1159" spans="1:20" x14ac:dyDescent="0.25">
      <c r="A1159">
        <v>1157</v>
      </c>
      <c r="B1159">
        <v>17</v>
      </c>
      <c r="C1159">
        <v>-1</v>
      </c>
      <c r="D1159" t="s">
        <v>623</v>
      </c>
      <c r="E1159" t="s">
        <v>80</v>
      </c>
      <c r="F1159">
        <v>2.1189E-2</v>
      </c>
      <c r="G1159">
        <v>-1</v>
      </c>
      <c r="H1159">
        <v>461.76499999999999</v>
      </c>
      <c r="I1159">
        <v>-1</v>
      </c>
      <c r="J1159">
        <v>0</v>
      </c>
      <c r="K1159">
        <v>7.1948920000000003</v>
      </c>
      <c r="L1159">
        <v>5.3839999999999999E-2</v>
      </c>
      <c r="M1159">
        <v>189.67369500000001</v>
      </c>
      <c r="N1159">
        <v>-288.47539999999998</v>
      </c>
      <c r="O1159">
        <v>-1.571547</v>
      </c>
      <c r="P1159">
        <v>189.67363</v>
      </c>
      <c r="Q1159">
        <v>-288.48074300000002</v>
      </c>
      <c r="R1159">
        <v>-1.571159</v>
      </c>
      <c r="S1159">
        <v>0.53433299999999995</v>
      </c>
      <c r="T1159">
        <v>3.8699999999999997E-4</v>
      </c>
    </row>
    <row r="1160" spans="1:20" x14ac:dyDescent="0.25">
      <c r="A1160">
        <v>1158</v>
      </c>
      <c r="B1160">
        <v>18</v>
      </c>
      <c r="C1160">
        <v>-1</v>
      </c>
      <c r="D1160" t="s">
        <v>293</v>
      </c>
      <c r="E1160" t="s">
        <v>80</v>
      </c>
      <c r="F1160">
        <v>2.7064000000000001E-2</v>
      </c>
      <c r="G1160">
        <v>-1</v>
      </c>
      <c r="H1160">
        <v>337.58300000000003</v>
      </c>
      <c r="I1160">
        <v>-1</v>
      </c>
      <c r="J1160">
        <v>0</v>
      </c>
      <c r="K1160">
        <v>7.2916780000000001</v>
      </c>
      <c r="L1160">
        <v>5.1275000000000001E-2</v>
      </c>
      <c r="M1160">
        <v>189.667553</v>
      </c>
      <c r="N1160">
        <v>-289.34322400000002</v>
      </c>
      <c r="O1160">
        <v>-1.5711900000000001</v>
      </c>
      <c r="P1160">
        <v>189.673157</v>
      </c>
      <c r="Q1160">
        <v>-289.34857199999999</v>
      </c>
      <c r="R1160">
        <v>-1.571153</v>
      </c>
      <c r="S1160">
        <v>0.77461800000000003</v>
      </c>
      <c r="T1160">
        <v>3.8000000000000002E-5</v>
      </c>
    </row>
    <row r="1161" spans="1:20" x14ac:dyDescent="0.25">
      <c r="A1161">
        <v>1159</v>
      </c>
      <c r="B1161">
        <v>17</v>
      </c>
      <c r="C1161">
        <v>-1</v>
      </c>
      <c r="D1161" t="s">
        <v>294</v>
      </c>
      <c r="E1161" t="s">
        <v>80</v>
      </c>
      <c r="F1161">
        <v>3.8934000000000003E-2</v>
      </c>
      <c r="G1161">
        <v>-1</v>
      </c>
      <c r="H1161">
        <v>398.28199999999998</v>
      </c>
      <c r="I1161">
        <v>-1</v>
      </c>
      <c r="J1161">
        <v>0</v>
      </c>
      <c r="K1161">
        <v>7.4198729999999999</v>
      </c>
      <c r="L1161">
        <v>-0.111675</v>
      </c>
      <c r="M1161">
        <v>189.682109</v>
      </c>
      <c r="N1161">
        <v>-289.98346500000002</v>
      </c>
      <c r="O1161">
        <v>-1.575455</v>
      </c>
      <c r="P1161">
        <v>189.671753</v>
      </c>
      <c r="Q1161">
        <v>-290.011505</v>
      </c>
      <c r="R1161">
        <v>-1.5727549999999999</v>
      </c>
      <c r="S1161">
        <v>2.98916</v>
      </c>
      <c r="T1161">
        <v>2.7000000000000001E-3</v>
      </c>
    </row>
    <row r="1162" spans="1:20" x14ac:dyDescent="0.25">
      <c r="A1162">
        <v>1160</v>
      </c>
      <c r="B1162">
        <v>17</v>
      </c>
      <c r="C1162">
        <v>-1</v>
      </c>
      <c r="D1162" t="s">
        <v>294</v>
      </c>
      <c r="E1162" t="s">
        <v>80</v>
      </c>
      <c r="F1162">
        <v>1.6428000000000002E-2</v>
      </c>
      <c r="G1162">
        <v>-1</v>
      </c>
      <c r="H1162">
        <v>336.78100000000001</v>
      </c>
      <c r="I1162">
        <v>-1</v>
      </c>
      <c r="J1162">
        <v>0</v>
      </c>
      <c r="K1162">
        <v>7.5996740000000003</v>
      </c>
      <c r="L1162">
        <v>-0.187666</v>
      </c>
      <c r="M1162">
        <v>189.65397400000001</v>
      </c>
      <c r="N1162">
        <v>-290.70050600000002</v>
      </c>
      <c r="O1162">
        <v>-1.5879399999999999</v>
      </c>
      <c r="P1162">
        <v>189.65062</v>
      </c>
      <c r="Q1162">
        <v>-290.68670700000001</v>
      </c>
      <c r="R1162">
        <v>-1.588643</v>
      </c>
      <c r="S1162">
        <v>1.4201550000000001</v>
      </c>
      <c r="T1162">
        <v>7.0299999999999996E-4</v>
      </c>
    </row>
    <row r="1163" spans="1:20" x14ac:dyDescent="0.25">
      <c r="A1163">
        <v>1161</v>
      </c>
      <c r="B1163">
        <v>17</v>
      </c>
      <c r="C1163">
        <v>-1</v>
      </c>
      <c r="D1163" t="s">
        <v>294</v>
      </c>
      <c r="E1163" t="s">
        <v>80</v>
      </c>
      <c r="F1163">
        <v>2.7567000000000001E-2</v>
      </c>
      <c r="G1163">
        <v>-1</v>
      </c>
      <c r="H1163">
        <v>376.09399999999999</v>
      </c>
      <c r="I1163">
        <v>-1</v>
      </c>
      <c r="J1163">
        <v>0</v>
      </c>
      <c r="K1163">
        <v>7.9575829999999996</v>
      </c>
      <c r="L1163">
        <v>-0.17059099999999999</v>
      </c>
      <c r="M1163">
        <v>189.605828</v>
      </c>
      <c r="N1163">
        <v>-291.62718799999999</v>
      </c>
      <c r="O1163">
        <v>-1.6169370000000001</v>
      </c>
      <c r="P1163">
        <v>189.59651199999999</v>
      </c>
      <c r="Q1163">
        <v>-291.62188700000002</v>
      </c>
      <c r="R1163">
        <v>-1.6166259999999999</v>
      </c>
      <c r="S1163">
        <v>1.0718399999999999</v>
      </c>
      <c r="T1163">
        <v>3.1100000000000002E-4</v>
      </c>
    </row>
    <row r="1164" spans="1:20" x14ac:dyDescent="0.25">
      <c r="A1164">
        <v>1162</v>
      </c>
      <c r="B1164">
        <v>17</v>
      </c>
      <c r="C1164">
        <v>-1</v>
      </c>
      <c r="D1164" t="s">
        <v>294</v>
      </c>
      <c r="E1164" t="s">
        <v>80</v>
      </c>
      <c r="F1164">
        <v>2.4572E-2</v>
      </c>
      <c r="G1164">
        <v>-1</v>
      </c>
      <c r="H1164">
        <v>458.89800000000002</v>
      </c>
      <c r="I1164">
        <v>-1</v>
      </c>
      <c r="J1164">
        <v>0</v>
      </c>
      <c r="K1164">
        <v>8.0464889999999993</v>
      </c>
      <c r="L1164">
        <v>-0.22073699999999999</v>
      </c>
      <c r="M1164">
        <v>189.536654</v>
      </c>
      <c r="N1164">
        <v>-292.35197899999997</v>
      </c>
      <c r="O1164">
        <v>-1.633443</v>
      </c>
      <c r="P1164">
        <v>189.54362499999999</v>
      </c>
      <c r="Q1164">
        <v>-292.34207199999997</v>
      </c>
      <c r="R1164">
        <v>-1.634339</v>
      </c>
      <c r="S1164">
        <v>1.211408</v>
      </c>
      <c r="T1164">
        <v>8.9599999999999999E-4</v>
      </c>
    </row>
    <row r="1165" spans="1:20" x14ac:dyDescent="0.25">
      <c r="A1165">
        <v>1163</v>
      </c>
      <c r="B1165">
        <v>17</v>
      </c>
      <c r="C1165">
        <v>-1</v>
      </c>
      <c r="D1165" t="s">
        <v>294</v>
      </c>
      <c r="E1165" t="s">
        <v>80</v>
      </c>
      <c r="F1165">
        <v>2.5072000000000001E-2</v>
      </c>
      <c r="G1165">
        <v>-1</v>
      </c>
      <c r="H1165">
        <v>422.00200000000001</v>
      </c>
      <c r="I1165">
        <v>-1</v>
      </c>
      <c r="J1165">
        <v>0</v>
      </c>
      <c r="K1165">
        <v>7.9448550000000004</v>
      </c>
      <c r="L1165">
        <v>-0.16650699999999999</v>
      </c>
      <c r="M1165">
        <v>189.465001</v>
      </c>
      <c r="N1165">
        <v>-293.29748699999999</v>
      </c>
      <c r="O1165">
        <v>-1.6513329999999999</v>
      </c>
      <c r="P1165">
        <v>189.462692</v>
      </c>
      <c r="Q1165">
        <v>-293.29931599999998</v>
      </c>
      <c r="R1165">
        <v>-1.6511210000000001</v>
      </c>
      <c r="S1165">
        <v>0.294547</v>
      </c>
      <c r="T1165">
        <v>2.12E-4</v>
      </c>
    </row>
    <row r="1166" spans="1:20" x14ac:dyDescent="0.25">
      <c r="A1166">
        <v>1164</v>
      </c>
      <c r="B1166">
        <v>17</v>
      </c>
      <c r="C1166">
        <v>-1</v>
      </c>
      <c r="D1166" t="s">
        <v>294</v>
      </c>
      <c r="E1166" t="s">
        <v>80</v>
      </c>
      <c r="F1166">
        <v>1.7853999999999998E-2</v>
      </c>
      <c r="G1166">
        <v>-1</v>
      </c>
      <c r="H1166">
        <v>473.86</v>
      </c>
      <c r="I1166">
        <v>-1</v>
      </c>
      <c r="J1166">
        <v>0</v>
      </c>
      <c r="K1166">
        <v>7.8267309999999997</v>
      </c>
      <c r="L1166">
        <v>-3.3138000000000001E-2</v>
      </c>
      <c r="M1166">
        <v>189.40517399999999</v>
      </c>
      <c r="N1166">
        <v>-294.01813099999998</v>
      </c>
      <c r="O1166">
        <v>-1.6591279999999999</v>
      </c>
      <c r="P1166">
        <v>189.39691199999999</v>
      </c>
      <c r="Q1166">
        <v>-294.00521900000001</v>
      </c>
      <c r="R1166">
        <v>-1.659373</v>
      </c>
      <c r="S1166">
        <v>1.532977</v>
      </c>
      <c r="T1166">
        <v>2.4399999999999999E-4</v>
      </c>
    </row>
    <row r="1167" spans="1:20" x14ac:dyDescent="0.25">
      <c r="A1167">
        <v>1165</v>
      </c>
      <c r="B1167">
        <v>17</v>
      </c>
      <c r="C1167">
        <v>-1</v>
      </c>
      <c r="D1167" t="s">
        <v>294</v>
      </c>
      <c r="E1167" t="s">
        <v>80</v>
      </c>
      <c r="F1167">
        <v>3.0585999999999999E-2</v>
      </c>
      <c r="G1167">
        <v>-1</v>
      </c>
      <c r="H1167">
        <v>650.29300000000001</v>
      </c>
      <c r="I1167">
        <v>-1</v>
      </c>
      <c r="J1167">
        <v>0</v>
      </c>
      <c r="K1167">
        <v>7.7410810000000003</v>
      </c>
      <c r="L1167">
        <v>-7.1534E-2</v>
      </c>
      <c r="M1167">
        <v>189.27757299999999</v>
      </c>
      <c r="N1167">
        <v>-294.91703999999999</v>
      </c>
      <c r="O1167">
        <v>-1.667859</v>
      </c>
      <c r="P1167">
        <v>189.30368000000001</v>
      </c>
      <c r="Q1167">
        <v>-294.93307499999997</v>
      </c>
      <c r="R1167">
        <v>-1.6687179999999999</v>
      </c>
      <c r="S1167">
        <v>3.0638030000000001</v>
      </c>
      <c r="T1167">
        <v>8.5899999999999995E-4</v>
      </c>
    </row>
    <row r="1168" spans="1:20" x14ac:dyDescent="0.25">
      <c r="A1168">
        <v>1166</v>
      </c>
      <c r="B1168">
        <v>17</v>
      </c>
      <c r="C1168">
        <v>-1</v>
      </c>
      <c r="D1168" t="s">
        <v>294</v>
      </c>
      <c r="E1168" t="s">
        <v>80</v>
      </c>
      <c r="F1168">
        <v>1.8536E-2</v>
      </c>
      <c r="G1168">
        <v>-1</v>
      </c>
      <c r="H1168">
        <v>318.43400000000003</v>
      </c>
      <c r="I1168">
        <v>-1</v>
      </c>
      <c r="J1168">
        <v>0</v>
      </c>
      <c r="K1168">
        <v>7.7830009999999996</v>
      </c>
      <c r="L1168">
        <v>-0.39619399999999999</v>
      </c>
      <c r="M1168">
        <v>189.21061700000001</v>
      </c>
      <c r="N1168">
        <v>-295.62702999999999</v>
      </c>
      <c r="O1168">
        <v>-1.690542</v>
      </c>
      <c r="P1168">
        <v>189.210938</v>
      </c>
      <c r="Q1168">
        <v>-295.62493899999998</v>
      </c>
      <c r="R1168">
        <v>-1.690672</v>
      </c>
      <c r="S1168">
        <v>0.21152799999999999</v>
      </c>
      <c r="T1168">
        <v>1.2999999999999999E-4</v>
      </c>
    </row>
    <row r="1169" spans="1:20" x14ac:dyDescent="0.25">
      <c r="A1169">
        <v>1167</v>
      </c>
      <c r="B1169">
        <v>17</v>
      </c>
      <c r="C1169">
        <v>-1</v>
      </c>
      <c r="D1169" t="s">
        <v>295</v>
      </c>
      <c r="E1169" t="s">
        <v>80</v>
      </c>
      <c r="F1169">
        <v>1.4655E-2</v>
      </c>
      <c r="G1169">
        <v>-1</v>
      </c>
      <c r="H1169">
        <v>420.39</v>
      </c>
      <c r="I1169">
        <v>-1</v>
      </c>
      <c r="J1169">
        <v>0</v>
      </c>
      <c r="K1169">
        <v>7.9729510000000001</v>
      </c>
      <c r="L1169">
        <v>-0.69758699999999996</v>
      </c>
      <c r="M1169">
        <v>189.023437</v>
      </c>
      <c r="N1169">
        <v>-296.55502899999999</v>
      </c>
      <c r="O1169">
        <v>-1.7504090000000001</v>
      </c>
      <c r="P1169">
        <v>189.02282700000001</v>
      </c>
      <c r="Q1169">
        <v>-296.55410799999999</v>
      </c>
      <c r="R1169">
        <v>-1.7503979999999999</v>
      </c>
      <c r="S1169">
        <v>0.11047999999999999</v>
      </c>
      <c r="T1169">
        <v>1.1E-5</v>
      </c>
    </row>
    <row r="1170" spans="1:20" x14ac:dyDescent="0.25">
      <c r="A1170">
        <v>1168</v>
      </c>
      <c r="B1170">
        <v>17</v>
      </c>
      <c r="C1170">
        <v>-1</v>
      </c>
      <c r="D1170" t="s">
        <v>295</v>
      </c>
      <c r="E1170" t="s">
        <v>80</v>
      </c>
      <c r="F1170">
        <v>2.9031000000000001E-2</v>
      </c>
      <c r="G1170">
        <v>-1</v>
      </c>
      <c r="H1170">
        <v>473.12200000000001</v>
      </c>
      <c r="I1170">
        <v>-1</v>
      </c>
      <c r="J1170">
        <v>0</v>
      </c>
      <c r="K1170">
        <v>8.0842860000000005</v>
      </c>
      <c r="L1170">
        <v>-0.73940300000000003</v>
      </c>
      <c r="M1170">
        <v>188.810677</v>
      </c>
      <c r="N1170">
        <v>-297.24209200000001</v>
      </c>
      <c r="O1170">
        <v>-1.816031</v>
      </c>
      <c r="P1170">
        <v>188.81660500000001</v>
      </c>
      <c r="Q1170">
        <v>-297.24868800000002</v>
      </c>
      <c r="R1170">
        <v>-1.8176049999999999</v>
      </c>
      <c r="S1170">
        <v>0.88683999999999996</v>
      </c>
      <c r="T1170">
        <v>1.5740000000000001E-3</v>
      </c>
    </row>
    <row r="1171" spans="1:20" x14ac:dyDescent="0.25">
      <c r="A1171">
        <v>1169</v>
      </c>
      <c r="B1171">
        <v>17</v>
      </c>
      <c r="C1171">
        <v>-1</v>
      </c>
      <c r="D1171" t="s">
        <v>295</v>
      </c>
      <c r="E1171" t="s">
        <v>80</v>
      </c>
      <c r="F1171">
        <v>1.8912999999999999E-2</v>
      </c>
      <c r="G1171">
        <v>-1</v>
      </c>
      <c r="H1171">
        <v>386.084</v>
      </c>
      <c r="I1171">
        <v>-1</v>
      </c>
      <c r="J1171">
        <v>0</v>
      </c>
      <c r="K1171">
        <v>8.0652059999999999</v>
      </c>
      <c r="L1171">
        <v>-0.94426399999999999</v>
      </c>
      <c r="M1171">
        <v>188.565945</v>
      </c>
      <c r="N1171">
        <v>-297.92092700000001</v>
      </c>
      <c r="O1171">
        <v>-1.8970089999999999</v>
      </c>
      <c r="P1171">
        <v>188.554993</v>
      </c>
      <c r="Q1171">
        <v>-297.92877199999998</v>
      </c>
      <c r="R1171">
        <v>-1.89564</v>
      </c>
      <c r="S1171">
        <v>1.3472109999999999</v>
      </c>
      <c r="T1171">
        <v>1.369E-3</v>
      </c>
    </row>
    <row r="1172" spans="1:20" x14ac:dyDescent="0.25">
      <c r="A1172">
        <v>1170</v>
      </c>
      <c r="B1172">
        <v>17</v>
      </c>
      <c r="C1172">
        <v>-1</v>
      </c>
      <c r="D1172" t="s">
        <v>295</v>
      </c>
      <c r="E1172" t="s">
        <v>80</v>
      </c>
      <c r="F1172">
        <v>2.1099E-2</v>
      </c>
      <c r="G1172">
        <v>-1</v>
      </c>
      <c r="H1172">
        <v>479.02300000000002</v>
      </c>
      <c r="I1172">
        <v>-1</v>
      </c>
      <c r="J1172">
        <v>0</v>
      </c>
      <c r="K1172">
        <v>7.8953049999999996</v>
      </c>
      <c r="L1172">
        <v>-1.144852</v>
      </c>
      <c r="M1172">
        <v>188.11593400000001</v>
      </c>
      <c r="N1172">
        <v>-298.76628899999997</v>
      </c>
      <c r="O1172">
        <v>-2.0190610000000002</v>
      </c>
      <c r="P1172">
        <v>188.112549</v>
      </c>
      <c r="Q1172">
        <v>-298.78085299999998</v>
      </c>
      <c r="R1172">
        <v>-2.0181040000000001</v>
      </c>
      <c r="S1172">
        <v>1.495261</v>
      </c>
      <c r="T1172">
        <v>9.5600000000000004E-4</v>
      </c>
    </row>
    <row r="1173" spans="1:20" x14ac:dyDescent="0.25">
      <c r="A1173">
        <v>1171</v>
      </c>
      <c r="B1173">
        <v>17</v>
      </c>
      <c r="C1173">
        <v>-1</v>
      </c>
      <c r="D1173" t="s">
        <v>295</v>
      </c>
      <c r="E1173" t="s">
        <v>80</v>
      </c>
      <c r="F1173">
        <v>1.5158E-2</v>
      </c>
      <c r="G1173">
        <v>-1</v>
      </c>
      <c r="H1173">
        <v>547.93799999999999</v>
      </c>
      <c r="I1173">
        <v>-1</v>
      </c>
      <c r="J1173">
        <v>0</v>
      </c>
      <c r="K1173">
        <v>7.8387079999999996</v>
      </c>
      <c r="L1173">
        <v>-1.1303430000000001</v>
      </c>
      <c r="M1173">
        <v>187.70791299999999</v>
      </c>
      <c r="N1173">
        <v>-299.36914300000001</v>
      </c>
      <c r="O1173">
        <v>-2.1218819999999998</v>
      </c>
      <c r="P1173">
        <v>187.70709199999999</v>
      </c>
      <c r="Q1173">
        <v>-299.36236600000001</v>
      </c>
      <c r="R1173">
        <v>-2.122503</v>
      </c>
      <c r="S1173">
        <v>0.68268300000000004</v>
      </c>
      <c r="T1173">
        <v>6.2200000000000005E-4</v>
      </c>
    </row>
    <row r="1174" spans="1:20" x14ac:dyDescent="0.25">
      <c r="A1174">
        <v>1172</v>
      </c>
      <c r="B1174">
        <v>17</v>
      </c>
      <c r="C1174">
        <v>-1</v>
      </c>
      <c r="D1174" t="s">
        <v>295</v>
      </c>
      <c r="E1174" t="s">
        <v>80</v>
      </c>
      <c r="F1174">
        <v>1.0529999999999999E-2</v>
      </c>
      <c r="G1174">
        <v>-1</v>
      </c>
      <c r="H1174">
        <v>458.10300000000001</v>
      </c>
      <c r="I1174">
        <v>-1</v>
      </c>
      <c r="J1174">
        <v>0</v>
      </c>
      <c r="K1174">
        <v>7.9233149999999997</v>
      </c>
      <c r="L1174">
        <v>-1.0896380000000001</v>
      </c>
      <c r="M1174">
        <v>187.07697400000001</v>
      </c>
      <c r="N1174">
        <v>-300.06996400000003</v>
      </c>
      <c r="O1174">
        <v>-2.2632590000000001</v>
      </c>
      <c r="P1174">
        <v>187.07281499999999</v>
      </c>
      <c r="Q1174">
        <v>-300.06500199999999</v>
      </c>
      <c r="R1174">
        <v>-2.2636889999999998</v>
      </c>
      <c r="S1174">
        <v>0.64738899999999999</v>
      </c>
      <c r="T1174">
        <v>4.2999999999999999E-4</v>
      </c>
    </row>
    <row r="1175" spans="1:20" x14ac:dyDescent="0.25">
      <c r="A1175">
        <v>1173</v>
      </c>
      <c r="B1175">
        <v>17</v>
      </c>
      <c r="C1175">
        <v>-1</v>
      </c>
      <c r="D1175" t="s">
        <v>295</v>
      </c>
      <c r="E1175" t="s">
        <v>80</v>
      </c>
      <c r="F1175">
        <v>2.8413000000000001E-2</v>
      </c>
      <c r="G1175">
        <v>-1</v>
      </c>
      <c r="H1175">
        <v>548.37300000000005</v>
      </c>
      <c r="I1175">
        <v>-1</v>
      </c>
      <c r="J1175">
        <v>0</v>
      </c>
      <c r="K1175">
        <v>7.9961359999999999</v>
      </c>
      <c r="L1175">
        <v>-1.1229830000000001</v>
      </c>
      <c r="M1175">
        <v>186.53446600000001</v>
      </c>
      <c r="N1175">
        <v>-300.54578700000002</v>
      </c>
      <c r="O1175">
        <v>-2.3622719999999999</v>
      </c>
      <c r="P1175">
        <v>186.53497300000001</v>
      </c>
      <c r="Q1175">
        <v>-300.54388399999999</v>
      </c>
      <c r="R1175">
        <v>-2.3624839999999998</v>
      </c>
      <c r="S1175">
        <v>0.196882</v>
      </c>
      <c r="T1175">
        <v>2.12E-4</v>
      </c>
    </row>
    <row r="1176" spans="1:20" x14ac:dyDescent="0.25">
      <c r="A1176">
        <v>1174</v>
      </c>
      <c r="B1176">
        <v>17</v>
      </c>
      <c r="C1176">
        <v>-1</v>
      </c>
      <c r="D1176" t="s">
        <v>295</v>
      </c>
      <c r="E1176" t="s">
        <v>80</v>
      </c>
      <c r="F1176">
        <v>1.6906999999999998E-2</v>
      </c>
      <c r="G1176">
        <v>-1</v>
      </c>
      <c r="H1176">
        <v>369.125</v>
      </c>
      <c r="I1176">
        <v>-1</v>
      </c>
      <c r="J1176">
        <v>0</v>
      </c>
      <c r="K1176">
        <v>8.0225460000000002</v>
      </c>
      <c r="L1176">
        <v>-1.0642419999999999</v>
      </c>
      <c r="M1176">
        <v>185.75276700000001</v>
      </c>
      <c r="N1176">
        <v>-301.07799399999999</v>
      </c>
      <c r="O1176">
        <v>-2.4897520000000002</v>
      </c>
      <c r="P1176">
        <v>185.74954199999999</v>
      </c>
      <c r="Q1176">
        <v>-301.105164</v>
      </c>
      <c r="R1176">
        <v>-2.4888880000000002</v>
      </c>
      <c r="S1176">
        <v>2.735986</v>
      </c>
      <c r="T1176">
        <v>8.6399999999999997E-4</v>
      </c>
    </row>
    <row r="1177" spans="1:20" x14ac:dyDescent="0.25">
      <c r="A1177">
        <v>1175</v>
      </c>
      <c r="B1177">
        <v>17</v>
      </c>
      <c r="C1177">
        <v>-1</v>
      </c>
      <c r="D1177" t="s">
        <v>295</v>
      </c>
      <c r="E1177" t="s">
        <v>80</v>
      </c>
      <c r="F1177">
        <v>3.2854000000000001E-2</v>
      </c>
      <c r="G1177">
        <v>-1</v>
      </c>
      <c r="H1177">
        <v>687.54100000000005</v>
      </c>
      <c r="I1177">
        <v>-1</v>
      </c>
      <c r="J1177">
        <v>0</v>
      </c>
      <c r="K1177">
        <v>8.0026799999999998</v>
      </c>
      <c r="L1177">
        <v>-0.95035599999999998</v>
      </c>
      <c r="M1177">
        <v>185.12154899999999</v>
      </c>
      <c r="N1177">
        <v>-301.45279599999998</v>
      </c>
      <c r="O1177">
        <v>-2.58074</v>
      </c>
      <c r="P1177">
        <v>185.12084999999999</v>
      </c>
      <c r="Q1177">
        <v>-301.46087599999998</v>
      </c>
      <c r="R1177">
        <v>-2.580641</v>
      </c>
      <c r="S1177">
        <v>0.81106299999999998</v>
      </c>
      <c r="T1177">
        <v>9.8999999999999994E-5</v>
      </c>
    </row>
    <row r="1178" spans="1:20" x14ac:dyDescent="0.25">
      <c r="A1178">
        <v>1176</v>
      </c>
      <c r="B1178">
        <v>18</v>
      </c>
      <c r="C1178">
        <v>-1</v>
      </c>
      <c r="D1178" t="s">
        <v>638</v>
      </c>
      <c r="E1178" t="s">
        <v>80</v>
      </c>
      <c r="F1178">
        <v>2.2162999999999999E-2</v>
      </c>
      <c r="G1178">
        <v>-1</v>
      </c>
      <c r="H1178">
        <v>449.56900000000002</v>
      </c>
      <c r="I1178">
        <v>-1</v>
      </c>
      <c r="J1178">
        <v>0</v>
      </c>
      <c r="K1178">
        <v>7.8771630000000004</v>
      </c>
      <c r="L1178">
        <v>-1.05552</v>
      </c>
      <c r="M1178">
        <v>184.24287100000001</v>
      </c>
      <c r="N1178">
        <v>-301.84008799999998</v>
      </c>
      <c r="O1178">
        <v>-2.7017890000000002</v>
      </c>
      <c r="P1178">
        <v>184.24409499999999</v>
      </c>
      <c r="Q1178">
        <v>-301.843231</v>
      </c>
      <c r="R1178">
        <v>-2.7016200000000001</v>
      </c>
      <c r="S1178">
        <v>0.33729700000000001</v>
      </c>
      <c r="T1178">
        <v>1.6799999999999999E-4</v>
      </c>
    </row>
    <row r="1179" spans="1:20" x14ac:dyDescent="0.25">
      <c r="A1179">
        <v>1177</v>
      </c>
      <c r="B1179">
        <v>17</v>
      </c>
      <c r="C1179">
        <v>-1</v>
      </c>
      <c r="D1179" t="s">
        <v>296</v>
      </c>
      <c r="E1179" t="s">
        <v>80</v>
      </c>
      <c r="F1179">
        <v>3.8412000000000002E-2</v>
      </c>
      <c r="G1179">
        <v>-1</v>
      </c>
      <c r="H1179">
        <v>559.74900000000002</v>
      </c>
      <c r="I1179">
        <v>-1</v>
      </c>
      <c r="J1179">
        <v>0</v>
      </c>
      <c r="K1179">
        <v>7.9054589999999996</v>
      </c>
      <c r="L1179">
        <v>-1.0643819999999999</v>
      </c>
      <c r="M1179">
        <v>183.56549200000001</v>
      </c>
      <c r="N1179">
        <v>-302.05632100000003</v>
      </c>
      <c r="O1179">
        <v>-2.79766</v>
      </c>
      <c r="P1179">
        <v>183.562668</v>
      </c>
      <c r="Q1179">
        <v>-302.04849200000001</v>
      </c>
      <c r="R1179">
        <v>-2.7982689999999999</v>
      </c>
      <c r="S1179">
        <v>0.83228100000000005</v>
      </c>
      <c r="T1179">
        <v>6.0999999999999997E-4</v>
      </c>
    </row>
    <row r="1180" spans="1:20" x14ac:dyDescent="0.25">
      <c r="A1180">
        <v>1178</v>
      </c>
      <c r="B1180">
        <v>17</v>
      </c>
      <c r="C1180">
        <v>-1</v>
      </c>
      <c r="D1180" t="s">
        <v>296</v>
      </c>
      <c r="E1180" t="s">
        <v>80</v>
      </c>
      <c r="F1180">
        <v>3.9473000000000001E-2</v>
      </c>
      <c r="G1180">
        <v>-1</v>
      </c>
      <c r="H1180">
        <v>551.09799999999996</v>
      </c>
      <c r="I1180">
        <v>-1</v>
      </c>
      <c r="J1180">
        <v>0</v>
      </c>
      <c r="K1180">
        <v>8.0346390000000003</v>
      </c>
      <c r="L1180">
        <v>-0.79755299999999996</v>
      </c>
      <c r="M1180">
        <v>182.86987400000001</v>
      </c>
      <c r="N1180">
        <v>-302.194095</v>
      </c>
      <c r="O1180">
        <v>-2.879807</v>
      </c>
      <c r="P1180">
        <v>182.859802</v>
      </c>
      <c r="Q1180">
        <v>-302.20404100000002</v>
      </c>
      <c r="R1180">
        <v>-2.8807870000000002</v>
      </c>
      <c r="S1180">
        <v>1.415478</v>
      </c>
      <c r="T1180">
        <v>9.810000000000001E-4</v>
      </c>
    </row>
    <row r="1181" spans="1:20" x14ac:dyDescent="0.25">
      <c r="A1181">
        <v>1179</v>
      </c>
      <c r="B1181">
        <v>16</v>
      </c>
      <c r="C1181">
        <v>-1</v>
      </c>
      <c r="D1181" t="s">
        <v>624</v>
      </c>
      <c r="E1181" t="s">
        <v>80</v>
      </c>
      <c r="F1181">
        <v>6.2748999999999999E-2</v>
      </c>
      <c r="G1181">
        <v>-1</v>
      </c>
      <c r="H1181">
        <v>429.63799999999998</v>
      </c>
      <c r="I1181">
        <v>-1</v>
      </c>
      <c r="J1181">
        <v>0</v>
      </c>
      <c r="K1181">
        <v>8.1247679999999995</v>
      </c>
      <c r="L1181">
        <v>-0.563087</v>
      </c>
      <c r="M1181">
        <v>181.896523</v>
      </c>
      <c r="N1181">
        <v>-302.36266899999998</v>
      </c>
      <c r="O1181">
        <v>-2.965824</v>
      </c>
      <c r="P1181">
        <v>181.89935299999999</v>
      </c>
      <c r="Q1181">
        <v>-302.35406499999999</v>
      </c>
      <c r="R1181">
        <v>-2.9660069999999998</v>
      </c>
      <c r="S1181">
        <v>0.90574699999999997</v>
      </c>
      <c r="T1181">
        <v>1.83E-4</v>
      </c>
    </row>
    <row r="1182" spans="1:20" x14ac:dyDescent="0.25">
      <c r="A1182">
        <v>1180</v>
      </c>
      <c r="B1182">
        <v>16</v>
      </c>
      <c r="C1182">
        <v>-1</v>
      </c>
      <c r="D1182" t="s">
        <v>624</v>
      </c>
      <c r="E1182" t="s">
        <v>80</v>
      </c>
      <c r="F1182">
        <v>3.5725E-2</v>
      </c>
      <c r="G1182">
        <v>-1</v>
      </c>
      <c r="H1182">
        <v>483.28</v>
      </c>
      <c r="I1182">
        <v>-1</v>
      </c>
      <c r="J1182">
        <v>0</v>
      </c>
      <c r="K1182">
        <v>8.1003500000000006</v>
      </c>
      <c r="L1182">
        <v>-0.557558</v>
      </c>
      <c r="M1182">
        <v>181.174305</v>
      </c>
      <c r="N1182">
        <v>-302.42028599999998</v>
      </c>
      <c r="O1182">
        <v>-3.018186</v>
      </c>
      <c r="P1182">
        <v>181.17259200000001</v>
      </c>
      <c r="Q1182">
        <v>-302.42895499999997</v>
      </c>
      <c r="R1182">
        <v>-3.0171030000000001</v>
      </c>
      <c r="S1182">
        <v>0.88363899999999995</v>
      </c>
      <c r="T1182">
        <v>1.083E-3</v>
      </c>
    </row>
    <row r="1183" spans="1:20" x14ac:dyDescent="0.25">
      <c r="A1183">
        <v>1181</v>
      </c>
      <c r="B1183">
        <v>16</v>
      </c>
      <c r="C1183">
        <v>-1</v>
      </c>
      <c r="D1183" t="s">
        <v>624</v>
      </c>
      <c r="E1183" t="s">
        <v>80</v>
      </c>
      <c r="F1183">
        <v>3.7941000000000003E-2</v>
      </c>
      <c r="G1183">
        <v>-1</v>
      </c>
      <c r="H1183">
        <v>524.39200000000005</v>
      </c>
      <c r="I1183">
        <v>-1</v>
      </c>
      <c r="J1183">
        <v>0</v>
      </c>
      <c r="K1183">
        <v>8.0732560000000007</v>
      </c>
      <c r="L1183">
        <v>-0.330874</v>
      </c>
      <c r="M1183">
        <v>180.44569200000001</v>
      </c>
      <c r="N1183">
        <v>-302.483137</v>
      </c>
      <c r="O1183">
        <v>-3.055377</v>
      </c>
      <c r="P1183">
        <v>180.44622799999999</v>
      </c>
      <c r="Q1183">
        <v>-302.47924799999998</v>
      </c>
      <c r="R1183">
        <v>-3.0557509999999999</v>
      </c>
      <c r="S1183">
        <v>0.39252500000000001</v>
      </c>
      <c r="T1183">
        <v>3.7399999999999998E-4</v>
      </c>
    </row>
    <row r="1184" spans="1:20" x14ac:dyDescent="0.25">
      <c r="A1184">
        <v>1182</v>
      </c>
      <c r="B1184">
        <v>14</v>
      </c>
      <c r="C1184">
        <v>-1</v>
      </c>
      <c r="D1184" t="s">
        <v>297</v>
      </c>
      <c r="E1184" t="s">
        <v>80</v>
      </c>
      <c r="F1184">
        <v>4.6616999999999999E-2</v>
      </c>
      <c r="G1184">
        <v>-1</v>
      </c>
      <c r="H1184">
        <v>1113.1030000000001</v>
      </c>
      <c r="I1184">
        <v>-1</v>
      </c>
      <c r="J1184">
        <v>0</v>
      </c>
      <c r="K1184">
        <v>8.0363260000000007</v>
      </c>
      <c r="L1184">
        <v>-0.194017</v>
      </c>
      <c r="M1184">
        <v>179.48112800000001</v>
      </c>
      <c r="N1184">
        <v>-302.52095700000001</v>
      </c>
      <c r="O1184">
        <v>-3.0918290000000002</v>
      </c>
      <c r="P1184">
        <v>179.481155</v>
      </c>
      <c r="Q1184">
        <v>-302.52053799999999</v>
      </c>
      <c r="R1184">
        <v>-3.0918420000000002</v>
      </c>
      <c r="S1184">
        <v>4.1967999999999998E-2</v>
      </c>
      <c r="T1184">
        <v>1.2999999999999999E-5</v>
      </c>
    </row>
    <row r="1185" spans="1:20" x14ac:dyDescent="0.25">
      <c r="A1185">
        <v>1183</v>
      </c>
      <c r="B1185">
        <v>13</v>
      </c>
      <c r="C1185">
        <v>-1</v>
      </c>
      <c r="D1185" t="s">
        <v>298</v>
      </c>
      <c r="E1185" t="s">
        <v>80</v>
      </c>
      <c r="F1185">
        <v>3.5737999999999999E-2</v>
      </c>
      <c r="G1185">
        <v>-1</v>
      </c>
      <c r="H1185">
        <v>770.21600000000001</v>
      </c>
      <c r="I1185">
        <v>-1</v>
      </c>
      <c r="J1185">
        <v>0</v>
      </c>
      <c r="K1185">
        <v>8.0317139999999991</v>
      </c>
      <c r="L1185">
        <v>-0.22159300000000001</v>
      </c>
      <c r="M1185">
        <v>178.75819000000001</v>
      </c>
      <c r="N1185">
        <v>-302.53727099999998</v>
      </c>
      <c r="O1185">
        <v>-3.1103710000000002</v>
      </c>
      <c r="P1185">
        <v>178.758453</v>
      </c>
      <c r="Q1185">
        <v>-302.53829999999999</v>
      </c>
      <c r="R1185">
        <v>-3.110446</v>
      </c>
      <c r="S1185">
        <v>0.106173</v>
      </c>
      <c r="T1185">
        <v>7.3999999999999996E-5</v>
      </c>
    </row>
    <row r="1186" spans="1:20" x14ac:dyDescent="0.25">
      <c r="A1186">
        <v>1184</v>
      </c>
      <c r="B1186">
        <v>12</v>
      </c>
      <c r="C1186">
        <v>-1</v>
      </c>
      <c r="D1186" t="s">
        <v>555</v>
      </c>
      <c r="E1186" t="s">
        <v>80</v>
      </c>
      <c r="F1186">
        <v>2.5232999999999998E-2</v>
      </c>
      <c r="G1186">
        <v>-1</v>
      </c>
      <c r="H1186">
        <v>1418.8579999999999</v>
      </c>
      <c r="I1186">
        <v>-1</v>
      </c>
      <c r="J1186">
        <v>0</v>
      </c>
      <c r="K1186">
        <v>8.0494839999999996</v>
      </c>
      <c r="L1186">
        <v>-7.2960999999999998E-2</v>
      </c>
      <c r="M1186">
        <v>178.03925899999999</v>
      </c>
      <c r="N1186">
        <v>-302.539333</v>
      </c>
      <c r="O1186">
        <v>-3.1229460000000002</v>
      </c>
      <c r="P1186">
        <v>178.03474399999999</v>
      </c>
      <c r="Q1186">
        <v>-302.54794299999998</v>
      </c>
      <c r="R1186">
        <v>-3.122773</v>
      </c>
      <c r="S1186">
        <v>0.97217399999999998</v>
      </c>
      <c r="T1186">
        <v>1.73E-4</v>
      </c>
    </row>
    <row r="1187" spans="1:20" x14ac:dyDescent="0.25">
      <c r="A1187">
        <v>1185</v>
      </c>
      <c r="B1187">
        <v>10</v>
      </c>
      <c r="C1187">
        <v>-1</v>
      </c>
      <c r="D1187" t="s">
        <v>639</v>
      </c>
      <c r="E1187" t="s">
        <v>80</v>
      </c>
      <c r="F1187">
        <v>2.6700000000000002E-2</v>
      </c>
      <c r="G1187">
        <v>-1</v>
      </c>
      <c r="H1187">
        <v>668.89700000000005</v>
      </c>
      <c r="I1187">
        <v>-1</v>
      </c>
      <c r="J1187">
        <v>0</v>
      </c>
      <c r="K1187">
        <v>8.0673899999999996</v>
      </c>
      <c r="L1187">
        <v>-0.12654499999999999</v>
      </c>
      <c r="M1187">
        <v>177.31075899999999</v>
      </c>
      <c r="N1187">
        <v>-302.53398199999998</v>
      </c>
      <c r="O1187">
        <v>-3.1332300000000002</v>
      </c>
      <c r="P1187">
        <v>177.309372</v>
      </c>
      <c r="Q1187">
        <v>-302.55258199999997</v>
      </c>
      <c r="R1187">
        <v>-3.1321840000000001</v>
      </c>
      <c r="S1187">
        <v>1.8651899999999999</v>
      </c>
      <c r="T1187">
        <v>1.0460000000000001E-3</v>
      </c>
    </row>
    <row r="1188" spans="1:20" x14ac:dyDescent="0.25">
      <c r="A1188">
        <v>1186</v>
      </c>
      <c r="B1188">
        <v>6</v>
      </c>
      <c r="C1188">
        <v>-1</v>
      </c>
      <c r="D1188" t="s">
        <v>627</v>
      </c>
      <c r="E1188" t="s">
        <v>80</v>
      </c>
      <c r="F1188">
        <v>5.6841999999999997E-2</v>
      </c>
      <c r="G1188">
        <v>-1</v>
      </c>
      <c r="H1188">
        <v>554.41</v>
      </c>
      <c r="I1188">
        <v>-1</v>
      </c>
      <c r="J1188">
        <v>0</v>
      </c>
      <c r="K1188">
        <v>8.0789329999999993</v>
      </c>
      <c r="L1188">
        <v>-8.9125999999999997E-2</v>
      </c>
      <c r="M1188">
        <v>176.360018</v>
      </c>
      <c r="N1188">
        <v>-302.53109599999999</v>
      </c>
      <c r="O1188">
        <v>-3.1380620000000001</v>
      </c>
      <c r="P1188">
        <v>176.34025600000001</v>
      </c>
      <c r="Q1188">
        <v>-302.554688</v>
      </c>
      <c r="R1188">
        <v>-3.138693</v>
      </c>
      <c r="S1188">
        <v>3.0774979999999998</v>
      </c>
      <c r="T1188">
        <v>6.3100000000000005E-4</v>
      </c>
    </row>
    <row r="1189" spans="1:20" x14ac:dyDescent="0.25">
      <c r="A1189">
        <v>1187</v>
      </c>
      <c r="B1189">
        <v>7</v>
      </c>
      <c r="C1189">
        <v>-1</v>
      </c>
      <c r="D1189" t="s">
        <v>628</v>
      </c>
      <c r="E1189" t="s">
        <v>80</v>
      </c>
      <c r="F1189">
        <v>2.3265999999999998E-2</v>
      </c>
      <c r="G1189">
        <v>-1</v>
      </c>
      <c r="H1189">
        <v>505.04399999999998</v>
      </c>
      <c r="I1189">
        <v>-1</v>
      </c>
      <c r="J1189">
        <v>0</v>
      </c>
      <c r="K1189">
        <v>8.0752089999999992</v>
      </c>
      <c r="L1189">
        <v>2.3798E-2</v>
      </c>
      <c r="M1189">
        <v>175.63198</v>
      </c>
      <c r="N1189">
        <v>-302.54290900000001</v>
      </c>
      <c r="O1189">
        <v>-3.140514</v>
      </c>
      <c r="P1189">
        <v>175.613281</v>
      </c>
      <c r="Q1189">
        <v>-302.55413800000002</v>
      </c>
      <c r="R1189">
        <v>-3.1410049999999998</v>
      </c>
      <c r="S1189">
        <v>2.181152</v>
      </c>
      <c r="T1189">
        <v>4.9200000000000003E-4</v>
      </c>
    </row>
    <row r="1190" spans="1:20" x14ac:dyDescent="0.25">
      <c r="A1190">
        <v>1188</v>
      </c>
      <c r="B1190">
        <v>7</v>
      </c>
      <c r="C1190">
        <v>-1</v>
      </c>
      <c r="D1190" t="s">
        <v>628</v>
      </c>
      <c r="E1190" t="s">
        <v>80</v>
      </c>
      <c r="F1190">
        <v>9.7579999999999993E-3</v>
      </c>
      <c r="G1190">
        <v>-1</v>
      </c>
      <c r="H1190">
        <v>567.74599999999998</v>
      </c>
      <c r="I1190">
        <v>-1</v>
      </c>
      <c r="J1190">
        <v>0</v>
      </c>
      <c r="K1190">
        <v>8.0662350000000007</v>
      </c>
      <c r="L1190">
        <v>-6.6409999999999997E-2</v>
      </c>
      <c r="M1190">
        <v>174.871579</v>
      </c>
      <c r="N1190">
        <v>-302.56827099999998</v>
      </c>
      <c r="O1190">
        <v>3.1385360000000002</v>
      </c>
      <c r="P1190">
        <v>174.886932</v>
      </c>
      <c r="Q1190">
        <v>-302.55276500000002</v>
      </c>
      <c r="R1190">
        <v>3.13985</v>
      </c>
      <c r="S1190">
        <v>2.1821069999999998</v>
      </c>
      <c r="T1190">
        <v>1.3129999999999999E-3</v>
      </c>
    </row>
    <row r="1191" spans="1:20" x14ac:dyDescent="0.25">
      <c r="A1191">
        <v>1189</v>
      </c>
      <c r="B1191">
        <v>6</v>
      </c>
      <c r="C1191">
        <v>-1</v>
      </c>
      <c r="D1191" t="s">
        <v>629</v>
      </c>
      <c r="E1191" t="s">
        <v>80</v>
      </c>
      <c r="F1191">
        <v>2.8524000000000001E-2</v>
      </c>
      <c r="G1191">
        <v>-1</v>
      </c>
      <c r="H1191">
        <v>819.87400000000002</v>
      </c>
      <c r="I1191">
        <v>-1</v>
      </c>
      <c r="J1191">
        <v>0</v>
      </c>
      <c r="K1191">
        <v>8.0585240000000002</v>
      </c>
      <c r="L1191">
        <v>-5.9500999999999998E-2</v>
      </c>
      <c r="M1191">
        <v>173.92341500000001</v>
      </c>
      <c r="N1191">
        <v>-302.52931599999999</v>
      </c>
      <c r="O1191">
        <v>3.1392069999999999</v>
      </c>
      <c r="P1191">
        <v>173.91954000000001</v>
      </c>
      <c r="Q1191">
        <v>-302.549622</v>
      </c>
      <c r="R1191">
        <v>3.138312</v>
      </c>
      <c r="S1191">
        <v>2.0672389999999998</v>
      </c>
      <c r="T1191">
        <v>8.9499999999999996E-4</v>
      </c>
    </row>
    <row r="1192" spans="1:20" x14ac:dyDescent="0.25">
      <c r="A1192">
        <v>1190</v>
      </c>
      <c r="B1192">
        <v>6</v>
      </c>
      <c r="C1192">
        <v>-1</v>
      </c>
      <c r="D1192" t="s">
        <v>629</v>
      </c>
      <c r="E1192" t="s">
        <v>80</v>
      </c>
      <c r="F1192">
        <v>1.3889E-2</v>
      </c>
      <c r="G1192">
        <v>-1</v>
      </c>
      <c r="H1192">
        <v>660.59500000000003</v>
      </c>
      <c r="I1192">
        <v>-1</v>
      </c>
      <c r="J1192">
        <v>0</v>
      </c>
      <c r="K1192">
        <v>8.0588090000000001</v>
      </c>
      <c r="L1192">
        <v>4.2625000000000003E-2</v>
      </c>
      <c r="M1192">
        <v>173.182333</v>
      </c>
      <c r="N1192">
        <v>-302.55837400000001</v>
      </c>
      <c r="O1192">
        <v>3.1370019999999998</v>
      </c>
      <c r="P1192">
        <v>173.194275</v>
      </c>
      <c r="Q1192">
        <v>-302.54656999999997</v>
      </c>
      <c r="R1192">
        <v>3.138077</v>
      </c>
      <c r="S1192">
        <v>1.679133</v>
      </c>
      <c r="T1192">
        <v>1.075E-3</v>
      </c>
    </row>
    <row r="1193" spans="1:20" x14ac:dyDescent="0.25">
      <c r="A1193">
        <v>1191</v>
      </c>
      <c r="B1193">
        <v>6</v>
      </c>
      <c r="C1193">
        <v>-1</v>
      </c>
      <c r="D1193" t="s">
        <v>629</v>
      </c>
      <c r="E1193" t="s">
        <v>80</v>
      </c>
      <c r="F1193">
        <v>4.96E-3</v>
      </c>
      <c r="G1193">
        <v>-1</v>
      </c>
      <c r="H1193">
        <v>484.43700000000001</v>
      </c>
      <c r="I1193">
        <v>-1</v>
      </c>
      <c r="J1193">
        <v>0</v>
      </c>
      <c r="K1193">
        <v>8.0636679999999998</v>
      </c>
      <c r="L1193">
        <v>5.2087000000000001E-2</v>
      </c>
      <c r="M1193">
        <v>172.23377199999999</v>
      </c>
      <c r="N1193">
        <v>-302.52752600000002</v>
      </c>
      <c r="O1193">
        <v>3.1373060000000002</v>
      </c>
      <c r="P1193">
        <v>172.226913</v>
      </c>
      <c r="Q1193">
        <v>-302.542419</v>
      </c>
      <c r="R1193">
        <v>3.1376010000000001</v>
      </c>
      <c r="S1193">
        <v>1.639635</v>
      </c>
      <c r="T1193">
        <v>2.9500000000000001E-4</v>
      </c>
    </row>
    <row r="1194" spans="1:20" x14ac:dyDescent="0.25">
      <c r="A1194">
        <v>1192</v>
      </c>
      <c r="B1194">
        <v>6</v>
      </c>
      <c r="C1194">
        <v>-1</v>
      </c>
      <c r="D1194" t="s">
        <v>629</v>
      </c>
      <c r="E1194" t="s">
        <v>80</v>
      </c>
      <c r="F1194">
        <v>4.4176E-2</v>
      </c>
      <c r="G1194">
        <v>-1</v>
      </c>
      <c r="H1194">
        <v>611.84400000000005</v>
      </c>
      <c r="I1194">
        <v>-1</v>
      </c>
      <c r="J1194">
        <v>0</v>
      </c>
      <c r="K1194">
        <v>8.06691</v>
      </c>
      <c r="L1194">
        <v>-4.2282E-2</v>
      </c>
      <c r="M1194">
        <v>171.48457999999999</v>
      </c>
      <c r="N1194">
        <v>-302.53003799999999</v>
      </c>
      <c r="O1194">
        <v>3.1404540000000001</v>
      </c>
      <c r="P1194">
        <v>171.50100699999999</v>
      </c>
      <c r="Q1194">
        <v>-302.54016100000001</v>
      </c>
      <c r="R1194">
        <v>3.1376300000000001</v>
      </c>
      <c r="S1194">
        <v>1.929548</v>
      </c>
      <c r="T1194">
        <v>2.8240000000000001E-3</v>
      </c>
    </row>
    <row r="1195" spans="1:20" x14ac:dyDescent="0.25">
      <c r="A1195">
        <v>1193</v>
      </c>
      <c r="B1195">
        <v>6</v>
      </c>
      <c r="C1195">
        <v>-1</v>
      </c>
      <c r="D1195" t="s">
        <v>299</v>
      </c>
      <c r="E1195" t="s">
        <v>80</v>
      </c>
      <c r="F1195">
        <v>4.9820000000000003E-3</v>
      </c>
      <c r="G1195">
        <v>-1</v>
      </c>
      <c r="H1195">
        <v>522.62400000000002</v>
      </c>
      <c r="I1195">
        <v>-1</v>
      </c>
      <c r="J1195">
        <v>0</v>
      </c>
      <c r="K1195">
        <v>8.0677579999999995</v>
      </c>
      <c r="L1195">
        <v>5.5906999999999998E-2</v>
      </c>
      <c r="M1195">
        <v>170.770274</v>
      </c>
      <c r="N1195">
        <v>-302.54249299999998</v>
      </c>
      <c r="O1195">
        <v>3.1388180000000001</v>
      </c>
      <c r="P1195">
        <v>170.774902</v>
      </c>
      <c r="Q1195">
        <v>-302.538025</v>
      </c>
      <c r="R1195">
        <v>3.1387480000000001</v>
      </c>
      <c r="S1195">
        <v>0.64332400000000001</v>
      </c>
      <c r="T1195">
        <v>7.1000000000000005E-5</v>
      </c>
    </row>
    <row r="1196" spans="1:20" x14ac:dyDescent="0.25">
      <c r="A1196">
        <v>1194</v>
      </c>
      <c r="B1196">
        <v>6</v>
      </c>
      <c r="C1196">
        <v>-1</v>
      </c>
      <c r="D1196" t="s">
        <v>299</v>
      </c>
      <c r="E1196" t="s">
        <v>80</v>
      </c>
      <c r="F1196">
        <v>1.5032999999999999E-2</v>
      </c>
      <c r="G1196">
        <v>-1</v>
      </c>
      <c r="H1196">
        <v>443.71600000000001</v>
      </c>
      <c r="I1196">
        <v>-1</v>
      </c>
      <c r="J1196">
        <v>0</v>
      </c>
      <c r="K1196">
        <v>8.0660349999999994</v>
      </c>
      <c r="L1196">
        <v>5.3664999999999997E-2</v>
      </c>
      <c r="M1196">
        <v>169.804452</v>
      </c>
      <c r="N1196">
        <v>-302.53201300000001</v>
      </c>
      <c r="O1196">
        <v>3.1382460000000001</v>
      </c>
      <c r="P1196">
        <v>169.806839</v>
      </c>
      <c r="Q1196">
        <v>-302.53582799999998</v>
      </c>
      <c r="R1196">
        <v>3.139383</v>
      </c>
      <c r="S1196">
        <v>0.45002399999999998</v>
      </c>
      <c r="T1196">
        <v>1.137E-3</v>
      </c>
    </row>
    <row r="1197" spans="1:20" x14ac:dyDescent="0.25">
      <c r="A1197">
        <v>1195</v>
      </c>
      <c r="B1197">
        <v>6</v>
      </c>
      <c r="C1197">
        <v>-1</v>
      </c>
      <c r="D1197" t="s">
        <v>299</v>
      </c>
      <c r="E1197" t="s">
        <v>80</v>
      </c>
      <c r="F1197">
        <v>3.5542999999999998E-2</v>
      </c>
      <c r="G1197">
        <v>-1</v>
      </c>
      <c r="H1197">
        <v>803.02099999999996</v>
      </c>
      <c r="I1197">
        <v>-1</v>
      </c>
      <c r="J1197">
        <v>0</v>
      </c>
      <c r="K1197">
        <v>8.0643370000000001</v>
      </c>
      <c r="L1197">
        <v>-4.6033999999999999E-2</v>
      </c>
      <c r="M1197">
        <v>169.060689</v>
      </c>
      <c r="N1197">
        <v>-302.48592400000001</v>
      </c>
      <c r="O1197">
        <v>-3.1386240000000001</v>
      </c>
      <c r="P1197">
        <v>169.08097799999999</v>
      </c>
      <c r="Q1197">
        <v>-302.53457600000002</v>
      </c>
      <c r="R1197">
        <v>3.1392229999999999</v>
      </c>
      <c r="S1197">
        <v>5.2713729999999996</v>
      </c>
      <c r="T1197">
        <v>5.9900000000000003E-4</v>
      </c>
    </row>
    <row r="1198" spans="1:20" x14ac:dyDescent="0.25">
      <c r="A1198">
        <v>1196</v>
      </c>
      <c r="B1198">
        <v>6</v>
      </c>
      <c r="C1198">
        <v>-1</v>
      </c>
      <c r="D1198" t="s">
        <v>299</v>
      </c>
      <c r="E1198" t="s">
        <v>80</v>
      </c>
      <c r="F1198">
        <v>4.7812E-2</v>
      </c>
      <c r="G1198">
        <v>-1</v>
      </c>
      <c r="H1198">
        <v>1213.0029999999999</v>
      </c>
      <c r="I1198">
        <v>-1</v>
      </c>
      <c r="J1198">
        <v>0</v>
      </c>
      <c r="K1198">
        <v>8.0633909999999993</v>
      </c>
      <c r="L1198">
        <v>5.1324000000000002E-2</v>
      </c>
      <c r="M1198">
        <v>168.36421100000001</v>
      </c>
      <c r="N1198">
        <v>-302.536698</v>
      </c>
      <c r="O1198">
        <v>3.1380949999999999</v>
      </c>
      <c r="P1198">
        <v>168.35522499999999</v>
      </c>
      <c r="Q1198">
        <v>-302.53311200000002</v>
      </c>
      <c r="R1198">
        <v>3.1399270000000001</v>
      </c>
      <c r="S1198">
        <v>0.96751799999999999</v>
      </c>
      <c r="T1198">
        <v>1.8320000000000001E-3</v>
      </c>
    </row>
    <row r="1199" spans="1:20" x14ac:dyDescent="0.25">
      <c r="A1199">
        <v>1197</v>
      </c>
      <c r="B1199">
        <v>6</v>
      </c>
      <c r="C1199">
        <v>-1</v>
      </c>
      <c r="D1199" t="s">
        <v>299</v>
      </c>
      <c r="E1199" t="s">
        <v>80</v>
      </c>
      <c r="F1199">
        <v>1.8896E-2</v>
      </c>
      <c r="G1199">
        <v>-1</v>
      </c>
      <c r="H1199">
        <v>656.48599999999999</v>
      </c>
      <c r="I1199">
        <v>-1</v>
      </c>
      <c r="J1199">
        <v>0</v>
      </c>
      <c r="K1199">
        <v>8.0637799999999995</v>
      </c>
      <c r="L1199">
        <v>5.3693999999999999E-2</v>
      </c>
      <c r="M1199">
        <v>167.41721999999999</v>
      </c>
      <c r="N1199">
        <v>-302.518463</v>
      </c>
      <c r="O1199">
        <v>3.1379980000000001</v>
      </c>
      <c r="P1199">
        <v>167.38763399999999</v>
      </c>
      <c r="Q1199">
        <v>-302.53152499999999</v>
      </c>
      <c r="R1199">
        <v>3.140161</v>
      </c>
      <c r="S1199">
        <v>3.2340520000000001</v>
      </c>
      <c r="T1199">
        <v>2.1640000000000001E-3</v>
      </c>
    </row>
    <row r="1200" spans="1:20" x14ac:dyDescent="0.25">
      <c r="A1200">
        <v>1198</v>
      </c>
      <c r="B1200">
        <v>6</v>
      </c>
      <c r="C1200">
        <v>-1</v>
      </c>
      <c r="D1200" t="s">
        <v>299</v>
      </c>
      <c r="E1200" t="s">
        <v>80</v>
      </c>
      <c r="F1200">
        <v>1.0776000000000001E-2</v>
      </c>
      <c r="G1200">
        <v>-1</v>
      </c>
      <c r="H1200">
        <v>680.75900000000001</v>
      </c>
      <c r="I1200">
        <v>-1</v>
      </c>
      <c r="J1200">
        <v>0</v>
      </c>
      <c r="K1200">
        <v>8.0646780000000007</v>
      </c>
      <c r="L1200">
        <v>-4.4301E-2</v>
      </c>
      <c r="M1200">
        <v>166.665582</v>
      </c>
      <c r="N1200">
        <v>-302.54159499999997</v>
      </c>
      <c r="O1200">
        <v>3.1388579999999999</v>
      </c>
      <c r="P1200">
        <v>166.661835</v>
      </c>
      <c r="Q1200">
        <v>-302.53094499999997</v>
      </c>
      <c r="R1200">
        <v>3.14012</v>
      </c>
      <c r="S1200">
        <v>1.129049</v>
      </c>
      <c r="T1200">
        <v>1.2620000000000001E-3</v>
      </c>
    </row>
    <row r="1201" spans="1:20" x14ac:dyDescent="0.25">
      <c r="A1201">
        <v>1199</v>
      </c>
      <c r="B1201">
        <v>6</v>
      </c>
      <c r="C1201">
        <v>-1</v>
      </c>
      <c r="D1201" t="s">
        <v>299</v>
      </c>
      <c r="E1201" t="s">
        <v>80</v>
      </c>
      <c r="F1201">
        <v>3.5210999999999999E-2</v>
      </c>
      <c r="G1201">
        <v>-1</v>
      </c>
      <c r="H1201">
        <v>585.18399999999997</v>
      </c>
      <c r="I1201">
        <v>-1</v>
      </c>
      <c r="J1201">
        <v>0</v>
      </c>
      <c r="K1201">
        <v>8.0652460000000001</v>
      </c>
      <c r="L1201">
        <v>5.3622999999999997E-2</v>
      </c>
      <c r="M1201">
        <v>165.915076</v>
      </c>
      <c r="N1201">
        <v>-302.55441200000001</v>
      </c>
      <c r="O1201">
        <v>-3.139967</v>
      </c>
      <c r="P1201">
        <v>165.936035</v>
      </c>
      <c r="Q1201">
        <v>-302.53033399999998</v>
      </c>
      <c r="R1201">
        <v>3.1410399999999998</v>
      </c>
      <c r="S1201">
        <v>3.1922489999999999</v>
      </c>
      <c r="T1201">
        <v>1.073E-3</v>
      </c>
    </row>
    <row r="1202" spans="1:20" x14ac:dyDescent="0.25">
      <c r="A1202">
        <v>1200</v>
      </c>
      <c r="B1202">
        <v>6</v>
      </c>
      <c r="C1202">
        <v>-1</v>
      </c>
      <c r="D1202" t="s">
        <v>299</v>
      </c>
      <c r="E1202" t="s">
        <v>80</v>
      </c>
      <c r="F1202">
        <v>1.6344000000000001E-2</v>
      </c>
      <c r="G1202">
        <v>-1</v>
      </c>
      <c r="H1202">
        <v>814.11300000000006</v>
      </c>
      <c r="I1202">
        <v>-1</v>
      </c>
      <c r="J1202">
        <v>0</v>
      </c>
      <c r="K1202">
        <v>8.0653159999999993</v>
      </c>
      <c r="L1202">
        <v>5.2510000000000001E-2</v>
      </c>
      <c r="M1202">
        <v>164.95764199999999</v>
      </c>
      <c r="N1202">
        <v>-302.53227700000002</v>
      </c>
      <c r="O1202">
        <v>-3.1397919999999999</v>
      </c>
      <c r="P1202">
        <v>164.96826200000001</v>
      </c>
      <c r="Q1202">
        <v>-302.53005999999999</v>
      </c>
      <c r="R1202">
        <v>3.1414520000000001</v>
      </c>
      <c r="S1202">
        <v>1.0848450000000001</v>
      </c>
      <c r="T1202">
        <v>1.6590000000000001E-3</v>
      </c>
    </row>
    <row r="1203" spans="1:20" x14ac:dyDescent="0.25">
      <c r="A1203">
        <v>1201</v>
      </c>
      <c r="B1203">
        <v>6</v>
      </c>
      <c r="C1203">
        <v>-1</v>
      </c>
      <c r="D1203" t="s">
        <v>299</v>
      </c>
      <c r="E1203" t="s">
        <v>80</v>
      </c>
      <c r="F1203">
        <v>1.1906999999999999E-2</v>
      </c>
      <c r="G1203">
        <v>-1</v>
      </c>
      <c r="H1203">
        <v>700.51900000000001</v>
      </c>
      <c r="I1203">
        <v>-1</v>
      </c>
      <c r="J1203">
        <v>0</v>
      </c>
      <c r="K1203">
        <v>8.0650030000000008</v>
      </c>
      <c r="L1203">
        <v>-4.7105000000000001E-2</v>
      </c>
      <c r="M1203">
        <v>164.24087299999999</v>
      </c>
      <c r="N1203">
        <v>-302.527762</v>
      </c>
      <c r="O1203">
        <v>-3.1415890000000002</v>
      </c>
      <c r="P1203">
        <v>164.24246199999999</v>
      </c>
      <c r="Q1203">
        <v>-302.53012100000001</v>
      </c>
      <c r="R1203">
        <v>3.141181</v>
      </c>
      <c r="S1203">
        <v>0.28440599999999999</v>
      </c>
      <c r="T1203">
        <v>4.08E-4</v>
      </c>
    </row>
    <row r="1204" spans="1:20" x14ac:dyDescent="0.25">
      <c r="A1204">
        <v>1202</v>
      </c>
      <c r="B1204">
        <v>6</v>
      </c>
      <c r="C1204">
        <v>-1</v>
      </c>
      <c r="D1204" t="s">
        <v>299</v>
      </c>
      <c r="E1204" t="s">
        <v>80</v>
      </c>
      <c r="F1204">
        <v>7.2639999999999996E-3</v>
      </c>
      <c r="G1204">
        <v>-1</v>
      </c>
      <c r="H1204">
        <v>878.702</v>
      </c>
      <c r="I1204">
        <v>-1</v>
      </c>
      <c r="J1204">
        <v>0</v>
      </c>
      <c r="K1204">
        <v>8.0645589999999991</v>
      </c>
      <c r="L1204">
        <v>-4.8267999999999998E-2</v>
      </c>
      <c r="M1204">
        <v>163.274383</v>
      </c>
      <c r="N1204">
        <v>-302.52788299999997</v>
      </c>
      <c r="O1204">
        <v>-3.141486</v>
      </c>
      <c r="P1204">
        <v>163.274734</v>
      </c>
      <c r="Q1204">
        <v>-302.53018200000002</v>
      </c>
      <c r="R1204">
        <v>3.1413630000000001</v>
      </c>
      <c r="S1204">
        <v>0.23256299999999999</v>
      </c>
      <c r="T1204">
        <v>1.2300000000000001E-4</v>
      </c>
    </row>
    <row r="1205" spans="1:20" x14ac:dyDescent="0.25">
      <c r="A1205">
        <v>1203</v>
      </c>
      <c r="B1205">
        <v>6</v>
      </c>
      <c r="C1205">
        <v>-1</v>
      </c>
      <c r="D1205" t="s">
        <v>299</v>
      </c>
      <c r="E1205" t="s">
        <v>80</v>
      </c>
      <c r="F1205">
        <v>1.9292E-2</v>
      </c>
      <c r="G1205">
        <v>-1</v>
      </c>
      <c r="H1205">
        <v>805</v>
      </c>
      <c r="I1205">
        <v>-1</v>
      </c>
      <c r="J1205">
        <v>0</v>
      </c>
      <c r="K1205">
        <v>8.0644620000000007</v>
      </c>
      <c r="L1205">
        <v>5.0332000000000002E-2</v>
      </c>
      <c r="M1205">
        <v>162.56007500000001</v>
      </c>
      <c r="N1205">
        <v>-302.519631</v>
      </c>
      <c r="O1205">
        <v>-3.1413380000000002</v>
      </c>
      <c r="P1205">
        <v>162.548935</v>
      </c>
      <c r="Q1205">
        <v>-302.53012100000001</v>
      </c>
      <c r="R1205">
        <v>-3.1412469999999999</v>
      </c>
      <c r="S1205">
        <v>1.530203</v>
      </c>
      <c r="T1205">
        <v>9.1000000000000003E-5</v>
      </c>
    </row>
    <row r="1206" spans="1:20" x14ac:dyDescent="0.25">
      <c r="A1206">
        <v>1204</v>
      </c>
      <c r="B1206">
        <v>6</v>
      </c>
      <c r="C1206">
        <v>-1</v>
      </c>
      <c r="D1206" t="s">
        <v>299</v>
      </c>
      <c r="E1206" t="s">
        <v>80</v>
      </c>
      <c r="F1206">
        <v>2.9103E-2</v>
      </c>
      <c r="G1206">
        <v>-1</v>
      </c>
      <c r="H1206">
        <v>871.923</v>
      </c>
      <c r="I1206">
        <v>-1</v>
      </c>
      <c r="J1206">
        <v>0</v>
      </c>
      <c r="K1206">
        <v>8.0646090000000008</v>
      </c>
      <c r="L1206">
        <v>-4.7229E-2</v>
      </c>
      <c r="M1206">
        <v>161.83775600000001</v>
      </c>
      <c r="N1206">
        <v>-302.51713999999998</v>
      </c>
      <c r="O1206">
        <v>3.1391789999999999</v>
      </c>
      <c r="P1206">
        <v>161.82313500000001</v>
      </c>
      <c r="Q1206">
        <v>-302.53051799999997</v>
      </c>
      <c r="R1206">
        <v>-3.141553</v>
      </c>
      <c r="S1206">
        <v>1.9817279999999999</v>
      </c>
      <c r="T1206">
        <v>2.3730000000000001E-3</v>
      </c>
    </row>
    <row r="1207" spans="1:20" x14ac:dyDescent="0.25">
      <c r="A1207">
        <v>1205</v>
      </c>
      <c r="B1207">
        <v>6</v>
      </c>
      <c r="C1207">
        <v>-1</v>
      </c>
      <c r="D1207" t="s">
        <v>299</v>
      </c>
      <c r="E1207" t="s">
        <v>80</v>
      </c>
      <c r="F1207">
        <v>4.3480000000000003E-3</v>
      </c>
      <c r="G1207">
        <v>-1</v>
      </c>
      <c r="H1207">
        <v>593.75300000000004</v>
      </c>
      <c r="I1207">
        <v>-1</v>
      </c>
      <c r="J1207">
        <v>0</v>
      </c>
      <c r="K1207">
        <v>8.0648359999999997</v>
      </c>
      <c r="L1207">
        <v>-4.7349000000000002E-2</v>
      </c>
      <c r="M1207">
        <v>160.867906</v>
      </c>
      <c r="N1207">
        <v>-302.51785599999999</v>
      </c>
      <c r="O1207">
        <v>3.140552</v>
      </c>
      <c r="P1207">
        <v>160.85539199999999</v>
      </c>
      <c r="Q1207">
        <v>-302.53112800000002</v>
      </c>
      <c r="R1207">
        <v>-3.1412990000000001</v>
      </c>
      <c r="S1207">
        <v>1.824122</v>
      </c>
      <c r="T1207">
        <v>7.4700000000000005E-4</v>
      </c>
    </row>
    <row r="1208" spans="1:20" x14ac:dyDescent="0.25">
      <c r="A1208">
        <v>1206</v>
      </c>
      <c r="B1208">
        <v>6</v>
      </c>
      <c r="C1208">
        <v>-1</v>
      </c>
      <c r="D1208" t="s">
        <v>299</v>
      </c>
      <c r="E1208" t="s">
        <v>80</v>
      </c>
      <c r="F1208">
        <v>1.0532E-2</v>
      </c>
      <c r="G1208">
        <v>-1</v>
      </c>
      <c r="H1208">
        <v>729.30600000000004</v>
      </c>
      <c r="I1208">
        <v>-1</v>
      </c>
      <c r="J1208">
        <v>0</v>
      </c>
      <c r="K1208">
        <v>8.0648929999999996</v>
      </c>
      <c r="L1208">
        <v>5.1098999999999999E-2</v>
      </c>
      <c r="M1208">
        <v>160.13036</v>
      </c>
      <c r="N1208">
        <v>-302.53258199999999</v>
      </c>
      <c r="O1208">
        <v>-3.1407949999999998</v>
      </c>
      <c r="P1208">
        <v>160.129593</v>
      </c>
      <c r="Q1208">
        <v>-302.53155500000003</v>
      </c>
      <c r="R1208">
        <v>-3.1406329999999998</v>
      </c>
      <c r="S1208">
        <v>0.12812200000000001</v>
      </c>
      <c r="T1208">
        <v>1.6200000000000001E-4</v>
      </c>
    </row>
    <row r="1209" spans="1:20" x14ac:dyDescent="0.25">
      <c r="A1209">
        <v>1207</v>
      </c>
      <c r="B1209">
        <v>6</v>
      </c>
      <c r="C1209">
        <v>-1</v>
      </c>
      <c r="D1209" t="s">
        <v>299</v>
      </c>
      <c r="E1209" t="s">
        <v>80</v>
      </c>
      <c r="F1209">
        <v>1.2607999999999999E-2</v>
      </c>
      <c r="G1209">
        <v>-1</v>
      </c>
      <c r="H1209">
        <v>797.52099999999996</v>
      </c>
      <c r="I1209">
        <v>-1</v>
      </c>
      <c r="J1209">
        <v>0</v>
      </c>
      <c r="K1209">
        <v>8.0648920000000004</v>
      </c>
      <c r="L1209">
        <v>-4.845E-2</v>
      </c>
      <c r="M1209">
        <v>159.449265</v>
      </c>
      <c r="N1209">
        <v>-302.48794600000002</v>
      </c>
      <c r="O1209">
        <v>3.1402459999999999</v>
      </c>
      <c r="P1209">
        <v>159.40379300000001</v>
      </c>
      <c r="Q1209">
        <v>-302.53237899999999</v>
      </c>
      <c r="R1209">
        <v>-3.1410269999999998</v>
      </c>
      <c r="S1209">
        <v>6.3576629999999996</v>
      </c>
      <c r="T1209">
        <v>7.8100000000000001E-4</v>
      </c>
    </row>
    <row r="1210" spans="1:20" x14ac:dyDescent="0.25">
      <c r="A1210">
        <v>1208</v>
      </c>
      <c r="B1210">
        <v>6</v>
      </c>
      <c r="C1210">
        <v>-1</v>
      </c>
      <c r="D1210" t="s">
        <v>299</v>
      </c>
      <c r="E1210" t="s">
        <v>80</v>
      </c>
      <c r="F1210">
        <v>1.4756999999999999E-2</v>
      </c>
      <c r="G1210">
        <v>-1</v>
      </c>
      <c r="H1210">
        <v>785.03599999999994</v>
      </c>
      <c r="I1210">
        <v>-1</v>
      </c>
      <c r="J1210">
        <v>0</v>
      </c>
      <c r="K1210">
        <v>8.0647819999999992</v>
      </c>
      <c r="L1210">
        <v>-4.8611000000000001E-2</v>
      </c>
      <c r="M1210">
        <v>158.43579399999999</v>
      </c>
      <c r="N1210">
        <v>-302.52992499999999</v>
      </c>
      <c r="O1210">
        <v>-3.1397620000000002</v>
      </c>
      <c r="P1210">
        <v>158.43606600000001</v>
      </c>
      <c r="Q1210">
        <v>-302.53320300000001</v>
      </c>
      <c r="R1210">
        <v>-3.1409630000000002</v>
      </c>
      <c r="S1210">
        <v>0.32889099999999999</v>
      </c>
      <c r="T1210">
        <v>1.201E-3</v>
      </c>
    </row>
    <row r="1211" spans="1:20" x14ac:dyDescent="0.25">
      <c r="A1211">
        <v>1209</v>
      </c>
      <c r="B1211">
        <v>6</v>
      </c>
      <c r="C1211">
        <v>-1</v>
      </c>
      <c r="D1211" t="s">
        <v>299</v>
      </c>
      <c r="E1211" t="s">
        <v>80</v>
      </c>
      <c r="F1211">
        <v>7.6750000000000004E-3</v>
      </c>
      <c r="G1211">
        <v>-1</v>
      </c>
      <c r="H1211">
        <v>818.51499999999999</v>
      </c>
      <c r="I1211">
        <v>-1</v>
      </c>
      <c r="J1211">
        <v>0</v>
      </c>
      <c r="K1211">
        <v>8.0647059999999993</v>
      </c>
      <c r="L1211">
        <v>4.9954999999999999E-2</v>
      </c>
      <c r="M1211">
        <v>157.71249700000001</v>
      </c>
      <c r="N1211">
        <v>-302.53135900000001</v>
      </c>
      <c r="O1211">
        <v>-3.140288</v>
      </c>
      <c r="P1211">
        <v>157.71026599999999</v>
      </c>
      <c r="Q1211">
        <v>-302.53372200000001</v>
      </c>
      <c r="R1211">
        <v>-3.140409</v>
      </c>
      <c r="S1211">
        <v>0.32501000000000002</v>
      </c>
      <c r="T1211">
        <v>1.21E-4</v>
      </c>
    </row>
    <row r="1212" spans="1:20" x14ac:dyDescent="0.25">
      <c r="A1212">
        <v>1210</v>
      </c>
      <c r="B1212">
        <v>5</v>
      </c>
      <c r="C1212">
        <v>-1</v>
      </c>
      <c r="D1212" t="s">
        <v>300</v>
      </c>
      <c r="E1212" t="s">
        <v>80</v>
      </c>
      <c r="F1212">
        <v>2.9810000000000001E-3</v>
      </c>
      <c r="G1212">
        <v>-1</v>
      </c>
      <c r="H1212">
        <v>640.96100000000001</v>
      </c>
      <c r="I1212">
        <v>-1</v>
      </c>
      <c r="J1212">
        <v>0</v>
      </c>
      <c r="K1212">
        <v>8.0647129999999994</v>
      </c>
      <c r="L1212">
        <v>-4.8647999999999997E-2</v>
      </c>
      <c r="M1212">
        <v>156.95741799999999</v>
      </c>
      <c r="N1212">
        <v>-302.55706099999998</v>
      </c>
      <c r="O1212">
        <v>-3.1385320000000001</v>
      </c>
      <c r="P1212">
        <v>156.984467</v>
      </c>
      <c r="Q1212">
        <v>-302.53460699999999</v>
      </c>
      <c r="R1212">
        <v>-3.140844</v>
      </c>
      <c r="S1212">
        <v>3.5153789999999998</v>
      </c>
      <c r="T1212">
        <v>2.3119999999999998E-3</v>
      </c>
    </row>
    <row r="1213" spans="1:20" x14ac:dyDescent="0.25">
      <c r="A1213">
        <v>1211</v>
      </c>
      <c r="B1213">
        <v>5</v>
      </c>
      <c r="C1213">
        <v>-1</v>
      </c>
      <c r="D1213" t="s">
        <v>300</v>
      </c>
      <c r="E1213" t="s">
        <v>80</v>
      </c>
      <c r="F1213">
        <v>1.7822000000000001E-2</v>
      </c>
      <c r="G1213">
        <v>-1</v>
      </c>
      <c r="H1213">
        <v>1245.0440000000001</v>
      </c>
      <c r="I1213">
        <v>-1</v>
      </c>
      <c r="J1213">
        <v>0</v>
      </c>
      <c r="K1213">
        <v>8.0768079999999998</v>
      </c>
      <c r="L1213">
        <v>-4.8183999999999998E-2</v>
      </c>
      <c r="M1213">
        <v>156.041944</v>
      </c>
      <c r="N1213">
        <v>-302.51149299999997</v>
      </c>
      <c r="O1213">
        <v>-3.1393719999999998</v>
      </c>
      <c r="P1213">
        <v>156.01646400000001</v>
      </c>
      <c r="Q1213">
        <v>-302.53558299999997</v>
      </c>
      <c r="R1213">
        <v>-3.1407970000000001</v>
      </c>
      <c r="S1213">
        <v>3.5064630000000001</v>
      </c>
      <c r="T1213">
        <v>1.4250000000000001E-3</v>
      </c>
    </row>
    <row r="1214" spans="1:20" x14ac:dyDescent="0.25">
      <c r="A1214">
        <v>1212</v>
      </c>
      <c r="B1214">
        <v>5</v>
      </c>
      <c r="C1214">
        <v>-1</v>
      </c>
      <c r="D1214" t="s">
        <v>300</v>
      </c>
      <c r="E1214" t="s">
        <v>80</v>
      </c>
      <c r="F1214">
        <v>4.2969999999999996E-3</v>
      </c>
      <c r="G1214">
        <v>-1</v>
      </c>
      <c r="H1214">
        <v>577.43299999999999</v>
      </c>
      <c r="I1214">
        <v>-1</v>
      </c>
      <c r="J1214">
        <v>0</v>
      </c>
      <c r="K1214">
        <v>8.2273669999999992</v>
      </c>
      <c r="L1214">
        <v>4.4156000000000001E-2</v>
      </c>
      <c r="M1214">
        <v>155.287564</v>
      </c>
      <c r="N1214">
        <v>-302.52404799999999</v>
      </c>
      <c r="O1214">
        <v>3.1403590000000001</v>
      </c>
      <c r="P1214">
        <v>155.28337099999999</v>
      </c>
      <c r="Q1214">
        <v>-302.53619400000002</v>
      </c>
      <c r="R1214">
        <v>-3.1403310000000002</v>
      </c>
      <c r="S1214">
        <v>1.284924</v>
      </c>
      <c r="T1214">
        <v>2.9E-5</v>
      </c>
    </row>
    <row r="1215" spans="1:20" x14ac:dyDescent="0.25">
      <c r="A1215">
        <v>1213</v>
      </c>
      <c r="B1215">
        <v>5</v>
      </c>
      <c r="C1215">
        <v>-1</v>
      </c>
      <c r="D1215" t="s">
        <v>300</v>
      </c>
      <c r="E1215" t="s">
        <v>80</v>
      </c>
      <c r="F1215">
        <v>9.1990000000000006E-3</v>
      </c>
      <c r="G1215">
        <v>-1</v>
      </c>
      <c r="H1215">
        <v>868.17399999999998</v>
      </c>
      <c r="I1215">
        <v>-1</v>
      </c>
      <c r="J1215">
        <v>0</v>
      </c>
      <c r="K1215">
        <v>8.6558600000000006</v>
      </c>
      <c r="L1215">
        <v>3.8315000000000002E-2</v>
      </c>
      <c r="M1215">
        <v>154.24999500000001</v>
      </c>
      <c r="N1215">
        <v>-302.55564800000002</v>
      </c>
      <c r="O1215">
        <v>-3.1415920000000002</v>
      </c>
      <c r="P1215">
        <v>154.27005</v>
      </c>
      <c r="Q1215">
        <v>-302.53732300000001</v>
      </c>
      <c r="R1215">
        <v>-3.1403089999999998</v>
      </c>
      <c r="S1215">
        <v>2.7166359999999998</v>
      </c>
      <c r="T1215">
        <v>1.2819999999999999E-3</v>
      </c>
    </row>
    <row r="1216" spans="1:20" x14ac:dyDescent="0.25">
      <c r="A1216">
        <v>1214</v>
      </c>
      <c r="B1216">
        <v>5</v>
      </c>
      <c r="C1216">
        <v>-1</v>
      </c>
      <c r="D1216" t="s">
        <v>300</v>
      </c>
      <c r="E1216" t="s">
        <v>80</v>
      </c>
      <c r="F1216">
        <v>6.2550000000000001E-3</v>
      </c>
      <c r="G1216">
        <v>-1</v>
      </c>
      <c r="H1216">
        <v>529.16</v>
      </c>
      <c r="I1216">
        <v>-1</v>
      </c>
      <c r="J1216">
        <v>0</v>
      </c>
      <c r="K1216">
        <v>9.0719169999999991</v>
      </c>
      <c r="L1216">
        <v>-3.3660000000000002E-2</v>
      </c>
      <c r="M1216">
        <v>153.470719</v>
      </c>
      <c r="N1216">
        <v>-302.530509</v>
      </c>
      <c r="O1216">
        <v>-3.1388780000000001</v>
      </c>
      <c r="P1216">
        <v>153.47051999999999</v>
      </c>
      <c r="Q1216">
        <v>-302.53829999999999</v>
      </c>
      <c r="R1216">
        <v>-3.1406559999999999</v>
      </c>
      <c r="S1216">
        <v>0.77929899999999996</v>
      </c>
      <c r="T1216">
        <v>1.7769999999999999E-3</v>
      </c>
    </row>
    <row r="1217" spans="1:20" x14ac:dyDescent="0.25">
      <c r="A1217">
        <v>1215</v>
      </c>
      <c r="B1217">
        <v>5</v>
      </c>
      <c r="C1217">
        <v>-1</v>
      </c>
      <c r="D1217" t="s">
        <v>300</v>
      </c>
      <c r="E1217" t="s">
        <v>80</v>
      </c>
      <c r="F1217">
        <v>1.3270000000000001E-3</v>
      </c>
      <c r="G1217">
        <v>-1</v>
      </c>
      <c r="H1217">
        <v>665.36500000000001</v>
      </c>
      <c r="I1217">
        <v>-1</v>
      </c>
      <c r="J1217">
        <v>0</v>
      </c>
      <c r="K1217">
        <v>9.5287400000000009</v>
      </c>
      <c r="L1217">
        <v>2.9752000000000001E-2</v>
      </c>
      <c r="M1217">
        <v>152.620338</v>
      </c>
      <c r="N1217">
        <v>-302.55683499999998</v>
      </c>
      <c r="O1217">
        <v>-3.1386229999999999</v>
      </c>
      <c r="P1217">
        <v>152.631348</v>
      </c>
      <c r="Q1217">
        <v>-302.53912400000002</v>
      </c>
      <c r="R1217">
        <v>-3.1403249999999998</v>
      </c>
      <c r="S1217">
        <v>2.0854499999999998</v>
      </c>
      <c r="T1217">
        <v>1.7030000000000001E-3</v>
      </c>
    </row>
    <row r="1218" spans="1:20" x14ac:dyDescent="0.25">
      <c r="A1218">
        <v>1216</v>
      </c>
      <c r="B1218">
        <v>5</v>
      </c>
      <c r="C1218">
        <v>-1</v>
      </c>
      <c r="D1218" t="s">
        <v>300</v>
      </c>
      <c r="E1218" t="s">
        <v>80</v>
      </c>
      <c r="F1218">
        <v>2.8986999999999999E-2</v>
      </c>
      <c r="G1218">
        <v>-1</v>
      </c>
      <c r="H1218">
        <v>749.35900000000004</v>
      </c>
      <c r="I1218">
        <v>-1</v>
      </c>
      <c r="J1218">
        <v>0</v>
      </c>
      <c r="K1218">
        <v>10.180426000000001</v>
      </c>
      <c r="L1218">
        <v>1.8605E-2</v>
      </c>
      <c r="M1218">
        <v>151.436091</v>
      </c>
      <c r="N1218">
        <v>-302.54743000000002</v>
      </c>
      <c r="O1218">
        <v>-3.141025</v>
      </c>
      <c r="P1218">
        <v>151.445786</v>
      </c>
      <c r="Q1218">
        <v>-302.540527</v>
      </c>
      <c r="R1218">
        <v>-3.1403470000000002</v>
      </c>
      <c r="S1218">
        <v>1.1900729999999999</v>
      </c>
      <c r="T1218">
        <v>6.78E-4</v>
      </c>
    </row>
    <row r="1219" spans="1:20" x14ac:dyDescent="0.25">
      <c r="A1219">
        <v>1217</v>
      </c>
      <c r="B1219">
        <v>6</v>
      </c>
      <c r="C1219">
        <v>-1</v>
      </c>
      <c r="D1219" t="s">
        <v>301</v>
      </c>
      <c r="E1219" t="s">
        <v>80</v>
      </c>
      <c r="F1219">
        <v>2.4271999999999998E-2</v>
      </c>
      <c r="G1219">
        <v>-1</v>
      </c>
      <c r="H1219">
        <v>529.49300000000005</v>
      </c>
      <c r="I1219">
        <v>-1</v>
      </c>
      <c r="J1219">
        <v>0</v>
      </c>
      <c r="K1219">
        <v>10.662369</v>
      </c>
      <c r="L1219">
        <v>-1.2897E-2</v>
      </c>
      <c r="M1219">
        <v>150.48723899999999</v>
      </c>
      <c r="N1219">
        <v>-302.56399800000003</v>
      </c>
      <c r="O1219">
        <v>-3.1390280000000002</v>
      </c>
      <c r="P1219">
        <v>150.50529499999999</v>
      </c>
      <c r="Q1219">
        <v>-302.54168700000002</v>
      </c>
      <c r="R1219">
        <v>-3.140482</v>
      </c>
      <c r="S1219">
        <v>2.870117</v>
      </c>
      <c r="T1219">
        <v>1.4530000000000001E-3</v>
      </c>
    </row>
    <row r="1220" spans="1:20" x14ac:dyDescent="0.25">
      <c r="A1220">
        <v>1218</v>
      </c>
      <c r="B1220">
        <v>6</v>
      </c>
      <c r="C1220">
        <v>-1</v>
      </c>
      <c r="D1220" t="s">
        <v>301</v>
      </c>
      <c r="E1220" t="s">
        <v>80</v>
      </c>
      <c r="F1220">
        <v>1.7049999999999999E-2</v>
      </c>
      <c r="G1220">
        <v>-1</v>
      </c>
      <c r="H1220">
        <v>888.01900000000001</v>
      </c>
      <c r="I1220">
        <v>-1</v>
      </c>
      <c r="J1220">
        <v>0</v>
      </c>
      <c r="K1220">
        <v>11.1305</v>
      </c>
      <c r="L1220">
        <v>8.6350000000000003E-3</v>
      </c>
      <c r="M1220">
        <v>149.525475</v>
      </c>
      <c r="N1220">
        <v>-302.52057600000001</v>
      </c>
      <c r="O1220">
        <v>3.1411020000000001</v>
      </c>
      <c r="P1220">
        <v>149.52220199999999</v>
      </c>
      <c r="Q1220">
        <v>-302.54287699999998</v>
      </c>
      <c r="R1220">
        <v>-3.1403460000000001</v>
      </c>
      <c r="S1220">
        <v>2.2539690000000001</v>
      </c>
      <c r="T1220">
        <v>7.5600000000000005E-4</v>
      </c>
    </row>
    <row r="1221" spans="1:20" x14ac:dyDescent="0.25">
      <c r="A1221">
        <v>1219</v>
      </c>
      <c r="B1221">
        <v>6</v>
      </c>
      <c r="C1221">
        <v>-1</v>
      </c>
      <c r="D1221" t="s">
        <v>301</v>
      </c>
      <c r="E1221" t="s">
        <v>80</v>
      </c>
      <c r="F1221">
        <v>3.5448E-2</v>
      </c>
      <c r="G1221">
        <v>-1</v>
      </c>
      <c r="H1221">
        <v>576.37699999999995</v>
      </c>
      <c r="I1221">
        <v>-1</v>
      </c>
      <c r="J1221">
        <v>0</v>
      </c>
      <c r="K1221">
        <v>11.733273000000001</v>
      </c>
      <c r="L1221">
        <v>4.0090000000000004E-3</v>
      </c>
      <c r="M1221">
        <v>148.146029</v>
      </c>
      <c r="N1221">
        <v>-302.543475</v>
      </c>
      <c r="O1221">
        <v>-3.140657</v>
      </c>
      <c r="P1221">
        <v>148.14704900000001</v>
      </c>
      <c r="Q1221">
        <v>-302.54452500000002</v>
      </c>
      <c r="R1221">
        <v>-3.1403620000000001</v>
      </c>
      <c r="S1221">
        <v>0.14644099999999999</v>
      </c>
      <c r="T1221">
        <v>2.9599999999999998E-4</v>
      </c>
    </row>
    <row r="1222" spans="1:20" x14ac:dyDescent="0.25">
      <c r="A1222">
        <v>1220</v>
      </c>
      <c r="B1222">
        <v>6</v>
      </c>
      <c r="C1222">
        <v>-1</v>
      </c>
      <c r="D1222" t="s">
        <v>301</v>
      </c>
      <c r="E1222" t="s">
        <v>80</v>
      </c>
      <c r="F1222">
        <v>1.7278999999999999E-2</v>
      </c>
      <c r="G1222">
        <v>-1</v>
      </c>
      <c r="H1222">
        <v>501.65499999999997</v>
      </c>
      <c r="I1222">
        <v>-1</v>
      </c>
      <c r="J1222">
        <v>0</v>
      </c>
      <c r="K1222">
        <v>12.167819</v>
      </c>
      <c r="L1222">
        <v>-1.3359999999999999E-3</v>
      </c>
      <c r="M1222">
        <v>147.06945300000001</v>
      </c>
      <c r="N1222">
        <v>-302.545615</v>
      </c>
      <c r="O1222">
        <v>-3.1403650000000001</v>
      </c>
      <c r="P1222">
        <v>147.06922900000001</v>
      </c>
      <c r="Q1222">
        <v>-302.54583700000001</v>
      </c>
      <c r="R1222">
        <v>-3.1403500000000002</v>
      </c>
      <c r="S1222">
        <v>3.1541E-2</v>
      </c>
      <c r="T1222">
        <v>1.5E-5</v>
      </c>
    </row>
    <row r="1223" spans="1:20" x14ac:dyDescent="0.25">
      <c r="A1223">
        <v>1221</v>
      </c>
      <c r="B1223">
        <v>6</v>
      </c>
      <c r="C1223">
        <v>-1</v>
      </c>
      <c r="D1223" t="s">
        <v>301</v>
      </c>
      <c r="E1223" t="s">
        <v>80</v>
      </c>
      <c r="F1223">
        <v>1.0546E-2</v>
      </c>
      <c r="G1223">
        <v>-1</v>
      </c>
      <c r="H1223">
        <v>576.49</v>
      </c>
      <c r="I1223">
        <v>-1</v>
      </c>
      <c r="J1223">
        <v>0</v>
      </c>
      <c r="K1223">
        <v>12.590605</v>
      </c>
      <c r="L1223">
        <v>5.5199999999999997E-4</v>
      </c>
      <c r="M1223">
        <v>145.946068</v>
      </c>
      <c r="N1223">
        <v>-302.55190599999997</v>
      </c>
      <c r="O1223">
        <v>-3.1408700000000001</v>
      </c>
      <c r="P1223">
        <v>145.95292699999999</v>
      </c>
      <c r="Q1223">
        <v>-302.54727200000002</v>
      </c>
      <c r="R1223">
        <v>-3.1403240000000001</v>
      </c>
      <c r="S1223">
        <v>0.82774700000000001</v>
      </c>
      <c r="T1223">
        <v>5.4600000000000004E-4</v>
      </c>
    </row>
    <row r="1224" spans="1:20" x14ac:dyDescent="0.25">
      <c r="A1224">
        <v>1222</v>
      </c>
      <c r="B1224">
        <v>6</v>
      </c>
      <c r="C1224">
        <v>-1</v>
      </c>
      <c r="D1224" t="s">
        <v>301</v>
      </c>
      <c r="E1224" t="s">
        <v>80</v>
      </c>
      <c r="F1224">
        <v>2.6005E-2</v>
      </c>
      <c r="G1224">
        <v>-1</v>
      </c>
      <c r="H1224">
        <v>450.68</v>
      </c>
      <c r="I1224">
        <v>-1</v>
      </c>
      <c r="J1224">
        <v>0</v>
      </c>
      <c r="K1224">
        <v>13.141275</v>
      </c>
      <c r="L1224">
        <v>6.2000000000000003E-5</v>
      </c>
      <c r="M1224">
        <v>144.399517</v>
      </c>
      <c r="N1224">
        <v>-302.564054</v>
      </c>
      <c r="O1224">
        <v>-3.1397590000000002</v>
      </c>
      <c r="P1224">
        <v>144.40614299999999</v>
      </c>
      <c r="Q1224">
        <v>-302.54916400000002</v>
      </c>
      <c r="R1224">
        <v>-3.14032</v>
      </c>
      <c r="S1224">
        <v>1.6298060000000001</v>
      </c>
      <c r="T1224">
        <v>5.6099999999999998E-4</v>
      </c>
    </row>
    <row r="1225" spans="1:20" x14ac:dyDescent="0.25">
      <c r="A1225">
        <v>1223</v>
      </c>
      <c r="B1225">
        <v>5</v>
      </c>
      <c r="C1225">
        <v>-1</v>
      </c>
      <c r="D1225" t="s">
        <v>302</v>
      </c>
      <c r="E1225" t="s">
        <v>80</v>
      </c>
      <c r="F1225">
        <v>5.2491000000000003E-2</v>
      </c>
      <c r="G1225">
        <v>-1</v>
      </c>
      <c r="H1225">
        <v>593.13199999999995</v>
      </c>
      <c r="I1225">
        <v>-1</v>
      </c>
      <c r="J1225">
        <v>0</v>
      </c>
      <c r="K1225">
        <v>13.547243</v>
      </c>
      <c r="L1225">
        <v>1.5E-5</v>
      </c>
      <c r="M1225">
        <v>143.21451300000001</v>
      </c>
      <c r="N1225">
        <v>-302.50866200000002</v>
      </c>
      <c r="O1225">
        <v>3.138738</v>
      </c>
      <c r="P1225">
        <v>143.203125</v>
      </c>
      <c r="Q1225">
        <v>-302.55075099999999</v>
      </c>
      <c r="R1225">
        <v>-3.1403180000000002</v>
      </c>
      <c r="S1225">
        <v>4.3602600000000002</v>
      </c>
      <c r="T1225">
        <v>1.58E-3</v>
      </c>
    </row>
    <row r="1226" spans="1:20" x14ac:dyDescent="0.25">
      <c r="A1226">
        <v>1224</v>
      </c>
      <c r="B1226">
        <v>5</v>
      </c>
      <c r="C1226">
        <v>-1</v>
      </c>
      <c r="D1226" t="s">
        <v>302</v>
      </c>
      <c r="E1226" t="s">
        <v>80</v>
      </c>
      <c r="F1226">
        <v>9.1489999999999991E-3</v>
      </c>
      <c r="G1226">
        <v>-1</v>
      </c>
      <c r="H1226">
        <v>517.95699999999999</v>
      </c>
      <c r="I1226">
        <v>-1</v>
      </c>
      <c r="J1226">
        <v>0</v>
      </c>
      <c r="K1226">
        <v>14.081151999999999</v>
      </c>
      <c r="L1226">
        <v>-1.5070000000000001E-3</v>
      </c>
      <c r="M1226">
        <v>141.56387899999999</v>
      </c>
      <c r="N1226">
        <v>-302.51263599999999</v>
      </c>
      <c r="O1226">
        <v>3.1397529999999998</v>
      </c>
      <c r="P1226">
        <v>141.54267899999999</v>
      </c>
      <c r="Q1226">
        <v>-302.55285600000002</v>
      </c>
      <c r="R1226">
        <v>-3.1403370000000002</v>
      </c>
      <c r="S1226">
        <v>4.5465460000000002</v>
      </c>
      <c r="T1226">
        <v>5.8299999999999997E-4</v>
      </c>
    </row>
    <row r="1227" spans="1:20" x14ac:dyDescent="0.25">
      <c r="A1227">
        <v>1225</v>
      </c>
      <c r="B1227">
        <v>5</v>
      </c>
      <c r="C1227">
        <v>-1</v>
      </c>
      <c r="D1227" t="s">
        <v>302</v>
      </c>
      <c r="E1227" t="s">
        <v>80</v>
      </c>
      <c r="F1227">
        <v>9.1020000000000007E-3</v>
      </c>
      <c r="G1227">
        <v>-1</v>
      </c>
      <c r="H1227">
        <v>635.07799999999997</v>
      </c>
      <c r="I1227">
        <v>-1</v>
      </c>
      <c r="J1227">
        <v>0</v>
      </c>
      <c r="K1227">
        <v>14.47668</v>
      </c>
      <c r="L1227">
        <v>-2.81E-3</v>
      </c>
      <c r="M1227">
        <v>140.27295100000001</v>
      </c>
      <c r="N1227">
        <v>-302.52651600000002</v>
      </c>
      <c r="O1227">
        <v>-3.1398090000000001</v>
      </c>
      <c r="P1227">
        <v>140.25556900000001</v>
      </c>
      <c r="Q1227">
        <v>-302.55426</v>
      </c>
      <c r="R1227">
        <v>-3.1405400000000001</v>
      </c>
      <c r="S1227">
        <v>3.2739630000000002</v>
      </c>
      <c r="T1227">
        <v>7.2999999999999996E-4</v>
      </c>
    </row>
    <row r="1228" spans="1:20" x14ac:dyDescent="0.25">
      <c r="A1228">
        <v>1226</v>
      </c>
      <c r="B1228">
        <v>5</v>
      </c>
      <c r="C1228">
        <v>-1</v>
      </c>
      <c r="D1228" t="s">
        <v>302</v>
      </c>
      <c r="E1228" t="s">
        <v>80</v>
      </c>
      <c r="F1228">
        <v>4.0396000000000001E-2</v>
      </c>
      <c r="G1228">
        <v>-1</v>
      </c>
      <c r="H1228">
        <v>569.11599999999999</v>
      </c>
      <c r="I1228">
        <v>-1</v>
      </c>
      <c r="J1228">
        <v>0</v>
      </c>
      <c r="K1228">
        <v>14.868283999999999</v>
      </c>
      <c r="L1228">
        <v>-1.415E-3</v>
      </c>
      <c r="M1228">
        <v>138.94016999999999</v>
      </c>
      <c r="N1228">
        <v>-302.50674600000002</v>
      </c>
      <c r="O1228">
        <v>-3.1382910000000002</v>
      </c>
      <c r="P1228">
        <v>138.93306000000001</v>
      </c>
      <c r="Q1228">
        <v>-302.55545000000001</v>
      </c>
      <c r="R1228">
        <v>-3.1407539999999998</v>
      </c>
      <c r="S1228">
        <v>4.9221180000000002</v>
      </c>
      <c r="T1228">
        <v>2.464E-3</v>
      </c>
    </row>
    <row r="1229" spans="1:20" x14ac:dyDescent="0.25">
      <c r="A1229">
        <v>1227</v>
      </c>
      <c r="B1229">
        <v>4</v>
      </c>
      <c r="C1229">
        <v>-1</v>
      </c>
      <c r="D1229" t="s">
        <v>303</v>
      </c>
      <c r="E1229" t="s">
        <v>80</v>
      </c>
      <c r="F1229">
        <v>2.8413999999999998E-2</v>
      </c>
      <c r="G1229">
        <v>-1</v>
      </c>
      <c r="H1229">
        <v>505.12400000000002</v>
      </c>
      <c r="I1229">
        <v>-1</v>
      </c>
      <c r="J1229">
        <v>0</v>
      </c>
      <c r="K1229">
        <v>15.384544999999999</v>
      </c>
      <c r="L1229">
        <v>-2.4229999999999998E-3</v>
      </c>
      <c r="M1229">
        <v>137.07037099999999</v>
      </c>
      <c r="N1229">
        <v>-302.61878999999999</v>
      </c>
      <c r="O1229">
        <v>3.1402230000000002</v>
      </c>
      <c r="P1229">
        <v>137.11526499999999</v>
      </c>
      <c r="Q1229">
        <v>-302.55694599999998</v>
      </c>
      <c r="R1229">
        <v>-3.1409099999999999</v>
      </c>
      <c r="S1229">
        <v>7.6421130000000002</v>
      </c>
      <c r="T1229">
        <v>6.8800000000000003E-4</v>
      </c>
    </row>
    <row r="1230" spans="1:20" x14ac:dyDescent="0.25">
      <c r="A1230">
        <v>1228</v>
      </c>
      <c r="B1230">
        <v>3</v>
      </c>
      <c r="C1230">
        <v>-1</v>
      </c>
      <c r="D1230" t="s">
        <v>304</v>
      </c>
      <c r="E1230" t="s">
        <v>80</v>
      </c>
      <c r="F1230">
        <v>5.5019999999999999E-3</v>
      </c>
      <c r="G1230">
        <v>-1</v>
      </c>
      <c r="H1230">
        <v>539.33500000000004</v>
      </c>
      <c r="I1230">
        <v>-1</v>
      </c>
      <c r="J1230">
        <v>0</v>
      </c>
      <c r="K1230">
        <v>15.76163</v>
      </c>
      <c r="L1230">
        <v>-3.5479999999999999E-3</v>
      </c>
      <c r="M1230">
        <v>135.731292</v>
      </c>
      <c r="N1230">
        <v>-302.52331099999998</v>
      </c>
      <c r="O1230">
        <v>3.1395650000000002</v>
      </c>
      <c r="P1230">
        <v>135.71159399999999</v>
      </c>
      <c r="Q1230">
        <v>-302.55761699999999</v>
      </c>
      <c r="R1230">
        <v>-3.1412010000000001</v>
      </c>
      <c r="S1230">
        <v>3.9559000000000002</v>
      </c>
      <c r="T1230">
        <v>1.6360000000000001E-3</v>
      </c>
    </row>
    <row r="1231" spans="1:20" x14ac:dyDescent="0.25">
      <c r="A1231">
        <v>1229</v>
      </c>
      <c r="B1231">
        <v>3</v>
      </c>
      <c r="C1231">
        <v>-1</v>
      </c>
      <c r="D1231" t="s">
        <v>304</v>
      </c>
      <c r="E1231" t="s">
        <v>80</v>
      </c>
      <c r="F1231">
        <v>1.9469999999999999E-3</v>
      </c>
      <c r="G1231">
        <v>-1</v>
      </c>
      <c r="H1231">
        <v>864.79700000000003</v>
      </c>
      <c r="I1231">
        <v>-1</v>
      </c>
      <c r="J1231">
        <v>0</v>
      </c>
      <c r="K1231">
        <v>16.042621</v>
      </c>
      <c r="L1231">
        <v>-2.7590000000000002E-3</v>
      </c>
      <c r="M1231">
        <v>134.292057</v>
      </c>
      <c r="N1231">
        <v>-302.531023</v>
      </c>
      <c r="O1231">
        <v>3.1402429999999999</v>
      </c>
      <c r="P1231">
        <v>134.27783199999999</v>
      </c>
      <c r="Q1231">
        <v>-302.55801400000001</v>
      </c>
      <c r="R1231">
        <v>-3.1414810000000002</v>
      </c>
      <c r="S1231">
        <v>3.050996</v>
      </c>
      <c r="T1231">
        <v>1.238E-3</v>
      </c>
    </row>
    <row r="1232" spans="1:20" x14ac:dyDescent="0.25">
      <c r="A1232">
        <v>1230</v>
      </c>
      <c r="B1232">
        <v>3</v>
      </c>
      <c r="C1232">
        <v>-1</v>
      </c>
      <c r="D1232" t="s">
        <v>304</v>
      </c>
      <c r="E1232" t="s">
        <v>80</v>
      </c>
      <c r="F1232">
        <v>1.1282E-2</v>
      </c>
      <c r="G1232">
        <v>-1</v>
      </c>
      <c r="H1232">
        <v>474.53399999999999</v>
      </c>
      <c r="I1232">
        <v>-1</v>
      </c>
      <c r="J1232">
        <v>0</v>
      </c>
      <c r="K1232">
        <v>16.146266000000001</v>
      </c>
      <c r="L1232">
        <v>-5.3499999999999999E-4</v>
      </c>
      <c r="M1232">
        <v>132.35845399999999</v>
      </c>
      <c r="N1232">
        <v>-302.61288300000001</v>
      </c>
      <c r="O1232">
        <v>-3.1379299999999999</v>
      </c>
      <c r="P1232">
        <v>132.343109</v>
      </c>
      <c r="Q1232">
        <v>-302.55831899999998</v>
      </c>
      <c r="R1232">
        <v>3.141562</v>
      </c>
      <c r="S1232">
        <v>5.6680630000000001</v>
      </c>
      <c r="T1232">
        <v>3.6319999999999998E-3</v>
      </c>
    </row>
    <row r="1233" spans="1:20" x14ac:dyDescent="0.25">
      <c r="A1233">
        <v>1231</v>
      </c>
      <c r="B1233">
        <v>4</v>
      </c>
      <c r="C1233">
        <v>-1</v>
      </c>
      <c r="D1233" t="s">
        <v>305</v>
      </c>
      <c r="E1233" t="s">
        <v>80</v>
      </c>
      <c r="F1233">
        <v>9.990000000000001E-4</v>
      </c>
      <c r="G1233">
        <v>-1</v>
      </c>
      <c r="H1233">
        <v>1376.11</v>
      </c>
      <c r="I1233">
        <v>-1</v>
      </c>
      <c r="J1233">
        <v>0</v>
      </c>
      <c r="K1233">
        <v>16.076642</v>
      </c>
      <c r="L1233">
        <v>-1.7899999999999999E-4</v>
      </c>
      <c r="M1233">
        <v>130.89262099999999</v>
      </c>
      <c r="N1233">
        <v>-302.55442399999998</v>
      </c>
      <c r="O1233">
        <v>-3.1414040000000001</v>
      </c>
      <c r="P1233">
        <v>130.89300499999999</v>
      </c>
      <c r="Q1233">
        <v>-302.55831899999998</v>
      </c>
      <c r="R1233">
        <v>3.141534</v>
      </c>
      <c r="S1233">
        <v>0.39137699999999997</v>
      </c>
      <c r="T1233">
        <v>1.2999999999999999E-4</v>
      </c>
    </row>
    <row r="1234" spans="1:20" x14ac:dyDescent="0.25">
      <c r="A1234">
        <v>1232</v>
      </c>
      <c r="B1234">
        <v>4</v>
      </c>
      <c r="C1234">
        <v>-1</v>
      </c>
      <c r="D1234" t="s">
        <v>305</v>
      </c>
      <c r="E1234" t="s">
        <v>80</v>
      </c>
      <c r="F1234">
        <v>1.8331E-2</v>
      </c>
      <c r="G1234">
        <v>-1</v>
      </c>
      <c r="H1234">
        <v>754.56</v>
      </c>
      <c r="I1234">
        <v>-1</v>
      </c>
      <c r="J1234">
        <v>0</v>
      </c>
      <c r="K1234">
        <v>15.973585999999999</v>
      </c>
      <c r="L1234">
        <v>-1.8519999999999999E-3</v>
      </c>
      <c r="M1234">
        <v>129.45214100000001</v>
      </c>
      <c r="N1234">
        <v>-302.563151</v>
      </c>
      <c r="O1234">
        <v>3.1409850000000001</v>
      </c>
      <c r="P1234">
        <v>129.451401</v>
      </c>
      <c r="Q1234">
        <v>-302.55816700000003</v>
      </c>
      <c r="R1234">
        <v>3.1413989999999998</v>
      </c>
      <c r="S1234">
        <v>0.50392599999999999</v>
      </c>
      <c r="T1234">
        <v>4.1399999999999998E-4</v>
      </c>
    </row>
    <row r="1235" spans="1:20" x14ac:dyDescent="0.25">
      <c r="A1235">
        <v>1233</v>
      </c>
      <c r="B1235">
        <v>3</v>
      </c>
      <c r="C1235">
        <v>-1</v>
      </c>
      <c r="D1235" t="s">
        <v>306</v>
      </c>
      <c r="E1235" t="s">
        <v>80</v>
      </c>
      <c r="F1235">
        <v>1.1077E-2</v>
      </c>
      <c r="G1235">
        <v>-1</v>
      </c>
      <c r="H1235">
        <v>522.71100000000001</v>
      </c>
      <c r="I1235">
        <v>-1</v>
      </c>
      <c r="J1235">
        <v>0</v>
      </c>
      <c r="K1235">
        <v>15.880507</v>
      </c>
      <c r="L1235">
        <v>-3.2499999999999999E-4</v>
      </c>
      <c r="M1235">
        <v>127.524033</v>
      </c>
      <c r="N1235">
        <v>-302.56226800000002</v>
      </c>
      <c r="O1235">
        <v>-3.140063</v>
      </c>
      <c r="P1235">
        <v>127.541466</v>
      </c>
      <c r="Q1235">
        <v>-302.55770899999999</v>
      </c>
      <c r="R1235">
        <v>3.141311</v>
      </c>
      <c r="S1235">
        <v>1.801871</v>
      </c>
      <c r="T1235">
        <v>1.2470000000000001E-3</v>
      </c>
    </row>
    <row r="1236" spans="1:20" x14ac:dyDescent="0.25">
      <c r="A1236">
        <v>1234</v>
      </c>
      <c r="B1236">
        <v>3</v>
      </c>
      <c r="C1236">
        <v>-1</v>
      </c>
      <c r="D1236" t="s">
        <v>306</v>
      </c>
      <c r="E1236" t="s">
        <v>80</v>
      </c>
      <c r="F1236">
        <v>2.6180000000000001E-3</v>
      </c>
      <c r="G1236">
        <v>-1</v>
      </c>
      <c r="H1236">
        <v>865.67899999999997</v>
      </c>
      <c r="I1236">
        <v>-1</v>
      </c>
      <c r="J1236">
        <v>0</v>
      </c>
      <c r="K1236">
        <v>15.864583</v>
      </c>
      <c r="L1236">
        <v>-1.0399999999999999E-4</v>
      </c>
      <c r="M1236">
        <v>126.10845999999999</v>
      </c>
      <c r="N1236">
        <v>-302.57044999999999</v>
      </c>
      <c r="O1236">
        <v>-3.1414780000000002</v>
      </c>
      <c r="P1236">
        <v>126.11333500000001</v>
      </c>
      <c r="Q1236">
        <v>-302.55737299999998</v>
      </c>
      <c r="R1236">
        <v>3.1412939999999998</v>
      </c>
      <c r="S1236">
        <v>1.3955489999999999</v>
      </c>
      <c r="T1236">
        <v>1.84E-4</v>
      </c>
    </row>
    <row r="1237" spans="1:20" x14ac:dyDescent="0.25">
      <c r="A1237">
        <v>1235</v>
      </c>
      <c r="B1237">
        <v>3</v>
      </c>
      <c r="C1237">
        <v>-1</v>
      </c>
      <c r="D1237" t="s">
        <v>306</v>
      </c>
      <c r="E1237" t="s">
        <v>80</v>
      </c>
      <c r="F1237">
        <v>3.6061999999999997E-2</v>
      </c>
      <c r="G1237">
        <v>-1</v>
      </c>
      <c r="H1237">
        <v>750.07</v>
      </c>
      <c r="I1237">
        <v>-1</v>
      </c>
      <c r="J1237">
        <v>0</v>
      </c>
      <c r="K1237">
        <v>15.880774000000001</v>
      </c>
      <c r="L1237">
        <v>-7.1100000000000004E-4</v>
      </c>
      <c r="M1237">
        <v>124.708963</v>
      </c>
      <c r="N1237">
        <v>-302.54427800000002</v>
      </c>
      <c r="O1237">
        <v>3.1384180000000002</v>
      </c>
      <c r="P1237">
        <v>124.68486</v>
      </c>
      <c r="Q1237">
        <v>-302.55688500000002</v>
      </c>
      <c r="R1237">
        <v>3.1412019999999998</v>
      </c>
      <c r="S1237">
        <v>2.7200419999999998</v>
      </c>
      <c r="T1237">
        <v>2.7850000000000001E-3</v>
      </c>
    </row>
    <row r="1238" spans="1:20" x14ac:dyDescent="0.25">
      <c r="A1238">
        <v>1236</v>
      </c>
      <c r="B1238">
        <v>3</v>
      </c>
      <c r="C1238">
        <v>-1</v>
      </c>
      <c r="D1238" t="s">
        <v>306</v>
      </c>
      <c r="E1238" t="s">
        <v>80</v>
      </c>
      <c r="F1238">
        <v>0.236183</v>
      </c>
      <c r="G1238">
        <v>-1</v>
      </c>
      <c r="H1238">
        <v>616.70600000000002</v>
      </c>
      <c r="I1238">
        <v>-1</v>
      </c>
      <c r="J1238">
        <v>0</v>
      </c>
      <c r="K1238">
        <v>15.915366000000001</v>
      </c>
      <c r="L1238">
        <v>-4.35E-4</v>
      </c>
      <c r="M1238">
        <v>122.79514</v>
      </c>
      <c r="N1238">
        <v>-302.56937199999999</v>
      </c>
      <c r="O1238">
        <v>3.133286</v>
      </c>
      <c r="P1238">
        <v>122.77686300000001</v>
      </c>
      <c r="Q1238">
        <v>-302.556061</v>
      </c>
      <c r="R1238">
        <v>3.1411129999999998</v>
      </c>
      <c r="S1238">
        <v>2.2610070000000002</v>
      </c>
      <c r="T1238">
        <v>7.8270000000000006E-3</v>
      </c>
    </row>
    <row r="1239" spans="1:20" x14ac:dyDescent="0.25">
      <c r="A1239">
        <v>1237</v>
      </c>
      <c r="B1239">
        <v>3</v>
      </c>
      <c r="C1239">
        <v>-1</v>
      </c>
      <c r="D1239" t="s">
        <v>306</v>
      </c>
      <c r="E1239" t="s">
        <v>80</v>
      </c>
      <c r="F1239">
        <v>1.3070999999999999E-2</v>
      </c>
      <c r="G1239">
        <v>-1</v>
      </c>
      <c r="H1239">
        <v>688.95899999999995</v>
      </c>
      <c r="I1239">
        <v>-1</v>
      </c>
      <c r="J1239">
        <v>0</v>
      </c>
      <c r="K1239">
        <v>15.932243</v>
      </c>
      <c r="L1239">
        <v>-4.1800000000000002E-4</v>
      </c>
      <c r="M1239">
        <v>121.296047</v>
      </c>
      <c r="N1239">
        <v>-302.59801499999998</v>
      </c>
      <c r="O1239">
        <v>-3.1392820000000001</v>
      </c>
      <c r="P1239">
        <v>121.34354399999999</v>
      </c>
      <c r="Q1239">
        <v>-302.55538899999999</v>
      </c>
      <c r="R1239">
        <v>3.1410420000000001</v>
      </c>
      <c r="S1239">
        <v>6.3819319999999999</v>
      </c>
      <c r="T1239">
        <v>1.7600000000000001E-3</v>
      </c>
    </row>
    <row r="1240" spans="1:20" x14ac:dyDescent="0.25">
      <c r="A1240">
        <v>1238</v>
      </c>
      <c r="B1240">
        <v>2</v>
      </c>
      <c r="C1240">
        <v>-1</v>
      </c>
      <c r="D1240" t="s">
        <v>307</v>
      </c>
      <c r="E1240" t="s">
        <v>80</v>
      </c>
      <c r="F1240">
        <v>7.8799999999999999E-3</v>
      </c>
      <c r="G1240">
        <v>-1</v>
      </c>
      <c r="H1240">
        <v>744.53200000000004</v>
      </c>
      <c r="I1240">
        <v>-1</v>
      </c>
      <c r="J1240">
        <v>0</v>
      </c>
      <c r="K1240">
        <v>15.93634</v>
      </c>
      <c r="L1240">
        <v>-9.2E-5</v>
      </c>
      <c r="M1240">
        <v>119.356756</v>
      </c>
      <c r="N1240">
        <v>-302.62926299999998</v>
      </c>
      <c r="O1240">
        <v>3.140914</v>
      </c>
      <c r="P1240">
        <v>119.431236</v>
      </c>
      <c r="Q1240">
        <v>-302.55441300000001</v>
      </c>
      <c r="R1240">
        <v>3.141019</v>
      </c>
      <c r="S1240">
        <v>10.559305999999999</v>
      </c>
      <c r="T1240">
        <v>1.05E-4</v>
      </c>
    </row>
    <row r="1241" spans="1:20" x14ac:dyDescent="0.25">
      <c r="A1241">
        <v>1239</v>
      </c>
      <c r="B1241">
        <v>2</v>
      </c>
      <c r="C1241">
        <v>-1</v>
      </c>
      <c r="D1241" t="s">
        <v>307</v>
      </c>
      <c r="E1241" t="s">
        <v>80</v>
      </c>
      <c r="F1241">
        <v>7.1720000000000004E-3</v>
      </c>
      <c r="G1241">
        <v>-1</v>
      </c>
      <c r="H1241">
        <v>676.30600000000004</v>
      </c>
      <c r="I1241">
        <v>-1</v>
      </c>
      <c r="J1241">
        <v>0</v>
      </c>
      <c r="K1241">
        <v>15.930868</v>
      </c>
      <c r="L1241">
        <v>2.4899999999999998E-4</v>
      </c>
      <c r="M1241">
        <v>117.98129</v>
      </c>
      <c r="N1241">
        <v>-302.534153</v>
      </c>
      <c r="O1241">
        <v>-3.1335630000000001</v>
      </c>
      <c r="P1241">
        <v>117.99722300000001</v>
      </c>
      <c r="Q1241">
        <v>-302.55371100000002</v>
      </c>
      <c r="R1241">
        <v>3.1410619999999998</v>
      </c>
      <c r="S1241">
        <v>2.522681</v>
      </c>
      <c r="T1241">
        <v>7.4999999999999997E-3</v>
      </c>
    </row>
    <row r="1242" spans="1:20" x14ac:dyDescent="0.25">
      <c r="A1242">
        <v>1240</v>
      </c>
      <c r="B1242">
        <v>2</v>
      </c>
      <c r="C1242">
        <v>-1</v>
      </c>
      <c r="D1242" t="s">
        <v>307</v>
      </c>
      <c r="E1242" t="s">
        <v>80</v>
      </c>
      <c r="F1242">
        <v>3.0499999999999999E-4</v>
      </c>
      <c r="G1242">
        <v>-1</v>
      </c>
      <c r="H1242">
        <v>729.28300000000002</v>
      </c>
      <c r="I1242">
        <v>-1</v>
      </c>
      <c r="J1242">
        <v>0</v>
      </c>
      <c r="K1242">
        <v>15.924132</v>
      </c>
      <c r="L1242">
        <v>1.766E-3</v>
      </c>
      <c r="M1242">
        <v>116.549403</v>
      </c>
      <c r="N1242">
        <v>-302.567722</v>
      </c>
      <c r="O1242">
        <v>3.1410740000000001</v>
      </c>
      <c r="P1242">
        <v>116.563805</v>
      </c>
      <c r="Q1242">
        <v>-302.55310100000003</v>
      </c>
      <c r="R1242">
        <v>3.1411820000000001</v>
      </c>
      <c r="S1242">
        <v>2.0523310000000001</v>
      </c>
      <c r="T1242">
        <v>1.08E-4</v>
      </c>
    </row>
    <row r="1243" spans="1:20" x14ac:dyDescent="0.25">
      <c r="A1243">
        <v>1241</v>
      </c>
      <c r="B1243">
        <v>2</v>
      </c>
      <c r="C1243">
        <v>-1</v>
      </c>
      <c r="D1243" t="s">
        <v>307</v>
      </c>
      <c r="E1243" t="s">
        <v>80</v>
      </c>
      <c r="F1243">
        <v>1.835E-3</v>
      </c>
      <c r="G1243">
        <v>-1</v>
      </c>
      <c r="H1243">
        <v>518.77200000000005</v>
      </c>
      <c r="I1243">
        <v>-1</v>
      </c>
      <c r="J1243">
        <v>0</v>
      </c>
      <c r="K1243">
        <v>15.911038</v>
      </c>
      <c r="L1243">
        <v>4.8700000000000002E-4</v>
      </c>
      <c r="M1243">
        <v>114.65698999999999</v>
      </c>
      <c r="N1243">
        <v>-302.56423699999999</v>
      </c>
      <c r="O1243">
        <v>3.137419</v>
      </c>
      <c r="P1243">
        <v>114.653481</v>
      </c>
      <c r="Q1243">
        <v>-302.55239899999998</v>
      </c>
      <c r="R1243">
        <v>3.1413180000000001</v>
      </c>
      <c r="S1243">
        <v>1.2347140000000001</v>
      </c>
      <c r="T1243">
        <v>3.8990000000000001E-3</v>
      </c>
    </row>
    <row r="1244" spans="1:20" x14ac:dyDescent="0.25">
      <c r="A1244">
        <v>1242</v>
      </c>
      <c r="B1244">
        <v>2</v>
      </c>
      <c r="C1244">
        <v>-1</v>
      </c>
      <c r="D1244" t="s">
        <v>307</v>
      </c>
      <c r="E1244" t="s">
        <v>80</v>
      </c>
      <c r="F1244">
        <v>7.6969999999999998E-3</v>
      </c>
      <c r="G1244">
        <v>-1</v>
      </c>
      <c r="H1244">
        <v>512.81100000000004</v>
      </c>
      <c r="I1244">
        <v>-1</v>
      </c>
      <c r="J1244">
        <v>0</v>
      </c>
      <c r="K1244">
        <v>15.825901</v>
      </c>
      <c r="L1244">
        <v>1.5699999999999999E-4</v>
      </c>
      <c r="M1244">
        <v>113.24807300000001</v>
      </c>
      <c r="N1244">
        <v>-302.50777399999998</v>
      </c>
      <c r="O1244">
        <v>-3.1360570000000001</v>
      </c>
      <c r="P1244">
        <v>113.224937</v>
      </c>
      <c r="Q1244">
        <v>-302.55200200000002</v>
      </c>
      <c r="R1244">
        <v>3.141343</v>
      </c>
      <c r="S1244">
        <v>4.9913949999999998</v>
      </c>
      <c r="T1244">
        <v>5.287E-3</v>
      </c>
    </row>
    <row r="1245" spans="1:20" x14ac:dyDescent="0.25">
      <c r="A1245">
        <v>1243</v>
      </c>
      <c r="B1245">
        <v>2</v>
      </c>
      <c r="C1245">
        <v>-1</v>
      </c>
      <c r="D1245" t="s">
        <v>307</v>
      </c>
      <c r="E1245" t="s">
        <v>80</v>
      </c>
      <c r="F1245">
        <v>9.9131999999999998E-2</v>
      </c>
      <c r="G1245">
        <v>-1</v>
      </c>
      <c r="H1245">
        <v>430.053</v>
      </c>
      <c r="I1245">
        <v>-1</v>
      </c>
      <c r="J1245">
        <v>0</v>
      </c>
      <c r="K1245">
        <v>15.536128</v>
      </c>
      <c r="L1245">
        <v>-1.6000000000000001E-4</v>
      </c>
      <c r="M1245">
        <v>111.428068</v>
      </c>
      <c r="N1245">
        <v>-302.42818699999998</v>
      </c>
      <c r="O1245">
        <v>-3.1212249999999999</v>
      </c>
      <c r="P1245">
        <v>111.342934</v>
      </c>
      <c r="Q1245">
        <v>-302.55145299999998</v>
      </c>
      <c r="R1245">
        <v>3.1412990000000001</v>
      </c>
      <c r="S1245">
        <v>14.980741999999999</v>
      </c>
      <c r="T1245">
        <v>2.0074000000000002E-2</v>
      </c>
    </row>
    <row r="1246" spans="1:20" x14ac:dyDescent="0.25">
      <c r="A1246">
        <v>1244</v>
      </c>
      <c r="B1246">
        <v>3</v>
      </c>
      <c r="C1246">
        <v>-1</v>
      </c>
      <c r="D1246" t="s">
        <v>308</v>
      </c>
      <c r="E1246" t="s">
        <v>80</v>
      </c>
      <c r="F1246">
        <v>1.4546E-2</v>
      </c>
      <c r="G1246">
        <v>-1</v>
      </c>
      <c r="H1246">
        <v>713.822</v>
      </c>
      <c r="I1246">
        <v>-1</v>
      </c>
      <c r="J1246">
        <v>0</v>
      </c>
      <c r="K1246">
        <v>15.229182</v>
      </c>
      <c r="L1246">
        <v>-6.0000000000000002E-5</v>
      </c>
      <c r="M1246">
        <v>109.97455600000001</v>
      </c>
      <c r="N1246">
        <v>-302.53089699999998</v>
      </c>
      <c r="O1246">
        <v>3.135955</v>
      </c>
      <c r="P1246">
        <v>109.959755</v>
      </c>
      <c r="Q1246">
        <v>-302.551086</v>
      </c>
      <c r="R1246">
        <v>3.1412900000000001</v>
      </c>
      <c r="S1246">
        <v>2.5033539999999999</v>
      </c>
      <c r="T1246">
        <v>5.3350000000000003E-3</v>
      </c>
    </row>
    <row r="1247" spans="1:20" x14ac:dyDescent="0.25">
      <c r="A1247">
        <v>1245</v>
      </c>
      <c r="B1247">
        <v>3</v>
      </c>
      <c r="C1247">
        <v>-1</v>
      </c>
      <c r="D1247" t="s">
        <v>308</v>
      </c>
      <c r="E1247" t="s">
        <v>80</v>
      </c>
      <c r="F1247">
        <v>2.2608E-2</v>
      </c>
      <c r="G1247">
        <v>-1</v>
      </c>
      <c r="H1247">
        <v>751.62400000000002</v>
      </c>
      <c r="I1247">
        <v>-1</v>
      </c>
      <c r="J1247">
        <v>0</v>
      </c>
      <c r="K1247">
        <v>14.90278</v>
      </c>
      <c r="L1247">
        <v>-1.389E-3</v>
      </c>
      <c r="M1247">
        <v>108.591399</v>
      </c>
      <c r="N1247">
        <v>-302.56171000000001</v>
      </c>
      <c r="O1247">
        <v>3.137972</v>
      </c>
      <c r="P1247">
        <v>108.60554500000001</v>
      </c>
      <c r="Q1247">
        <v>-302.55068999999997</v>
      </c>
      <c r="R1247">
        <v>3.1412580000000001</v>
      </c>
      <c r="S1247">
        <v>1.793215</v>
      </c>
      <c r="T1247">
        <v>3.2859999999999999E-3</v>
      </c>
    </row>
    <row r="1248" spans="1:20" x14ac:dyDescent="0.25">
      <c r="A1248">
        <v>1246</v>
      </c>
      <c r="B1248">
        <v>3</v>
      </c>
      <c r="C1248">
        <v>-1</v>
      </c>
      <c r="D1248" t="s">
        <v>308</v>
      </c>
      <c r="E1248" t="s">
        <v>80</v>
      </c>
      <c r="F1248">
        <v>2.1549999999999998E-3</v>
      </c>
      <c r="G1248">
        <v>-1</v>
      </c>
      <c r="H1248">
        <v>858.33900000000006</v>
      </c>
      <c r="I1248">
        <v>-1</v>
      </c>
      <c r="J1248">
        <v>0</v>
      </c>
      <c r="K1248">
        <v>14.499919999999999</v>
      </c>
      <c r="L1248">
        <v>-1.8100000000000001E-4</v>
      </c>
      <c r="M1248">
        <v>106.84414599999999</v>
      </c>
      <c r="N1248">
        <v>-302.550209</v>
      </c>
      <c r="O1248">
        <v>3.141343</v>
      </c>
      <c r="P1248">
        <v>106.844002</v>
      </c>
      <c r="Q1248">
        <v>-302.54998799999998</v>
      </c>
      <c r="R1248">
        <v>3.1412059999999999</v>
      </c>
      <c r="S1248">
        <v>2.6379E-2</v>
      </c>
      <c r="T1248">
        <v>1.37E-4</v>
      </c>
    </row>
    <row r="1249" spans="1:20" x14ac:dyDescent="0.25">
      <c r="A1249">
        <v>1247</v>
      </c>
      <c r="B1249">
        <v>3</v>
      </c>
      <c r="C1249">
        <v>-1</v>
      </c>
      <c r="D1249" t="s">
        <v>308</v>
      </c>
      <c r="E1249" t="s">
        <v>80</v>
      </c>
      <c r="F1249">
        <v>8.7999999999999998E-5</v>
      </c>
      <c r="G1249">
        <v>-1</v>
      </c>
      <c r="H1249">
        <v>842.25199999999995</v>
      </c>
      <c r="I1249">
        <v>-1</v>
      </c>
      <c r="J1249">
        <v>0</v>
      </c>
      <c r="K1249">
        <v>14.237372000000001</v>
      </c>
      <c r="L1249">
        <v>1.8900000000000001E-4</v>
      </c>
      <c r="M1249">
        <v>105.551247</v>
      </c>
      <c r="N1249">
        <v>-302.54652299999998</v>
      </c>
      <c r="O1249">
        <v>3.1415690000000001</v>
      </c>
      <c r="P1249">
        <v>105.552391</v>
      </c>
      <c r="Q1249">
        <v>-302.549622</v>
      </c>
      <c r="R1249">
        <v>3.1412420000000001</v>
      </c>
      <c r="S1249">
        <v>0.33027299999999998</v>
      </c>
      <c r="T1249">
        <v>3.2699999999999998E-4</v>
      </c>
    </row>
    <row r="1250" spans="1:20" x14ac:dyDescent="0.25">
      <c r="A1250">
        <v>1248</v>
      </c>
      <c r="B1250">
        <v>3</v>
      </c>
      <c r="C1250">
        <v>-1</v>
      </c>
      <c r="D1250" t="s">
        <v>308</v>
      </c>
      <c r="E1250" t="s">
        <v>80</v>
      </c>
      <c r="F1250">
        <v>9.6605999999999997E-2</v>
      </c>
      <c r="G1250">
        <v>-1</v>
      </c>
      <c r="H1250">
        <v>565.64</v>
      </c>
      <c r="I1250">
        <v>-1</v>
      </c>
      <c r="J1250">
        <v>0</v>
      </c>
      <c r="K1250">
        <v>13.925371</v>
      </c>
      <c r="L1250">
        <v>3.1999999999999999E-5</v>
      </c>
      <c r="M1250">
        <v>103.884181</v>
      </c>
      <c r="N1250">
        <v>-302.547124</v>
      </c>
      <c r="O1250">
        <v>-3.1387890000000001</v>
      </c>
      <c r="P1250">
        <v>103.864464</v>
      </c>
      <c r="Q1250">
        <v>-302.54916400000002</v>
      </c>
      <c r="R1250">
        <v>3.1412520000000002</v>
      </c>
      <c r="S1250">
        <v>1.9821899999999999</v>
      </c>
      <c r="T1250">
        <v>2.4629999999999999E-3</v>
      </c>
    </row>
    <row r="1251" spans="1:20" x14ac:dyDescent="0.25">
      <c r="A1251">
        <v>1249</v>
      </c>
      <c r="B1251">
        <v>2</v>
      </c>
      <c r="C1251">
        <v>-1</v>
      </c>
      <c r="D1251" t="s">
        <v>309</v>
      </c>
      <c r="E1251" t="s">
        <v>80</v>
      </c>
      <c r="F1251">
        <v>6.0257999999999999E-2</v>
      </c>
      <c r="G1251">
        <v>-1</v>
      </c>
      <c r="H1251">
        <v>764.36599999999999</v>
      </c>
      <c r="I1251">
        <v>-1</v>
      </c>
      <c r="J1251">
        <v>0</v>
      </c>
      <c r="K1251">
        <v>13.701871000000001</v>
      </c>
      <c r="L1251">
        <v>-2.4000000000000001E-4</v>
      </c>
      <c r="M1251">
        <v>102.62505299999999</v>
      </c>
      <c r="N1251">
        <v>-302.50408800000002</v>
      </c>
      <c r="O1251">
        <v>3.1350419999999999</v>
      </c>
      <c r="P1251">
        <v>102.622345</v>
      </c>
      <c r="Q1251">
        <v>-302.54861499999998</v>
      </c>
      <c r="R1251">
        <v>3.1412079999999998</v>
      </c>
      <c r="S1251">
        <v>4.4608400000000001</v>
      </c>
      <c r="T1251">
        <v>6.1650000000000003E-3</v>
      </c>
    </row>
    <row r="1252" spans="1:20" x14ac:dyDescent="0.25">
      <c r="A1252">
        <v>1250</v>
      </c>
      <c r="B1252">
        <v>2</v>
      </c>
      <c r="C1252">
        <v>-1</v>
      </c>
      <c r="D1252" t="s">
        <v>309</v>
      </c>
      <c r="E1252" t="s">
        <v>80</v>
      </c>
      <c r="F1252">
        <v>1.5975E-2</v>
      </c>
      <c r="G1252">
        <v>-1</v>
      </c>
      <c r="H1252">
        <v>679.19600000000003</v>
      </c>
      <c r="I1252">
        <v>-1</v>
      </c>
      <c r="J1252">
        <v>0</v>
      </c>
      <c r="K1252">
        <v>13.400665</v>
      </c>
      <c r="L1252">
        <v>-6.0999999999999999E-5</v>
      </c>
      <c r="M1252">
        <v>100.964096</v>
      </c>
      <c r="N1252">
        <v>-302.600146</v>
      </c>
      <c r="O1252">
        <v>-3.1393900000000001</v>
      </c>
      <c r="P1252">
        <v>100.99762699999999</v>
      </c>
      <c r="Q1252">
        <v>-302.54794299999998</v>
      </c>
      <c r="R1252">
        <v>3.1411950000000002</v>
      </c>
      <c r="S1252">
        <v>6.20444</v>
      </c>
      <c r="T1252">
        <v>1.804E-3</v>
      </c>
    </row>
    <row r="1253" spans="1:20" x14ac:dyDescent="0.25">
      <c r="A1253">
        <v>1251</v>
      </c>
      <c r="B1253">
        <v>2</v>
      </c>
      <c r="C1253">
        <v>-1</v>
      </c>
      <c r="D1253" t="s">
        <v>309</v>
      </c>
      <c r="E1253" t="s">
        <v>80</v>
      </c>
      <c r="F1253">
        <v>4.1463E-2</v>
      </c>
      <c r="G1253">
        <v>-1</v>
      </c>
      <c r="H1253">
        <v>735.33900000000006</v>
      </c>
      <c r="I1253">
        <v>-1</v>
      </c>
      <c r="J1253">
        <v>0</v>
      </c>
      <c r="K1253">
        <v>13.170479</v>
      </c>
      <c r="L1253">
        <v>9.0000000000000002E-6</v>
      </c>
      <c r="M1253">
        <v>99.858615999999998</v>
      </c>
      <c r="N1253">
        <v>-302.545862</v>
      </c>
      <c r="O1253">
        <v>-3.1351330000000002</v>
      </c>
      <c r="P1253">
        <v>99.803055000000001</v>
      </c>
      <c r="Q1253">
        <v>-302.54742399999998</v>
      </c>
      <c r="R1253">
        <v>3.1411920000000002</v>
      </c>
      <c r="S1253">
        <v>5.5583619999999998</v>
      </c>
      <c r="T1253">
        <v>6.0590000000000001E-3</v>
      </c>
    </row>
    <row r="1254" spans="1:20" x14ac:dyDescent="0.25">
      <c r="A1254">
        <v>1252</v>
      </c>
      <c r="B1254">
        <v>3</v>
      </c>
      <c r="C1254">
        <v>-1</v>
      </c>
      <c r="D1254" t="s">
        <v>310</v>
      </c>
      <c r="E1254" t="s">
        <v>80</v>
      </c>
      <c r="F1254">
        <v>1.446E-3</v>
      </c>
      <c r="G1254">
        <v>-1</v>
      </c>
      <c r="H1254">
        <v>591.44899999999996</v>
      </c>
      <c r="I1254">
        <v>-1</v>
      </c>
      <c r="J1254">
        <v>0</v>
      </c>
      <c r="K1254">
        <v>12.939940999999999</v>
      </c>
      <c r="L1254">
        <v>-9.3999999999999994E-5</v>
      </c>
      <c r="M1254">
        <v>98.653785999999997</v>
      </c>
      <c r="N1254">
        <v>-302.52399500000001</v>
      </c>
      <c r="O1254">
        <v>3.140765</v>
      </c>
      <c r="P1254">
        <v>98.629249999999999</v>
      </c>
      <c r="Q1254">
        <v>-302.546875</v>
      </c>
      <c r="R1254">
        <v>3.1411899999999999</v>
      </c>
      <c r="S1254">
        <v>3.3548399999999998</v>
      </c>
      <c r="T1254">
        <v>4.2499999999999998E-4</v>
      </c>
    </row>
    <row r="1255" spans="1:20" x14ac:dyDescent="0.25">
      <c r="A1255">
        <v>1253</v>
      </c>
      <c r="B1255">
        <v>3</v>
      </c>
      <c r="C1255">
        <v>-1</v>
      </c>
      <c r="D1255" t="s">
        <v>310</v>
      </c>
      <c r="E1255" t="s">
        <v>80</v>
      </c>
      <c r="F1255">
        <v>2.1946E-2</v>
      </c>
      <c r="G1255">
        <v>-1</v>
      </c>
      <c r="H1255">
        <v>646.23800000000006</v>
      </c>
      <c r="I1255">
        <v>-1</v>
      </c>
      <c r="J1255">
        <v>0</v>
      </c>
      <c r="K1255">
        <v>12.638248000000001</v>
      </c>
      <c r="L1255">
        <v>-6.1200000000000002E-4</v>
      </c>
      <c r="M1255">
        <v>97.067499999999995</v>
      </c>
      <c r="N1255">
        <v>-302.55414999999999</v>
      </c>
      <c r="O1255">
        <v>3.139259</v>
      </c>
      <c r="P1255">
        <v>97.096153000000001</v>
      </c>
      <c r="Q1255">
        <v>-302.54617300000001</v>
      </c>
      <c r="R1255">
        <v>3.141187</v>
      </c>
      <c r="S1255">
        <v>2.9743050000000002</v>
      </c>
      <c r="T1255">
        <v>1.928E-3</v>
      </c>
    </row>
    <row r="1256" spans="1:20" x14ac:dyDescent="0.25">
      <c r="A1256">
        <v>1254</v>
      </c>
      <c r="B1256">
        <v>3</v>
      </c>
      <c r="C1256">
        <v>-1</v>
      </c>
      <c r="D1256" t="s">
        <v>310</v>
      </c>
      <c r="E1256" t="s">
        <v>80</v>
      </c>
      <c r="F1256">
        <v>2.8385000000000001E-2</v>
      </c>
      <c r="G1256">
        <v>-1</v>
      </c>
      <c r="H1256">
        <v>548.94600000000003</v>
      </c>
      <c r="I1256">
        <v>-1</v>
      </c>
      <c r="J1256">
        <v>0</v>
      </c>
      <c r="K1256">
        <v>12.419010999999999</v>
      </c>
      <c r="L1256">
        <v>3.8300000000000001E-3</v>
      </c>
      <c r="M1256">
        <v>95.914935999999997</v>
      </c>
      <c r="N1256">
        <v>-302.59691500000002</v>
      </c>
      <c r="O1256">
        <v>-3.1415150000000001</v>
      </c>
      <c r="P1256">
        <v>95.969727000000006</v>
      </c>
      <c r="Q1256">
        <v>-302.54562399999998</v>
      </c>
      <c r="R1256">
        <v>3.1412100000000001</v>
      </c>
      <c r="S1256">
        <v>7.505204</v>
      </c>
      <c r="T1256">
        <v>3.0400000000000002E-4</v>
      </c>
    </row>
    <row r="1257" spans="1:20" x14ac:dyDescent="0.25">
      <c r="A1257">
        <v>1255</v>
      </c>
      <c r="B1257">
        <v>3</v>
      </c>
      <c r="C1257">
        <v>-1</v>
      </c>
      <c r="D1257" t="s">
        <v>310</v>
      </c>
      <c r="E1257" t="s">
        <v>80</v>
      </c>
      <c r="F1257">
        <v>9.6213999999999994E-2</v>
      </c>
      <c r="G1257">
        <v>-1</v>
      </c>
      <c r="H1257">
        <v>646.11199999999997</v>
      </c>
      <c r="I1257">
        <v>-1</v>
      </c>
      <c r="J1257">
        <v>0</v>
      </c>
      <c r="K1257">
        <v>12.206338000000001</v>
      </c>
      <c r="L1257">
        <v>-1.5245E-2</v>
      </c>
      <c r="M1257">
        <v>94.847978999999995</v>
      </c>
      <c r="N1257">
        <v>-302.54731399999997</v>
      </c>
      <c r="O1257">
        <v>-3.1406640000000001</v>
      </c>
      <c r="P1257">
        <v>94.862685999999997</v>
      </c>
      <c r="Q1257">
        <v>-302.54519699999997</v>
      </c>
      <c r="R1257">
        <v>3.1411090000000002</v>
      </c>
      <c r="S1257">
        <v>1.485897</v>
      </c>
      <c r="T1257">
        <v>4.4499999999999997E-4</v>
      </c>
    </row>
    <row r="1258" spans="1:20" x14ac:dyDescent="0.25">
      <c r="A1258">
        <v>1256</v>
      </c>
      <c r="B1258">
        <v>4</v>
      </c>
      <c r="C1258">
        <v>-1</v>
      </c>
      <c r="D1258" t="s">
        <v>311</v>
      </c>
      <c r="E1258" t="s">
        <v>80</v>
      </c>
      <c r="F1258">
        <v>7.9620000000000003E-3</v>
      </c>
      <c r="G1258">
        <v>-1</v>
      </c>
      <c r="H1258">
        <v>643.245</v>
      </c>
      <c r="I1258">
        <v>-1</v>
      </c>
      <c r="J1258">
        <v>0</v>
      </c>
      <c r="K1258">
        <v>11.930562999999999</v>
      </c>
      <c r="L1258">
        <v>-2.3984999999999999E-2</v>
      </c>
      <c r="M1258">
        <v>93.416388999999995</v>
      </c>
      <c r="N1258">
        <v>-302.53837199999998</v>
      </c>
      <c r="O1258">
        <v>3.1407949999999998</v>
      </c>
      <c r="P1258">
        <v>93.415878000000006</v>
      </c>
      <c r="Q1258">
        <v>-302.54473899999999</v>
      </c>
      <c r="R1258">
        <v>3.1411630000000001</v>
      </c>
      <c r="S1258">
        <v>0.63871500000000003</v>
      </c>
      <c r="T1258">
        <v>3.68E-4</v>
      </c>
    </row>
    <row r="1259" spans="1:20" x14ac:dyDescent="0.25">
      <c r="A1259">
        <v>1257</v>
      </c>
      <c r="B1259">
        <v>4</v>
      </c>
      <c r="C1259">
        <v>-1</v>
      </c>
      <c r="D1259" t="s">
        <v>311</v>
      </c>
      <c r="E1259" t="s">
        <v>80</v>
      </c>
      <c r="F1259">
        <v>1.1004E-2</v>
      </c>
      <c r="G1259">
        <v>-1</v>
      </c>
      <c r="H1259">
        <v>589.34100000000001</v>
      </c>
      <c r="I1259">
        <v>-1</v>
      </c>
      <c r="J1259">
        <v>0</v>
      </c>
      <c r="K1259">
        <v>11.724126999999999</v>
      </c>
      <c r="L1259">
        <v>2.5159000000000001E-2</v>
      </c>
      <c r="M1259">
        <v>92.314653000000007</v>
      </c>
      <c r="N1259">
        <v>-302.552571</v>
      </c>
      <c r="O1259">
        <v>-3.1381510000000001</v>
      </c>
      <c r="P1259">
        <v>92.352455000000006</v>
      </c>
      <c r="Q1259">
        <v>-302.54431199999999</v>
      </c>
      <c r="R1259">
        <v>3.1414119999999999</v>
      </c>
      <c r="S1259">
        <v>3.8694120000000001</v>
      </c>
      <c r="T1259">
        <v>3.261E-3</v>
      </c>
    </row>
    <row r="1260" spans="1:20" x14ac:dyDescent="0.25">
      <c r="A1260">
        <v>1258</v>
      </c>
      <c r="B1260">
        <v>4</v>
      </c>
      <c r="C1260">
        <v>-1</v>
      </c>
      <c r="D1260" t="s">
        <v>311</v>
      </c>
      <c r="E1260" t="s">
        <v>80</v>
      </c>
      <c r="F1260">
        <v>1.804E-2</v>
      </c>
      <c r="G1260">
        <v>-1</v>
      </c>
      <c r="H1260">
        <v>827.21400000000006</v>
      </c>
      <c r="I1260">
        <v>-1</v>
      </c>
      <c r="J1260">
        <v>0</v>
      </c>
      <c r="K1260">
        <v>11.519095999999999</v>
      </c>
      <c r="L1260">
        <v>-2.6483E-2</v>
      </c>
      <c r="M1260">
        <v>91.279290000000003</v>
      </c>
      <c r="N1260">
        <v>-302.541967</v>
      </c>
      <c r="O1260">
        <v>-3.1393080000000002</v>
      </c>
      <c r="P1260">
        <v>91.307533000000006</v>
      </c>
      <c r="Q1260">
        <v>-302.544037</v>
      </c>
      <c r="R1260">
        <v>3.1411549999999999</v>
      </c>
      <c r="S1260">
        <v>2.8318660000000002</v>
      </c>
      <c r="T1260">
        <v>1.8469999999999999E-3</v>
      </c>
    </row>
    <row r="1261" spans="1:20" x14ac:dyDescent="0.25">
      <c r="A1261">
        <v>1259</v>
      </c>
      <c r="B1261">
        <v>4</v>
      </c>
      <c r="C1261">
        <v>-1</v>
      </c>
      <c r="D1261" t="s">
        <v>311</v>
      </c>
      <c r="E1261" t="s">
        <v>80</v>
      </c>
      <c r="F1261">
        <v>2.565E-3</v>
      </c>
      <c r="G1261">
        <v>-1</v>
      </c>
      <c r="H1261">
        <v>517.30700000000002</v>
      </c>
      <c r="I1261">
        <v>-1</v>
      </c>
      <c r="J1261">
        <v>0</v>
      </c>
      <c r="K1261">
        <v>11.250959</v>
      </c>
      <c r="L1261">
        <v>-2.8340000000000001E-2</v>
      </c>
      <c r="M1261">
        <v>89.937854999999999</v>
      </c>
      <c r="N1261">
        <v>-302.55785700000001</v>
      </c>
      <c r="O1261">
        <v>3.1399020000000002</v>
      </c>
      <c r="P1261">
        <v>89.942763999999997</v>
      </c>
      <c r="Q1261">
        <v>-302.54357900000002</v>
      </c>
      <c r="R1261">
        <v>3.141146</v>
      </c>
      <c r="S1261">
        <v>1.509819</v>
      </c>
      <c r="T1261">
        <v>1.243E-3</v>
      </c>
    </row>
    <row r="1262" spans="1:20" x14ac:dyDescent="0.25">
      <c r="A1262">
        <v>1260</v>
      </c>
      <c r="B1262">
        <v>4</v>
      </c>
      <c r="C1262">
        <v>-1</v>
      </c>
      <c r="D1262" t="s">
        <v>311</v>
      </c>
      <c r="E1262" t="s">
        <v>80</v>
      </c>
      <c r="F1262">
        <v>1.5584000000000001E-2</v>
      </c>
      <c r="G1262">
        <v>-1</v>
      </c>
      <c r="H1262">
        <v>639.41</v>
      </c>
      <c r="I1262">
        <v>-1</v>
      </c>
      <c r="J1262">
        <v>0</v>
      </c>
      <c r="K1262">
        <v>11.054962</v>
      </c>
      <c r="L1262">
        <v>2.9704000000000001E-2</v>
      </c>
      <c r="M1262">
        <v>88.929338000000001</v>
      </c>
      <c r="N1262">
        <v>-302.56055400000002</v>
      </c>
      <c r="O1262">
        <v>3.1406879999999999</v>
      </c>
      <c r="P1262">
        <v>88.940017999999995</v>
      </c>
      <c r="Q1262">
        <v>-302.54312099999999</v>
      </c>
      <c r="R1262">
        <v>3.1414369999999998</v>
      </c>
      <c r="S1262">
        <v>2.0444200000000001</v>
      </c>
      <c r="T1262">
        <v>7.4799999999999997E-4</v>
      </c>
    </row>
    <row r="1263" spans="1:20" x14ac:dyDescent="0.25">
      <c r="A1263">
        <v>1261</v>
      </c>
      <c r="B1263">
        <v>4</v>
      </c>
      <c r="C1263">
        <v>-1</v>
      </c>
      <c r="D1263" t="s">
        <v>311</v>
      </c>
      <c r="E1263" t="s">
        <v>80</v>
      </c>
      <c r="F1263">
        <v>4.4580000000000002E-3</v>
      </c>
      <c r="G1263">
        <v>-1</v>
      </c>
      <c r="H1263">
        <v>726.75099999999998</v>
      </c>
      <c r="I1263">
        <v>-1</v>
      </c>
      <c r="J1263">
        <v>0</v>
      </c>
      <c r="K1263">
        <v>10.863312000000001</v>
      </c>
      <c r="L1263">
        <v>-3.1060000000000001E-2</v>
      </c>
      <c r="M1263">
        <v>87.947198</v>
      </c>
      <c r="N1263">
        <v>-302.54857900000002</v>
      </c>
      <c r="O1263">
        <v>3.1407600000000002</v>
      </c>
      <c r="P1263">
        <v>87.954673999999997</v>
      </c>
      <c r="Q1263">
        <v>-302.54287699999998</v>
      </c>
      <c r="R1263">
        <v>3.1411319999999998</v>
      </c>
      <c r="S1263">
        <v>0.94021200000000005</v>
      </c>
      <c r="T1263">
        <v>3.7199999999999999E-4</v>
      </c>
    </row>
    <row r="1264" spans="1:20" x14ac:dyDescent="0.25">
      <c r="A1264">
        <v>1262</v>
      </c>
      <c r="B1264">
        <v>4</v>
      </c>
      <c r="C1264">
        <v>-1</v>
      </c>
      <c r="D1264" t="s">
        <v>311</v>
      </c>
      <c r="E1264" t="s">
        <v>80</v>
      </c>
      <c r="F1264">
        <v>3.6870000000000002E-3</v>
      </c>
      <c r="G1264">
        <v>-1</v>
      </c>
      <c r="H1264">
        <v>567.875</v>
      </c>
      <c r="I1264">
        <v>-1</v>
      </c>
      <c r="J1264">
        <v>0</v>
      </c>
      <c r="K1264">
        <v>10.675424</v>
      </c>
      <c r="L1264">
        <v>3.2368000000000001E-2</v>
      </c>
      <c r="M1264">
        <v>86.977913999999998</v>
      </c>
      <c r="N1264">
        <v>-302.55521499999998</v>
      </c>
      <c r="O1264">
        <v>3.1399659999999998</v>
      </c>
      <c r="P1264">
        <v>86.986396999999997</v>
      </c>
      <c r="Q1264">
        <v>-302.542419</v>
      </c>
      <c r="R1264">
        <v>3.1414499999999999</v>
      </c>
      <c r="S1264">
        <v>1.5352539999999999</v>
      </c>
      <c r="T1264">
        <v>1.4829999999999999E-3</v>
      </c>
    </row>
    <row r="1265" spans="1:20" x14ac:dyDescent="0.25">
      <c r="A1265">
        <v>1263</v>
      </c>
      <c r="B1265">
        <v>4</v>
      </c>
      <c r="C1265">
        <v>-1</v>
      </c>
      <c r="D1265" t="s">
        <v>311</v>
      </c>
      <c r="E1265" t="s">
        <v>80</v>
      </c>
      <c r="F1265">
        <v>1.5081000000000001E-2</v>
      </c>
      <c r="G1265">
        <v>-1</v>
      </c>
      <c r="H1265">
        <v>572.18899999999996</v>
      </c>
      <c r="I1265">
        <v>-1</v>
      </c>
      <c r="J1265">
        <v>0</v>
      </c>
      <c r="K1265">
        <v>10.429778000000001</v>
      </c>
      <c r="L1265">
        <v>3.5133999999999999E-2</v>
      </c>
      <c r="M1265">
        <v>85.732123000000001</v>
      </c>
      <c r="N1265">
        <v>-302.53786500000001</v>
      </c>
      <c r="O1265">
        <v>3.1401599999999998</v>
      </c>
      <c r="P1265">
        <v>85.721374999999995</v>
      </c>
      <c r="Q1265">
        <v>-302.54199199999999</v>
      </c>
      <c r="R1265">
        <v>3.1414399999999998</v>
      </c>
      <c r="S1265">
        <v>1.151348</v>
      </c>
      <c r="T1265">
        <v>1.2800000000000001E-3</v>
      </c>
    </row>
    <row r="1266" spans="1:20" x14ac:dyDescent="0.25">
      <c r="A1266">
        <v>1264</v>
      </c>
      <c r="B1266">
        <v>4</v>
      </c>
      <c r="C1266">
        <v>-1</v>
      </c>
      <c r="D1266" t="s">
        <v>311</v>
      </c>
      <c r="E1266" t="s">
        <v>80</v>
      </c>
      <c r="F1266">
        <v>4.7239999999999999E-3</v>
      </c>
      <c r="G1266">
        <v>-1</v>
      </c>
      <c r="H1266">
        <v>662.27700000000004</v>
      </c>
      <c r="I1266">
        <v>-1</v>
      </c>
      <c r="J1266">
        <v>0</v>
      </c>
      <c r="K1266">
        <v>10.248818999999999</v>
      </c>
      <c r="L1266">
        <v>-3.5220000000000001E-2</v>
      </c>
      <c r="M1266">
        <v>84.751292000000007</v>
      </c>
      <c r="N1266">
        <v>-302.57901800000002</v>
      </c>
      <c r="O1266">
        <v>-3.141308</v>
      </c>
      <c r="P1266">
        <v>84.791763000000003</v>
      </c>
      <c r="Q1266">
        <v>-302.54187000000002</v>
      </c>
      <c r="R1266">
        <v>3.1411199999999999</v>
      </c>
      <c r="S1266">
        <v>5.4935369999999999</v>
      </c>
      <c r="T1266">
        <v>1.8799999999999999E-4</v>
      </c>
    </row>
    <row r="1267" spans="1:20" x14ac:dyDescent="0.25">
      <c r="A1267">
        <v>1265</v>
      </c>
      <c r="B1267">
        <v>4</v>
      </c>
      <c r="C1267">
        <v>-1</v>
      </c>
      <c r="D1267" t="s">
        <v>311</v>
      </c>
      <c r="E1267" t="s">
        <v>80</v>
      </c>
      <c r="F1267">
        <v>2.8500000000000001E-3</v>
      </c>
      <c r="G1267">
        <v>-1</v>
      </c>
      <c r="H1267">
        <v>741.43799999999999</v>
      </c>
      <c r="I1267">
        <v>-1</v>
      </c>
      <c r="J1267">
        <v>0</v>
      </c>
      <c r="K1267">
        <v>10.070619000000001</v>
      </c>
      <c r="L1267">
        <v>3.7323000000000002E-2</v>
      </c>
      <c r="M1267">
        <v>83.882834000000003</v>
      </c>
      <c r="N1267">
        <v>-302.561959</v>
      </c>
      <c r="O1267">
        <v>-3.1406849999999999</v>
      </c>
      <c r="P1267">
        <v>83.878310999999997</v>
      </c>
      <c r="Q1267">
        <v>-302.54150399999997</v>
      </c>
      <c r="R1267">
        <v>3.1415099999999998</v>
      </c>
      <c r="S1267">
        <v>2.0949330000000002</v>
      </c>
      <c r="T1267">
        <v>8.2399999999999997E-4</v>
      </c>
    </row>
    <row r="1268" spans="1:20" x14ac:dyDescent="0.25">
      <c r="A1268">
        <v>1266</v>
      </c>
      <c r="B1268">
        <v>4</v>
      </c>
      <c r="C1268">
        <v>-1</v>
      </c>
      <c r="D1268" t="s">
        <v>311</v>
      </c>
      <c r="E1268" t="s">
        <v>80</v>
      </c>
      <c r="F1268">
        <v>2.6510000000000001E-3</v>
      </c>
      <c r="G1268">
        <v>-1</v>
      </c>
      <c r="H1268">
        <v>788.31700000000001</v>
      </c>
      <c r="I1268">
        <v>-1</v>
      </c>
      <c r="J1268">
        <v>0</v>
      </c>
      <c r="K1268">
        <v>9.8375620000000001</v>
      </c>
      <c r="L1268">
        <v>3.8249999999999999E-2</v>
      </c>
      <c r="M1268">
        <v>82.696127000000004</v>
      </c>
      <c r="N1268">
        <v>-302.53048699999999</v>
      </c>
      <c r="O1268">
        <v>3.1412680000000002</v>
      </c>
      <c r="P1268">
        <v>82.685035999999997</v>
      </c>
      <c r="Q1268">
        <v>-302.54126000000002</v>
      </c>
      <c r="R1268">
        <v>3.14154</v>
      </c>
      <c r="S1268">
        <v>1.5462089999999999</v>
      </c>
      <c r="T1268">
        <v>2.7099999999999997E-4</v>
      </c>
    </row>
    <row r="1269" spans="1:20" x14ac:dyDescent="0.25">
      <c r="A1269">
        <v>1267</v>
      </c>
      <c r="B1269">
        <v>3</v>
      </c>
      <c r="C1269">
        <v>-1</v>
      </c>
      <c r="D1269" t="s">
        <v>312</v>
      </c>
      <c r="E1269" t="s">
        <v>80</v>
      </c>
      <c r="F1269">
        <v>2.0898E-2</v>
      </c>
      <c r="G1269">
        <v>-1</v>
      </c>
      <c r="H1269">
        <v>662.34100000000001</v>
      </c>
      <c r="I1269">
        <v>-1</v>
      </c>
      <c r="J1269">
        <v>0</v>
      </c>
      <c r="K1269">
        <v>9.6663010000000007</v>
      </c>
      <c r="L1269">
        <v>-4.0469999999999999E-2</v>
      </c>
      <c r="M1269">
        <v>81.811376999999993</v>
      </c>
      <c r="N1269">
        <v>-302.54682000000003</v>
      </c>
      <c r="O1269">
        <v>3.138941</v>
      </c>
      <c r="P1269">
        <v>81.808243000000004</v>
      </c>
      <c r="Q1269">
        <v>-302.54119900000001</v>
      </c>
      <c r="R1269">
        <v>3.14113</v>
      </c>
      <c r="S1269">
        <v>0.64357399999999998</v>
      </c>
      <c r="T1269">
        <v>2.1879999999999998E-3</v>
      </c>
    </row>
    <row r="1270" spans="1:20" x14ac:dyDescent="0.25">
      <c r="A1270">
        <v>1268</v>
      </c>
      <c r="B1270">
        <v>4</v>
      </c>
      <c r="C1270">
        <v>-1</v>
      </c>
      <c r="D1270" t="s">
        <v>313</v>
      </c>
      <c r="E1270" t="s">
        <v>80</v>
      </c>
      <c r="F1270">
        <v>6.3340000000000002E-3</v>
      </c>
      <c r="G1270">
        <v>-1</v>
      </c>
      <c r="H1270">
        <v>578.07299999999998</v>
      </c>
      <c r="I1270">
        <v>-1</v>
      </c>
      <c r="J1270">
        <v>0</v>
      </c>
      <c r="K1270">
        <v>9.4426640000000006</v>
      </c>
      <c r="L1270">
        <v>-4.2077000000000003E-2</v>
      </c>
      <c r="M1270">
        <v>80.657902000000007</v>
      </c>
      <c r="N1270">
        <v>-302.546267</v>
      </c>
      <c r="O1270">
        <v>3.1408860000000001</v>
      </c>
      <c r="P1270">
        <v>80.662880000000001</v>
      </c>
      <c r="Q1270">
        <v>-302.54077100000001</v>
      </c>
      <c r="R1270">
        <v>3.1410650000000002</v>
      </c>
      <c r="S1270">
        <v>0.74152600000000002</v>
      </c>
      <c r="T1270">
        <v>1.7899999999999999E-4</v>
      </c>
    </row>
    <row r="1271" spans="1:20" x14ac:dyDescent="0.25">
      <c r="A1271">
        <v>1269</v>
      </c>
      <c r="B1271">
        <v>4</v>
      </c>
      <c r="C1271">
        <v>-1</v>
      </c>
      <c r="D1271" t="s">
        <v>313</v>
      </c>
      <c r="E1271" t="s">
        <v>80</v>
      </c>
      <c r="F1271">
        <v>1.8464999999999999E-2</v>
      </c>
      <c r="G1271">
        <v>-1</v>
      </c>
      <c r="H1271">
        <v>463.09300000000002</v>
      </c>
      <c r="I1271">
        <v>-1</v>
      </c>
      <c r="J1271">
        <v>0</v>
      </c>
      <c r="K1271">
        <v>9.2783840000000009</v>
      </c>
      <c r="L1271">
        <v>4.1813999999999997E-2</v>
      </c>
      <c r="M1271">
        <v>79.819643999999997</v>
      </c>
      <c r="N1271">
        <v>-302.539762</v>
      </c>
      <c r="O1271">
        <v>-3.138693</v>
      </c>
      <c r="P1271">
        <v>79.821274000000003</v>
      </c>
      <c r="Q1271">
        <v>-302.54028299999999</v>
      </c>
      <c r="R1271">
        <v>3.1414439999999999</v>
      </c>
      <c r="S1271">
        <v>0.171122</v>
      </c>
      <c r="T1271">
        <v>2.751E-3</v>
      </c>
    </row>
    <row r="1272" spans="1:20" x14ac:dyDescent="0.25">
      <c r="A1272">
        <v>1270</v>
      </c>
      <c r="B1272">
        <v>4</v>
      </c>
      <c r="C1272">
        <v>-1</v>
      </c>
      <c r="D1272" t="s">
        <v>313</v>
      </c>
      <c r="E1272" t="s">
        <v>80</v>
      </c>
      <c r="F1272">
        <v>2.1978000000000001E-2</v>
      </c>
      <c r="G1272">
        <v>-1</v>
      </c>
      <c r="H1272">
        <v>640.96199999999999</v>
      </c>
      <c r="I1272">
        <v>-1</v>
      </c>
      <c r="J1272">
        <v>0</v>
      </c>
      <c r="K1272">
        <v>9.1169460000000004</v>
      </c>
      <c r="L1272">
        <v>-4.3095000000000001E-2</v>
      </c>
      <c r="M1272">
        <v>78.947316000000001</v>
      </c>
      <c r="N1272">
        <v>-302.553606</v>
      </c>
      <c r="O1272">
        <v>-3.1312150000000001</v>
      </c>
      <c r="P1272">
        <v>78.994315999999998</v>
      </c>
      <c r="Q1272">
        <v>-302.5401</v>
      </c>
      <c r="R1272">
        <v>3.1410110000000002</v>
      </c>
      <c r="S1272">
        <v>4.8902010000000002</v>
      </c>
      <c r="T1272">
        <v>9.7959999999999992E-3</v>
      </c>
    </row>
    <row r="1273" spans="1:20" x14ac:dyDescent="0.25">
      <c r="A1273">
        <v>1271</v>
      </c>
      <c r="B1273">
        <v>4</v>
      </c>
      <c r="C1273">
        <v>-1</v>
      </c>
      <c r="D1273" t="s">
        <v>313</v>
      </c>
      <c r="E1273" t="s">
        <v>80</v>
      </c>
      <c r="F1273">
        <v>1.15E-3</v>
      </c>
      <c r="G1273">
        <v>-1</v>
      </c>
      <c r="H1273">
        <v>619.46600000000001</v>
      </c>
      <c r="I1273">
        <v>-1</v>
      </c>
      <c r="J1273">
        <v>0</v>
      </c>
      <c r="K1273">
        <v>8.9059729999999995</v>
      </c>
      <c r="L1273">
        <v>-4.4346999999999998E-2</v>
      </c>
      <c r="M1273">
        <v>77.914603</v>
      </c>
      <c r="N1273">
        <v>-302.53748999999999</v>
      </c>
      <c r="O1273">
        <v>-3.1407989999999999</v>
      </c>
      <c r="P1273">
        <v>77.91404</v>
      </c>
      <c r="Q1273">
        <v>-302.53967299999999</v>
      </c>
      <c r="R1273">
        <v>3.140997</v>
      </c>
      <c r="S1273">
        <v>0.225469</v>
      </c>
      <c r="T1273">
        <v>1.9799999999999999E-4</v>
      </c>
    </row>
    <row r="1274" spans="1:20" x14ac:dyDescent="0.25">
      <c r="A1274">
        <v>1272</v>
      </c>
      <c r="B1274">
        <v>5</v>
      </c>
      <c r="C1274">
        <v>-1</v>
      </c>
      <c r="D1274" t="s">
        <v>314</v>
      </c>
      <c r="E1274" t="s">
        <v>80</v>
      </c>
      <c r="F1274">
        <v>1.1986E-2</v>
      </c>
      <c r="G1274">
        <v>-1</v>
      </c>
      <c r="H1274">
        <v>583.88400000000001</v>
      </c>
      <c r="I1274">
        <v>-1</v>
      </c>
      <c r="J1274">
        <v>0</v>
      </c>
      <c r="K1274">
        <v>8.7629950000000001</v>
      </c>
      <c r="L1274">
        <v>4.6302000000000003E-2</v>
      </c>
      <c r="M1274">
        <v>77.144779</v>
      </c>
      <c r="N1274">
        <v>-302.502272</v>
      </c>
      <c r="O1274">
        <v>-3.138163</v>
      </c>
      <c r="P1274">
        <v>77.120025999999996</v>
      </c>
      <c r="Q1274">
        <v>-302.53921500000001</v>
      </c>
      <c r="R1274">
        <v>3.141467</v>
      </c>
      <c r="S1274">
        <v>4.4469409999999998</v>
      </c>
      <c r="T1274">
        <v>3.3040000000000001E-3</v>
      </c>
    </row>
    <row r="1275" spans="1:20" x14ac:dyDescent="0.25">
      <c r="A1275">
        <v>1273</v>
      </c>
      <c r="B1275">
        <v>5</v>
      </c>
      <c r="C1275">
        <v>-1</v>
      </c>
      <c r="D1275" t="s">
        <v>314</v>
      </c>
      <c r="E1275" t="s">
        <v>80</v>
      </c>
      <c r="F1275">
        <v>2.2516000000000001E-2</v>
      </c>
      <c r="G1275">
        <v>-1</v>
      </c>
      <c r="H1275">
        <v>477.26799999999997</v>
      </c>
      <c r="I1275">
        <v>-1</v>
      </c>
      <c r="J1275">
        <v>0</v>
      </c>
      <c r="K1275">
        <v>8.7125240000000002</v>
      </c>
      <c r="L1275">
        <v>-4.7370000000000002E-2</v>
      </c>
      <c r="M1275">
        <v>76.336308000000002</v>
      </c>
      <c r="N1275">
        <v>-302.52099800000002</v>
      </c>
      <c r="O1275">
        <v>-3.1389680000000002</v>
      </c>
      <c r="P1275">
        <v>76.334023000000002</v>
      </c>
      <c r="Q1275">
        <v>-302.53918499999997</v>
      </c>
      <c r="R1275">
        <v>3.141019</v>
      </c>
      <c r="S1275">
        <v>1.832921</v>
      </c>
      <c r="T1275">
        <v>2.0509999999999999E-3</v>
      </c>
    </row>
    <row r="1276" spans="1:20" x14ac:dyDescent="0.25">
      <c r="A1276">
        <v>1274</v>
      </c>
      <c r="B1276">
        <v>5</v>
      </c>
      <c r="C1276">
        <v>-1</v>
      </c>
      <c r="D1276" t="s">
        <v>314</v>
      </c>
      <c r="E1276" t="s">
        <v>80</v>
      </c>
      <c r="F1276">
        <v>2.6301999999999999E-2</v>
      </c>
      <c r="G1276">
        <v>-1</v>
      </c>
      <c r="H1276">
        <v>483.99</v>
      </c>
      <c r="I1276">
        <v>-1</v>
      </c>
      <c r="J1276">
        <v>0</v>
      </c>
      <c r="K1276">
        <v>8.4445840000000008</v>
      </c>
      <c r="L1276">
        <v>-4.8495000000000003E-2</v>
      </c>
      <c r="M1276">
        <v>75.291028999999995</v>
      </c>
      <c r="N1276">
        <v>-302.54845399999999</v>
      </c>
      <c r="O1276">
        <v>3.1381939999999999</v>
      </c>
      <c r="P1276">
        <v>75.303962999999996</v>
      </c>
      <c r="Q1276">
        <v>-302.538971</v>
      </c>
      <c r="R1276">
        <v>3.1410100000000001</v>
      </c>
      <c r="S1276">
        <v>1.6037220000000001</v>
      </c>
      <c r="T1276">
        <v>2.8159999999999999E-3</v>
      </c>
    </row>
    <row r="1277" spans="1:20" x14ac:dyDescent="0.25">
      <c r="A1277">
        <v>1275</v>
      </c>
      <c r="B1277">
        <v>5</v>
      </c>
      <c r="C1277">
        <v>-1</v>
      </c>
      <c r="D1277" t="s">
        <v>314</v>
      </c>
      <c r="E1277" t="s">
        <v>80</v>
      </c>
      <c r="F1277">
        <v>1.5734999999999999E-2</v>
      </c>
      <c r="G1277">
        <v>-1</v>
      </c>
      <c r="H1277">
        <v>962.39599999999996</v>
      </c>
      <c r="I1277">
        <v>-1</v>
      </c>
      <c r="J1277">
        <v>0</v>
      </c>
      <c r="K1277">
        <v>8.1938829999999996</v>
      </c>
      <c r="L1277">
        <v>4.8682999999999997E-2</v>
      </c>
      <c r="M1277">
        <v>74.548811000000001</v>
      </c>
      <c r="N1277">
        <v>-302.540595</v>
      </c>
      <c r="O1277">
        <v>3.1385939999999999</v>
      </c>
      <c r="P1277">
        <v>74.556595000000002</v>
      </c>
      <c r="Q1277">
        <v>-302.538544</v>
      </c>
      <c r="R1277">
        <v>3.1414810000000002</v>
      </c>
      <c r="S1277">
        <v>0.80498199999999998</v>
      </c>
      <c r="T1277">
        <v>2.8869999999999998E-3</v>
      </c>
    </row>
    <row r="1278" spans="1:20" x14ac:dyDescent="0.25">
      <c r="A1278">
        <v>1276</v>
      </c>
      <c r="B1278">
        <v>5</v>
      </c>
      <c r="C1278">
        <v>-1</v>
      </c>
      <c r="D1278" t="s">
        <v>314</v>
      </c>
      <c r="E1278" t="s">
        <v>80</v>
      </c>
      <c r="F1278">
        <v>1.2421E-2</v>
      </c>
      <c r="G1278">
        <v>-1</v>
      </c>
      <c r="H1278">
        <v>779.33299999999997</v>
      </c>
      <c r="I1278">
        <v>-1</v>
      </c>
      <c r="J1278">
        <v>0</v>
      </c>
      <c r="K1278">
        <v>7.976229</v>
      </c>
      <c r="L1278">
        <v>-4.9862999999999998E-2</v>
      </c>
      <c r="M1278">
        <v>73.828008999999994</v>
      </c>
      <c r="N1278">
        <v>-302.54468400000002</v>
      </c>
      <c r="O1278">
        <v>3.1393339999999998</v>
      </c>
      <c r="P1278">
        <v>73.830635000000001</v>
      </c>
      <c r="Q1278">
        <v>-302.53851300000002</v>
      </c>
      <c r="R1278">
        <v>3.1410339999999999</v>
      </c>
      <c r="S1278">
        <v>0.67062600000000006</v>
      </c>
      <c r="T1278">
        <v>1.6999999999999999E-3</v>
      </c>
    </row>
    <row r="1279" spans="1:20" x14ac:dyDescent="0.25">
      <c r="A1279">
        <v>1277</v>
      </c>
      <c r="B1279">
        <v>5</v>
      </c>
      <c r="C1279">
        <v>-1</v>
      </c>
      <c r="D1279" t="s">
        <v>314</v>
      </c>
      <c r="E1279" t="s">
        <v>80</v>
      </c>
      <c r="F1279">
        <v>4.3688999999999999E-2</v>
      </c>
      <c r="G1279">
        <v>-1</v>
      </c>
      <c r="H1279">
        <v>657.69899999999996</v>
      </c>
      <c r="I1279">
        <v>-1</v>
      </c>
      <c r="J1279">
        <v>0</v>
      </c>
      <c r="K1279">
        <v>7.8737399999999997</v>
      </c>
      <c r="L1279">
        <v>-5.0077000000000003E-2</v>
      </c>
      <c r="M1279">
        <v>72.875380000000007</v>
      </c>
      <c r="N1279">
        <v>-302.54110600000001</v>
      </c>
      <c r="O1279">
        <v>3.1398519999999999</v>
      </c>
      <c r="P1279">
        <v>72.882651999999993</v>
      </c>
      <c r="Q1279">
        <v>-302.53826900000001</v>
      </c>
      <c r="R1279">
        <v>3.1410230000000001</v>
      </c>
      <c r="S1279">
        <v>0.78062100000000001</v>
      </c>
      <c r="T1279">
        <v>1.1709999999999999E-3</v>
      </c>
    </row>
    <row r="1280" spans="1:20" x14ac:dyDescent="0.25">
      <c r="A1280">
        <v>1278</v>
      </c>
      <c r="B1280">
        <v>5</v>
      </c>
      <c r="C1280">
        <v>-1</v>
      </c>
      <c r="D1280" t="s">
        <v>314</v>
      </c>
      <c r="E1280" t="s">
        <v>80</v>
      </c>
      <c r="F1280">
        <v>2.3222E-2</v>
      </c>
      <c r="G1280">
        <v>-1</v>
      </c>
      <c r="H1280">
        <v>545.01800000000003</v>
      </c>
      <c r="I1280">
        <v>-1</v>
      </c>
      <c r="J1280">
        <v>0</v>
      </c>
      <c r="K1280">
        <v>7.9478520000000001</v>
      </c>
      <c r="L1280">
        <v>4.8314999999999997E-2</v>
      </c>
      <c r="M1280">
        <v>72.185443000000006</v>
      </c>
      <c r="N1280">
        <v>-302.52162600000003</v>
      </c>
      <c r="O1280">
        <v>3.1409159999999998</v>
      </c>
      <c r="P1280">
        <v>72.170921000000007</v>
      </c>
      <c r="Q1280">
        <v>-302.53790300000003</v>
      </c>
      <c r="R1280">
        <v>3.1415410000000001</v>
      </c>
      <c r="S1280">
        <v>2.1813470000000001</v>
      </c>
      <c r="T1280">
        <v>6.2600000000000004E-4</v>
      </c>
    </row>
    <row r="1281" spans="1:20" x14ac:dyDescent="0.25">
      <c r="A1281">
        <v>1279</v>
      </c>
      <c r="B1281">
        <v>6</v>
      </c>
      <c r="C1281">
        <v>-1</v>
      </c>
      <c r="D1281" t="s">
        <v>315</v>
      </c>
      <c r="E1281" t="s">
        <v>80</v>
      </c>
      <c r="F1281">
        <v>4.3597999999999998E-2</v>
      </c>
      <c r="G1281">
        <v>-1</v>
      </c>
      <c r="H1281">
        <v>661.40499999999997</v>
      </c>
      <c r="I1281">
        <v>-1</v>
      </c>
      <c r="J1281">
        <v>0</v>
      </c>
      <c r="K1281">
        <v>8.0387249999999995</v>
      </c>
      <c r="L1281">
        <v>-4.8537999999999998E-2</v>
      </c>
      <c r="M1281">
        <v>71.450197000000003</v>
      </c>
      <c r="N1281">
        <v>-302.53507300000001</v>
      </c>
      <c r="O1281">
        <v>3.1385450000000001</v>
      </c>
      <c r="P1281">
        <v>71.450562000000005</v>
      </c>
      <c r="Q1281">
        <v>-302.53781099999998</v>
      </c>
      <c r="R1281">
        <v>3.141032</v>
      </c>
      <c r="S1281">
        <v>0.27628200000000003</v>
      </c>
      <c r="T1281">
        <v>2.4870000000000001E-3</v>
      </c>
    </row>
    <row r="1282" spans="1:20" x14ac:dyDescent="0.25">
      <c r="A1282">
        <v>1280</v>
      </c>
      <c r="B1282">
        <v>7</v>
      </c>
      <c r="C1282">
        <v>-1</v>
      </c>
      <c r="D1282" t="s">
        <v>316</v>
      </c>
      <c r="E1282" t="s">
        <v>80</v>
      </c>
      <c r="F1282">
        <v>1.3401E-2</v>
      </c>
      <c r="G1282">
        <v>-1</v>
      </c>
      <c r="H1282">
        <v>523.61599999999999</v>
      </c>
      <c r="I1282">
        <v>-1</v>
      </c>
      <c r="J1282">
        <v>0</v>
      </c>
      <c r="K1282">
        <v>8.0034130000000001</v>
      </c>
      <c r="L1282">
        <v>-4.9979999999999997E-2</v>
      </c>
      <c r="M1282">
        <v>70.497555000000006</v>
      </c>
      <c r="N1282">
        <v>-302.527173</v>
      </c>
      <c r="O1282">
        <v>3.1395230000000001</v>
      </c>
      <c r="P1282">
        <v>70.486130000000003</v>
      </c>
      <c r="Q1282">
        <v>-302.537598</v>
      </c>
      <c r="R1282">
        <v>3.1410200000000001</v>
      </c>
      <c r="S1282">
        <v>1.5466249999999999</v>
      </c>
      <c r="T1282">
        <v>1.4970000000000001E-3</v>
      </c>
    </row>
    <row r="1283" spans="1:20" x14ac:dyDescent="0.25">
      <c r="A1283">
        <v>1281</v>
      </c>
      <c r="B1283">
        <v>7</v>
      </c>
      <c r="C1283">
        <v>-1</v>
      </c>
      <c r="D1283" t="s">
        <v>316</v>
      </c>
      <c r="E1283" t="s">
        <v>80</v>
      </c>
      <c r="F1283">
        <v>5.1874999999999998E-2</v>
      </c>
      <c r="G1283">
        <v>-1</v>
      </c>
      <c r="H1283">
        <v>512.625</v>
      </c>
      <c r="I1283">
        <v>-1</v>
      </c>
      <c r="J1283">
        <v>0</v>
      </c>
      <c r="K1283">
        <v>7.863391</v>
      </c>
      <c r="L1283">
        <v>5.1012000000000002E-2</v>
      </c>
      <c r="M1283">
        <v>69.766334000000001</v>
      </c>
      <c r="N1283">
        <v>-302.54090100000002</v>
      </c>
      <c r="O1283">
        <v>3.1406239999999999</v>
      </c>
      <c r="P1283">
        <v>69.772377000000006</v>
      </c>
      <c r="Q1283">
        <v>-302.53723100000002</v>
      </c>
      <c r="R1283">
        <v>3.1415679999999999</v>
      </c>
      <c r="S1283">
        <v>0.70704100000000003</v>
      </c>
      <c r="T1283">
        <v>9.4399999999999996E-4</v>
      </c>
    </row>
    <row r="1284" spans="1:20" x14ac:dyDescent="0.25">
      <c r="A1284">
        <v>1282</v>
      </c>
      <c r="B1284">
        <v>7</v>
      </c>
      <c r="C1284">
        <v>-1</v>
      </c>
      <c r="D1284" t="s">
        <v>316</v>
      </c>
      <c r="E1284" t="s">
        <v>80</v>
      </c>
      <c r="F1284">
        <v>6.3767000000000004E-2</v>
      </c>
      <c r="G1284">
        <v>-1</v>
      </c>
      <c r="H1284">
        <v>729.73299999999995</v>
      </c>
      <c r="I1284">
        <v>-1</v>
      </c>
      <c r="J1284">
        <v>0</v>
      </c>
      <c r="K1284">
        <v>7.6902869999999997</v>
      </c>
      <c r="L1284">
        <v>-5.2919000000000001E-2</v>
      </c>
      <c r="M1284">
        <v>69.068871999999999</v>
      </c>
      <c r="N1284">
        <v>-302.52600999999999</v>
      </c>
      <c r="O1284">
        <v>-3.140199</v>
      </c>
      <c r="P1284">
        <v>69.073363999999998</v>
      </c>
      <c r="Q1284">
        <v>-302.53717</v>
      </c>
      <c r="R1284">
        <v>3.1410119999999999</v>
      </c>
      <c r="S1284">
        <v>1.2030130000000001</v>
      </c>
      <c r="T1284">
        <v>8.1300000000000003E-4</v>
      </c>
    </row>
    <row r="1285" spans="1:20" x14ac:dyDescent="0.25">
      <c r="A1285">
        <v>1283</v>
      </c>
      <c r="B1285">
        <v>7</v>
      </c>
      <c r="C1285">
        <v>-1</v>
      </c>
      <c r="D1285" t="s">
        <v>316</v>
      </c>
      <c r="E1285" t="s">
        <v>80</v>
      </c>
      <c r="F1285">
        <v>1.6098999999999999E-2</v>
      </c>
      <c r="G1285">
        <v>-1</v>
      </c>
      <c r="H1285">
        <v>677.52800000000002</v>
      </c>
      <c r="I1285">
        <v>-1</v>
      </c>
      <c r="J1285">
        <v>0</v>
      </c>
      <c r="K1285">
        <v>7.4986170000000003</v>
      </c>
      <c r="L1285">
        <v>-5.3265E-2</v>
      </c>
      <c r="M1285">
        <v>68.155663000000004</v>
      </c>
      <c r="N1285">
        <v>-302.53520900000001</v>
      </c>
      <c r="O1285">
        <v>-3.1406200000000002</v>
      </c>
      <c r="P1285">
        <v>68.163794999999993</v>
      </c>
      <c r="Q1285">
        <v>-302.536743</v>
      </c>
      <c r="R1285">
        <v>3.1409319999999998</v>
      </c>
      <c r="S1285">
        <v>0.82760100000000003</v>
      </c>
      <c r="T1285">
        <v>3.1199999999999999E-4</v>
      </c>
    </row>
    <row r="1286" spans="1:20" x14ac:dyDescent="0.25">
      <c r="A1286">
        <v>1284</v>
      </c>
      <c r="B1286">
        <v>7</v>
      </c>
      <c r="C1286">
        <v>-1</v>
      </c>
      <c r="D1286" t="s">
        <v>316</v>
      </c>
      <c r="E1286" t="s">
        <v>80</v>
      </c>
      <c r="F1286">
        <v>1.9356999999999999E-2</v>
      </c>
      <c r="G1286">
        <v>-1</v>
      </c>
      <c r="H1286">
        <v>469.19299999999998</v>
      </c>
      <c r="I1286">
        <v>-1</v>
      </c>
      <c r="J1286">
        <v>0</v>
      </c>
      <c r="K1286">
        <v>7.4099979999999999</v>
      </c>
      <c r="L1286">
        <v>5.3905000000000002E-2</v>
      </c>
      <c r="M1286">
        <v>67.475734000000003</v>
      </c>
      <c r="N1286">
        <v>-302.53868699999998</v>
      </c>
      <c r="O1286">
        <v>-3.1407859999999999</v>
      </c>
      <c r="P1286">
        <v>67.493683000000004</v>
      </c>
      <c r="Q1286">
        <v>-302.53628500000002</v>
      </c>
      <c r="R1286">
        <v>3.1414680000000001</v>
      </c>
      <c r="S1286">
        <v>1.810846</v>
      </c>
      <c r="T1286">
        <v>6.8199999999999999E-4</v>
      </c>
    </row>
    <row r="1287" spans="1:20" x14ac:dyDescent="0.25">
      <c r="A1287">
        <v>1285</v>
      </c>
      <c r="B1287">
        <v>7</v>
      </c>
      <c r="C1287">
        <v>-1</v>
      </c>
      <c r="D1287" t="s">
        <v>316</v>
      </c>
      <c r="E1287" t="s">
        <v>80</v>
      </c>
      <c r="F1287">
        <v>2.3535E-2</v>
      </c>
      <c r="G1287">
        <v>-1</v>
      </c>
      <c r="H1287">
        <v>988.33900000000006</v>
      </c>
      <c r="I1287">
        <v>-1</v>
      </c>
      <c r="J1287">
        <v>0</v>
      </c>
      <c r="K1287">
        <v>7.3403650000000003</v>
      </c>
      <c r="L1287">
        <v>5.4177999999999997E-2</v>
      </c>
      <c r="M1287">
        <v>66.610951</v>
      </c>
      <c r="N1287">
        <v>-302.53916400000003</v>
      </c>
      <c r="O1287">
        <v>-3.141162</v>
      </c>
      <c r="P1287">
        <v>66.609252999999995</v>
      </c>
      <c r="Q1287">
        <v>-302.53604100000001</v>
      </c>
      <c r="R1287">
        <v>3.1415000000000002</v>
      </c>
      <c r="S1287">
        <v>0.35545700000000002</v>
      </c>
      <c r="T1287">
        <v>3.3700000000000001E-4</v>
      </c>
    </row>
    <row r="1288" spans="1:20" x14ac:dyDescent="0.25">
      <c r="A1288">
        <v>1286</v>
      </c>
      <c r="B1288">
        <v>7</v>
      </c>
      <c r="C1288">
        <v>-1</v>
      </c>
      <c r="D1288" t="s">
        <v>316</v>
      </c>
      <c r="E1288" t="s">
        <v>80</v>
      </c>
      <c r="F1288">
        <v>8.4589999999999995E-3</v>
      </c>
      <c r="G1288">
        <v>-1</v>
      </c>
      <c r="H1288">
        <v>935.87300000000005</v>
      </c>
      <c r="I1288">
        <v>-1</v>
      </c>
      <c r="J1288">
        <v>0</v>
      </c>
      <c r="K1288">
        <v>7.2884099999999998</v>
      </c>
      <c r="L1288">
        <v>-5.4227999999999998E-2</v>
      </c>
      <c r="M1288">
        <v>65.940535999999994</v>
      </c>
      <c r="N1288">
        <v>-302.54043899999999</v>
      </c>
      <c r="O1288">
        <v>3.141537</v>
      </c>
      <c r="P1288">
        <v>65.951087999999999</v>
      </c>
      <c r="Q1288">
        <v>-302.53601099999997</v>
      </c>
      <c r="R1288">
        <v>3.1409929999999999</v>
      </c>
      <c r="S1288">
        <v>1.144347</v>
      </c>
      <c r="T1288">
        <v>5.4500000000000002E-4</v>
      </c>
    </row>
    <row r="1289" spans="1:20" x14ac:dyDescent="0.25">
      <c r="A1289">
        <v>1287</v>
      </c>
      <c r="B1289">
        <v>7</v>
      </c>
      <c r="C1289">
        <v>-1</v>
      </c>
      <c r="D1289" t="s">
        <v>316</v>
      </c>
      <c r="E1289" t="s">
        <v>80</v>
      </c>
      <c r="F1289">
        <v>1.6178999999999999E-2</v>
      </c>
      <c r="G1289">
        <v>-1</v>
      </c>
      <c r="H1289">
        <v>519.67999999999995</v>
      </c>
      <c r="I1289">
        <v>-1</v>
      </c>
      <c r="J1289">
        <v>0</v>
      </c>
      <c r="K1289">
        <v>7.1870139999999996</v>
      </c>
      <c r="L1289">
        <v>-5.4764E-2</v>
      </c>
      <c r="M1289">
        <v>65.078520999999995</v>
      </c>
      <c r="N1289">
        <v>-302.54341799999997</v>
      </c>
      <c r="O1289">
        <v>3.140755</v>
      </c>
      <c r="P1289">
        <v>65.082672000000002</v>
      </c>
      <c r="Q1289">
        <v>-302.53564499999999</v>
      </c>
      <c r="R1289">
        <v>3.140943</v>
      </c>
      <c r="S1289">
        <v>0.88121400000000005</v>
      </c>
      <c r="T1289">
        <v>1.8900000000000001E-4</v>
      </c>
    </row>
    <row r="1290" spans="1:20" x14ac:dyDescent="0.25">
      <c r="A1290">
        <v>1288</v>
      </c>
      <c r="B1290">
        <v>7</v>
      </c>
      <c r="C1290">
        <v>-1</v>
      </c>
      <c r="D1290" t="s">
        <v>316</v>
      </c>
      <c r="E1290" t="s">
        <v>80</v>
      </c>
      <c r="F1290">
        <v>2.2894000000000001E-2</v>
      </c>
      <c r="G1290">
        <v>-1</v>
      </c>
      <c r="H1290">
        <v>599.23900000000003</v>
      </c>
      <c r="I1290">
        <v>-1</v>
      </c>
      <c r="J1290">
        <v>0</v>
      </c>
      <c r="K1290">
        <v>7.0902710000000004</v>
      </c>
      <c r="L1290">
        <v>5.5147000000000002E-2</v>
      </c>
      <c r="M1290">
        <v>64.443661000000006</v>
      </c>
      <c r="N1290">
        <v>-302.53101299999997</v>
      </c>
      <c r="O1290">
        <v>3.1413220000000002</v>
      </c>
      <c r="P1290">
        <v>64.440597999999994</v>
      </c>
      <c r="Q1290">
        <v>-302.53527800000001</v>
      </c>
      <c r="R1290">
        <v>3.1414849999999999</v>
      </c>
      <c r="S1290">
        <v>0.525142</v>
      </c>
      <c r="T1290">
        <v>1.63E-4</v>
      </c>
    </row>
    <row r="1291" spans="1:20" x14ac:dyDescent="0.25">
      <c r="A1291">
        <v>1289</v>
      </c>
      <c r="B1291">
        <v>7</v>
      </c>
      <c r="C1291">
        <v>-1</v>
      </c>
      <c r="D1291" t="s">
        <v>316</v>
      </c>
      <c r="E1291" t="s">
        <v>80</v>
      </c>
      <c r="F1291">
        <v>1.8235999999999999E-2</v>
      </c>
      <c r="G1291">
        <v>-1</v>
      </c>
      <c r="H1291">
        <v>483.76100000000002</v>
      </c>
      <c r="I1291">
        <v>-1</v>
      </c>
      <c r="J1291">
        <v>0</v>
      </c>
      <c r="K1291">
        <v>6.9898740000000004</v>
      </c>
      <c r="L1291">
        <v>-5.5716000000000002E-2</v>
      </c>
      <c r="M1291">
        <v>63.808019000000002</v>
      </c>
      <c r="N1291">
        <v>-302.52166599999998</v>
      </c>
      <c r="O1291">
        <v>-3.1400769999999998</v>
      </c>
      <c r="P1291">
        <v>63.807521999999999</v>
      </c>
      <c r="Q1291">
        <v>-302.53527800000001</v>
      </c>
      <c r="R1291">
        <v>3.1409289999999999</v>
      </c>
      <c r="S1291">
        <v>1.3621460000000001</v>
      </c>
      <c r="T1291">
        <v>8.52E-4</v>
      </c>
    </row>
    <row r="1292" spans="1:20" x14ac:dyDescent="0.25">
      <c r="A1292">
        <v>1290</v>
      </c>
      <c r="B1292">
        <v>7</v>
      </c>
      <c r="C1292">
        <v>-1</v>
      </c>
      <c r="D1292" t="s">
        <v>316</v>
      </c>
      <c r="E1292" t="s">
        <v>80</v>
      </c>
      <c r="F1292">
        <v>7.6530000000000001E-3</v>
      </c>
      <c r="G1292">
        <v>-1</v>
      </c>
      <c r="H1292">
        <v>559.02</v>
      </c>
      <c r="I1292">
        <v>-1</v>
      </c>
      <c r="J1292">
        <v>0</v>
      </c>
      <c r="K1292">
        <v>6.8690610000000003</v>
      </c>
      <c r="L1292">
        <v>-5.6827000000000003E-2</v>
      </c>
      <c r="M1292">
        <v>62.944721000000001</v>
      </c>
      <c r="N1292">
        <v>-302.568558</v>
      </c>
      <c r="O1292">
        <v>3.1412680000000002</v>
      </c>
      <c r="P1292">
        <v>62.976807000000001</v>
      </c>
      <c r="Q1292">
        <v>-302.534943</v>
      </c>
      <c r="R1292">
        <v>3.1409090000000002</v>
      </c>
      <c r="S1292">
        <v>4.6470019999999996</v>
      </c>
      <c r="T1292">
        <v>3.59E-4</v>
      </c>
    </row>
    <row r="1293" spans="1:20" x14ac:dyDescent="0.25">
      <c r="A1293">
        <v>1291</v>
      </c>
      <c r="B1293">
        <v>6</v>
      </c>
      <c r="C1293">
        <v>-1</v>
      </c>
      <c r="D1293" t="s">
        <v>317</v>
      </c>
      <c r="E1293" t="s">
        <v>80</v>
      </c>
      <c r="F1293">
        <v>5.3099999999999996E-3</v>
      </c>
      <c r="G1293">
        <v>-1</v>
      </c>
      <c r="H1293">
        <v>817.89300000000003</v>
      </c>
      <c r="I1293">
        <v>-1</v>
      </c>
      <c r="J1293">
        <v>0</v>
      </c>
      <c r="K1293">
        <v>6.7920689999999997</v>
      </c>
      <c r="L1293">
        <v>5.6696000000000003E-2</v>
      </c>
      <c r="M1293">
        <v>62.363908000000002</v>
      </c>
      <c r="N1293">
        <v>-302.53589699999998</v>
      </c>
      <c r="O1293">
        <v>3.1408109999999998</v>
      </c>
      <c r="P1293">
        <v>62.362513999999997</v>
      </c>
      <c r="Q1293">
        <v>-302.53457600000002</v>
      </c>
      <c r="R1293">
        <v>3.1415000000000002</v>
      </c>
      <c r="S1293">
        <v>0.19202900000000001</v>
      </c>
      <c r="T1293">
        <v>6.8900000000000005E-4</v>
      </c>
    </row>
    <row r="1294" spans="1:20" x14ac:dyDescent="0.25">
      <c r="A1294">
        <v>1292</v>
      </c>
      <c r="B1294">
        <v>6</v>
      </c>
      <c r="C1294">
        <v>-1</v>
      </c>
      <c r="D1294" t="s">
        <v>317</v>
      </c>
      <c r="E1294" t="s">
        <v>80</v>
      </c>
      <c r="F1294">
        <v>8.8140000000000007E-3</v>
      </c>
      <c r="G1294">
        <v>-1</v>
      </c>
      <c r="H1294">
        <v>737.85900000000004</v>
      </c>
      <c r="I1294">
        <v>-1</v>
      </c>
      <c r="J1294">
        <v>0</v>
      </c>
      <c r="K1294">
        <v>6.7219639999999998</v>
      </c>
      <c r="L1294">
        <v>-5.7370999999999998E-2</v>
      </c>
      <c r="M1294">
        <v>61.715887000000002</v>
      </c>
      <c r="N1294">
        <v>-302.57297199999999</v>
      </c>
      <c r="O1294">
        <v>-3.1412369999999998</v>
      </c>
      <c r="P1294">
        <v>61.754745</v>
      </c>
      <c r="Q1294">
        <v>-302.53454599999998</v>
      </c>
      <c r="R1294">
        <v>3.1409289999999999</v>
      </c>
      <c r="S1294">
        <v>5.4649720000000004</v>
      </c>
      <c r="T1294">
        <v>3.0800000000000001E-4</v>
      </c>
    </row>
    <row r="1295" spans="1:20" x14ac:dyDescent="0.25">
      <c r="A1295">
        <v>1293</v>
      </c>
      <c r="B1295">
        <v>6</v>
      </c>
      <c r="C1295">
        <v>-1</v>
      </c>
      <c r="D1295" t="s">
        <v>317</v>
      </c>
      <c r="E1295" t="s">
        <v>80</v>
      </c>
      <c r="F1295">
        <v>5.8789999999999997E-3</v>
      </c>
      <c r="G1295">
        <v>-1</v>
      </c>
      <c r="H1295">
        <v>513.59699999999998</v>
      </c>
      <c r="I1295">
        <v>-1</v>
      </c>
      <c r="J1295">
        <v>0</v>
      </c>
      <c r="K1295">
        <v>6.6276700000000002</v>
      </c>
      <c r="L1295">
        <v>-5.7436000000000001E-2</v>
      </c>
      <c r="M1295">
        <v>60.958221000000002</v>
      </c>
      <c r="N1295">
        <v>-302.52726699999999</v>
      </c>
      <c r="O1295">
        <v>3.1405810000000001</v>
      </c>
      <c r="P1295">
        <v>60.954169999999998</v>
      </c>
      <c r="Q1295">
        <v>-302.53430200000003</v>
      </c>
      <c r="R1295">
        <v>3.1409180000000001</v>
      </c>
      <c r="S1295">
        <v>0.81175399999999998</v>
      </c>
      <c r="T1295">
        <v>3.3700000000000001E-4</v>
      </c>
    </row>
    <row r="1296" spans="1:20" x14ac:dyDescent="0.25">
      <c r="A1296">
        <v>1294</v>
      </c>
      <c r="B1296">
        <v>6</v>
      </c>
      <c r="C1296">
        <v>-1</v>
      </c>
      <c r="D1296" t="s">
        <v>317</v>
      </c>
      <c r="E1296" t="s">
        <v>80</v>
      </c>
      <c r="F1296">
        <v>1.5049E-2</v>
      </c>
      <c r="G1296">
        <v>-1</v>
      </c>
      <c r="H1296">
        <v>699.36599999999999</v>
      </c>
      <c r="I1296">
        <v>-1</v>
      </c>
      <c r="J1296">
        <v>0</v>
      </c>
      <c r="K1296">
        <v>6.551641</v>
      </c>
      <c r="L1296">
        <v>5.8564999999999999E-2</v>
      </c>
      <c r="M1296">
        <v>60.350552</v>
      </c>
      <c r="N1296">
        <v>-302.55382900000001</v>
      </c>
      <c r="O1296">
        <v>3.138477</v>
      </c>
      <c r="P1296">
        <v>60.361435</v>
      </c>
      <c r="Q1296">
        <v>-302.53387500000002</v>
      </c>
      <c r="R1296">
        <v>3.1414909999999998</v>
      </c>
      <c r="S1296">
        <v>2.272913</v>
      </c>
      <c r="T1296">
        <v>3.0130000000000001E-3</v>
      </c>
    </row>
    <row r="1297" spans="1:20" x14ac:dyDescent="0.25">
      <c r="A1297">
        <v>1295</v>
      </c>
      <c r="B1297">
        <v>7</v>
      </c>
      <c r="C1297">
        <v>-1</v>
      </c>
      <c r="D1297" t="s">
        <v>630</v>
      </c>
      <c r="E1297" t="s">
        <v>80</v>
      </c>
      <c r="F1297">
        <v>7.9129999999999999E-3</v>
      </c>
      <c r="G1297">
        <v>-1</v>
      </c>
      <c r="H1297">
        <v>813.71900000000005</v>
      </c>
      <c r="I1297">
        <v>-1</v>
      </c>
      <c r="J1297">
        <v>0</v>
      </c>
      <c r="K1297">
        <v>6.4720120000000003</v>
      </c>
      <c r="L1297">
        <v>-5.9098999999999999E-2</v>
      </c>
      <c r="M1297">
        <v>59.778278999999998</v>
      </c>
      <c r="N1297">
        <v>-302.540752</v>
      </c>
      <c r="O1297">
        <v>3.1401729999999999</v>
      </c>
      <c r="P1297">
        <v>59.775756999999999</v>
      </c>
      <c r="Q1297">
        <v>-302.53384399999999</v>
      </c>
      <c r="R1297">
        <v>3.1409060000000002</v>
      </c>
      <c r="S1297">
        <v>0.73543199999999997</v>
      </c>
      <c r="T1297">
        <v>7.3300000000000004E-4</v>
      </c>
    </row>
    <row r="1298" spans="1:20" x14ac:dyDescent="0.25">
      <c r="A1298">
        <v>1296</v>
      </c>
      <c r="B1298">
        <v>7</v>
      </c>
      <c r="C1298">
        <v>-1</v>
      </c>
      <c r="D1298" t="s">
        <v>630</v>
      </c>
      <c r="E1298" t="s">
        <v>80</v>
      </c>
      <c r="F1298">
        <v>2.0212000000000001E-2</v>
      </c>
      <c r="G1298">
        <v>-1</v>
      </c>
      <c r="H1298">
        <v>535.14700000000005</v>
      </c>
      <c r="I1298">
        <v>-1</v>
      </c>
      <c r="J1298">
        <v>0</v>
      </c>
      <c r="K1298">
        <v>6.3660269999999999</v>
      </c>
      <c r="L1298">
        <v>-5.9202999999999999E-2</v>
      </c>
      <c r="M1298">
        <v>59.005220000000001</v>
      </c>
      <c r="N1298">
        <v>-302.52926100000002</v>
      </c>
      <c r="O1298">
        <v>3.137661</v>
      </c>
      <c r="P1298">
        <v>59.006042000000001</v>
      </c>
      <c r="Q1298">
        <v>-302.53359999999998</v>
      </c>
      <c r="R1298">
        <v>3.1409210000000001</v>
      </c>
      <c r="S1298">
        <v>0.44161400000000001</v>
      </c>
      <c r="T1298">
        <v>3.2599999999999999E-3</v>
      </c>
    </row>
    <row r="1299" spans="1:20" x14ac:dyDescent="0.25">
      <c r="A1299">
        <v>1297</v>
      </c>
      <c r="B1299">
        <v>8</v>
      </c>
      <c r="C1299">
        <v>-1</v>
      </c>
      <c r="D1299" t="s">
        <v>631</v>
      </c>
      <c r="E1299" t="s">
        <v>80</v>
      </c>
      <c r="F1299">
        <v>2.4809000000000001E-2</v>
      </c>
      <c r="G1299">
        <v>-1</v>
      </c>
      <c r="H1299">
        <v>530.18399999999997</v>
      </c>
      <c r="I1299">
        <v>-1</v>
      </c>
      <c r="J1299">
        <v>0</v>
      </c>
      <c r="K1299">
        <v>6.2901990000000003</v>
      </c>
      <c r="L1299">
        <v>5.9077999999999999E-2</v>
      </c>
      <c r="M1299">
        <v>58.444684000000002</v>
      </c>
      <c r="N1299">
        <v>-302.51764100000003</v>
      </c>
      <c r="O1299">
        <v>-3.1404480000000001</v>
      </c>
      <c r="P1299">
        <v>58.436928000000002</v>
      </c>
      <c r="Q1299">
        <v>-302.53320300000001</v>
      </c>
      <c r="R1299">
        <v>3.141518</v>
      </c>
      <c r="S1299">
        <v>1.738775</v>
      </c>
      <c r="T1299">
        <v>1.07E-3</v>
      </c>
    </row>
    <row r="1300" spans="1:20" x14ac:dyDescent="0.25">
      <c r="A1300">
        <v>1298</v>
      </c>
      <c r="B1300">
        <v>8</v>
      </c>
      <c r="C1300">
        <v>-1</v>
      </c>
      <c r="D1300" t="s">
        <v>631</v>
      </c>
      <c r="E1300" t="s">
        <v>80</v>
      </c>
      <c r="F1300">
        <v>1.9300999999999999E-2</v>
      </c>
      <c r="G1300">
        <v>-1</v>
      </c>
      <c r="H1300">
        <v>774.11800000000005</v>
      </c>
      <c r="I1300">
        <v>-1</v>
      </c>
      <c r="J1300">
        <v>0</v>
      </c>
      <c r="K1300">
        <v>6.1947179999999999</v>
      </c>
      <c r="L1300">
        <v>5.9634E-2</v>
      </c>
      <c r="M1300">
        <v>57.689543999999998</v>
      </c>
      <c r="N1300">
        <v>-302.52934099999999</v>
      </c>
      <c r="O1300">
        <v>3.1413410000000002</v>
      </c>
      <c r="P1300">
        <v>57.688347</v>
      </c>
      <c r="Q1300">
        <v>-302.53292800000003</v>
      </c>
      <c r="R1300">
        <v>3.141527</v>
      </c>
      <c r="S1300">
        <v>0.37819900000000001</v>
      </c>
      <c r="T1300">
        <v>1.8699999999999999E-4</v>
      </c>
    </row>
    <row r="1301" spans="1:20" x14ac:dyDescent="0.25">
      <c r="A1301">
        <v>1299</v>
      </c>
      <c r="B1301">
        <v>8</v>
      </c>
      <c r="C1301">
        <v>-1</v>
      </c>
      <c r="D1301" t="s">
        <v>631</v>
      </c>
      <c r="E1301" t="s">
        <v>80</v>
      </c>
      <c r="F1301">
        <v>1.7663000000000002E-2</v>
      </c>
      <c r="G1301">
        <v>-1</v>
      </c>
      <c r="H1301">
        <v>715.91399999999999</v>
      </c>
      <c r="I1301">
        <v>-1</v>
      </c>
      <c r="J1301">
        <v>0</v>
      </c>
      <c r="K1301">
        <v>6.1211669999999998</v>
      </c>
      <c r="L1301">
        <v>-0.128329</v>
      </c>
      <c r="M1301">
        <v>57.133659999999999</v>
      </c>
      <c r="N1301">
        <v>-302.52932800000002</v>
      </c>
      <c r="O1301">
        <v>3.1375120000000001</v>
      </c>
      <c r="P1301">
        <v>57.134467999999998</v>
      </c>
      <c r="Q1301">
        <v>-302.529785</v>
      </c>
      <c r="R1301">
        <v>3.1381060000000001</v>
      </c>
      <c r="S1301">
        <v>9.2866000000000004E-2</v>
      </c>
      <c r="T1301">
        <v>5.9299999999999999E-4</v>
      </c>
    </row>
    <row r="1302" spans="1:20" x14ac:dyDescent="0.25">
      <c r="A1302">
        <v>1300</v>
      </c>
      <c r="B1302">
        <v>8</v>
      </c>
      <c r="C1302">
        <v>-1</v>
      </c>
      <c r="D1302" t="s">
        <v>631</v>
      </c>
      <c r="E1302" t="s">
        <v>80</v>
      </c>
      <c r="F1302">
        <v>1.8803E-2</v>
      </c>
      <c r="G1302">
        <v>-1</v>
      </c>
      <c r="H1302">
        <v>473.54199999999997</v>
      </c>
      <c r="I1302">
        <v>-1</v>
      </c>
      <c r="J1302">
        <v>0</v>
      </c>
      <c r="K1302">
        <v>6.0295459999999999</v>
      </c>
      <c r="L1302">
        <v>-0.13547100000000001</v>
      </c>
      <c r="M1302">
        <v>56.395133000000001</v>
      </c>
      <c r="N1302">
        <v>-302.524179</v>
      </c>
      <c r="O1302">
        <v>3.1264639999999999</v>
      </c>
      <c r="P1302">
        <v>56.405979000000002</v>
      </c>
      <c r="Q1302">
        <v>-302.515625</v>
      </c>
      <c r="R1302">
        <v>3.128895</v>
      </c>
      <c r="S1302">
        <v>1.381294</v>
      </c>
      <c r="T1302">
        <v>2.431E-3</v>
      </c>
    </row>
    <row r="1303" spans="1:20" x14ac:dyDescent="0.25">
      <c r="A1303">
        <v>1301</v>
      </c>
      <c r="B1303">
        <v>9</v>
      </c>
      <c r="C1303">
        <v>-1</v>
      </c>
      <c r="D1303" t="s">
        <v>318</v>
      </c>
      <c r="E1303" t="s">
        <v>80</v>
      </c>
      <c r="F1303">
        <v>2.2658000000000001E-2</v>
      </c>
      <c r="G1303">
        <v>-1</v>
      </c>
      <c r="H1303">
        <v>498.423</v>
      </c>
      <c r="I1303">
        <v>-1</v>
      </c>
      <c r="J1303">
        <v>0</v>
      </c>
      <c r="K1303">
        <v>5.9628430000000003</v>
      </c>
      <c r="L1303">
        <v>4.3000000000000002E-5</v>
      </c>
      <c r="M1303">
        <v>55.862819999999999</v>
      </c>
      <c r="N1303">
        <v>-302.505833</v>
      </c>
      <c r="O1303">
        <v>3.12378</v>
      </c>
      <c r="P1303">
        <v>55.866802</v>
      </c>
      <c r="Q1303">
        <v>-302.50158699999997</v>
      </c>
      <c r="R1303">
        <v>3.1234630000000001</v>
      </c>
      <c r="S1303">
        <v>0.58214299999999997</v>
      </c>
      <c r="T1303">
        <v>3.1700000000000001E-4</v>
      </c>
    </row>
    <row r="1304" spans="1:20" x14ac:dyDescent="0.25">
      <c r="A1304">
        <v>1302</v>
      </c>
      <c r="B1304">
        <v>9</v>
      </c>
      <c r="C1304">
        <v>-1</v>
      </c>
      <c r="D1304" t="s">
        <v>318</v>
      </c>
      <c r="E1304" t="s">
        <v>80</v>
      </c>
      <c r="F1304">
        <v>3.2877999999999998E-2</v>
      </c>
      <c r="G1304">
        <v>-1</v>
      </c>
      <c r="H1304">
        <v>540.79200000000003</v>
      </c>
      <c r="I1304">
        <v>-1</v>
      </c>
      <c r="J1304">
        <v>0</v>
      </c>
      <c r="K1304">
        <v>5.8930090000000002</v>
      </c>
      <c r="L1304">
        <v>-0.108942</v>
      </c>
      <c r="M1304">
        <v>55.341529000000001</v>
      </c>
      <c r="N1304">
        <v>-302.48177299999998</v>
      </c>
      <c r="O1304">
        <v>3.1190479999999998</v>
      </c>
      <c r="P1304">
        <v>55.333835999999998</v>
      </c>
      <c r="Q1304">
        <v>-302.48623700000002</v>
      </c>
      <c r="R1304">
        <v>3.1180639999999999</v>
      </c>
      <c r="S1304">
        <v>0.88949199999999995</v>
      </c>
      <c r="T1304">
        <v>9.8400000000000007E-4</v>
      </c>
    </row>
    <row r="1305" spans="1:20" x14ac:dyDescent="0.25">
      <c r="A1305">
        <v>1303</v>
      </c>
      <c r="B1305">
        <v>9</v>
      </c>
      <c r="C1305">
        <v>-1</v>
      </c>
      <c r="D1305" t="s">
        <v>318</v>
      </c>
      <c r="E1305" t="s">
        <v>80</v>
      </c>
      <c r="F1305">
        <v>2.1701000000000002E-2</v>
      </c>
      <c r="G1305">
        <v>-1</v>
      </c>
      <c r="H1305">
        <v>407.75400000000002</v>
      </c>
      <c r="I1305">
        <v>-1</v>
      </c>
      <c r="J1305">
        <v>0</v>
      </c>
      <c r="K1305">
        <v>5.8000550000000004</v>
      </c>
      <c r="L1305">
        <v>-9.5544000000000004E-2</v>
      </c>
      <c r="M1305">
        <v>54.652794999999998</v>
      </c>
      <c r="N1305">
        <v>-302.45258000000001</v>
      </c>
      <c r="O1305">
        <v>3.1151420000000001</v>
      </c>
      <c r="P1305">
        <v>54.633045000000003</v>
      </c>
      <c r="Q1305">
        <v>-302.46380599999998</v>
      </c>
      <c r="R1305">
        <v>3.1133150000000001</v>
      </c>
      <c r="S1305">
        <v>2.2717320000000001</v>
      </c>
      <c r="T1305">
        <v>1.8270000000000001E-3</v>
      </c>
    </row>
    <row r="1306" spans="1:20" x14ac:dyDescent="0.25">
      <c r="A1306">
        <v>1304</v>
      </c>
      <c r="B1306">
        <v>9</v>
      </c>
      <c r="C1306">
        <v>-1</v>
      </c>
      <c r="D1306" t="s">
        <v>318</v>
      </c>
      <c r="E1306" t="s">
        <v>80</v>
      </c>
      <c r="F1306">
        <v>1.5810999999999999E-2</v>
      </c>
      <c r="G1306">
        <v>-1</v>
      </c>
      <c r="H1306">
        <v>437.286</v>
      </c>
      <c r="I1306">
        <v>-1</v>
      </c>
      <c r="J1306">
        <v>0</v>
      </c>
      <c r="K1306">
        <v>5.7317419999999997</v>
      </c>
      <c r="L1306">
        <v>3.6027999999999998E-2</v>
      </c>
      <c r="M1306">
        <v>54.105916000000001</v>
      </c>
      <c r="N1306">
        <v>-302.44525499999997</v>
      </c>
      <c r="O1306">
        <v>3.110522</v>
      </c>
      <c r="P1306">
        <v>54.114761000000001</v>
      </c>
      <c r="Q1306">
        <v>-302.44598400000001</v>
      </c>
      <c r="R1306">
        <v>3.1113050000000002</v>
      </c>
      <c r="S1306">
        <v>0.88751800000000003</v>
      </c>
      <c r="T1306">
        <v>7.8299999999999995E-4</v>
      </c>
    </row>
    <row r="1307" spans="1:20" x14ac:dyDescent="0.25">
      <c r="A1307">
        <v>1305</v>
      </c>
      <c r="B1307">
        <v>9</v>
      </c>
      <c r="C1307">
        <v>-1</v>
      </c>
      <c r="D1307" t="s">
        <v>318</v>
      </c>
      <c r="E1307" t="s">
        <v>80</v>
      </c>
      <c r="F1307">
        <v>1.4101000000000001E-2</v>
      </c>
      <c r="G1307">
        <v>-1</v>
      </c>
      <c r="H1307">
        <v>551.93299999999999</v>
      </c>
      <c r="I1307">
        <v>-1</v>
      </c>
      <c r="J1307">
        <v>0</v>
      </c>
      <c r="K1307">
        <v>5.6431449999999996</v>
      </c>
      <c r="L1307">
        <v>4.3679999999999997E-2</v>
      </c>
      <c r="M1307">
        <v>53.44341</v>
      </c>
      <c r="N1307">
        <v>-302.39555200000001</v>
      </c>
      <c r="O1307">
        <v>3.1095579999999998</v>
      </c>
      <c r="P1307">
        <v>53.433197</v>
      </c>
      <c r="Q1307">
        <v>-302.42172199999999</v>
      </c>
      <c r="R1307">
        <v>3.1086819999999999</v>
      </c>
      <c r="S1307">
        <v>2.8092619999999999</v>
      </c>
      <c r="T1307">
        <v>8.7699999999999996E-4</v>
      </c>
    </row>
    <row r="1308" spans="1:20" x14ac:dyDescent="0.25">
      <c r="A1308">
        <v>1306</v>
      </c>
      <c r="B1308">
        <v>9</v>
      </c>
      <c r="C1308">
        <v>-1</v>
      </c>
      <c r="D1308" t="s">
        <v>318</v>
      </c>
      <c r="E1308" t="s">
        <v>80</v>
      </c>
      <c r="F1308">
        <v>2.6322000000000002E-2</v>
      </c>
      <c r="G1308">
        <v>-1</v>
      </c>
      <c r="H1308">
        <v>467.52499999999998</v>
      </c>
      <c r="I1308">
        <v>-1</v>
      </c>
      <c r="J1308">
        <v>0</v>
      </c>
      <c r="K1308">
        <v>5.5788159999999998</v>
      </c>
      <c r="L1308">
        <v>-7.7608999999999997E-2</v>
      </c>
      <c r="M1308">
        <v>52.927039999999998</v>
      </c>
      <c r="N1308">
        <v>-302.40506599999998</v>
      </c>
      <c r="O1308">
        <v>3.1065670000000001</v>
      </c>
      <c r="P1308">
        <v>52.928879000000002</v>
      </c>
      <c r="Q1308">
        <v>-302.40335099999999</v>
      </c>
      <c r="R1308">
        <v>3.1065710000000002</v>
      </c>
      <c r="S1308">
        <v>0.25145800000000001</v>
      </c>
      <c r="T1308">
        <v>5.0000000000000004E-6</v>
      </c>
    </row>
    <row r="1309" spans="1:20" x14ac:dyDescent="0.25">
      <c r="A1309">
        <v>1307</v>
      </c>
      <c r="B1309">
        <v>9</v>
      </c>
      <c r="C1309">
        <v>-1</v>
      </c>
      <c r="D1309" t="s">
        <v>318</v>
      </c>
      <c r="E1309" t="s">
        <v>80</v>
      </c>
      <c r="F1309">
        <v>7.8059999999999996E-3</v>
      </c>
      <c r="G1309">
        <v>-1</v>
      </c>
      <c r="H1309">
        <v>441.95600000000002</v>
      </c>
      <c r="I1309">
        <v>-1</v>
      </c>
      <c r="J1309">
        <v>0</v>
      </c>
      <c r="K1309">
        <v>5.4847549999999998</v>
      </c>
      <c r="L1309">
        <v>-0.21512100000000001</v>
      </c>
      <c r="M1309">
        <v>52.272696000000003</v>
      </c>
      <c r="N1309">
        <v>-302.36992199999997</v>
      </c>
      <c r="O1309">
        <v>3.1009920000000002</v>
      </c>
      <c r="P1309">
        <v>52.265808</v>
      </c>
      <c r="Q1309">
        <v>-302.37365699999998</v>
      </c>
      <c r="R1309">
        <v>3.1007980000000002</v>
      </c>
      <c r="S1309">
        <v>0.78354699999999999</v>
      </c>
      <c r="T1309">
        <v>1.94E-4</v>
      </c>
    </row>
    <row r="1310" spans="1:20" x14ac:dyDescent="0.25">
      <c r="A1310">
        <v>1308</v>
      </c>
      <c r="B1310">
        <v>10</v>
      </c>
      <c r="C1310">
        <v>-1</v>
      </c>
      <c r="D1310" t="s">
        <v>319</v>
      </c>
      <c r="E1310" t="s">
        <v>80</v>
      </c>
      <c r="F1310">
        <v>1.5624000000000001E-2</v>
      </c>
      <c r="G1310">
        <v>-1</v>
      </c>
      <c r="H1310">
        <v>580.05700000000002</v>
      </c>
      <c r="I1310">
        <v>-1</v>
      </c>
      <c r="J1310">
        <v>0</v>
      </c>
      <c r="K1310">
        <v>5.4180679999999999</v>
      </c>
      <c r="L1310">
        <v>-0.46180500000000002</v>
      </c>
      <c r="M1310">
        <v>51.773069</v>
      </c>
      <c r="N1310">
        <v>-302.31701299999997</v>
      </c>
      <c r="O1310">
        <v>3.0728390000000001</v>
      </c>
      <c r="P1310">
        <v>51.778652000000001</v>
      </c>
      <c r="Q1310">
        <v>-302.31634500000001</v>
      </c>
      <c r="R1310">
        <v>3.0698409999999998</v>
      </c>
      <c r="S1310">
        <v>0.56226699999999996</v>
      </c>
      <c r="T1310">
        <v>2.9979999999999998E-3</v>
      </c>
    </row>
    <row r="1311" spans="1:20" x14ac:dyDescent="0.25">
      <c r="A1311">
        <v>1309</v>
      </c>
      <c r="B1311">
        <v>10</v>
      </c>
      <c r="C1311">
        <v>-1</v>
      </c>
      <c r="D1311" t="s">
        <v>319</v>
      </c>
      <c r="E1311" t="s">
        <v>80</v>
      </c>
      <c r="F1311">
        <v>4.6483999999999998E-2</v>
      </c>
      <c r="G1311">
        <v>-1</v>
      </c>
      <c r="H1311">
        <v>545.66399999999999</v>
      </c>
      <c r="I1311">
        <v>-1</v>
      </c>
      <c r="J1311">
        <v>0</v>
      </c>
      <c r="K1311">
        <v>5.7260939999999998</v>
      </c>
      <c r="L1311">
        <v>-0.57399599999999995</v>
      </c>
      <c r="M1311">
        <v>51.115054000000001</v>
      </c>
      <c r="N1311">
        <v>-302.17085600000001</v>
      </c>
      <c r="O1311">
        <v>2.9985879999999998</v>
      </c>
      <c r="P1311">
        <v>51.125435000000003</v>
      </c>
      <c r="Q1311">
        <v>-302.171448</v>
      </c>
      <c r="R1311">
        <v>2.996912</v>
      </c>
      <c r="S1311">
        <v>1.0397289999999999</v>
      </c>
      <c r="T1311">
        <v>1.6750000000000001E-3</v>
      </c>
    </row>
    <row r="1312" spans="1:20" x14ac:dyDescent="0.25">
      <c r="A1312">
        <v>1310</v>
      </c>
      <c r="B1312">
        <v>10</v>
      </c>
      <c r="C1312">
        <v>-1</v>
      </c>
      <c r="D1312" t="s">
        <v>319</v>
      </c>
      <c r="E1312" t="s">
        <v>80</v>
      </c>
      <c r="F1312">
        <v>2.0490000000000001E-2</v>
      </c>
      <c r="G1312">
        <v>-1</v>
      </c>
      <c r="H1312">
        <v>393.55200000000002</v>
      </c>
      <c r="I1312">
        <v>-1</v>
      </c>
      <c r="J1312">
        <v>0</v>
      </c>
      <c r="K1312">
        <v>6.1585330000000003</v>
      </c>
      <c r="L1312">
        <v>-0.61802900000000005</v>
      </c>
      <c r="M1312">
        <v>50.594133999999997</v>
      </c>
      <c r="N1312">
        <v>-302.03348</v>
      </c>
      <c r="O1312">
        <v>2.9430170000000002</v>
      </c>
      <c r="P1312">
        <v>50.606949</v>
      </c>
      <c r="Q1312">
        <v>-302.02502399999997</v>
      </c>
      <c r="R1312">
        <v>2.9429959999999999</v>
      </c>
      <c r="S1312">
        <v>1.535299</v>
      </c>
      <c r="T1312">
        <v>2.0999999999999999E-5</v>
      </c>
    </row>
    <row r="1313" spans="1:20" x14ac:dyDescent="0.25">
      <c r="A1313">
        <v>1311</v>
      </c>
      <c r="B1313">
        <v>10</v>
      </c>
      <c r="C1313">
        <v>-1</v>
      </c>
      <c r="D1313" t="s">
        <v>319</v>
      </c>
      <c r="E1313" t="s">
        <v>80</v>
      </c>
      <c r="F1313">
        <v>1.1506000000000001E-2</v>
      </c>
      <c r="G1313">
        <v>-1</v>
      </c>
      <c r="H1313">
        <v>481.93599999999998</v>
      </c>
      <c r="I1313">
        <v>-1</v>
      </c>
      <c r="J1313">
        <v>0</v>
      </c>
      <c r="K1313">
        <v>6.7012369999999999</v>
      </c>
      <c r="L1313">
        <v>-0.46710099999999999</v>
      </c>
      <c r="M1313">
        <v>50.055467</v>
      </c>
      <c r="N1313">
        <v>-301.84582899999998</v>
      </c>
      <c r="O1313">
        <v>2.8954749999999998</v>
      </c>
      <c r="P1313">
        <v>50.051234999999998</v>
      </c>
      <c r="Q1313">
        <v>-301.84759500000001</v>
      </c>
      <c r="R1313">
        <v>2.8958710000000001</v>
      </c>
      <c r="S1313">
        <v>0.458507</v>
      </c>
      <c r="T1313">
        <v>3.9599999999999998E-4</v>
      </c>
    </row>
    <row r="1314" spans="1:20" x14ac:dyDescent="0.25">
      <c r="A1314">
        <v>1312</v>
      </c>
      <c r="B1314">
        <v>10</v>
      </c>
      <c r="C1314">
        <v>-1</v>
      </c>
      <c r="D1314" t="s">
        <v>319</v>
      </c>
      <c r="E1314" t="s">
        <v>80</v>
      </c>
      <c r="F1314">
        <v>4.8883000000000003E-2</v>
      </c>
      <c r="G1314">
        <v>-1</v>
      </c>
      <c r="H1314">
        <v>391.91800000000001</v>
      </c>
      <c r="I1314">
        <v>-1</v>
      </c>
      <c r="J1314">
        <v>0</v>
      </c>
      <c r="K1314">
        <v>7.3424379999999996</v>
      </c>
      <c r="L1314">
        <v>-0.38606499999999999</v>
      </c>
      <c r="M1314">
        <v>49.264738000000001</v>
      </c>
      <c r="N1314">
        <v>-301.55905899999999</v>
      </c>
      <c r="O1314">
        <v>2.8403499999999999</v>
      </c>
      <c r="P1314">
        <v>49.252910999999997</v>
      </c>
      <c r="Q1314">
        <v>-301.56527699999998</v>
      </c>
      <c r="R1314">
        <v>2.8403320000000001</v>
      </c>
      <c r="S1314">
        <v>1.336295</v>
      </c>
      <c r="T1314">
        <v>1.8E-5</v>
      </c>
    </row>
    <row r="1315" spans="1:20" x14ac:dyDescent="0.25">
      <c r="A1315">
        <v>1313</v>
      </c>
      <c r="B1315">
        <v>9</v>
      </c>
      <c r="C1315">
        <v>-1</v>
      </c>
      <c r="D1315" t="s">
        <v>320</v>
      </c>
      <c r="E1315" t="s">
        <v>80</v>
      </c>
      <c r="F1315">
        <v>5.9360000000000003E-3</v>
      </c>
      <c r="G1315">
        <v>-1</v>
      </c>
      <c r="H1315">
        <v>561.01400000000001</v>
      </c>
      <c r="I1315">
        <v>-1</v>
      </c>
      <c r="J1315">
        <v>0</v>
      </c>
      <c r="K1315">
        <v>7.800935</v>
      </c>
      <c r="L1315">
        <v>-0.55971400000000004</v>
      </c>
      <c r="M1315">
        <v>48.617610999999997</v>
      </c>
      <c r="N1315">
        <v>-301.312997</v>
      </c>
      <c r="O1315">
        <v>2.7995009999999998</v>
      </c>
      <c r="P1315">
        <v>48.615428999999999</v>
      </c>
      <c r="Q1315">
        <v>-301.31320199999999</v>
      </c>
      <c r="R1315">
        <v>2.7993519999999998</v>
      </c>
      <c r="S1315">
        <v>0.219199</v>
      </c>
      <c r="T1315">
        <v>1.4999999999999999E-4</v>
      </c>
    </row>
    <row r="1316" spans="1:20" x14ac:dyDescent="0.25">
      <c r="A1316">
        <v>1314</v>
      </c>
      <c r="B1316">
        <v>9</v>
      </c>
      <c r="C1316">
        <v>-1</v>
      </c>
      <c r="D1316" t="s">
        <v>320</v>
      </c>
      <c r="E1316" t="s">
        <v>80</v>
      </c>
      <c r="F1316">
        <v>1.2012999999999999E-2</v>
      </c>
      <c r="G1316">
        <v>-1</v>
      </c>
      <c r="H1316">
        <v>458.38400000000001</v>
      </c>
      <c r="I1316">
        <v>-1</v>
      </c>
      <c r="J1316">
        <v>0</v>
      </c>
      <c r="K1316">
        <v>8.0606799999999996</v>
      </c>
      <c r="L1316">
        <v>-0.85108300000000003</v>
      </c>
      <c r="M1316">
        <v>47.96416</v>
      </c>
      <c r="N1316">
        <v>-300.991128</v>
      </c>
      <c r="O1316">
        <v>2.7352630000000002</v>
      </c>
      <c r="P1316">
        <v>47.968037000000002</v>
      </c>
      <c r="Q1316">
        <v>-301</v>
      </c>
      <c r="R1316">
        <v>2.7358090000000002</v>
      </c>
      <c r="S1316">
        <v>0.96822399999999997</v>
      </c>
      <c r="T1316">
        <v>5.4600000000000004E-4</v>
      </c>
    </row>
    <row r="1317" spans="1:20" x14ac:dyDescent="0.25">
      <c r="A1317">
        <v>1315</v>
      </c>
      <c r="B1317">
        <v>9</v>
      </c>
      <c r="C1317">
        <v>-1</v>
      </c>
      <c r="D1317" t="s">
        <v>320</v>
      </c>
      <c r="E1317" t="s">
        <v>80</v>
      </c>
      <c r="F1317">
        <v>1.1971000000000001E-2</v>
      </c>
      <c r="G1317">
        <v>-1</v>
      </c>
      <c r="H1317">
        <v>600.28099999999995</v>
      </c>
      <c r="I1317">
        <v>-1</v>
      </c>
      <c r="J1317">
        <v>0</v>
      </c>
      <c r="K1317">
        <v>7.83744</v>
      </c>
      <c r="L1317">
        <v>-1.378887</v>
      </c>
      <c r="M1317">
        <v>47.170898000000001</v>
      </c>
      <c r="N1317">
        <v>-300.46252299999998</v>
      </c>
      <c r="O1317">
        <v>2.5938949999999998</v>
      </c>
      <c r="P1317">
        <v>47.169826999999998</v>
      </c>
      <c r="Q1317">
        <v>-300.46365400000002</v>
      </c>
      <c r="R1317">
        <v>2.5942280000000002</v>
      </c>
      <c r="S1317">
        <v>0.15576699999999999</v>
      </c>
      <c r="T1317">
        <v>3.3199999999999999E-4</v>
      </c>
    </row>
    <row r="1318" spans="1:20" x14ac:dyDescent="0.25">
      <c r="A1318">
        <v>1316</v>
      </c>
      <c r="B1318">
        <v>9</v>
      </c>
      <c r="C1318">
        <v>-1</v>
      </c>
      <c r="D1318" t="s">
        <v>320</v>
      </c>
      <c r="E1318" t="s">
        <v>80</v>
      </c>
      <c r="F1318">
        <v>8.9029999999999995E-3</v>
      </c>
      <c r="G1318">
        <v>-1</v>
      </c>
      <c r="H1318">
        <v>368.50099999999998</v>
      </c>
      <c r="I1318">
        <v>-1</v>
      </c>
      <c r="J1318">
        <v>0</v>
      </c>
      <c r="K1318">
        <v>7.5437880000000002</v>
      </c>
      <c r="L1318">
        <v>-1.6862950000000001</v>
      </c>
      <c r="M1318">
        <v>46.689867</v>
      </c>
      <c r="N1318">
        <v>-299.97610900000001</v>
      </c>
      <c r="O1318">
        <v>2.4536539999999998</v>
      </c>
      <c r="P1318">
        <v>46.671356000000003</v>
      </c>
      <c r="Q1318">
        <v>-299.97830199999999</v>
      </c>
      <c r="R1318">
        <v>2.4535529999999999</v>
      </c>
      <c r="S1318">
        <v>1.8640289999999999</v>
      </c>
      <c r="T1318">
        <v>1.01E-4</v>
      </c>
    </row>
    <row r="1319" spans="1:20" x14ac:dyDescent="0.25">
      <c r="A1319">
        <v>1317</v>
      </c>
      <c r="B1319">
        <v>9</v>
      </c>
      <c r="C1319">
        <v>-1</v>
      </c>
      <c r="D1319" t="s">
        <v>320</v>
      </c>
      <c r="E1319" t="s">
        <v>80</v>
      </c>
      <c r="F1319">
        <v>1.9165999999999999E-2</v>
      </c>
      <c r="G1319">
        <v>-1</v>
      </c>
      <c r="H1319">
        <v>383.34399999999999</v>
      </c>
      <c r="I1319">
        <v>-1</v>
      </c>
      <c r="J1319">
        <v>0</v>
      </c>
      <c r="K1319">
        <v>7.4546390000000002</v>
      </c>
      <c r="L1319">
        <v>-1.7809820000000001</v>
      </c>
      <c r="M1319">
        <v>46.264665999999998</v>
      </c>
      <c r="N1319">
        <v>-299.42618199999998</v>
      </c>
      <c r="O1319">
        <v>2.2963689999999999</v>
      </c>
      <c r="P1319">
        <v>46.273440999999998</v>
      </c>
      <c r="Q1319">
        <v>-299.425995</v>
      </c>
      <c r="R1319">
        <v>2.2964790000000002</v>
      </c>
      <c r="S1319">
        <v>0.87773900000000005</v>
      </c>
      <c r="T1319">
        <v>1.1E-4</v>
      </c>
    </row>
    <row r="1320" spans="1:20" x14ac:dyDescent="0.25">
      <c r="A1320">
        <v>1318</v>
      </c>
      <c r="B1320">
        <v>10</v>
      </c>
      <c r="C1320">
        <v>-1</v>
      </c>
      <c r="D1320" t="s">
        <v>595</v>
      </c>
      <c r="E1320" t="s">
        <v>80</v>
      </c>
      <c r="F1320">
        <v>2.0091999999999999E-2</v>
      </c>
      <c r="G1320">
        <v>-1</v>
      </c>
      <c r="H1320">
        <v>332.12900000000002</v>
      </c>
      <c r="I1320">
        <v>-1</v>
      </c>
      <c r="J1320">
        <v>0</v>
      </c>
      <c r="K1320">
        <v>7.7420229999999997</v>
      </c>
      <c r="L1320">
        <v>-1.763036</v>
      </c>
      <c r="M1320">
        <v>45.894424000000001</v>
      </c>
      <c r="N1320">
        <v>-298.58615400000002</v>
      </c>
      <c r="O1320">
        <v>2.078077</v>
      </c>
      <c r="P1320">
        <v>45.894081</v>
      </c>
      <c r="Q1320">
        <v>-298.58691399999998</v>
      </c>
      <c r="R1320">
        <v>2.0779209999999999</v>
      </c>
      <c r="S1320">
        <v>8.3419999999999994E-2</v>
      </c>
      <c r="T1320">
        <v>1.56E-4</v>
      </c>
    </row>
    <row r="1321" spans="1:20" x14ac:dyDescent="0.25">
      <c r="A1321">
        <v>1319</v>
      </c>
      <c r="B1321">
        <v>10</v>
      </c>
      <c r="C1321">
        <v>-1</v>
      </c>
      <c r="D1321" t="s">
        <v>595</v>
      </c>
      <c r="E1321" t="s">
        <v>80</v>
      </c>
      <c r="F1321">
        <v>1.0796999999999999E-2</v>
      </c>
      <c r="G1321">
        <v>-1</v>
      </c>
      <c r="H1321">
        <v>450.72800000000001</v>
      </c>
      <c r="I1321">
        <v>-1</v>
      </c>
      <c r="J1321">
        <v>0</v>
      </c>
      <c r="K1321">
        <v>8.0852810000000002</v>
      </c>
      <c r="L1321">
        <v>-1.5649839999999999</v>
      </c>
      <c r="M1321">
        <v>45.700316999999998</v>
      </c>
      <c r="N1321">
        <v>-297.891278</v>
      </c>
      <c r="O1321">
        <v>1.9288380000000001</v>
      </c>
      <c r="P1321">
        <v>45.702572000000004</v>
      </c>
      <c r="Q1321">
        <v>-297.89001500000001</v>
      </c>
      <c r="R1321">
        <v>1.9290510000000001</v>
      </c>
      <c r="S1321">
        <v>0.25842700000000002</v>
      </c>
      <c r="T1321">
        <v>2.13E-4</v>
      </c>
    </row>
    <row r="1322" spans="1:20" x14ac:dyDescent="0.25">
      <c r="A1322">
        <v>1320</v>
      </c>
      <c r="B1322">
        <v>10</v>
      </c>
      <c r="C1322">
        <v>-1</v>
      </c>
      <c r="D1322" t="s">
        <v>595</v>
      </c>
      <c r="E1322" t="s">
        <v>80</v>
      </c>
      <c r="F1322">
        <v>7.0860000000000003E-3</v>
      </c>
      <c r="G1322">
        <v>-1</v>
      </c>
      <c r="H1322">
        <v>390.202</v>
      </c>
      <c r="I1322">
        <v>-1</v>
      </c>
      <c r="J1322">
        <v>0</v>
      </c>
      <c r="K1322">
        <v>8.2422039999999992</v>
      </c>
      <c r="L1322">
        <v>-1.179562</v>
      </c>
      <c r="M1322">
        <v>45.571336000000002</v>
      </c>
      <c r="N1322">
        <v>-297.16231199999999</v>
      </c>
      <c r="O1322">
        <v>1.8076490000000001</v>
      </c>
      <c r="P1322">
        <v>45.573109000000002</v>
      </c>
      <c r="Q1322">
        <v>-297.16006499999997</v>
      </c>
      <c r="R1322">
        <v>1.80751</v>
      </c>
      <c r="S1322">
        <v>0.286271</v>
      </c>
      <c r="T1322">
        <v>1.3799999999999999E-4</v>
      </c>
    </row>
    <row r="1323" spans="1:20" x14ac:dyDescent="0.25">
      <c r="A1323">
        <v>1321</v>
      </c>
      <c r="B1323">
        <v>10</v>
      </c>
      <c r="C1323">
        <v>-1</v>
      </c>
      <c r="D1323" t="s">
        <v>595</v>
      </c>
      <c r="E1323" t="s">
        <v>80</v>
      </c>
      <c r="F1323">
        <v>1.022E-2</v>
      </c>
      <c r="G1323">
        <v>-1</v>
      </c>
      <c r="H1323">
        <v>436.38400000000001</v>
      </c>
      <c r="I1323">
        <v>-1</v>
      </c>
      <c r="J1323">
        <v>0</v>
      </c>
      <c r="K1323">
        <v>8.1761110000000006</v>
      </c>
      <c r="L1323">
        <v>-0.97394199999999997</v>
      </c>
      <c r="M1323">
        <v>45.484667999999999</v>
      </c>
      <c r="N1323">
        <v>-296.40905099999998</v>
      </c>
      <c r="O1323">
        <v>1.713538</v>
      </c>
      <c r="P1323">
        <v>45.496468</v>
      </c>
      <c r="Q1323">
        <v>-296.422729</v>
      </c>
      <c r="R1323">
        <v>1.712367</v>
      </c>
      <c r="S1323">
        <v>1.8064720000000001</v>
      </c>
      <c r="T1323">
        <v>1.1720000000000001E-3</v>
      </c>
    </row>
    <row r="1324" spans="1:20" x14ac:dyDescent="0.25">
      <c r="A1324">
        <v>1322</v>
      </c>
      <c r="B1324">
        <v>10</v>
      </c>
      <c r="C1324">
        <v>-1</v>
      </c>
      <c r="D1324" t="s">
        <v>595</v>
      </c>
      <c r="E1324" t="s">
        <v>80</v>
      </c>
      <c r="F1324">
        <v>1.8268E-2</v>
      </c>
      <c r="G1324">
        <v>-1</v>
      </c>
      <c r="H1324">
        <v>408.25200000000001</v>
      </c>
      <c r="I1324">
        <v>-1</v>
      </c>
      <c r="J1324">
        <v>0</v>
      </c>
      <c r="K1324">
        <v>8.0275999999999996</v>
      </c>
      <c r="L1324">
        <v>-0.58063200000000004</v>
      </c>
      <c r="M1324">
        <v>45.457202000000002</v>
      </c>
      <c r="N1324">
        <v>-295.45165600000001</v>
      </c>
      <c r="O1324">
        <v>1.6262829999999999</v>
      </c>
      <c r="P1324">
        <v>45.456543000000003</v>
      </c>
      <c r="Q1324">
        <v>-295.450897</v>
      </c>
      <c r="R1324">
        <v>1.6255459999999999</v>
      </c>
      <c r="S1324">
        <v>0.10054399999999999</v>
      </c>
      <c r="T1324">
        <v>7.3700000000000002E-4</v>
      </c>
    </row>
    <row r="1325" spans="1:20" x14ac:dyDescent="0.25">
      <c r="A1325">
        <v>1323</v>
      </c>
      <c r="B1325">
        <v>10</v>
      </c>
      <c r="C1325">
        <v>-1</v>
      </c>
      <c r="D1325" t="s">
        <v>595</v>
      </c>
      <c r="E1325" t="s">
        <v>80</v>
      </c>
      <c r="F1325">
        <v>2.2304000000000001E-2</v>
      </c>
      <c r="G1325">
        <v>-1</v>
      </c>
      <c r="H1325">
        <v>390.29899999999998</v>
      </c>
      <c r="I1325">
        <v>-1</v>
      </c>
      <c r="J1325">
        <v>0</v>
      </c>
      <c r="K1325">
        <v>7.9587529999999997</v>
      </c>
      <c r="L1325">
        <v>-0.28344599999999998</v>
      </c>
      <c r="M1325">
        <v>45.448332000000001</v>
      </c>
      <c r="N1325">
        <v>-294.72885200000002</v>
      </c>
      <c r="O1325">
        <v>1.5888420000000001</v>
      </c>
      <c r="P1325">
        <v>45.451529999999998</v>
      </c>
      <c r="Q1325">
        <v>-294.732147</v>
      </c>
      <c r="R1325">
        <v>1.589078</v>
      </c>
      <c r="S1325">
        <v>0.45922499999999999</v>
      </c>
      <c r="T1325">
        <v>2.3599999999999999E-4</v>
      </c>
    </row>
    <row r="1326" spans="1:20" x14ac:dyDescent="0.25">
      <c r="A1326">
        <v>1324</v>
      </c>
      <c r="B1326">
        <v>10</v>
      </c>
      <c r="C1326">
        <v>-1</v>
      </c>
      <c r="D1326" t="s">
        <v>595</v>
      </c>
      <c r="E1326" t="s">
        <v>80</v>
      </c>
      <c r="F1326">
        <v>1.3311999999999999E-2</v>
      </c>
      <c r="G1326">
        <v>-1</v>
      </c>
      <c r="H1326">
        <v>412.15899999999999</v>
      </c>
      <c r="I1326">
        <v>-1</v>
      </c>
      <c r="J1326">
        <v>0</v>
      </c>
      <c r="K1326">
        <v>7.9560529999999998</v>
      </c>
      <c r="L1326">
        <v>-0.26759699999999997</v>
      </c>
      <c r="M1326">
        <v>45.446492999999997</v>
      </c>
      <c r="N1326">
        <v>-294.00554099999999</v>
      </c>
      <c r="O1326">
        <v>1.565075</v>
      </c>
      <c r="P1326">
        <v>45.460754000000001</v>
      </c>
      <c r="Q1326">
        <v>-294.016571</v>
      </c>
      <c r="R1326">
        <v>1.564856</v>
      </c>
      <c r="S1326">
        <v>1.802934</v>
      </c>
      <c r="T1326">
        <v>2.1800000000000001E-4</v>
      </c>
    </row>
    <row r="1327" spans="1:20" x14ac:dyDescent="0.25">
      <c r="A1327">
        <v>1325</v>
      </c>
      <c r="B1327">
        <v>10</v>
      </c>
      <c r="C1327">
        <v>-1</v>
      </c>
      <c r="D1327" t="s">
        <v>595</v>
      </c>
      <c r="E1327" t="s">
        <v>80</v>
      </c>
      <c r="F1327">
        <v>1.7780000000000001E-2</v>
      </c>
      <c r="G1327">
        <v>-1</v>
      </c>
      <c r="H1327">
        <v>500.70800000000003</v>
      </c>
      <c r="I1327">
        <v>-1</v>
      </c>
      <c r="J1327">
        <v>0</v>
      </c>
      <c r="K1327">
        <v>8.0191730000000003</v>
      </c>
      <c r="L1327">
        <v>-9.8949999999999996E-2</v>
      </c>
      <c r="M1327">
        <v>45.480234000000003</v>
      </c>
      <c r="N1327">
        <v>-293.29777799999999</v>
      </c>
      <c r="O1327">
        <v>1.5497080000000001</v>
      </c>
      <c r="P1327">
        <v>45.480400000000003</v>
      </c>
      <c r="Q1327">
        <v>-293.29775999999998</v>
      </c>
      <c r="R1327">
        <v>1.5495380000000001</v>
      </c>
      <c r="S1327">
        <v>1.6674999999999999E-2</v>
      </c>
      <c r="T1327">
        <v>1.6899999999999999E-4</v>
      </c>
    </row>
    <row r="1328" spans="1:20" x14ac:dyDescent="0.25">
      <c r="A1328">
        <v>1326</v>
      </c>
      <c r="B1328">
        <v>10</v>
      </c>
      <c r="C1328">
        <v>-1</v>
      </c>
      <c r="D1328" t="s">
        <v>595</v>
      </c>
      <c r="E1328" t="s">
        <v>80</v>
      </c>
      <c r="F1328">
        <v>2.3140999999999998E-2</v>
      </c>
      <c r="G1328">
        <v>-1</v>
      </c>
      <c r="H1328">
        <v>478.38</v>
      </c>
      <c r="I1328">
        <v>-1</v>
      </c>
      <c r="J1328">
        <v>0</v>
      </c>
      <c r="K1328">
        <v>8.1008940000000003</v>
      </c>
      <c r="L1328">
        <v>-4.1916000000000002E-2</v>
      </c>
      <c r="M1328">
        <v>45.513634000000003</v>
      </c>
      <c r="N1328">
        <v>-292.32412199999999</v>
      </c>
      <c r="O1328">
        <v>1.5350760000000001</v>
      </c>
      <c r="P1328">
        <v>45.516804</v>
      </c>
      <c r="Q1328">
        <v>-292.33038299999998</v>
      </c>
      <c r="R1328">
        <v>1.5358890000000001</v>
      </c>
      <c r="S1328">
        <v>0.70177599999999996</v>
      </c>
      <c r="T1328">
        <v>8.1300000000000003E-4</v>
      </c>
    </row>
    <row r="1329" spans="1:20" x14ac:dyDescent="0.25">
      <c r="A1329">
        <v>1327</v>
      </c>
      <c r="B1329">
        <v>10</v>
      </c>
      <c r="C1329">
        <v>-1</v>
      </c>
      <c r="D1329" t="s">
        <v>595</v>
      </c>
      <c r="E1329" t="s">
        <v>80</v>
      </c>
      <c r="F1329">
        <v>1.3511E-2</v>
      </c>
      <c r="G1329">
        <v>-1</v>
      </c>
      <c r="H1329">
        <v>368.51499999999999</v>
      </c>
      <c r="I1329">
        <v>-1</v>
      </c>
      <c r="J1329">
        <v>0</v>
      </c>
      <c r="K1329">
        <v>8.1163519999999991</v>
      </c>
      <c r="L1329">
        <v>-0.11262</v>
      </c>
      <c r="M1329">
        <v>45.537917</v>
      </c>
      <c r="N1329">
        <v>-291.599152</v>
      </c>
      <c r="O1329">
        <v>1.5293479999999999</v>
      </c>
      <c r="P1329">
        <v>45.549087999999998</v>
      </c>
      <c r="Q1329">
        <v>-291.60092200000003</v>
      </c>
      <c r="R1329">
        <v>1.528697</v>
      </c>
      <c r="S1329">
        <v>1.1310150000000001</v>
      </c>
      <c r="T1329">
        <v>6.5099999999999999E-4</v>
      </c>
    </row>
    <row r="1330" spans="1:20" x14ac:dyDescent="0.25">
      <c r="A1330">
        <v>1328</v>
      </c>
      <c r="B1330">
        <v>9</v>
      </c>
      <c r="C1330">
        <v>-1</v>
      </c>
      <c r="D1330" t="s">
        <v>596</v>
      </c>
      <c r="E1330" t="s">
        <v>80</v>
      </c>
      <c r="F1330">
        <v>1.4833000000000001E-2</v>
      </c>
      <c r="G1330">
        <v>-1</v>
      </c>
      <c r="H1330">
        <v>429.14299999999997</v>
      </c>
      <c r="I1330">
        <v>-1</v>
      </c>
      <c r="J1330">
        <v>0</v>
      </c>
      <c r="K1330">
        <v>8.0979709999999994</v>
      </c>
      <c r="L1330">
        <v>4.6670000000000001E-3</v>
      </c>
      <c r="M1330">
        <v>45.576374000000001</v>
      </c>
      <c r="N1330">
        <v>-290.869283</v>
      </c>
      <c r="O1330">
        <v>1.5247360000000001</v>
      </c>
      <c r="P1330">
        <v>45.584499000000001</v>
      </c>
      <c r="Q1330">
        <v>-290.87200899999999</v>
      </c>
      <c r="R1330">
        <v>1.5244770000000001</v>
      </c>
      <c r="S1330">
        <v>0.85704400000000003</v>
      </c>
      <c r="T1330">
        <v>2.5900000000000001E-4</v>
      </c>
    </row>
    <row r="1331" spans="1:20" x14ac:dyDescent="0.25">
      <c r="A1331">
        <v>1329</v>
      </c>
      <c r="B1331">
        <v>9</v>
      </c>
      <c r="C1331">
        <v>-1</v>
      </c>
      <c r="D1331" t="s">
        <v>596</v>
      </c>
      <c r="E1331" t="s">
        <v>80</v>
      </c>
      <c r="F1331">
        <v>2.7185000000000001E-2</v>
      </c>
      <c r="G1331">
        <v>-1</v>
      </c>
      <c r="H1331">
        <v>500.15</v>
      </c>
      <c r="I1331">
        <v>-1</v>
      </c>
      <c r="J1331">
        <v>0</v>
      </c>
      <c r="K1331">
        <v>8.0635779999999997</v>
      </c>
      <c r="L1331">
        <v>1.2719999999999999E-3</v>
      </c>
      <c r="M1331">
        <v>45.630374000000003</v>
      </c>
      <c r="N1331">
        <v>-290.14980300000002</v>
      </c>
      <c r="O1331">
        <v>1.524662</v>
      </c>
      <c r="P1331">
        <v>45.614623999999999</v>
      </c>
      <c r="Q1331">
        <v>-290.14562999999998</v>
      </c>
      <c r="R1331">
        <v>1.5263770000000001</v>
      </c>
      <c r="S1331">
        <v>1.6293010000000001</v>
      </c>
      <c r="T1331">
        <v>1.7149999999999999E-3</v>
      </c>
    </row>
    <row r="1332" spans="1:20" x14ac:dyDescent="0.25">
      <c r="A1332">
        <v>1330</v>
      </c>
      <c r="B1332">
        <v>9</v>
      </c>
      <c r="C1332">
        <v>-1</v>
      </c>
      <c r="D1332" t="s">
        <v>596</v>
      </c>
      <c r="E1332" t="s">
        <v>80</v>
      </c>
      <c r="F1332">
        <v>3.4888000000000002E-2</v>
      </c>
      <c r="G1332">
        <v>-1</v>
      </c>
      <c r="H1332">
        <v>361.851</v>
      </c>
      <c r="I1332">
        <v>-1</v>
      </c>
      <c r="J1332">
        <v>0</v>
      </c>
      <c r="K1332">
        <v>8.0409229999999994</v>
      </c>
      <c r="L1332">
        <v>2.764E-3</v>
      </c>
      <c r="M1332">
        <v>45.659007000000003</v>
      </c>
      <c r="N1332">
        <v>-289.17670700000002</v>
      </c>
      <c r="O1332">
        <v>1.5336669999999999</v>
      </c>
      <c r="P1332">
        <v>45.648563000000003</v>
      </c>
      <c r="Q1332">
        <v>-289.18045000000001</v>
      </c>
      <c r="R1332">
        <v>1.532983</v>
      </c>
      <c r="S1332">
        <v>1.1094379999999999</v>
      </c>
      <c r="T1332">
        <v>6.8400000000000004E-4</v>
      </c>
    </row>
    <row r="1333" spans="1:20" x14ac:dyDescent="0.25">
      <c r="A1333">
        <v>1331</v>
      </c>
      <c r="B1333">
        <v>9</v>
      </c>
      <c r="C1333">
        <v>-1</v>
      </c>
      <c r="D1333" t="s">
        <v>596</v>
      </c>
      <c r="E1333" t="s">
        <v>80</v>
      </c>
      <c r="F1333">
        <v>2.9576000000000002E-2</v>
      </c>
      <c r="G1333">
        <v>-1</v>
      </c>
      <c r="H1333">
        <v>345.76</v>
      </c>
      <c r="I1333">
        <v>-1</v>
      </c>
      <c r="J1333">
        <v>0</v>
      </c>
      <c r="K1333">
        <v>8.0449029999999997</v>
      </c>
      <c r="L1333">
        <v>8.9656E-2</v>
      </c>
      <c r="M1333">
        <v>45.701794</v>
      </c>
      <c r="N1333">
        <v>-288.47614399999998</v>
      </c>
      <c r="O1333">
        <v>1.5351889999999999</v>
      </c>
      <c r="P1333">
        <v>45.671402</v>
      </c>
      <c r="Q1333">
        <v>-288.45703099999997</v>
      </c>
      <c r="R1333">
        <v>1.5375829999999999</v>
      </c>
      <c r="S1333">
        <v>3.5902319999999999</v>
      </c>
      <c r="T1333">
        <v>2.3939999999999999E-3</v>
      </c>
    </row>
    <row r="1334" spans="1:20" x14ac:dyDescent="0.25">
      <c r="A1334">
        <v>1332</v>
      </c>
      <c r="B1334">
        <v>8</v>
      </c>
      <c r="C1334">
        <v>-1</v>
      </c>
      <c r="D1334" t="s">
        <v>597</v>
      </c>
      <c r="E1334" t="s">
        <v>80</v>
      </c>
      <c r="F1334">
        <v>2.7029999999999998E-2</v>
      </c>
      <c r="G1334">
        <v>-1</v>
      </c>
      <c r="H1334">
        <v>440.697</v>
      </c>
      <c r="I1334">
        <v>-1</v>
      </c>
      <c r="J1334">
        <v>0</v>
      </c>
      <c r="K1334">
        <v>8.0596639999999997</v>
      </c>
      <c r="L1334">
        <v>-2.0202000000000001E-2</v>
      </c>
      <c r="M1334">
        <v>45.662261999999998</v>
      </c>
      <c r="N1334">
        <v>-287.69284299999998</v>
      </c>
      <c r="O1334">
        <v>1.542556</v>
      </c>
      <c r="P1334">
        <v>45.692279999999997</v>
      </c>
      <c r="Q1334">
        <v>-287.73260499999998</v>
      </c>
      <c r="R1334">
        <v>1.540122</v>
      </c>
      <c r="S1334">
        <v>4.9820690000000001</v>
      </c>
      <c r="T1334">
        <v>2.434E-3</v>
      </c>
    </row>
    <row r="1335" spans="1:20" x14ac:dyDescent="0.25">
      <c r="A1335">
        <v>1333</v>
      </c>
      <c r="B1335">
        <v>8</v>
      </c>
      <c r="C1335">
        <v>-1</v>
      </c>
      <c r="D1335" t="s">
        <v>597</v>
      </c>
      <c r="E1335" t="s">
        <v>80</v>
      </c>
      <c r="F1335">
        <v>2.8334000000000002E-2</v>
      </c>
      <c r="G1335">
        <v>-1</v>
      </c>
      <c r="H1335">
        <v>452.90100000000001</v>
      </c>
      <c r="I1335">
        <v>-1</v>
      </c>
      <c r="J1335">
        <v>0</v>
      </c>
      <c r="K1335">
        <v>8.0717909999999993</v>
      </c>
      <c r="L1335">
        <v>6.9750999999999994E-2</v>
      </c>
      <c r="M1335">
        <v>45.672272</v>
      </c>
      <c r="N1335">
        <v>-286.94846799999999</v>
      </c>
      <c r="O1335">
        <v>1.5461480000000001</v>
      </c>
      <c r="P1335">
        <v>45.712307000000003</v>
      </c>
      <c r="Q1335">
        <v>-287.00683600000002</v>
      </c>
      <c r="R1335">
        <v>1.5427759999999999</v>
      </c>
      <c r="S1335">
        <v>7.0778829999999999</v>
      </c>
      <c r="T1335">
        <v>3.372E-3</v>
      </c>
    </row>
    <row r="1336" spans="1:20" x14ac:dyDescent="0.25">
      <c r="A1336">
        <v>1334</v>
      </c>
      <c r="B1336">
        <v>9</v>
      </c>
      <c r="C1336">
        <v>-1</v>
      </c>
      <c r="D1336" t="s">
        <v>598</v>
      </c>
      <c r="E1336" t="s">
        <v>80</v>
      </c>
      <c r="F1336">
        <v>3.0519999999999999E-2</v>
      </c>
      <c r="G1336">
        <v>-1</v>
      </c>
      <c r="H1336">
        <v>353.36099999999999</v>
      </c>
      <c r="I1336">
        <v>-1</v>
      </c>
      <c r="J1336">
        <v>0</v>
      </c>
      <c r="K1336">
        <v>8.0761029999999998</v>
      </c>
      <c r="L1336">
        <v>-3.4980999999999998E-2</v>
      </c>
      <c r="M1336">
        <v>45.743443999999997</v>
      </c>
      <c r="N1336">
        <v>-286.28485999999998</v>
      </c>
      <c r="O1336">
        <v>1.5456080000000001</v>
      </c>
      <c r="P1336">
        <v>45.731152000000002</v>
      </c>
      <c r="Q1336">
        <v>-286.28033399999998</v>
      </c>
      <c r="R1336">
        <v>1.5438000000000001</v>
      </c>
      <c r="S1336">
        <v>1.3099449999999999</v>
      </c>
      <c r="T1336">
        <v>1.8079999999999999E-3</v>
      </c>
    </row>
    <row r="1337" spans="1:20" x14ac:dyDescent="0.25">
      <c r="A1337">
        <v>1335</v>
      </c>
      <c r="B1337">
        <v>9</v>
      </c>
      <c r="C1337">
        <v>-1</v>
      </c>
      <c r="D1337" t="s">
        <v>598</v>
      </c>
      <c r="E1337" t="s">
        <v>80</v>
      </c>
      <c r="F1337">
        <v>1.7207E-2</v>
      </c>
      <c r="G1337">
        <v>-1</v>
      </c>
      <c r="H1337">
        <v>318.57100000000003</v>
      </c>
      <c r="I1337">
        <v>-1</v>
      </c>
      <c r="J1337">
        <v>0</v>
      </c>
      <c r="K1337">
        <v>8.0692869999999992</v>
      </c>
      <c r="L1337">
        <v>-8.1869999999999998E-3</v>
      </c>
      <c r="M1337">
        <v>45.737513</v>
      </c>
      <c r="N1337">
        <v>-285.29740900000002</v>
      </c>
      <c r="O1337">
        <v>1.547059</v>
      </c>
      <c r="P1337">
        <v>45.753898999999997</v>
      </c>
      <c r="Q1337">
        <v>-285.31179800000001</v>
      </c>
      <c r="R1337">
        <v>1.5465789999999999</v>
      </c>
      <c r="S1337">
        <v>2.1806380000000001</v>
      </c>
      <c r="T1337">
        <v>4.8000000000000001E-4</v>
      </c>
    </row>
    <row r="1338" spans="1:20" x14ac:dyDescent="0.25">
      <c r="A1338">
        <v>1336</v>
      </c>
      <c r="B1338">
        <v>8</v>
      </c>
      <c r="C1338">
        <v>-1</v>
      </c>
      <c r="D1338" t="s">
        <v>599</v>
      </c>
      <c r="E1338" t="s">
        <v>80</v>
      </c>
      <c r="F1338">
        <v>2.0050999999999999E-2</v>
      </c>
      <c r="G1338">
        <v>-1</v>
      </c>
      <c r="H1338">
        <v>336.31200000000001</v>
      </c>
      <c r="I1338">
        <v>-1</v>
      </c>
      <c r="J1338">
        <v>0</v>
      </c>
      <c r="K1338">
        <v>8.0625540000000004</v>
      </c>
      <c r="L1338">
        <v>9.0515999999999999E-2</v>
      </c>
      <c r="M1338">
        <v>45.765515000000001</v>
      </c>
      <c r="N1338">
        <v>-284.588481</v>
      </c>
      <c r="O1338">
        <v>1.5507200000000001</v>
      </c>
      <c r="P1338">
        <v>45.767097</v>
      </c>
      <c r="Q1338">
        <v>-284.58605999999997</v>
      </c>
      <c r="R1338">
        <v>1.550894</v>
      </c>
      <c r="S1338">
        <v>0.28928599999999999</v>
      </c>
      <c r="T1338">
        <v>1.74E-4</v>
      </c>
    </row>
    <row r="1339" spans="1:20" x14ac:dyDescent="0.25">
      <c r="A1339">
        <v>1337</v>
      </c>
      <c r="B1339">
        <v>7</v>
      </c>
      <c r="C1339">
        <v>-1</v>
      </c>
      <c r="D1339" t="s">
        <v>600</v>
      </c>
      <c r="E1339" t="s">
        <v>80</v>
      </c>
      <c r="F1339">
        <v>3.4458999999999997E-2</v>
      </c>
      <c r="G1339">
        <v>-1</v>
      </c>
      <c r="H1339">
        <v>744.57799999999997</v>
      </c>
      <c r="I1339">
        <v>-1</v>
      </c>
      <c r="J1339">
        <v>0</v>
      </c>
      <c r="K1339">
        <v>8.0600360000000002</v>
      </c>
      <c r="L1339">
        <v>-1.7385000000000001E-2</v>
      </c>
      <c r="M1339">
        <v>45.786828</v>
      </c>
      <c r="N1339">
        <v>-283.85414700000001</v>
      </c>
      <c r="O1339">
        <v>1.554629</v>
      </c>
      <c r="P1339">
        <v>45.778015000000003</v>
      </c>
      <c r="Q1339">
        <v>-283.860657</v>
      </c>
      <c r="R1339">
        <v>1.5536490000000001</v>
      </c>
      <c r="S1339">
        <v>1.095639</v>
      </c>
      <c r="T1339">
        <v>9.7999999999999997E-4</v>
      </c>
    </row>
    <row r="1340" spans="1:20" x14ac:dyDescent="0.25">
      <c r="A1340">
        <v>1338</v>
      </c>
      <c r="B1340">
        <v>6</v>
      </c>
      <c r="C1340">
        <v>-1</v>
      </c>
      <c r="D1340" t="s">
        <v>601</v>
      </c>
      <c r="E1340" t="s">
        <v>80</v>
      </c>
      <c r="F1340">
        <v>3.6302000000000001E-2</v>
      </c>
      <c r="G1340">
        <v>-1</v>
      </c>
      <c r="H1340">
        <v>354.029</v>
      </c>
      <c r="I1340">
        <v>-1</v>
      </c>
      <c r="J1340">
        <v>0</v>
      </c>
      <c r="K1340">
        <v>8.0616389999999996</v>
      </c>
      <c r="L1340">
        <v>-2.8681000000000002E-2</v>
      </c>
      <c r="M1340">
        <v>45.770397000000003</v>
      </c>
      <c r="N1340">
        <v>-282.87219900000002</v>
      </c>
      <c r="O1340">
        <v>1.5568569999999999</v>
      </c>
      <c r="P1340">
        <v>45.790740999999997</v>
      </c>
      <c r="Q1340">
        <v>-282.89352400000001</v>
      </c>
      <c r="R1340">
        <v>1.556713</v>
      </c>
      <c r="S1340">
        <v>2.947295</v>
      </c>
      <c r="T1340">
        <v>1.44E-4</v>
      </c>
    </row>
    <row r="1341" spans="1:20" x14ac:dyDescent="0.25">
      <c r="A1341">
        <v>1339</v>
      </c>
      <c r="B1341">
        <v>6</v>
      </c>
      <c r="C1341">
        <v>-1</v>
      </c>
      <c r="D1341" t="s">
        <v>601</v>
      </c>
      <c r="E1341" t="s">
        <v>80</v>
      </c>
      <c r="F1341">
        <v>6.0509E-2</v>
      </c>
      <c r="G1341">
        <v>-1</v>
      </c>
      <c r="H1341">
        <v>435.37200000000001</v>
      </c>
      <c r="I1341">
        <v>-1</v>
      </c>
      <c r="J1341">
        <v>0</v>
      </c>
      <c r="K1341">
        <v>8.0644259999999992</v>
      </c>
      <c r="L1341">
        <v>6.3801999999999998E-2</v>
      </c>
      <c r="M1341">
        <v>45.778691000000002</v>
      </c>
      <c r="N1341">
        <v>-282.14656000000002</v>
      </c>
      <c r="O1341">
        <v>1.558724</v>
      </c>
      <c r="P1341">
        <v>45.799385000000001</v>
      </c>
      <c r="Q1341">
        <v>-282.16787699999998</v>
      </c>
      <c r="R1341">
        <v>1.5587359999999999</v>
      </c>
      <c r="S1341">
        <v>2.9710169999999998</v>
      </c>
      <c r="T1341">
        <v>1.2E-5</v>
      </c>
    </row>
    <row r="1342" spans="1:20" x14ac:dyDescent="0.25">
      <c r="A1342">
        <v>1340</v>
      </c>
      <c r="B1342">
        <v>6</v>
      </c>
      <c r="C1342">
        <v>-1</v>
      </c>
      <c r="D1342" t="s">
        <v>601</v>
      </c>
      <c r="E1342" t="s">
        <v>80</v>
      </c>
      <c r="F1342">
        <v>6.9696999999999995E-2</v>
      </c>
      <c r="G1342">
        <v>-1</v>
      </c>
      <c r="H1342">
        <v>436.79899999999998</v>
      </c>
      <c r="I1342">
        <v>-1</v>
      </c>
      <c r="J1342">
        <v>0</v>
      </c>
      <c r="K1342">
        <v>8.0667329999999993</v>
      </c>
      <c r="L1342">
        <v>-3.9189000000000002E-2</v>
      </c>
      <c r="M1342">
        <v>45.837474999999998</v>
      </c>
      <c r="N1342">
        <v>-281.46928800000001</v>
      </c>
      <c r="O1342">
        <v>1.5542309999999999</v>
      </c>
      <c r="P1342">
        <v>45.807076000000002</v>
      </c>
      <c r="Q1342">
        <v>-281.44198599999999</v>
      </c>
      <c r="R1342">
        <v>1.5593140000000001</v>
      </c>
      <c r="S1342">
        <v>4.0859360000000002</v>
      </c>
      <c r="T1342">
        <v>5.0829999999999998E-3</v>
      </c>
    </row>
    <row r="1343" spans="1:20" x14ac:dyDescent="0.25">
      <c r="A1343">
        <v>1341</v>
      </c>
      <c r="B1343">
        <v>6</v>
      </c>
      <c r="C1343">
        <v>-1</v>
      </c>
      <c r="D1343" t="s">
        <v>601</v>
      </c>
      <c r="E1343" t="s">
        <v>80</v>
      </c>
      <c r="F1343">
        <v>1.4193000000000001E-2</v>
      </c>
      <c r="G1343">
        <v>-1</v>
      </c>
      <c r="H1343">
        <v>547.83299999999997</v>
      </c>
      <c r="I1343">
        <v>-1</v>
      </c>
      <c r="J1343">
        <v>0</v>
      </c>
      <c r="K1343">
        <v>8.0667819999999999</v>
      </c>
      <c r="L1343">
        <v>6.6040000000000001E-2</v>
      </c>
      <c r="M1343">
        <v>45.827795999999999</v>
      </c>
      <c r="N1343">
        <v>-280.71566999999999</v>
      </c>
      <c r="O1343">
        <v>1.5598000000000001</v>
      </c>
      <c r="P1343">
        <v>45.814419000000001</v>
      </c>
      <c r="Q1343">
        <v>-280.71603399999998</v>
      </c>
      <c r="R1343">
        <v>1.5607660000000001</v>
      </c>
      <c r="S1343">
        <v>1.3381810000000001</v>
      </c>
      <c r="T1343">
        <v>9.6599999999999995E-4</v>
      </c>
    </row>
    <row r="1344" spans="1:20" x14ac:dyDescent="0.25">
      <c r="A1344">
        <v>1342</v>
      </c>
      <c r="B1344">
        <v>6</v>
      </c>
      <c r="C1344">
        <v>-1</v>
      </c>
      <c r="D1344" t="s">
        <v>601</v>
      </c>
      <c r="E1344" t="s">
        <v>80</v>
      </c>
      <c r="F1344">
        <v>2.1433000000000001E-2</v>
      </c>
      <c r="G1344">
        <v>-1</v>
      </c>
      <c r="H1344">
        <v>315.01400000000001</v>
      </c>
      <c r="I1344">
        <v>-1</v>
      </c>
      <c r="J1344">
        <v>0</v>
      </c>
      <c r="K1344">
        <v>8.0652120000000007</v>
      </c>
      <c r="L1344">
        <v>6.6905999999999993E-2</v>
      </c>
      <c r="M1344">
        <v>45.806305000000002</v>
      </c>
      <c r="N1344">
        <v>-279.73343</v>
      </c>
      <c r="O1344">
        <v>1.5633140000000001</v>
      </c>
      <c r="P1344">
        <v>45.821612999999999</v>
      </c>
      <c r="Q1344">
        <v>-279.748108</v>
      </c>
      <c r="R1344">
        <v>1.562964</v>
      </c>
      <c r="S1344">
        <v>2.120819</v>
      </c>
      <c r="T1344">
        <v>3.5E-4</v>
      </c>
    </row>
    <row r="1345" spans="1:20" x14ac:dyDescent="0.25">
      <c r="A1345">
        <v>1343</v>
      </c>
      <c r="B1345">
        <v>6</v>
      </c>
      <c r="C1345">
        <v>-1</v>
      </c>
      <c r="D1345" t="s">
        <v>601</v>
      </c>
      <c r="E1345" t="s">
        <v>80</v>
      </c>
      <c r="F1345">
        <v>1.7926000000000001E-2</v>
      </c>
      <c r="G1345">
        <v>-1</v>
      </c>
      <c r="H1345">
        <v>434.16</v>
      </c>
      <c r="I1345">
        <v>-1</v>
      </c>
      <c r="J1345">
        <v>0</v>
      </c>
      <c r="K1345">
        <v>8.0642990000000001</v>
      </c>
      <c r="L1345">
        <v>-3.6081000000000002E-2</v>
      </c>
      <c r="M1345">
        <v>45.822060999999998</v>
      </c>
      <c r="N1345">
        <v>-279.017608</v>
      </c>
      <c r="O1345">
        <v>1.5639160000000001</v>
      </c>
      <c r="P1345">
        <v>45.825843999999996</v>
      </c>
      <c r="Q1345">
        <v>-279.02230800000001</v>
      </c>
      <c r="R1345">
        <v>1.5638380000000001</v>
      </c>
      <c r="S1345">
        <v>0.60337799999999997</v>
      </c>
      <c r="T1345">
        <v>7.8999999999999996E-5</v>
      </c>
    </row>
    <row r="1346" spans="1:20" x14ac:dyDescent="0.25">
      <c r="A1346">
        <v>1344</v>
      </c>
      <c r="B1346">
        <v>6</v>
      </c>
      <c r="C1346">
        <v>-1</v>
      </c>
      <c r="D1346" t="s">
        <v>601</v>
      </c>
      <c r="E1346" t="s">
        <v>80</v>
      </c>
      <c r="F1346">
        <v>4.2749000000000002E-2</v>
      </c>
      <c r="G1346">
        <v>-1</v>
      </c>
      <c r="H1346">
        <v>456.28100000000001</v>
      </c>
      <c r="I1346">
        <v>-1</v>
      </c>
      <c r="J1346">
        <v>0</v>
      </c>
      <c r="K1346">
        <v>8.0637050000000006</v>
      </c>
      <c r="L1346">
        <v>5.9075000000000003E-2</v>
      </c>
      <c r="M1346">
        <v>45.834752000000002</v>
      </c>
      <c r="N1346">
        <v>-278.30987199999998</v>
      </c>
      <c r="O1346">
        <v>1.5644849999999999</v>
      </c>
      <c r="P1346">
        <v>45.829807000000002</v>
      </c>
      <c r="Q1346">
        <v>-278.29650900000001</v>
      </c>
      <c r="R1346">
        <v>1.565345</v>
      </c>
      <c r="S1346">
        <v>1.424912</v>
      </c>
      <c r="T1346">
        <v>8.5899999999999995E-4</v>
      </c>
    </row>
    <row r="1347" spans="1:20" x14ac:dyDescent="0.25">
      <c r="A1347">
        <v>1345</v>
      </c>
      <c r="B1347">
        <v>5</v>
      </c>
      <c r="C1347">
        <v>-1</v>
      </c>
      <c r="D1347" t="s">
        <v>602</v>
      </c>
      <c r="E1347" t="s">
        <v>80</v>
      </c>
      <c r="F1347">
        <v>6.2049999999999996E-3</v>
      </c>
      <c r="G1347">
        <v>-1</v>
      </c>
      <c r="H1347">
        <v>424.68900000000002</v>
      </c>
      <c r="I1347">
        <v>-1</v>
      </c>
      <c r="J1347">
        <v>0</v>
      </c>
      <c r="K1347">
        <v>8.0641099999999994</v>
      </c>
      <c r="L1347">
        <v>-4.2693000000000002E-2</v>
      </c>
      <c r="M1347">
        <v>45.834342999999997</v>
      </c>
      <c r="N1347">
        <v>-277.57064400000002</v>
      </c>
      <c r="O1347">
        <v>1.5653280000000001</v>
      </c>
      <c r="P1347">
        <v>45.833064999999998</v>
      </c>
      <c r="Q1347">
        <v>-277.57070900000002</v>
      </c>
      <c r="R1347">
        <v>1.565563</v>
      </c>
      <c r="S1347">
        <v>0.12793399999999999</v>
      </c>
      <c r="T1347">
        <v>2.3499999999999999E-4</v>
      </c>
    </row>
    <row r="1348" spans="1:20" x14ac:dyDescent="0.25">
      <c r="A1348">
        <v>1346</v>
      </c>
      <c r="B1348">
        <v>4</v>
      </c>
      <c r="C1348">
        <v>-1</v>
      </c>
      <c r="D1348" t="s">
        <v>603</v>
      </c>
      <c r="E1348" t="s">
        <v>80</v>
      </c>
      <c r="F1348">
        <v>7.7210000000000001E-2</v>
      </c>
      <c r="G1348">
        <v>-1</v>
      </c>
      <c r="H1348">
        <v>291.73700000000002</v>
      </c>
      <c r="I1348">
        <v>-1</v>
      </c>
      <c r="J1348">
        <v>0</v>
      </c>
      <c r="K1348">
        <v>8.0648680000000006</v>
      </c>
      <c r="L1348">
        <v>-4.5124999999999998E-2</v>
      </c>
      <c r="M1348">
        <v>45.939346</v>
      </c>
      <c r="N1348">
        <v>-276.70377999999999</v>
      </c>
      <c r="O1348">
        <v>1.567863</v>
      </c>
      <c r="P1348">
        <v>45.837161999999999</v>
      </c>
      <c r="Q1348">
        <v>-276.60296599999998</v>
      </c>
      <c r="R1348">
        <v>1.5661910000000001</v>
      </c>
      <c r="S1348">
        <v>14.354431</v>
      </c>
      <c r="T1348">
        <v>1.671E-3</v>
      </c>
    </row>
    <row r="1349" spans="1:20" x14ac:dyDescent="0.25">
      <c r="A1349">
        <v>1347</v>
      </c>
      <c r="B1349">
        <v>4</v>
      </c>
      <c r="C1349">
        <v>-1</v>
      </c>
      <c r="D1349" t="s">
        <v>603</v>
      </c>
      <c r="E1349" t="s">
        <v>80</v>
      </c>
      <c r="F1349">
        <v>1.9359000000000001E-2</v>
      </c>
      <c r="G1349">
        <v>-1</v>
      </c>
      <c r="H1349">
        <v>436.15</v>
      </c>
      <c r="I1349">
        <v>-1</v>
      </c>
      <c r="J1349">
        <v>0</v>
      </c>
      <c r="K1349">
        <v>8.0651589999999995</v>
      </c>
      <c r="L1349">
        <v>5.2201999999999998E-2</v>
      </c>
      <c r="M1349">
        <v>45.803021999999999</v>
      </c>
      <c r="N1349">
        <v>-275.84093300000001</v>
      </c>
      <c r="O1349">
        <v>1.566284</v>
      </c>
      <c r="P1349">
        <v>45.840176</v>
      </c>
      <c r="Q1349">
        <v>-275.87716699999999</v>
      </c>
      <c r="R1349">
        <v>1.566994</v>
      </c>
      <c r="S1349">
        <v>5.1897000000000002</v>
      </c>
      <c r="T1349">
        <v>7.0899999999999999E-4</v>
      </c>
    </row>
    <row r="1350" spans="1:20" x14ac:dyDescent="0.25">
      <c r="A1350">
        <v>1348</v>
      </c>
      <c r="B1350">
        <v>5</v>
      </c>
      <c r="C1350">
        <v>-1</v>
      </c>
      <c r="D1350" t="s">
        <v>604</v>
      </c>
      <c r="E1350" t="s">
        <v>80</v>
      </c>
      <c r="F1350">
        <v>2.4701000000000001E-2</v>
      </c>
      <c r="G1350">
        <v>-1</v>
      </c>
      <c r="H1350">
        <v>526.93600000000004</v>
      </c>
      <c r="I1350">
        <v>-1</v>
      </c>
      <c r="J1350">
        <v>0</v>
      </c>
      <c r="K1350">
        <v>8.0652089999999994</v>
      </c>
      <c r="L1350">
        <v>-4.2197999999999999E-2</v>
      </c>
      <c r="M1350">
        <v>45.831859999999999</v>
      </c>
      <c r="N1350">
        <v>-275.102484</v>
      </c>
      <c r="O1350">
        <v>1.568916</v>
      </c>
      <c r="P1350">
        <v>45.842308000000003</v>
      </c>
      <c r="Q1350">
        <v>-275.15136699999999</v>
      </c>
      <c r="R1350">
        <v>1.567075</v>
      </c>
      <c r="S1350">
        <v>4.9987110000000001</v>
      </c>
      <c r="T1350">
        <v>1.8400000000000001E-3</v>
      </c>
    </row>
    <row r="1351" spans="1:20" x14ac:dyDescent="0.25">
      <c r="A1351">
        <v>1349</v>
      </c>
      <c r="B1351">
        <v>5</v>
      </c>
      <c r="C1351">
        <v>-1</v>
      </c>
      <c r="D1351" t="s">
        <v>604</v>
      </c>
      <c r="E1351" t="s">
        <v>80</v>
      </c>
      <c r="F1351">
        <v>6.8829000000000001E-2</v>
      </c>
      <c r="G1351">
        <v>-1</v>
      </c>
      <c r="H1351">
        <v>364.20299999999997</v>
      </c>
      <c r="I1351">
        <v>-1</v>
      </c>
      <c r="J1351">
        <v>0</v>
      </c>
      <c r="K1351">
        <v>8.0648800000000005</v>
      </c>
      <c r="L1351">
        <v>-4.3579E-2</v>
      </c>
      <c r="M1351">
        <v>45.831454999999998</v>
      </c>
      <c r="N1351">
        <v>-274.16571599999997</v>
      </c>
      <c r="O1351">
        <v>1.568681</v>
      </c>
      <c r="P1351">
        <v>45.844676999999997</v>
      </c>
      <c r="Q1351">
        <v>-274.18362400000001</v>
      </c>
      <c r="R1351">
        <v>1.5678700000000001</v>
      </c>
      <c r="S1351">
        <v>2.2259829999999998</v>
      </c>
      <c r="T1351">
        <v>8.1099999999999998E-4</v>
      </c>
    </row>
    <row r="1352" spans="1:20" x14ac:dyDescent="0.25">
      <c r="A1352">
        <v>1350</v>
      </c>
      <c r="B1352">
        <v>5</v>
      </c>
      <c r="C1352">
        <v>-1</v>
      </c>
      <c r="D1352" t="s">
        <v>604</v>
      </c>
      <c r="E1352" t="s">
        <v>80</v>
      </c>
      <c r="F1352">
        <v>2.0426E-2</v>
      </c>
      <c r="G1352">
        <v>-1</v>
      </c>
      <c r="H1352">
        <v>363.57</v>
      </c>
      <c r="I1352">
        <v>-1</v>
      </c>
      <c r="J1352">
        <v>0</v>
      </c>
      <c r="K1352">
        <v>8.0645900000000008</v>
      </c>
      <c r="L1352">
        <v>5.3427000000000002E-2</v>
      </c>
      <c r="M1352">
        <v>45.844802999999999</v>
      </c>
      <c r="N1352">
        <v>-273.45185400000003</v>
      </c>
      <c r="O1352">
        <v>1.5696369999999999</v>
      </c>
      <c r="P1352">
        <v>45.846316999999999</v>
      </c>
      <c r="Q1352">
        <v>-273.45782500000001</v>
      </c>
      <c r="R1352">
        <v>1.5687960000000001</v>
      </c>
      <c r="S1352">
        <v>0.61598600000000003</v>
      </c>
      <c r="T1352">
        <v>8.4099999999999995E-4</v>
      </c>
    </row>
    <row r="1353" spans="1:20" x14ac:dyDescent="0.25">
      <c r="A1353">
        <v>1351</v>
      </c>
      <c r="B1353">
        <v>5</v>
      </c>
      <c r="C1353">
        <v>-1</v>
      </c>
      <c r="D1353" t="s">
        <v>604</v>
      </c>
      <c r="E1353" t="s">
        <v>80</v>
      </c>
      <c r="F1353">
        <v>7.4340000000000003E-2</v>
      </c>
      <c r="G1353">
        <v>-1</v>
      </c>
      <c r="H1353">
        <v>570.52499999999998</v>
      </c>
      <c r="I1353">
        <v>-1</v>
      </c>
      <c r="J1353">
        <v>0</v>
      </c>
      <c r="K1353">
        <v>8.0645819999999997</v>
      </c>
      <c r="L1353">
        <v>-4.6400999999999998E-2</v>
      </c>
      <c r="M1353">
        <v>45.823960999999997</v>
      </c>
      <c r="N1353">
        <v>-272.70122700000002</v>
      </c>
      <c r="O1353">
        <v>1.5666990000000001</v>
      </c>
      <c r="P1353">
        <v>45.847484999999999</v>
      </c>
      <c r="Q1353">
        <v>-272.73202500000002</v>
      </c>
      <c r="R1353">
        <v>1.5686</v>
      </c>
      <c r="S1353">
        <v>3.8753980000000001</v>
      </c>
      <c r="T1353">
        <v>1.9009999999999999E-3</v>
      </c>
    </row>
    <row r="1354" spans="1:20" x14ac:dyDescent="0.25">
      <c r="A1354">
        <v>1352</v>
      </c>
      <c r="B1354">
        <v>5</v>
      </c>
      <c r="C1354">
        <v>-1</v>
      </c>
      <c r="D1354" t="s">
        <v>604</v>
      </c>
      <c r="E1354" t="s">
        <v>80</v>
      </c>
      <c r="F1354">
        <v>3.4396999999999997E-2</v>
      </c>
      <c r="G1354">
        <v>-1</v>
      </c>
      <c r="H1354">
        <v>341.59</v>
      </c>
      <c r="I1354">
        <v>-1</v>
      </c>
      <c r="J1354">
        <v>0</v>
      </c>
      <c r="K1354">
        <v>8.0646179999999994</v>
      </c>
      <c r="L1354">
        <v>5.1250999999999998E-2</v>
      </c>
      <c r="M1354">
        <v>45.841442999999998</v>
      </c>
      <c r="N1354">
        <v>-272.01856199999997</v>
      </c>
      <c r="O1354">
        <v>1.5678369999999999</v>
      </c>
      <c r="P1354">
        <v>45.848858</v>
      </c>
      <c r="Q1354">
        <v>-272.00622600000003</v>
      </c>
      <c r="R1354">
        <v>1.5692919999999999</v>
      </c>
      <c r="S1354">
        <v>1.439322</v>
      </c>
      <c r="T1354">
        <v>1.4549999999999999E-3</v>
      </c>
    </row>
    <row r="1355" spans="1:20" x14ac:dyDescent="0.25">
      <c r="A1355">
        <v>1353</v>
      </c>
      <c r="B1355">
        <v>5</v>
      </c>
      <c r="C1355">
        <v>-1</v>
      </c>
      <c r="D1355" t="s">
        <v>604</v>
      </c>
      <c r="E1355" t="s">
        <v>80</v>
      </c>
      <c r="F1355">
        <v>2.3E-3</v>
      </c>
      <c r="G1355">
        <v>-1</v>
      </c>
      <c r="H1355">
        <v>447.30799999999999</v>
      </c>
      <c r="I1355">
        <v>-1</v>
      </c>
      <c r="J1355">
        <v>0</v>
      </c>
      <c r="K1355">
        <v>8.0647859999999998</v>
      </c>
      <c r="L1355">
        <v>5.101E-2</v>
      </c>
      <c r="M1355">
        <v>45.870412999999999</v>
      </c>
      <c r="N1355">
        <v>-271.05483299999997</v>
      </c>
      <c r="O1355">
        <v>1.569086</v>
      </c>
      <c r="P1355">
        <v>45.850296</v>
      </c>
      <c r="Q1355">
        <v>-271.03848299999999</v>
      </c>
      <c r="R1355">
        <v>1.5695049999999999</v>
      </c>
      <c r="S1355">
        <v>2.592374</v>
      </c>
      <c r="T1355">
        <v>4.1899999999999999E-4</v>
      </c>
    </row>
    <row r="1356" spans="1:20" x14ac:dyDescent="0.25">
      <c r="A1356">
        <v>1354</v>
      </c>
      <c r="B1356">
        <v>5</v>
      </c>
      <c r="C1356">
        <v>-1</v>
      </c>
      <c r="D1356" t="s">
        <v>604</v>
      </c>
      <c r="E1356" t="s">
        <v>80</v>
      </c>
      <c r="F1356">
        <v>1.3537E-2</v>
      </c>
      <c r="G1356">
        <v>-1</v>
      </c>
      <c r="H1356">
        <v>447.077</v>
      </c>
      <c r="I1356">
        <v>-1</v>
      </c>
      <c r="J1356">
        <v>0</v>
      </c>
      <c r="K1356">
        <v>8.0648680000000006</v>
      </c>
      <c r="L1356">
        <v>-4.6392999999999997E-2</v>
      </c>
      <c r="M1356">
        <v>45.867783000000003</v>
      </c>
      <c r="N1356">
        <v>-270.33970599999998</v>
      </c>
      <c r="O1356">
        <v>1.568379</v>
      </c>
      <c r="P1356">
        <v>45.851063000000003</v>
      </c>
      <c r="Q1356">
        <v>-270.31268299999999</v>
      </c>
      <c r="R1356">
        <v>1.5691949999999999</v>
      </c>
      <c r="S1356">
        <v>3.1777769999999999</v>
      </c>
      <c r="T1356">
        <v>8.1599999999999999E-4</v>
      </c>
    </row>
    <row r="1357" spans="1:20" x14ac:dyDescent="0.25">
      <c r="A1357">
        <v>1355</v>
      </c>
      <c r="B1357">
        <v>5</v>
      </c>
      <c r="C1357">
        <v>-1</v>
      </c>
      <c r="D1357" t="s">
        <v>604</v>
      </c>
      <c r="E1357" t="s">
        <v>80</v>
      </c>
      <c r="F1357">
        <v>5.0902000000000003E-2</v>
      </c>
      <c r="G1357">
        <v>-1</v>
      </c>
      <c r="H1357">
        <v>389.04599999999999</v>
      </c>
      <c r="I1357">
        <v>-1</v>
      </c>
      <c r="J1357">
        <v>0</v>
      </c>
      <c r="K1357">
        <v>8.0648280000000003</v>
      </c>
      <c r="L1357">
        <v>5.1582999999999997E-2</v>
      </c>
      <c r="M1357">
        <v>45.810164999999998</v>
      </c>
      <c r="N1357">
        <v>-269.53827899999999</v>
      </c>
      <c r="O1357">
        <v>1.5692820000000001</v>
      </c>
      <c r="P1357">
        <v>45.851962999999998</v>
      </c>
      <c r="Q1357">
        <v>-269.586884</v>
      </c>
      <c r="R1357">
        <v>1.5699069999999999</v>
      </c>
      <c r="S1357">
        <v>6.4105179999999997</v>
      </c>
      <c r="T1357">
        <v>6.2500000000000001E-4</v>
      </c>
    </row>
    <row r="1358" spans="1:20" x14ac:dyDescent="0.25">
      <c r="A1358">
        <v>1356</v>
      </c>
      <c r="B1358">
        <v>5</v>
      </c>
      <c r="C1358">
        <v>-1</v>
      </c>
      <c r="D1358" t="s">
        <v>604</v>
      </c>
      <c r="E1358" t="s">
        <v>80</v>
      </c>
      <c r="F1358">
        <v>1.8957000000000002E-2</v>
      </c>
      <c r="G1358">
        <v>-1</v>
      </c>
      <c r="H1358">
        <v>291.5</v>
      </c>
      <c r="I1358">
        <v>-1</v>
      </c>
      <c r="J1358">
        <v>0</v>
      </c>
      <c r="K1358">
        <v>8.0647529999999996</v>
      </c>
      <c r="L1358">
        <v>5.1024E-2</v>
      </c>
      <c r="M1358">
        <v>45.894348999999998</v>
      </c>
      <c r="N1358">
        <v>-268.64169099999998</v>
      </c>
      <c r="O1358">
        <v>1.571502</v>
      </c>
      <c r="P1358">
        <v>45.852825000000003</v>
      </c>
      <c r="Q1358">
        <v>-268.61914100000001</v>
      </c>
      <c r="R1358">
        <v>1.570106</v>
      </c>
      <c r="S1358">
        <v>4.7251909999999997</v>
      </c>
      <c r="T1358">
        <v>1.3960000000000001E-3</v>
      </c>
    </row>
    <row r="1359" spans="1:20" x14ac:dyDescent="0.25">
      <c r="A1359">
        <v>1357</v>
      </c>
      <c r="B1359">
        <v>4</v>
      </c>
      <c r="C1359">
        <v>-1</v>
      </c>
      <c r="D1359" t="s">
        <v>605</v>
      </c>
      <c r="E1359" t="s">
        <v>80</v>
      </c>
      <c r="F1359">
        <v>6.6726999999999995E-2</v>
      </c>
      <c r="G1359">
        <v>-1</v>
      </c>
      <c r="H1359">
        <v>396.42399999999998</v>
      </c>
      <c r="I1359">
        <v>-1</v>
      </c>
      <c r="J1359">
        <v>0</v>
      </c>
      <c r="K1359">
        <v>8.0647450000000003</v>
      </c>
      <c r="L1359">
        <v>-4.8259000000000003E-2</v>
      </c>
      <c r="M1359">
        <v>45.852103999999997</v>
      </c>
      <c r="N1359">
        <v>-267.89238499999999</v>
      </c>
      <c r="O1359">
        <v>1.5702560000000001</v>
      </c>
      <c r="P1359">
        <v>45.853203000000001</v>
      </c>
      <c r="Q1359">
        <v>-267.89334100000002</v>
      </c>
      <c r="R1359">
        <v>1.569747</v>
      </c>
      <c r="S1359">
        <v>0.14562600000000001</v>
      </c>
      <c r="T1359">
        <v>5.0900000000000001E-4</v>
      </c>
    </row>
    <row r="1360" spans="1:20" x14ac:dyDescent="0.25">
      <c r="A1360">
        <v>1358</v>
      </c>
      <c r="B1360">
        <v>4</v>
      </c>
      <c r="C1360">
        <v>-1</v>
      </c>
      <c r="D1360" t="s">
        <v>605</v>
      </c>
      <c r="E1360" t="s">
        <v>80</v>
      </c>
      <c r="F1360">
        <v>6.5870999999999999E-2</v>
      </c>
      <c r="G1360">
        <v>-1</v>
      </c>
      <c r="H1360">
        <v>373.79199999999997</v>
      </c>
      <c r="I1360">
        <v>-1</v>
      </c>
      <c r="J1360">
        <v>0</v>
      </c>
      <c r="K1360">
        <v>8.0640520000000002</v>
      </c>
      <c r="L1360">
        <v>5.0664000000000001E-2</v>
      </c>
      <c r="M1360">
        <v>45.822302999999998</v>
      </c>
      <c r="N1360">
        <v>-267.135471</v>
      </c>
      <c r="O1360">
        <v>1.569828</v>
      </c>
      <c r="P1360">
        <v>45.853813000000002</v>
      </c>
      <c r="Q1360">
        <v>-267.16754200000003</v>
      </c>
      <c r="R1360">
        <v>1.570362</v>
      </c>
      <c r="S1360">
        <v>4.4959709999999999</v>
      </c>
      <c r="T1360">
        <v>5.3399999999999997E-4</v>
      </c>
    </row>
    <row r="1361" spans="1:20" x14ac:dyDescent="0.25">
      <c r="A1361">
        <v>1359</v>
      </c>
      <c r="B1361">
        <v>4</v>
      </c>
      <c r="C1361">
        <v>-1</v>
      </c>
      <c r="D1361" t="s">
        <v>605</v>
      </c>
      <c r="E1361" t="s">
        <v>80</v>
      </c>
      <c r="F1361">
        <v>2.1146999999999999E-2</v>
      </c>
      <c r="G1361">
        <v>-1</v>
      </c>
      <c r="H1361">
        <v>442.16300000000001</v>
      </c>
      <c r="I1361">
        <v>-1</v>
      </c>
      <c r="J1361">
        <v>0</v>
      </c>
      <c r="K1361">
        <v>8.0201159999999998</v>
      </c>
      <c r="L1361">
        <v>5.0937999999999997E-2</v>
      </c>
      <c r="M1361">
        <v>45.812325000000001</v>
      </c>
      <c r="N1361">
        <v>-266.16418299999998</v>
      </c>
      <c r="O1361">
        <v>1.5711820000000001</v>
      </c>
      <c r="P1361">
        <v>45.854343</v>
      </c>
      <c r="Q1361">
        <v>-266.20190400000001</v>
      </c>
      <c r="R1361">
        <v>1.5704720000000001</v>
      </c>
      <c r="S1361">
        <v>5.6466399999999997</v>
      </c>
      <c r="T1361">
        <v>7.0899999999999999E-4</v>
      </c>
    </row>
    <row r="1362" spans="1:20" x14ac:dyDescent="0.25">
      <c r="A1362">
        <v>1360</v>
      </c>
      <c r="B1362">
        <v>3</v>
      </c>
      <c r="C1362">
        <v>-1</v>
      </c>
      <c r="D1362" t="s">
        <v>606</v>
      </c>
      <c r="E1362" t="s">
        <v>80</v>
      </c>
      <c r="F1362">
        <v>2.2506999999999999E-2</v>
      </c>
      <c r="G1362">
        <v>-1</v>
      </c>
      <c r="H1362">
        <v>393.11399999999998</v>
      </c>
      <c r="I1362">
        <v>-1</v>
      </c>
      <c r="J1362">
        <v>0</v>
      </c>
      <c r="K1362">
        <v>7.9277879999999996</v>
      </c>
      <c r="L1362">
        <v>-5.024E-2</v>
      </c>
      <c r="M1362">
        <v>45.882555000000004</v>
      </c>
      <c r="N1362">
        <v>-265.52037000000001</v>
      </c>
      <c r="O1362">
        <v>1.5691059999999999</v>
      </c>
      <c r="P1362">
        <v>45.854560999999997</v>
      </c>
      <c r="Q1362">
        <v>-265.48443600000002</v>
      </c>
      <c r="R1362">
        <v>1.57</v>
      </c>
      <c r="S1362">
        <v>4.5551110000000001</v>
      </c>
      <c r="T1362">
        <v>8.9400000000000005E-4</v>
      </c>
    </row>
    <row r="1363" spans="1:20" x14ac:dyDescent="0.25">
      <c r="A1363">
        <v>1361</v>
      </c>
      <c r="B1363">
        <v>2</v>
      </c>
      <c r="C1363">
        <v>-1</v>
      </c>
      <c r="D1363" t="s">
        <v>607</v>
      </c>
      <c r="E1363" t="s">
        <v>80</v>
      </c>
      <c r="F1363">
        <v>2.0164999999999999E-2</v>
      </c>
      <c r="G1363">
        <v>-1</v>
      </c>
      <c r="H1363">
        <v>453.77199999999999</v>
      </c>
      <c r="I1363">
        <v>-1</v>
      </c>
      <c r="J1363">
        <v>0</v>
      </c>
      <c r="K1363">
        <v>7.8026470000000003</v>
      </c>
      <c r="L1363">
        <v>5.2559000000000002E-2</v>
      </c>
      <c r="M1363">
        <v>45.961185</v>
      </c>
      <c r="N1363">
        <v>-264.78226599999999</v>
      </c>
      <c r="O1363">
        <v>1.5804199999999999</v>
      </c>
      <c r="P1363">
        <v>45.855015000000002</v>
      </c>
      <c r="Q1363">
        <v>-264.77706899999998</v>
      </c>
      <c r="R1363">
        <v>1.5706009999999999</v>
      </c>
      <c r="S1363">
        <v>10.629756</v>
      </c>
      <c r="T1363">
        <v>9.8180000000000003E-3</v>
      </c>
    </row>
    <row r="1364" spans="1:20" x14ac:dyDescent="0.25">
      <c r="A1364">
        <v>1362</v>
      </c>
      <c r="B1364">
        <v>3</v>
      </c>
      <c r="C1364">
        <v>-1</v>
      </c>
      <c r="D1364" t="s">
        <v>608</v>
      </c>
      <c r="E1364" t="s">
        <v>80</v>
      </c>
      <c r="F1364">
        <v>4.0405000000000003E-2</v>
      </c>
      <c r="G1364">
        <v>-1</v>
      </c>
      <c r="H1364">
        <v>358.20600000000002</v>
      </c>
      <c r="I1364">
        <v>-1</v>
      </c>
      <c r="J1364">
        <v>0</v>
      </c>
      <c r="K1364">
        <v>7.635097</v>
      </c>
      <c r="L1364">
        <v>5.3530000000000001E-2</v>
      </c>
      <c r="M1364">
        <v>45.825882999999997</v>
      </c>
      <c r="N1364">
        <v>-263.83509900000001</v>
      </c>
      <c r="O1364">
        <v>1.575755</v>
      </c>
      <c r="P1364">
        <v>45.855300999999997</v>
      </c>
      <c r="Q1364">
        <v>-263.85195900000002</v>
      </c>
      <c r="R1364">
        <v>1.570722</v>
      </c>
      <c r="S1364">
        <v>3.3906770000000002</v>
      </c>
      <c r="T1364">
        <v>5.0330000000000001E-3</v>
      </c>
    </row>
    <row r="1365" spans="1:20" x14ac:dyDescent="0.25">
      <c r="A1365">
        <v>1363</v>
      </c>
      <c r="B1365">
        <v>3</v>
      </c>
      <c r="C1365">
        <v>-1</v>
      </c>
      <c r="D1365" t="s">
        <v>608</v>
      </c>
      <c r="E1365" t="s">
        <v>80</v>
      </c>
      <c r="F1365">
        <v>1.149E-2</v>
      </c>
      <c r="G1365">
        <v>-1</v>
      </c>
      <c r="H1365">
        <v>307.435</v>
      </c>
      <c r="I1365">
        <v>-1</v>
      </c>
      <c r="J1365">
        <v>0</v>
      </c>
      <c r="K1365">
        <v>7.5332150000000002</v>
      </c>
      <c r="L1365">
        <v>-5.2313999999999999E-2</v>
      </c>
      <c r="M1365">
        <v>45.844726000000001</v>
      </c>
      <c r="N1365">
        <v>-263.158477</v>
      </c>
      <c r="O1365">
        <v>1.5679320000000001</v>
      </c>
      <c r="P1365">
        <v>45.855282000000003</v>
      </c>
      <c r="Q1365">
        <v>-263.170074</v>
      </c>
      <c r="R1365">
        <v>1.570263</v>
      </c>
      <c r="S1365">
        <v>1.56826</v>
      </c>
      <c r="T1365">
        <v>2.3310000000000002E-3</v>
      </c>
    </row>
    <row r="1366" spans="1:20" x14ac:dyDescent="0.25">
      <c r="A1366">
        <v>1364</v>
      </c>
      <c r="B1366">
        <v>3</v>
      </c>
      <c r="C1366">
        <v>-1</v>
      </c>
      <c r="D1366" t="s">
        <v>608</v>
      </c>
      <c r="E1366" t="s">
        <v>80</v>
      </c>
      <c r="F1366">
        <v>2.8097E-2</v>
      </c>
      <c r="G1366">
        <v>-1</v>
      </c>
      <c r="H1366">
        <v>412.47199999999998</v>
      </c>
      <c r="I1366">
        <v>-1</v>
      </c>
      <c r="J1366">
        <v>0</v>
      </c>
      <c r="K1366">
        <v>7.4534940000000001</v>
      </c>
      <c r="L1366">
        <v>5.4226999999999997E-2</v>
      </c>
      <c r="M1366">
        <v>45.833787999999998</v>
      </c>
      <c r="N1366">
        <v>-262.475145</v>
      </c>
      <c r="O1366">
        <v>1.571245</v>
      </c>
      <c r="P1366">
        <v>45.855572000000002</v>
      </c>
      <c r="Q1366">
        <v>-262.49618500000003</v>
      </c>
      <c r="R1366">
        <v>1.570859</v>
      </c>
      <c r="S1366">
        <v>3.0286050000000002</v>
      </c>
      <c r="T1366">
        <v>3.8699999999999997E-4</v>
      </c>
    </row>
    <row r="1367" spans="1:20" x14ac:dyDescent="0.25">
      <c r="A1367">
        <v>1365</v>
      </c>
      <c r="B1367">
        <v>3</v>
      </c>
      <c r="C1367">
        <v>-1</v>
      </c>
      <c r="D1367" t="s">
        <v>608</v>
      </c>
      <c r="E1367" t="s">
        <v>80</v>
      </c>
      <c r="F1367">
        <v>2.1873E-2</v>
      </c>
      <c r="G1367">
        <v>-1</v>
      </c>
      <c r="H1367">
        <v>412.31799999999998</v>
      </c>
      <c r="I1367">
        <v>-1</v>
      </c>
      <c r="J1367">
        <v>0</v>
      </c>
      <c r="K1367">
        <v>7.3621660000000002</v>
      </c>
      <c r="L1367">
        <v>5.3407999999999997E-2</v>
      </c>
      <c r="M1367">
        <v>45.781137000000001</v>
      </c>
      <c r="N1367">
        <v>-261.55644100000001</v>
      </c>
      <c r="O1367">
        <v>1.5749839999999999</v>
      </c>
      <c r="P1367">
        <v>45.855732000000003</v>
      </c>
      <c r="Q1367">
        <v>-261.60775799999999</v>
      </c>
      <c r="R1367">
        <v>1.5708740000000001</v>
      </c>
      <c r="S1367">
        <v>9.0542090000000002</v>
      </c>
      <c r="T1367">
        <v>4.1099999999999999E-3</v>
      </c>
    </row>
    <row r="1368" spans="1:20" x14ac:dyDescent="0.25">
      <c r="A1368">
        <v>1366</v>
      </c>
      <c r="B1368">
        <v>3</v>
      </c>
      <c r="C1368">
        <v>-1</v>
      </c>
      <c r="D1368" t="s">
        <v>608</v>
      </c>
      <c r="E1368" t="s">
        <v>80</v>
      </c>
      <c r="F1368">
        <v>3.6755000000000003E-2</v>
      </c>
      <c r="G1368">
        <v>-1</v>
      </c>
      <c r="H1368">
        <v>337.40800000000002</v>
      </c>
      <c r="I1368">
        <v>-1</v>
      </c>
      <c r="J1368">
        <v>0</v>
      </c>
      <c r="K1368">
        <v>7.2888109999999999</v>
      </c>
      <c r="L1368">
        <v>-5.3704000000000002E-2</v>
      </c>
      <c r="M1368">
        <v>45.822356999999997</v>
      </c>
      <c r="N1368">
        <v>-260.925634</v>
      </c>
      <c r="O1368">
        <v>1.5718989999999999</v>
      </c>
      <c r="P1368">
        <v>45.855640000000001</v>
      </c>
      <c r="Q1368">
        <v>-260.94879200000003</v>
      </c>
      <c r="R1368">
        <v>1.5703659999999999</v>
      </c>
      <c r="S1368">
        <v>4.0546959999999999</v>
      </c>
      <c r="T1368">
        <v>1.5330000000000001E-3</v>
      </c>
    </row>
    <row r="1369" spans="1:20" x14ac:dyDescent="0.25">
      <c r="A1369">
        <v>1367</v>
      </c>
      <c r="B1369">
        <v>3</v>
      </c>
      <c r="C1369">
        <v>-1</v>
      </c>
      <c r="D1369" t="s">
        <v>608</v>
      </c>
      <c r="E1369" t="s">
        <v>80</v>
      </c>
      <c r="F1369">
        <v>4.2616000000000001E-2</v>
      </c>
      <c r="G1369">
        <v>-1</v>
      </c>
      <c r="H1369">
        <v>406.22199999999998</v>
      </c>
      <c r="I1369">
        <v>-1</v>
      </c>
      <c r="J1369">
        <v>0</v>
      </c>
      <c r="K1369">
        <v>7.2054499999999999</v>
      </c>
      <c r="L1369">
        <v>5.5212999999999998E-2</v>
      </c>
      <c r="M1369">
        <v>45.945762999999999</v>
      </c>
      <c r="N1369">
        <v>-260.386459</v>
      </c>
      <c r="O1369">
        <v>1.5710839999999999</v>
      </c>
      <c r="P1369">
        <v>45.855896000000001</v>
      </c>
      <c r="Q1369">
        <v>-260.29690599999998</v>
      </c>
      <c r="R1369">
        <v>1.570935</v>
      </c>
      <c r="S1369">
        <v>12.686926</v>
      </c>
      <c r="T1369">
        <v>1.4899999999999999E-4</v>
      </c>
    </row>
    <row r="1370" spans="1:20" x14ac:dyDescent="0.25">
      <c r="A1370">
        <v>1368</v>
      </c>
      <c r="B1370">
        <v>3</v>
      </c>
      <c r="C1370">
        <v>-1</v>
      </c>
      <c r="D1370" t="s">
        <v>608</v>
      </c>
      <c r="E1370" t="s">
        <v>80</v>
      </c>
      <c r="F1370">
        <v>4.6685999999999998E-2</v>
      </c>
      <c r="G1370">
        <v>-1</v>
      </c>
      <c r="H1370">
        <v>385.95499999999998</v>
      </c>
      <c r="I1370">
        <v>-1</v>
      </c>
      <c r="J1370">
        <v>0</v>
      </c>
      <c r="K1370">
        <v>7.115062</v>
      </c>
      <c r="L1370">
        <v>-5.4716000000000001E-2</v>
      </c>
      <c r="M1370">
        <v>45.802588999999998</v>
      </c>
      <c r="N1370">
        <v>-259.65669600000001</v>
      </c>
      <c r="O1370">
        <v>1.5615680000000001</v>
      </c>
      <c r="P1370">
        <v>45.855750999999998</v>
      </c>
      <c r="Q1370">
        <v>-259.65289300000001</v>
      </c>
      <c r="R1370">
        <v>1.5704309999999999</v>
      </c>
      <c r="S1370">
        <v>5.3298009999999998</v>
      </c>
      <c r="T1370">
        <v>8.8629999999999994E-3</v>
      </c>
    </row>
    <row r="1371" spans="1:20" x14ac:dyDescent="0.25">
      <c r="A1371">
        <v>1369</v>
      </c>
      <c r="B1371">
        <v>3</v>
      </c>
      <c r="C1371">
        <v>-1</v>
      </c>
      <c r="D1371" t="s">
        <v>608</v>
      </c>
      <c r="E1371" t="s">
        <v>80</v>
      </c>
      <c r="F1371">
        <v>3.4549000000000003E-2</v>
      </c>
      <c r="G1371">
        <v>-1</v>
      </c>
      <c r="H1371">
        <v>421.30700000000002</v>
      </c>
      <c r="I1371">
        <v>-1</v>
      </c>
      <c r="J1371">
        <v>0</v>
      </c>
      <c r="K1371">
        <v>6.9944470000000001</v>
      </c>
      <c r="L1371">
        <v>-5.5294000000000003E-2</v>
      </c>
      <c r="M1371">
        <v>45.914543999999999</v>
      </c>
      <c r="N1371">
        <v>-258.83072299999998</v>
      </c>
      <c r="O1371">
        <v>1.577977</v>
      </c>
      <c r="P1371">
        <v>45.855721000000003</v>
      </c>
      <c r="Q1371">
        <v>-258.80703699999998</v>
      </c>
      <c r="R1371">
        <v>1.5705089999999999</v>
      </c>
      <c r="S1371">
        <v>6.3412949999999997</v>
      </c>
      <c r="T1371">
        <v>7.4689999999999999E-3</v>
      </c>
    </row>
    <row r="1372" spans="1:20" x14ac:dyDescent="0.25">
      <c r="A1372">
        <v>1370</v>
      </c>
      <c r="B1372">
        <v>3</v>
      </c>
      <c r="C1372">
        <v>-1</v>
      </c>
      <c r="D1372" t="s">
        <v>608</v>
      </c>
      <c r="E1372" t="s">
        <v>80</v>
      </c>
      <c r="F1372">
        <v>3.5097000000000003E-2</v>
      </c>
      <c r="G1372">
        <v>-1</v>
      </c>
      <c r="H1372">
        <v>376.84800000000001</v>
      </c>
      <c r="I1372">
        <v>-1</v>
      </c>
      <c r="J1372">
        <v>0</v>
      </c>
      <c r="K1372">
        <v>6.9099740000000001</v>
      </c>
      <c r="L1372">
        <v>5.6871999999999999E-2</v>
      </c>
      <c r="M1372">
        <v>45.775112999999997</v>
      </c>
      <c r="N1372">
        <v>-258.12989399999998</v>
      </c>
      <c r="O1372">
        <v>1.5649580000000001</v>
      </c>
      <c r="P1372">
        <v>45.855849999999997</v>
      </c>
      <c r="Q1372">
        <v>-258.18179300000003</v>
      </c>
      <c r="R1372">
        <v>1.571123</v>
      </c>
      <c r="S1372">
        <v>9.5979310000000009</v>
      </c>
      <c r="T1372">
        <v>6.1640000000000002E-3</v>
      </c>
    </row>
    <row r="1373" spans="1:20" x14ac:dyDescent="0.25">
      <c r="A1373">
        <v>1371</v>
      </c>
      <c r="B1373">
        <v>3</v>
      </c>
      <c r="C1373">
        <v>-1</v>
      </c>
      <c r="D1373" t="s">
        <v>608</v>
      </c>
      <c r="E1373" t="s">
        <v>80</v>
      </c>
      <c r="F1373">
        <v>1.9845000000000002E-2</v>
      </c>
      <c r="G1373">
        <v>-1</v>
      </c>
      <c r="H1373">
        <v>353.90699999999998</v>
      </c>
      <c r="I1373">
        <v>-1</v>
      </c>
      <c r="J1373">
        <v>0</v>
      </c>
      <c r="K1373">
        <v>6.8314649999999997</v>
      </c>
      <c r="L1373">
        <v>-5.7133000000000003E-2</v>
      </c>
      <c r="M1373">
        <v>45.864144000000003</v>
      </c>
      <c r="N1373">
        <v>-257.50297999999998</v>
      </c>
      <c r="O1373">
        <v>1.574584</v>
      </c>
      <c r="P1373">
        <v>45.855640000000001</v>
      </c>
      <c r="Q1373">
        <v>-257.563873</v>
      </c>
      <c r="R1373">
        <v>1.5705610000000001</v>
      </c>
      <c r="S1373">
        <v>6.1484079999999999</v>
      </c>
      <c r="T1373">
        <v>4.0229999999999997E-3</v>
      </c>
    </row>
    <row r="1374" spans="1:20" x14ac:dyDescent="0.25">
      <c r="A1374">
        <v>1372</v>
      </c>
      <c r="B1374">
        <v>3</v>
      </c>
      <c r="C1374">
        <v>-1</v>
      </c>
      <c r="D1374" t="s">
        <v>608</v>
      </c>
      <c r="E1374" t="s">
        <v>80</v>
      </c>
      <c r="F1374">
        <v>1.6271999999999998E-2</v>
      </c>
      <c r="G1374">
        <v>-1</v>
      </c>
      <c r="H1374">
        <v>424.51100000000002</v>
      </c>
      <c r="I1374">
        <v>-1</v>
      </c>
      <c r="J1374">
        <v>0</v>
      </c>
      <c r="K1374">
        <v>6.7563719999999998</v>
      </c>
      <c r="L1374">
        <v>5.6543000000000003E-2</v>
      </c>
      <c r="M1374">
        <v>45.892209999999999</v>
      </c>
      <c r="N1374">
        <v>-256.97552300000001</v>
      </c>
      <c r="O1374">
        <v>1.5757209999999999</v>
      </c>
      <c r="P1374">
        <v>45.855849999999997</v>
      </c>
      <c r="Q1374">
        <v>-256.952789</v>
      </c>
      <c r="R1374">
        <v>1.571089</v>
      </c>
      <c r="S1374">
        <v>4.2881749999999998</v>
      </c>
      <c r="T1374">
        <v>4.6319999999999998E-3</v>
      </c>
    </row>
    <row r="1375" spans="1:20" x14ac:dyDescent="0.25">
      <c r="A1375">
        <v>1373</v>
      </c>
      <c r="B1375">
        <v>4</v>
      </c>
      <c r="C1375">
        <v>-1</v>
      </c>
      <c r="D1375" t="s">
        <v>609</v>
      </c>
      <c r="E1375" t="s">
        <v>80</v>
      </c>
      <c r="F1375">
        <v>3.6662E-2</v>
      </c>
      <c r="G1375">
        <v>-1</v>
      </c>
      <c r="H1375">
        <v>284.613</v>
      </c>
      <c r="I1375">
        <v>-1</v>
      </c>
      <c r="J1375">
        <v>0</v>
      </c>
      <c r="K1375">
        <v>6.6562679999999999</v>
      </c>
      <c r="L1375">
        <v>5.7282E-2</v>
      </c>
      <c r="M1375">
        <v>45.869539000000003</v>
      </c>
      <c r="N1375">
        <v>-256.151005</v>
      </c>
      <c r="O1375">
        <v>1.575491</v>
      </c>
      <c r="P1375">
        <v>45.855854000000001</v>
      </c>
      <c r="Q1375">
        <v>-256.14846799999998</v>
      </c>
      <c r="R1375">
        <v>1.5710820000000001</v>
      </c>
      <c r="S1375">
        <v>1.3918090000000001</v>
      </c>
      <c r="T1375">
        <v>4.4089999999999997E-3</v>
      </c>
    </row>
    <row r="1376" spans="1:20" x14ac:dyDescent="0.25">
      <c r="A1376">
        <v>1374</v>
      </c>
      <c r="B1376">
        <v>4</v>
      </c>
      <c r="C1376">
        <v>-1</v>
      </c>
      <c r="D1376" t="s">
        <v>609</v>
      </c>
      <c r="E1376" t="s">
        <v>80</v>
      </c>
      <c r="F1376">
        <v>2.5659999999999999E-2</v>
      </c>
      <c r="G1376">
        <v>-1</v>
      </c>
      <c r="H1376">
        <v>620.93600000000004</v>
      </c>
      <c r="I1376">
        <v>-1</v>
      </c>
      <c r="J1376">
        <v>0</v>
      </c>
      <c r="K1376">
        <v>6.5792080000000004</v>
      </c>
      <c r="L1376">
        <v>-5.7708000000000002E-2</v>
      </c>
      <c r="M1376">
        <v>45.832960999999997</v>
      </c>
      <c r="N1376">
        <v>-255.54060799999999</v>
      </c>
      <c r="O1376">
        <v>1.563741</v>
      </c>
      <c r="P1376">
        <v>45.855659000000003</v>
      </c>
      <c r="Q1376">
        <v>-255.55323799999999</v>
      </c>
      <c r="R1376">
        <v>1.570506</v>
      </c>
      <c r="S1376">
        <v>2.5975100000000002</v>
      </c>
      <c r="T1376">
        <v>6.7650000000000002E-3</v>
      </c>
    </row>
    <row r="1377" spans="1:20" x14ac:dyDescent="0.25">
      <c r="A1377">
        <v>1375</v>
      </c>
      <c r="B1377">
        <v>4</v>
      </c>
      <c r="C1377">
        <v>-1</v>
      </c>
      <c r="D1377" t="s">
        <v>609</v>
      </c>
      <c r="E1377" t="s">
        <v>80</v>
      </c>
      <c r="F1377">
        <v>6.9880000000000003E-3</v>
      </c>
      <c r="G1377">
        <v>-1</v>
      </c>
      <c r="H1377">
        <v>369.93299999999999</v>
      </c>
      <c r="I1377">
        <v>-1</v>
      </c>
      <c r="J1377">
        <v>0</v>
      </c>
      <c r="K1377">
        <v>6.5009920000000001</v>
      </c>
      <c r="L1377">
        <v>5.8222000000000003E-2</v>
      </c>
      <c r="M1377">
        <v>45.853665999999997</v>
      </c>
      <c r="N1377">
        <v>-254.97020900000001</v>
      </c>
      <c r="O1377">
        <v>1.572257</v>
      </c>
      <c r="P1377">
        <v>45.855823999999998</v>
      </c>
      <c r="Q1377">
        <v>-254.965012</v>
      </c>
      <c r="R1377">
        <v>1.5711120000000001</v>
      </c>
      <c r="S1377">
        <v>0.56271400000000005</v>
      </c>
      <c r="T1377">
        <v>1.1440000000000001E-3</v>
      </c>
    </row>
    <row r="1378" spans="1:20" x14ac:dyDescent="0.25">
      <c r="A1378">
        <v>1376</v>
      </c>
      <c r="B1378">
        <v>4</v>
      </c>
      <c r="C1378">
        <v>-1</v>
      </c>
      <c r="D1378" t="s">
        <v>609</v>
      </c>
      <c r="E1378" t="s">
        <v>80</v>
      </c>
      <c r="F1378">
        <v>3.4896999999999997E-2</v>
      </c>
      <c r="G1378">
        <v>-1</v>
      </c>
      <c r="H1378">
        <v>432.47300000000001</v>
      </c>
      <c r="I1378">
        <v>-1</v>
      </c>
      <c r="J1378">
        <v>0</v>
      </c>
      <c r="K1378">
        <v>6.4232990000000001</v>
      </c>
      <c r="L1378">
        <v>-5.8462E-2</v>
      </c>
      <c r="M1378">
        <v>45.811326999999999</v>
      </c>
      <c r="N1378">
        <v>-254.35476600000001</v>
      </c>
      <c r="O1378">
        <v>1.5688519999999999</v>
      </c>
      <c r="P1378">
        <v>45.855609999999999</v>
      </c>
      <c r="Q1378">
        <v>-254.383804</v>
      </c>
      <c r="R1378">
        <v>1.5705340000000001</v>
      </c>
      <c r="S1378">
        <v>5.295509</v>
      </c>
      <c r="T1378">
        <v>1.681E-3</v>
      </c>
    </row>
    <row r="1379" spans="1:20" x14ac:dyDescent="0.25">
      <c r="A1379">
        <v>1377</v>
      </c>
      <c r="B1379">
        <v>4</v>
      </c>
      <c r="C1379">
        <v>-1</v>
      </c>
      <c r="D1379" t="s">
        <v>609</v>
      </c>
      <c r="E1379" t="s">
        <v>80</v>
      </c>
      <c r="F1379">
        <v>2.3734000000000002E-2</v>
      </c>
      <c r="G1379">
        <v>-1</v>
      </c>
      <c r="H1379">
        <v>336.87799999999999</v>
      </c>
      <c r="I1379">
        <v>-1</v>
      </c>
      <c r="J1379">
        <v>0</v>
      </c>
      <c r="K1379">
        <v>6.3226820000000004</v>
      </c>
      <c r="L1379">
        <v>-5.9511000000000001E-2</v>
      </c>
      <c r="M1379">
        <v>45.856095000000003</v>
      </c>
      <c r="N1379">
        <v>-253.622556</v>
      </c>
      <c r="O1379">
        <v>1.5773900000000001</v>
      </c>
      <c r="P1379">
        <v>45.855564000000001</v>
      </c>
      <c r="Q1379">
        <v>-253.619598</v>
      </c>
      <c r="R1379">
        <v>1.5705480000000001</v>
      </c>
      <c r="S1379">
        <v>0.30048000000000002</v>
      </c>
      <c r="T1379">
        <v>6.842E-3</v>
      </c>
    </row>
    <row r="1380" spans="1:20" x14ac:dyDescent="0.25">
      <c r="A1380">
        <v>1378</v>
      </c>
      <c r="B1380">
        <v>5</v>
      </c>
      <c r="C1380">
        <v>-1</v>
      </c>
      <c r="D1380" t="s">
        <v>610</v>
      </c>
      <c r="E1380" t="s">
        <v>80</v>
      </c>
      <c r="F1380">
        <v>2.9361000000000002E-2</v>
      </c>
      <c r="G1380">
        <v>-1</v>
      </c>
      <c r="H1380">
        <v>333.65600000000001</v>
      </c>
      <c r="I1380">
        <v>-1</v>
      </c>
      <c r="J1380">
        <v>0</v>
      </c>
      <c r="K1380">
        <v>6.2497780000000001</v>
      </c>
      <c r="L1380">
        <v>5.9263000000000003E-2</v>
      </c>
      <c r="M1380">
        <v>45.884740999999998</v>
      </c>
      <c r="N1380">
        <v>-253.08293399999999</v>
      </c>
      <c r="O1380">
        <v>1.57254</v>
      </c>
      <c r="P1380">
        <v>45.855747000000001</v>
      </c>
      <c r="Q1380">
        <v>-253.054214</v>
      </c>
      <c r="R1380">
        <v>1.5711280000000001</v>
      </c>
      <c r="S1380">
        <v>4.080978</v>
      </c>
      <c r="T1380">
        <v>1.4120000000000001E-3</v>
      </c>
    </row>
    <row r="1381" spans="1:20" x14ac:dyDescent="0.25">
      <c r="A1381">
        <v>1379</v>
      </c>
      <c r="B1381">
        <v>5</v>
      </c>
      <c r="C1381">
        <v>-1</v>
      </c>
      <c r="D1381" t="s">
        <v>610</v>
      </c>
      <c r="E1381" t="s">
        <v>80</v>
      </c>
      <c r="F1381">
        <v>5.2616999999999997E-2</v>
      </c>
      <c r="G1381">
        <v>-1</v>
      </c>
      <c r="H1381">
        <v>350.01100000000002</v>
      </c>
      <c r="I1381">
        <v>-1</v>
      </c>
      <c r="J1381">
        <v>0</v>
      </c>
      <c r="K1381">
        <v>6.1783530000000004</v>
      </c>
      <c r="L1381">
        <v>-5.9470000000000002E-2</v>
      </c>
      <c r="M1381">
        <v>45.837724000000001</v>
      </c>
      <c r="N1381">
        <v>-252.47647799999999</v>
      </c>
      <c r="O1381">
        <v>1.571307</v>
      </c>
      <c r="P1381">
        <v>45.855507000000003</v>
      </c>
      <c r="Q1381">
        <v>-252.49529999999999</v>
      </c>
      <c r="R1381">
        <v>1.570554</v>
      </c>
      <c r="S1381">
        <v>2.5894509999999999</v>
      </c>
      <c r="T1381">
        <v>7.5299999999999998E-4</v>
      </c>
    </row>
    <row r="1382" spans="1:20" x14ac:dyDescent="0.25">
      <c r="A1382">
        <v>1380</v>
      </c>
      <c r="B1382">
        <v>5</v>
      </c>
      <c r="C1382">
        <v>-1</v>
      </c>
      <c r="D1382" t="s">
        <v>610</v>
      </c>
      <c r="E1382" t="s">
        <v>80</v>
      </c>
      <c r="F1382">
        <v>7.0324999999999999E-2</v>
      </c>
      <c r="G1382">
        <v>-1</v>
      </c>
      <c r="H1382">
        <v>448.95499999999998</v>
      </c>
      <c r="I1382">
        <v>-1</v>
      </c>
      <c r="J1382">
        <v>0</v>
      </c>
      <c r="K1382">
        <v>6.0839129999999999</v>
      </c>
      <c r="L1382">
        <v>-6.0067000000000002E-2</v>
      </c>
      <c r="M1382">
        <v>45.864536000000001</v>
      </c>
      <c r="N1382">
        <v>-251.76743999999999</v>
      </c>
      <c r="O1382">
        <v>1.56972</v>
      </c>
      <c r="P1382">
        <v>45.855468999999999</v>
      </c>
      <c r="Q1382">
        <v>-251.76007100000001</v>
      </c>
      <c r="R1382">
        <v>1.57056</v>
      </c>
      <c r="S1382">
        <v>1.168401</v>
      </c>
      <c r="T1382">
        <v>8.4000000000000003E-4</v>
      </c>
    </row>
    <row r="1383" spans="1:20" x14ac:dyDescent="0.25">
      <c r="A1383">
        <v>1381</v>
      </c>
      <c r="B1383">
        <v>5</v>
      </c>
      <c r="C1383">
        <v>-1</v>
      </c>
      <c r="D1383" t="s">
        <v>610</v>
      </c>
      <c r="E1383" t="s">
        <v>80</v>
      </c>
      <c r="F1383">
        <v>3.9969999999999999E-2</v>
      </c>
      <c r="G1383">
        <v>-1</v>
      </c>
      <c r="H1383">
        <v>318.09699999999998</v>
      </c>
      <c r="I1383">
        <v>-1</v>
      </c>
      <c r="J1383">
        <v>0</v>
      </c>
      <c r="K1383">
        <v>6.0131670000000002</v>
      </c>
      <c r="L1383">
        <v>6.0437999999999999E-2</v>
      </c>
      <c r="M1383">
        <v>45.839314000000002</v>
      </c>
      <c r="N1383">
        <v>-251.19957199999999</v>
      </c>
      <c r="O1383">
        <v>1.574702</v>
      </c>
      <c r="P1383">
        <v>45.855643999999998</v>
      </c>
      <c r="Q1383">
        <v>-251.21603400000001</v>
      </c>
      <c r="R1383">
        <v>1.571164</v>
      </c>
      <c r="S1383">
        <v>2.318778</v>
      </c>
      <c r="T1383">
        <v>3.5379999999999999E-3</v>
      </c>
    </row>
    <row r="1384" spans="1:20" x14ac:dyDescent="0.25">
      <c r="A1384">
        <v>1382</v>
      </c>
      <c r="B1384">
        <v>5</v>
      </c>
      <c r="C1384">
        <v>-1</v>
      </c>
      <c r="D1384" t="s">
        <v>611</v>
      </c>
      <c r="E1384" t="s">
        <v>80</v>
      </c>
      <c r="F1384">
        <v>4.0410000000000001E-2</v>
      </c>
      <c r="G1384">
        <v>-1</v>
      </c>
      <c r="H1384">
        <v>554.06700000000001</v>
      </c>
      <c r="I1384">
        <v>-1</v>
      </c>
      <c r="J1384">
        <v>0</v>
      </c>
      <c r="K1384">
        <v>5.9407610000000002</v>
      </c>
      <c r="L1384">
        <v>-0.10623299999999999</v>
      </c>
      <c r="M1384">
        <v>45.898679000000001</v>
      </c>
      <c r="N1384">
        <v>-250.718716</v>
      </c>
      <c r="O1384">
        <v>1.570174</v>
      </c>
      <c r="P1384">
        <v>45.856482999999997</v>
      </c>
      <c r="Q1384">
        <v>-250.67837499999999</v>
      </c>
      <c r="R1384">
        <v>1.569569</v>
      </c>
      <c r="S1384">
        <v>5.8377039999999996</v>
      </c>
      <c r="T1384">
        <v>6.0499999999999996E-4</v>
      </c>
    </row>
    <row r="1385" spans="1:20" x14ac:dyDescent="0.25">
      <c r="A1385">
        <v>1383</v>
      </c>
      <c r="B1385">
        <v>5</v>
      </c>
      <c r="C1385">
        <v>-1</v>
      </c>
      <c r="D1385" t="s">
        <v>611</v>
      </c>
      <c r="E1385" t="s">
        <v>80</v>
      </c>
      <c r="F1385">
        <v>6.3886999999999999E-2</v>
      </c>
      <c r="G1385">
        <v>-1</v>
      </c>
      <c r="H1385">
        <v>455.28</v>
      </c>
      <c r="I1385">
        <v>-1</v>
      </c>
      <c r="J1385">
        <v>0</v>
      </c>
      <c r="K1385">
        <v>5.8846319999999999</v>
      </c>
      <c r="L1385">
        <v>-1.7589999999999999E-3</v>
      </c>
      <c r="M1385">
        <v>45.900641999999998</v>
      </c>
      <c r="N1385">
        <v>-250.189401</v>
      </c>
      <c r="O1385">
        <v>1.5699320000000001</v>
      </c>
      <c r="P1385">
        <v>45.863567000000003</v>
      </c>
      <c r="Q1385">
        <v>-250.14671300000001</v>
      </c>
      <c r="R1385">
        <v>1.564878</v>
      </c>
      <c r="S1385">
        <v>5.6540249999999999</v>
      </c>
      <c r="T1385">
        <v>5.0549999999999996E-3</v>
      </c>
    </row>
    <row r="1386" spans="1:20" x14ac:dyDescent="0.25">
      <c r="A1386">
        <v>1384</v>
      </c>
      <c r="B1386">
        <v>5</v>
      </c>
      <c r="C1386">
        <v>-1</v>
      </c>
      <c r="D1386" t="s">
        <v>611</v>
      </c>
      <c r="E1386" t="s">
        <v>80</v>
      </c>
      <c r="F1386">
        <v>7.8309999999999994E-3</v>
      </c>
      <c r="G1386">
        <v>-1</v>
      </c>
      <c r="H1386">
        <v>321.43</v>
      </c>
      <c r="I1386">
        <v>-1</v>
      </c>
      <c r="J1386">
        <v>0</v>
      </c>
      <c r="K1386">
        <v>5.821072</v>
      </c>
      <c r="L1386">
        <v>9.2709999999999997E-3</v>
      </c>
      <c r="M1386">
        <v>45.873964000000001</v>
      </c>
      <c r="N1386">
        <v>-249.444008</v>
      </c>
      <c r="O1386">
        <v>1.5584199999999999</v>
      </c>
      <c r="P1386">
        <v>45.876938000000003</v>
      </c>
      <c r="Q1386">
        <v>-249.444794</v>
      </c>
      <c r="R1386">
        <v>1.557931</v>
      </c>
      <c r="S1386">
        <v>0.30758400000000002</v>
      </c>
      <c r="T1386">
        <v>4.8899999999999996E-4</v>
      </c>
    </row>
    <row r="1387" spans="1:20" x14ac:dyDescent="0.25">
      <c r="A1387">
        <v>1385</v>
      </c>
      <c r="B1387">
        <v>5</v>
      </c>
      <c r="C1387">
        <v>-1</v>
      </c>
      <c r="D1387" t="s">
        <v>611</v>
      </c>
      <c r="E1387" t="s">
        <v>80</v>
      </c>
      <c r="F1387">
        <v>3.5181999999999998E-2</v>
      </c>
      <c r="G1387">
        <v>-1</v>
      </c>
      <c r="H1387">
        <v>407.58800000000002</v>
      </c>
      <c r="I1387">
        <v>-1</v>
      </c>
      <c r="J1387">
        <v>0</v>
      </c>
      <c r="K1387">
        <v>5.7622559999999998</v>
      </c>
      <c r="L1387">
        <v>-0.103926</v>
      </c>
      <c r="M1387">
        <v>45.867272</v>
      </c>
      <c r="N1387">
        <v>-248.906676</v>
      </c>
      <c r="O1387">
        <v>1.5527010000000001</v>
      </c>
      <c r="P1387">
        <v>45.888618000000001</v>
      </c>
      <c r="Q1387">
        <v>-248.92387400000001</v>
      </c>
      <c r="R1387">
        <v>1.5531429999999999</v>
      </c>
      <c r="S1387">
        <v>2.7411699999999999</v>
      </c>
      <c r="T1387">
        <v>4.4200000000000001E-4</v>
      </c>
    </row>
    <row r="1388" spans="1:20" x14ac:dyDescent="0.25">
      <c r="A1388">
        <v>1386</v>
      </c>
      <c r="B1388">
        <v>5</v>
      </c>
      <c r="C1388">
        <v>-1</v>
      </c>
      <c r="D1388" t="s">
        <v>611</v>
      </c>
      <c r="E1388" t="s">
        <v>80</v>
      </c>
      <c r="F1388">
        <v>7.8480000000000008E-3</v>
      </c>
      <c r="G1388">
        <v>-1</v>
      </c>
      <c r="H1388">
        <v>382.06200000000001</v>
      </c>
      <c r="I1388">
        <v>-1</v>
      </c>
      <c r="J1388">
        <v>0</v>
      </c>
      <c r="K1388">
        <v>5.691802</v>
      </c>
      <c r="L1388">
        <v>2.8923999999999998E-2</v>
      </c>
      <c r="M1388">
        <v>45.911769999999997</v>
      </c>
      <c r="N1388">
        <v>-248.41860700000001</v>
      </c>
      <c r="O1388">
        <v>1.5505100000000001</v>
      </c>
      <c r="P1388">
        <v>45.901752000000002</v>
      </c>
      <c r="Q1388">
        <v>-248.40885900000001</v>
      </c>
      <c r="R1388">
        <v>1.5504370000000001</v>
      </c>
      <c r="S1388">
        <v>1.397745</v>
      </c>
      <c r="T1388">
        <v>7.2999999999999999E-5</v>
      </c>
    </row>
    <row r="1389" spans="1:20" x14ac:dyDescent="0.25">
      <c r="A1389">
        <v>1387</v>
      </c>
      <c r="B1389">
        <v>5</v>
      </c>
      <c r="C1389">
        <v>-1</v>
      </c>
      <c r="D1389" t="s">
        <v>611</v>
      </c>
      <c r="E1389" t="s">
        <v>80</v>
      </c>
      <c r="F1389">
        <v>8.0269999999999994E-3</v>
      </c>
      <c r="G1389">
        <v>-1</v>
      </c>
      <c r="H1389">
        <v>410.91500000000002</v>
      </c>
      <c r="I1389">
        <v>-1</v>
      </c>
      <c r="J1389">
        <v>0</v>
      </c>
      <c r="K1389">
        <v>5.6139419999999998</v>
      </c>
      <c r="L1389">
        <v>-8.9456999999999995E-2</v>
      </c>
      <c r="M1389">
        <v>45.914552</v>
      </c>
      <c r="N1389">
        <v>-247.90002699999999</v>
      </c>
      <c r="O1389">
        <v>1.547183</v>
      </c>
      <c r="P1389">
        <v>45.915253</v>
      </c>
      <c r="Q1389">
        <v>-247.90063499999999</v>
      </c>
      <c r="R1389">
        <v>1.547158</v>
      </c>
      <c r="S1389">
        <v>9.2771000000000006E-2</v>
      </c>
      <c r="T1389">
        <v>2.5000000000000001E-5</v>
      </c>
    </row>
    <row r="1390" spans="1:20" x14ac:dyDescent="0.25">
      <c r="A1390">
        <v>1388</v>
      </c>
      <c r="B1390">
        <v>6</v>
      </c>
      <c r="C1390">
        <v>-1</v>
      </c>
      <c r="D1390" t="s">
        <v>612</v>
      </c>
      <c r="E1390" t="s">
        <v>80</v>
      </c>
      <c r="F1390">
        <v>5.5589999999999997E-3</v>
      </c>
      <c r="G1390">
        <v>-1</v>
      </c>
      <c r="H1390">
        <v>311.565</v>
      </c>
      <c r="I1390">
        <v>-1</v>
      </c>
      <c r="J1390">
        <v>0</v>
      </c>
      <c r="K1390">
        <v>5.5060039999999999</v>
      </c>
      <c r="L1390">
        <v>-0.19760800000000001</v>
      </c>
      <c r="M1390">
        <v>45.98066</v>
      </c>
      <c r="N1390">
        <v>-247.24796799999999</v>
      </c>
      <c r="O1390">
        <v>1.5372479999999999</v>
      </c>
      <c r="P1390">
        <v>45.946316000000003</v>
      </c>
      <c r="Q1390">
        <v>-247.23490899999999</v>
      </c>
      <c r="R1390">
        <v>1.5347120000000001</v>
      </c>
      <c r="S1390">
        <v>3.6742919999999999</v>
      </c>
      <c r="T1390">
        <v>2.5360000000000001E-3</v>
      </c>
    </row>
    <row r="1391" spans="1:20" x14ac:dyDescent="0.25">
      <c r="A1391">
        <v>1389</v>
      </c>
      <c r="B1391">
        <v>6</v>
      </c>
      <c r="C1391">
        <v>-1</v>
      </c>
      <c r="D1391" t="s">
        <v>612</v>
      </c>
      <c r="E1391" t="s">
        <v>80</v>
      </c>
      <c r="F1391">
        <v>5.7070000000000003E-3</v>
      </c>
      <c r="G1391">
        <v>-1</v>
      </c>
      <c r="H1391">
        <v>295.46899999999999</v>
      </c>
      <c r="I1391">
        <v>-1</v>
      </c>
      <c r="J1391">
        <v>0</v>
      </c>
      <c r="K1391">
        <v>5.4504020000000004</v>
      </c>
      <c r="L1391">
        <v>-6.4498E-2</v>
      </c>
      <c r="M1391">
        <v>45.969932999999997</v>
      </c>
      <c r="N1391">
        <v>-246.73622900000001</v>
      </c>
      <c r="O1391">
        <v>1.524025</v>
      </c>
      <c r="P1391">
        <v>45.978565000000003</v>
      </c>
      <c r="Q1391">
        <v>-246.74323999999999</v>
      </c>
      <c r="R1391">
        <v>1.5234289999999999</v>
      </c>
      <c r="S1391">
        <v>1.1121190000000001</v>
      </c>
      <c r="T1391">
        <v>5.9599999999999996E-4</v>
      </c>
    </row>
    <row r="1392" spans="1:20" x14ac:dyDescent="0.25">
      <c r="A1392">
        <v>1390</v>
      </c>
      <c r="B1392">
        <v>6</v>
      </c>
      <c r="C1392">
        <v>-1</v>
      </c>
      <c r="D1392" t="s">
        <v>612</v>
      </c>
      <c r="E1392" t="s">
        <v>80</v>
      </c>
      <c r="F1392">
        <v>1.3037E-2</v>
      </c>
      <c r="G1392">
        <v>-1</v>
      </c>
      <c r="H1392">
        <v>507.66300000000001</v>
      </c>
      <c r="I1392">
        <v>-1</v>
      </c>
      <c r="J1392">
        <v>0</v>
      </c>
      <c r="K1392">
        <v>5.385008</v>
      </c>
      <c r="L1392">
        <v>-0.38289699999999999</v>
      </c>
      <c r="M1392">
        <v>46.034649999999999</v>
      </c>
      <c r="N1392">
        <v>-246.2679</v>
      </c>
      <c r="O1392">
        <v>1.5020690000000001</v>
      </c>
      <c r="P1392">
        <v>46.025950999999999</v>
      </c>
      <c r="Q1392">
        <v>-246.258331</v>
      </c>
      <c r="R1392">
        <v>1.502192</v>
      </c>
      <c r="S1392">
        <v>1.293172</v>
      </c>
      <c r="T1392">
        <v>1.2300000000000001E-4</v>
      </c>
    </row>
    <row r="1393" spans="1:20" x14ac:dyDescent="0.25">
      <c r="A1393">
        <v>1391</v>
      </c>
      <c r="B1393">
        <v>6</v>
      </c>
      <c r="C1393">
        <v>-1</v>
      </c>
      <c r="D1393" t="s">
        <v>612</v>
      </c>
      <c r="E1393" t="s">
        <v>80</v>
      </c>
      <c r="F1393">
        <v>4.0590000000000001E-2</v>
      </c>
      <c r="G1393">
        <v>-1</v>
      </c>
      <c r="H1393">
        <v>430.916</v>
      </c>
      <c r="I1393">
        <v>-1</v>
      </c>
      <c r="J1393">
        <v>0</v>
      </c>
      <c r="K1393">
        <v>5.5285900000000003</v>
      </c>
      <c r="L1393">
        <v>-0.31048199999999998</v>
      </c>
      <c r="M1393">
        <v>46.086551999999998</v>
      </c>
      <c r="N1393">
        <v>-245.77760599999999</v>
      </c>
      <c r="O1393">
        <v>1.469074</v>
      </c>
      <c r="P1393">
        <v>46.099379999999996</v>
      </c>
      <c r="Q1393">
        <v>-245.77281199999999</v>
      </c>
      <c r="R1393">
        <v>1.470575</v>
      </c>
      <c r="S1393">
        <v>1.3695569999999999</v>
      </c>
      <c r="T1393">
        <v>1.5009999999999999E-3</v>
      </c>
    </row>
    <row r="1394" spans="1:20" x14ac:dyDescent="0.25">
      <c r="A1394">
        <v>1392</v>
      </c>
      <c r="B1394">
        <v>6</v>
      </c>
      <c r="C1394">
        <v>-1</v>
      </c>
      <c r="D1394" t="s">
        <v>612</v>
      </c>
      <c r="E1394" t="s">
        <v>80</v>
      </c>
      <c r="F1394">
        <v>3.4512000000000001E-2</v>
      </c>
      <c r="G1394">
        <v>-1</v>
      </c>
      <c r="H1394">
        <v>369.02300000000002</v>
      </c>
      <c r="I1394">
        <v>-1</v>
      </c>
      <c r="J1394">
        <v>0</v>
      </c>
      <c r="K1394">
        <v>5.7907799999999998</v>
      </c>
      <c r="L1394">
        <v>-0.57636500000000002</v>
      </c>
      <c r="M1394">
        <v>46.166435999999997</v>
      </c>
      <c r="N1394">
        <v>-245.22495000000001</v>
      </c>
      <c r="O1394">
        <v>1.4292590000000001</v>
      </c>
      <c r="P1394">
        <v>46.202292999999997</v>
      </c>
      <c r="Q1394">
        <v>-245.27200300000001</v>
      </c>
      <c r="R1394">
        <v>1.428566</v>
      </c>
      <c r="S1394">
        <v>5.9158840000000001</v>
      </c>
      <c r="T1394">
        <v>6.9300000000000004E-4</v>
      </c>
    </row>
    <row r="1395" spans="1:20" x14ac:dyDescent="0.25">
      <c r="A1395">
        <v>1393</v>
      </c>
      <c r="B1395">
        <v>6</v>
      </c>
      <c r="C1395">
        <v>-1</v>
      </c>
      <c r="D1395" t="s">
        <v>612</v>
      </c>
      <c r="E1395" t="s">
        <v>80</v>
      </c>
      <c r="F1395">
        <v>3.6915999999999997E-2</v>
      </c>
      <c r="G1395">
        <v>-1</v>
      </c>
      <c r="H1395">
        <v>360.64699999999999</v>
      </c>
      <c r="I1395">
        <v>-1</v>
      </c>
      <c r="J1395">
        <v>0</v>
      </c>
      <c r="K1395">
        <v>6.1693879999999996</v>
      </c>
      <c r="L1395">
        <v>-0.58549099999999998</v>
      </c>
      <c r="M1395">
        <v>46.367325000000001</v>
      </c>
      <c r="N1395">
        <v>-244.78171499999999</v>
      </c>
      <c r="O1395">
        <v>1.3776040000000001</v>
      </c>
      <c r="P1395">
        <v>46.344653999999998</v>
      </c>
      <c r="Q1395">
        <v>-244.74880999999999</v>
      </c>
      <c r="R1395">
        <v>1.3771</v>
      </c>
      <c r="S1395">
        <v>3.9959280000000001</v>
      </c>
      <c r="T1395">
        <v>5.04E-4</v>
      </c>
    </row>
    <row r="1396" spans="1:20" x14ac:dyDescent="0.25">
      <c r="A1396">
        <v>1394</v>
      </c>
      <c r="B1396">
        <v>6</v>
      </c>
      <c r="C1396">
        <v>-1</v>
      </c>
      <c r="D1396" t="s">
        <v>612</v>
      </c>
      <c r="E1396" t="s">
        <v>80</v>
      </c>
      <c r="F1396">
        <v>5.2779999999999997E-3</v>
      </c>
      <c r="G1396">
        <v>-1</v>
      </c>
      <c r="H1396">
        <v>352.58199999999999</v>
      </c>
      <c r="I1396">
        <v>-1</v>
      </c>
      <c r="J1396">
        <v>0</v>
      </c>
      <c r="K1396">
        <v>6.7587799999999998</v>
      </c>
      <c r="L1396">
        <v>-0.74088699999999996</v>
      </c>
      <c r="M1396">
        <v>46.603000000000002</v>
      </c>
      <c r="N1396">
        <v>-244.01874000000001</v>
      </c>
      <c r="O1396">
        <v>1.2964100000000001</v>
      </c>
      <c r="P1396">
        <v>46.602981999999997</v>
      </c>
      <c r="Q1396">
        <v>-244.008835</v>
      </c>
      <c r="R1396">
        <v>1.2967569999999999</v>
      </c>
      <c r="S1396">
        <v>0.99054600000000004</v>
      </c>
      <c r="T1396">
        <v>3.4600000000000001E-4</v>
      </c>
    </row>
    <row r="1397" spans="1:20" x14ac:dyDescent="0.25">
      <c r="A1397">
        <v>1395</v>
      </c>
      <c r="B1397">
        <v>6</v>
      </c>
      <c r="C1397">
        <v>-1</v>
      </c>
      <c r="D1397" t="s">
        <v>612</v>
      </c>
      <c r="E1397" t="s">
        <v>80</v>
      </c>
      <c r="F1397">
        <v>0.10874300000000001</v>
      </c>
      <c r="G1397">
        <v>-1</v>
      </c>
      <c r="H1397">
        <v>413.59199999999998</v>
      </c>
      <c r="I1397">
        <v>-1</v>
      </c>
      <c r="J1397">
        <v>0</v>
      </c>
      <c r="K1397">
        <v>7.1539429999999999</v>
      </c>
      <c r="L1397">
        <v>-0.997058</v>
      </c>
      <c r="M1397">
        <v>46.880656000000002</v>
      </c>
      <c r="N1397">
        <v>-243.45573999999999</v>
      </c>
      <c r="O1397">
        <v>1.2235720000000001</v>
      </c>
      <c r="P1397">
        <v>46.869370000000004</v>
      </c>
      <c r="Q1397">
        <v>-243.43495200000001</v>
      </c>
      <c r="R1397">
        <v>1.2171289999999999</v>
      </c>
      <c r="S1397">
        <v>2.3654799999999998</v>
      </c>
      <c r="T1397">
        <v>6.4419999999999998E-3</v>
      </c>
    </row>
    <row r="1398" spans="1:20" x14ac:dyDescent="0.25">
      <c r="A1398">
        <v>1396</v>
      </c>
      <c r="B1398">
        <v>6</v>
      </c>
      <c r="C1398">
        <v>-1</v>
      </c>
      <c r="D1398" t="s">
        <v>612</v>
      </c>
      <c r="E1398" t="s">
        <v>80</v>
      </c>
      <c r="F1398">
        <v>7.3600000000000002E-3</v>
      </c>
      <c r="G1398">
        <v>-1</v>
      </c>
      <c r="H1398">
        <v>414.86500000000001</v>
      </c>
      <c r="I1398">
        <v>-1</v>
      </c>
      <c r="J1398">
        <v>0</v>
      </c>
      <c r="K1398">
        <v>7.4307629999999998</v>
      </c>
      <c r="L1398">
        <v>-1.2171110000000001</v>
      </c>
      <c r="M1398">
        <v>47.200826999999997</v>
      </c>
      <c r="N1398">
        <v>-242.83104299999999</v>
      </c>
      <c r="O1398">
        <v>1.117623</v>
      </c>
      <c r="P1398">
        <v>47.211497999999999</v>
      </c>
      <c r="Q1398">
        <v>-242.86621099999999</v>
      </c>
      <c r="R1398">
        <v>1.117394</v>
      </c>
      <c r="S1398">
        <v>3.67517</v>
      </c>
      <c r="T1398">
        <v>2.2800000000000001E-4</v>
      </c>
    </row>
    <row r="1399" spans="1:20" x14ac:dyDescent="0.25">
      <c r="A1399">
        <v>1397</v>
      </c>
      <c r="B1399">
        <v>6</v>
      </c>
      <c r="C1399">
        <v>-1</v>
      </c>
      <c r="D1399" t="s">
        <v>612</v>
      </c>
      <c r="E1399" t="s">
        <v>80</v>
      </c>
      <c r="F1399">
        <v>2.0920999999999999E-2</v>
      </c>
      <c r="G1399">
        <v>-1</v>
      </c>
      <c r="H1399">
        <v>437.59</v>
      </c>
      <c r="I1399">
        <v>-1</v>
      </c>
      <c r="J1399">
        <v>0</v>
      </c>
      <c r="K1399">
        <v>7.6999240000000002</v>
      </c>
      <c r="L1399">
        <v>-1.502124</v>
      </c>
      <c r="M1399">
        <v>47.651674999999997</v>
      </c>
      <c r="N1399">
        <v>-242.37146999999999</v>
      </c>
      <c r="O1399">
        <v>0.99238300000000002</v>
      </c>
      <c r="P1399">
        <v>47.642220000000002</v>
      </c>
      <c r="Q1399">
        <v>-242.32815600000001</v>
      </c>
      <c r="R1399">
        <v>0.99274399999999996</v>
      </c>
      <c r="S1399">
        <v>4.4334110000000004</v>
      </c>
      <c r="T1399">
        <v>3.6099999999999999E-4</v>
      </c>
    </row>
    <row r="1400" spans="1:20" x14ac:dyDescent="0.25">
      <c r="A1400">
        <v>1398</v>
      </c>
      <c r="B1400">
        <v>6</v>
      </c>
      <c r="C1400">
        <v>-1</v>
      </c>
      <c r="D1400" t="s">
        <v>171</v>
      </c>
      <c r="E1400" t="s">
        <v>80</v>
      </c>
      <c r="F1400">
        <v>2.8527E-2</v>
      </c>
      <c r="G1400">
        <v>-1</v>
      </c>
      <c r="H1400">
        <v>284.10300000000001</v>
      </c>
      <c r="I1400">
        <v>-1</v>
      </c>
      <c r="J1400">
        <v>0</v>
      </c>
      <c r="K1400">
        <v>7.8444479999999999</v>
      </c>
      <c r="L1400">
        <v>-1.744205</v>
      </c>
      <c r="M1400">
        <v>48.351433999999998</v>
      </c>
      <c r="N1400">
        <v>-241.68698900000001</v>
      </c>
      <c r="O1400">
        <v>0.79818599999999995</v>
      </c>
      <c r="P1400">
        <v>48.351475000000001</v>
      </c>
      <c r="Q1400">
        <v>-241.700211</v>
      </c>
      <c r="R1400">
        <v>0.79822300000000002</v>
      </c>
      <c r="S1400">
        <v>1.322152</v>
      </c>
      <c r="T1400">
        <v>3.6999999999999998E-5</v>
      </c>
    </row>
    <row r="1401" spans="1:20" x14ac:dyDescent="0.25">
      <c r="A1401">
        <v>1399</v>
      </c>
      <c r="B1401">
        <v>6</v>
      </c>
      <c r="C1401">
        <v>-1</v>
      </c>
      <c r="D1401" t="s">
        <v>171</v>
      </c>
      <c r="E1401" t="s">
        <v>80</v>
      </c>
      <c r="F1401">
        <v>5.1816000000000001E-2</v>
      </c>
      <c r="G1401">
        <v>-1</v>
      </c>
      <c r="H1401">
        <v>334.86</v>
      </c>
      <c r="I1401">
        <v>-1</v>
      </c>
      <c r="J1401">
        <v>0</v>
      </c>
      <c r="K1401">
        <v>7.9089780000000003</v>
      </c>
      <c r="L1401">
        <v>-1.6574990000000001</v>
      </c>
      <c r="M1401">
        <v>48.961709999999997</v>
      </c>
      <c r="N1401">
        <v>-241.30728500000001</v>
      </c>
      <c r="O1401">
        <v>0.64344800000000002</v>
      </c>
      <c r="P1401">
        <v>48.961562999999998</v>
      </c>
      <c r="Q1401">
        <v>-241.324783</v>
      </c>
      <c r="R1401">
        <v>0.643787</v>
      </c>
      <c r="S1401">
        <v>1.749854</v>
      </c>
      <c r="T1401">
        <v>3.39E-4</v>
      </c>
    </row>
    <row r="1402" spans="1:20" x14ac:dyDescent="0.25">
      <c r="A1402">
        <v>1400</v>
      </c>
      <c r="B1402">
        <v>6</v>
      </c>
      <c r="C1402">
        <v>-1</v>
      </c>
      <c r="D1402" t="s">
        <v>171</v>
      </c>
      <c r="E1402" t="s">
        <v>80</v>
      </c>
      <c r="F1402">
        <v>2.6297000000000001E-2</v>
      </c>
      <c r="G1402">
        <v>-1</v>
      </c>
      <c r="H1402">
        <v>361.22399999999999</v>
      </c>
      <c r="I1402">
        <v>-1</v>
      </c>
      <c r="J1402">
        <v>0</v>
      </c>
      <c r="K1402">
        <v>7.8605559999999999</v>
      </c>
      <c r="L1402">
        <v>-1.673003</v>
      </c>
      <c r="M1402">
        <v>49.620600000000003</v>
      </c>
      <c r="N1402">
        <v>-241.05901800000001</v>
      </c>
      <c r="O1402">
        <v>0.49192799999999998</v>
      </c>
      <c r="P1402">
        <v>49.616734000000001</v>
      </c>
      <c r="Q1402">
        <v>-241.03727699999999</v>
      </c>
      <c r="R1402">
        <v>0.49340000000000001</v>
      </c>
      <c r="S1402">
        <v>2.208218</v>
      </c>
      <c r="T1402">
        <v>1.472E-3</v>
      </c>
    </row>
    <row r="1403" spans="1:20" x14ac:dyDescent="0.25">
      <c r="A1403">
        <v>1401</v>
      </c>
      <c r="B1403">
        <v>6</v>
      </c>
      <c r="C1403">
        <v>-1</v>
      </c>
      <c r="D1403" t="s">
        <v>171</v>
      </c>
      <c r="E1403" t="s">
        <v>80</v>
      </c>
      <c r="F1403">
        <v>0.02</v>
      </c>
      <c r="G1403">
        <v>-1</v>
      </c>
      <c r="H1403">
        <v>499.52199999999999</v>
      </c>
      <c r="I1403">
        <v>-1</v>
      </c>
      <c r="J1403">
        <v>0</v>
      </c>
      <c r="K1403">
        <v>7.9461570000000004</v>
      </c>
      <c r="L1403">
        <v>-1.387327</v>
      </c>
      <c r="M1403">
        <v>50.308481</v>
      </c>
      <c r="N1403">
        <v>-240.79916399999999</v>
      </c>
      <c r="O1403">
        <v>0.35479100000000002</v>
      </c>
      <c r="P1403">
        <v>50.303637999999999</v>
      </c>
      <c r="Q1403">
        <v>-240.83509799999999</v>
      </c>
      <c r="R1403">
        <v>0.35617799999999999</v>
      </c>
      <c r="S1403">
        <v>3.6258810000000001</v>
      </c>
      <c r="T1403">
        <v>1.387E-3</v>
      </c>
    </row>
    <row r="1404" spans="1:20" x14ac:dyDescent="0.25">
      <c r="A1404">
        <v>1402</v>
      </c>
      <c r="B1404">
        <v>6</v>
      </c>
      <c r="C1404">
        <v>-1</v>
      </c>
      <c r="D1404" t="s">
        <v>171</v>
      </c>
      <c r="E1404" t="s">
        <v>80</v>
      </c>
      <c r="F1404">
        <v>2.332E-2</v>
      </c>
      <c r="G1404">
        <v>-1</v>
      </c>
      <c r="H1404">
        <v>400.613</v>
      </c>
      <c r="I1404">
        <v>-1</v>
      </c>
      <c r="J1404">
        <v>0</v>
      </c>
      <c r="K1404">
        <v>8.0179880000000008</v>
      </c>
      <c r="L1404">
        <v>-1.2035739999999999</v>
      </c>
      <c r="M1404">
        <v>51.049643000000003</v>
      </c>
      <c r="N1404">
        <v>-240.68916200000001</v>
      </c>
      <c r="O1404">
        <v>0.24508099999999999</v>
      </c>
      <c r="P1404">
        <v>51.013142000000002</v>
      </c>
      <c r="Q1404">
        <v>-240.700424</v>
      </c>
      <c r="R1404">
        <v>0.24104800000000001</v>
      </c>
      <c r="S1404">
        <v>3.8199169999999998</v>
      </c>
      <c r="T1404">
        <v>4.0330000000000001E-3</v>
      </c>
    </row>
    <row r="1405" spans="1:20" x14ac:dyDescent="0.25">
      <c r="A1405">
        <v>1403</v>
      </c>
      <c r="B1405">
        <v>6</v>
      </c>
      <c r="C1405">
        <v>-1</v>
      </c>
      <c r="D1405" t="s">
        <v>171</v>
      </c>
      <c r="E1405" t="s">
        <v>80</v>
      </c>
      <c r="F1405">
        <v>3.3249999999999998E-3</v>
      </c>
      <c r="G1405">
        <v>-1</v>
      </c>
      <c r="H1405">
        <v>324.517</v>
      </c>
      <c r="I1405">
        <v>-1</v>
      </c>
      <c r="J1405">
        <v>0</v>
      </c>
      <c r="K1405">
        <v>8.0764309999999995</v>
      </c>
      <c r="L1405">
        <v>-0.84331800000000001</v>
      </c>
      <c r="M1405">
        <v>51.975060999999997</v>
      </c>
      <c r="N1405">
        <v>-240.617459</v>
      </c>
      <c r="O1405">
        <v>0.123928</v>
      </c>
      <c r="P1405">
        <v>51.977229999999999</v>
      </c>
      <c r="Q1405">
        <v>-240.605774</v>
      </c>
      <c r="R1405">
        <v>0.122998</v>
      </c>
      <c r="S1405">
        <v>1.188439</v>
      </c>
      <c r="T1405">
        <v>9.3000000000000005E-4</v>
      </c>
    </row>
    <row r="1406" spans="1:20" x14ac:dyDescent="0.25">
      <c r="A1406">
        <v>1404</v>
      </c>
      <c r="B1406">
        <v>6</v>
      </c>
      <c r="C1406">
        <v>-1</v>
      </c>
      <c r="D1406" t="s">
        <v>171</v>
      </c>
      <c r="E1406" t="s">
        <v>80</v>
      </c>
      <c r="F1406">
        <v>1.1844E-2</v>
      </c>
      <c r="G1406">
        <v>-1</v>
      </c>
      <c r="H1406">
        <v>322.483</v>
      </c>
      <c r="I1406">
        <v>-1</v>
      </c>
      <c r="J1406">
        <v>0</v>
      </c>
      <c r="K1406">
        <v>8.0878490000000003</v>
      </c>
      <c r="L1406">
        <v>-0.48340100000000003</v>
      </c>
      <c r="M1406">
        <v>52.701982999999998</v>
      </c>
      <c r="N1406">
        <v>-240.577798</v>
      </c>
      <c r="O1406">
        <v>6.6029000000000004E-2</v>
      </c>
      <c r="P1406">
        <v>52.705081999999997</v>
      </c>
      <c r="Q1406">
        <v>-240.573532</v>
      </c>
      <c r="R1406">
        <v>6.6220000000000001E-2</v>
      </c>
      <c r="S1406">
        <v>0.52721499999999999</v>
      </c>
      <c r="T1406">
        <v>1.9000000000000001E-4</v>
      </c>
    </row>
    <row r="1407" spans="1:20" x14ac:dyDescent="0.25">
      <c r="A1407">
        <v>1405</v>
      </c>
      <c r="B1407">
        <v>6</v>
      </c>
      <c r="C1407">
        <v>-1</v>
      </c>
      <c r="D1407" t="s">
        <v>171</v>
      </c>
      <c r="E1407" t="s">
        <v>80</v>
      </c>
      <c r="F1407">
        <v>3.9489000000000003E-2</v>
      </c>
      <c r="G1407">
        <v>-1</v>
      </c>
      <c r="H1407">
        <v>299.505</v>
      </c>
      <c r="I1407">
        <v>-1</v>
      </c>
      <c r="J1407">
        <v>0</v>
      </c>
      <c r="K1407">
        <v>8.0533979999999996</v>
      </c>
      <c r="L1407">
        <v>-0.414688</v>
      </c>
      <c r="M1407">
        <v>53.437531</v>
      </c>
      <c r="N1407">
        <v>-240.56648000000001</v>
      </c>
      <c r="O1407">
        <v>2.7349999999999999E-2</v>
      </c>
      <c r="P1407">
        <v>53.431431000000003</v>
      </c>
      <c r="Q1407">
        <v>-240.563568</v>
      </c>
      <c r="R1407">
        <v>2.6845000000000001E-2</v>
      </c>
      <c r="S1407">
        <v>0.67595099999999997</v>
      </c>
      <c r="T1407">
        <v>5.0500000000000002E-4</v>
      </c>
    </row>
    <row r="1408" spans="1:20" x14ac:dyDescent="0.25">
      <c r="A1408">
        <v>1406</v>
      </c>
      <c r="B1408">
        <v>6</v>
      </c>
      <c r="C1408">
        <v>-1</v>
      </c>
      <c r="D1408" t="s">
        <v>171</v>
      </c>
      <c r="E1408" t="s">
        <v>80</v>
      </c>
      <c r="F1408">
        <v>8.5439999999999995E-3</v>
      </c>
      <c r="G1408">
        <v>-1</v>
      </c>
      <c r="H1408">
        <v>320.73500000000001</v>
      </c>
      <c r="I1408">
        <v>-1</v>
      </c>
      <c r="J1408">
        <v>0</v>
      </c>
      <c r="K1408">
        <v>8.0370889999999999</v>
      </c>
      <c r="L1408">
        <v>-0.20638799999999999</v>
      </c>
      <c r="M1408">
        <v>54.186450999999998</v>
      </c>
      <c r="N1408">
        <v>-240.539545</v>
      </c>
      <c r="O1408">
        <v>2.0599999999999999E-4</v>
      </c>
      <c r="P1408">
        <v>54.155422000000002</v>
      </c>
      <c r="Q1408">
        <v>-240.57060200000001</v>
      </c>
      <c r="R1408">
        <v>3.3599999999999998E-4</v>
      </c>
      <c r="S1408">
        <v>4.3901579999999996</v>
      </c>
      <c r="T1408">
        <v>1.2999999999999999E-4</v>
      </c>
    </row>
    <row r="1409" spans="1:20" x14ac:dyDescent="0.25">
      <c r="A1409">
        <v>1407</v>
      </c>
      <c r="B1409">
        <v>6</v>
      </c>
      <c r="C1409">
        <v>-1</v>
      </c>
      <c r="D1409" t="s">
        <v>171</v>
      </c>
      <c r="E1409" t="s">
        <v>80</v>
      </c>
      <c r="F1409">
        <v>2.3268E-2</v>
      </c>
      <c r="G1409">
        <v>-1</v>
      </c>
      <c r="H1409">
        <v>359.74099999999999</v>
      </c>
      <c r="I1409">
        <v>-1</v>
      </c>
      <c r="J1409">
        <v>0</v>
      </c>
      <c r="K1409">
        <v>8.0339069999999992</v>
      </c>
      <c r="L1409">
        <v>-0.230515</v>
      </c>
      <c r="M1409">
        <v>54.883598999999997</v>
      </c>
      <c r="N1409">
        <v>-240.59413699999999</v>
      </c>
      <c r="O1409">
        <v>-1.9968E-2</v>
      </c>
      <c r="P1409">
        <v>54.878264999999999</v>
      </c>
      <c r="Q1409">
        <v>-240.58923300000001</v>
      </c>
      <c r="R1409">
        <v>-1.9175000000000001E-2</v>
      </c>
      <c r="S1409">
        <v>0.72448800000000002</v>
      </c>
      <c r="T1409">
        <v>7.9299999999999998E-4</v>
      </c>
    </row>
    <row r="1410" spans="1:20" x14ac:dyDescent="0.25">
      <c r="A1410">
        <v>1408</v>
      </c>
      <c r="B1410">
        <v>6</v>
      </c>
      <c r="C1410">
        <v>-1</v>
      </c>
      <c r="D1410" t="s">
        <v>171</v>
      </c>
      <c r="E1410" t="s">
        <v>80</v>
      </c>
      <c r="F1410">
        <v>6.6234000000000001E-2</v>
      </c>
      <c r="G1410">
        <v>-1</v>
      </c>
      <c r="H1410">
        <v>414.29700000000003</v>
      </c>
      <c r="I1410">
        <v>-1</v>
      </c>
      <c r="J1410">
        <v>0</v>
      </c>
      <c r="K1410">
        <v>8.0558759999999996</v>
      </c>
      <c r="L1410">
        <v>-7.9073000000000004E-2</v>
      </c>
      <c r="M1410">
        <v>55.830477000000002</v>
      </c>
      <c r="N1410">
        <v>-240.63133099999999</v>
      </c>
      <c r="O1410">
        <v>-3.0495999999999999E-2</v>
      </c>
      <c r="P1410">
        <v>55.843314999999997</v>
      </c>
      <c r="Q1410">
        <v>-240.61991900000001</v>
      </c>
      <c r="R1410">
        <v>-3.039E-2</v>
      </c>
      <c r="S1410">
        <v>1.717713</v>
      </c>
      <c r="T1410">
        <v>1.06E-4</v>
      </c>
    </row>
    <row r="1411" spans="1:20" x14ac:dyDescent="0.25">
      <c r="A1411">
        <v>1409</v>
      </c>
      <c r="B1411">
        <v>5</v>
      </c>
      <c r="C1411">
        <v>-1</v>
      </c>
      <c r="D1411" t="s">
        <v>172</v>
      </c>
      <c r="E1411" t="s">
        <v>80</v>
      </c>
      <c r="F1411">
        <v>2.4174000000000001E-2</v>
      </c>
      <c r="G1411">
        <v>-1</v>
      </c>
      <c r="H1411">
        <v>815.69</v>
      </c>
      <c r="I1411">
        <v>-1</v>
      </c>
      <c r="J1411">
        <v>0</v>
      </c>
      <c r="K1411">
        <v>8.0717940000000006</v>
      </c>
      <c r="L1411">
        <v>4.9019E-2</v>
      </c>
      <c r="M1411">
        <v>56.560338999999999</v>
      </c>
      <c r="N1411">
        <v>-240.63686899999999</v>
      </c>
      <c r="O1411">
        <v>-3.1690999999999997E-2</v>
      </c>
      <c r="P1411">
        <v>56.568890000000003</v>
      </c>
      <c r="Q1411">
        <v>-240.641785</v>
      </c>
      <c r="R1411">
        <v>-3.0807000000000001E-2</v>
      </c>
      <c r="S1411">
        <v>0.98630799999999996</v>
      </c>
      <c r="T1411">
        <v>8.8400000000000002E-4</v>
      </c>
    </row>
    <row r="1412" spans="1:20" x14ac:dyDescent="0.25">
      <c r="A1412">
        <v>1410</v>
      </c>
      <c r="B1412">
        <v>5</v>
      </c>
      <c r="C1412">
        <v>-1</v>
      </c>
      <c r="D1412" t="s">
        <v>172</v>
      </c>
      <c r="E1412" t="s">
        <v>80</v>
      </c>
      <c r="F1412">
        <v>1.4977000000000001E-2</v>
      </c>
      <c r="G1412">
        <v>-1</v>
      </c>
      <c r="H1412">
        <v>443.79</v>
      </c>
      <c r="I1412">
        <v>-1</v>
      </c>
      <c r="J1412">
        <v>0</v>
      </c>
      <c r="K1412">
        <v>8.0779589999999999</v>
      </c>
      <c r="L1412">
        <v>-4.2796000000000001E-2</v>
      </c>
      <c r="M1412">
        <v>57.278284999999997</v>
      </c>
      <c r="N1412">
        <v>-240.68186700000001</v>
      </c>
      <c r="O1412">
        <v>-3.0533999999999999E-2</v>
      </c>
      <c r="P1412">
        <v>57.295428999999999</v>
      </c>
      <c r="Q1412">
        <v>-240.66322299999999</v>
      </c>
      <c r="R1412">
        <v>-3.0894999999999999E-2</v>
      </c>
      <c r="S1412">
        <v>2.532794</v>
      </c>
      <c r="T1412">
        <v>3.6200000000000002E-4</v>
      </c>
    </row>
    <row r="1413" spans="1:20" x14ac:dyDescent="0.25">
      <c r="A1413">
        <v>1411</v>
      </c>
      <c r="B1413">
        <v>5</v>
      </c>
      <c r="C1413">
        <v>-1</v>
      </c>
      <c r="D1413" t="s">
        <v>172</v>
      </c>
      <c r="E1413" t="s">
        <v>80</v>
      </c>
      <c r="F1413">
        <v>6.0200000000000002E-3</v>
      </c>
      <c r="G1413">
        <v>-1</v>
      </c>
      <c r="H1413">
        <v>420.80200000000002</v>
      </c>
      <c r="I1413">
        <v>-1</v>
      </c>
      <c r="J1413">
        <v>0</v>
      </c>
      <c r="K1413">
        <v>8.0720449999999992</v>
      </c>
      <c r="L1413">
        <v>-4.3471000000000003E-2</v>
      </c>
      <c r="M1413">
        <v>58.274914000000003</v>
      </c>
      <c r="N1413">
        <v>-240.686679</v>
      </c>
      <c r="O1413">
        <v>-2.8514000000000001E-2</v>
      </c>
      <c r="P1413">
        <v>58.264083999999997</v>
      </c>
      <c r="Q1413">
        <v>-240.691711</v>
      </c>
      <c r="R1413">
        <v>-3.0113000000000001E-2</v>
      </c>
      <c r="S1413">
        <v>1.1941999999999999</v>
      </c>
      <c r="T1413">
        <v>1.5989999999999999E-3</v>
      </c>
    </row>
    <row r="1414" spans="1:20" x14ac:dyDescent="0.25">
      <c r="A1414">
        <v>1412</v>
      </c>
      <c r="B1414">
        <v>5</v>
      </c>
      <c r="C1414">
        <v>-1</v>
      </c>
      <c r="D1414" t="s">
        <v>172</v>
      </c>
      <c r="E1414" t="s">
        <v>80</v>
      </c>
      <c r="F1414">
        <v>3.3640000000000003E-2</v>
      </c>
      <c r="G1414">
        <v>-1</v>
      </c>
      <c r="H1414">
        <v>411.54199999999997</v>
      </c>
      <c r="I1414">
        <v>-1</v>
      </c>
      <c r="J1414">
        <v>0</v>
      </c>
      <c r="K1414">
        <v>8.0641119999999997</v>
      </c>
      <c r="L1414">
        <v>5.3939000000000001E-2</v>
      </c>
      <c r="M1414">
        <v>58.983258999999997</v>
      </c>
      <c r="N1414">
        <v>-240.71668199999999</v>
      </c>
      <c r="O1414">
        <v>-2.9921E-2</v>
      </c>
      <c r="P1414">
        <v>58.989849</v>
      </c>
      <c r="Q1414">
        <v>-240.71302800000001</v>
      </c>
      <c r="R1414">
        <v>-2.9148E-2</v>
      </c>
      <c r="S1414">
        <v>0.75348999999999999</v>
      </c>
      <c r="T1414">
        <v>7.7300000000000003E-4</v>
      </c>
    </row>
    <row r="1415" spans="1:20" x14ac:dyDescent="0.25">
      <c r="A1415">
        <v>1413</v>
      </c>
      <c r="B1415">
        <v>5</v>
      </c>
      <c r="C1415">
        <v>-1</v>
      </c>
      <c r="D1415" t="s">
        <v>172</v>
      </c>
      <c r="E1415" t="s">
        <v>80</v>
      </c>
      <c r="F1415">
        <v>2.3061000000000002E-2</v>
      </c>
      <c r="G1415">
        <v>-1</v>
      </c>
      <c r="H1415">
        <v>413.18400000000003</v>
      </c>
      <c r="I1415">
        <v>-1</v>
      </c>
      <c r="J1415">
        <v>0</v>
      </c>
      <c r="K1415">
        <v>8.0593260000000004</v>
      </c>
      <c r="L1415">
        <v>-4.6011999999999997E-2</v>
      </c>
      <c r="M1415">
        <v>59.697133000000001</v>
      </c>
      <c r="N1415">
        <v>-240.756767</v>
      </c>
      <c r="O1415">
        <v>-3.1536000000000002E-2</v>
      </c>
      <c r="P1415">
        <v>59.715041999999997</v>
      </c>
      <c r="Q1415">
        <v>-240.73381000000001</v>
      </c>
      <c r="R1415">
        <v>-2.9294000000000001E-2</v>
      </c>
      <c r="S1415">
        <v>2.9116119999999999</v>
      </c>
      <c r="T1415">
        <v>2.2409999999999999E-3</v>
      </c>
    </row>
    <row r="1416" spans="1:20" x14ac:dyDescent="0.25">
      <c r="A1416">
        <v>1414</v>
      </c>
      <c r="B1416">
        <v>4</v>
      </c>
      <c r="C1416">
        <v>-1</v>
      </c>
      <c r="D1416" t="s">
        <v>173</v>
      </c>
      <c r="E1416" t="s">
        <v>80</v>
      </c>
      <c r="F1416">
        <v>3.3458000000000002E-2</v>
      </c>
      <c r="G1416">
        <v>-1</v>
      </c>
      <c r="H1416">
        <v>304.12</v>
      </c>
      <c r="I1416">
        <v>-1</v>
      </c>
      <c r="J1416">
        <v>0</v>
      </c>
      <c r="K1416">
        <v>8.0590220000000006</v>
      </c>
      <c r="L1416">
        <v>-9.495E-3</v>
      </c>
      <c r="M1416">
        <v>60.754548999999997</v>
      </c>
      <c r="N1416">
        <v>-240.68551099999999</v>
      </c>
      <c r="O1416">
        <v>-2.6171E-2</v>
      </c>
      <c r="P1416">
        <v>60.681747000000001</v>
      </c>
      <c r="Q1416">
        <v>-240.759659</v>
      </c>
      <c r="R1416">
        <v>-2.7331000000000001E-2</v>
      </c>
      <c r="S1416">
        <v>10.39132</v>
      </c>
      <c r="T1416">
        <v>1.16E-3</v>
      </c>
    </row>
    <row r="1417" spans="1:20" x14ac:dyDescent="0.25">
      <c r="A1417">
        <v>1415</v>
      </c>
      <c r="B1417">
        <v>4</v>
      </c>
      <c r="C1417">
        <v>-1</v>
      </c>
      <c r="D1417" t="s">
        <v>173</v>
      </c>
      <c r="E1417" t="s">
        <v>80</v>
      </c>
      <c r="F1417">
        <v>1.8745999999999999E-2</v>
      </c>
      <c r="G1417">
        <v>-1</v>
      </c>
      <c r="H1417">
        <v>415.80099999999999</v>
      </c>
      <c r="I1417">
        <v>-1</v>
      </c>
      <c r="J1417">
        <v>0</v>
      </c>
      <c r="K1417">
        <v>8.0625049999999998</v>
      </c>
      <c r="L1417">
        <v>9.1897999999999994E-2</v>
      </c>
      <c r="M1417">
        <v>61.372895999999997</v>
      </c>
      <c r="N1417">
        <v>-240.81263899999999</v>
      </c>
      <c r="O1417">
        <v>-2.3328999999999999E-2</v>
      </c>
      <c r="P1417">
        <v>61.407074000000001</v>
      </c>
      <c r="Q1417">
        <v>-240.774979</v>
      </c>
      <c r="R1417">
        <v>-2.2966E-2</v>
      </c>
      <c r="S1417">
        <v>5.0857479999999997</v>
      </c>
      <c r="T1417">
        <v>3.6400000000000001E-4</v>
      </c>
    </row>
    <row r="1418" spans="1:20" x14ac:dyDescent="0.25">
      <c r="A1418">
        <v>1416</v>
      </c>
      <c r="B1418">
        <v>4</v>
      </c>
      <c r="C1418">
        <v>-1</v>
      </c>
      <c r="D1418" t="s">
        <v>173</v>
      </c>
      <c r="E1418" t="s">
        <v>80</v>
      </c>
      <c r="F1418">
        <v>6.2989999999999999E-3</v>
      </c>
      <c r="G1418">
        <v>-1</v>
      </c>
      <c r="H1418">
        <v>269.31599999999997</v>
      </c>
      <c r="I1418">
        <v>-1</v>
      </c>
      <c r="J1418">
        <v>0</v>
      </c>
      <c r="K1418">
        <v>8.0667840000000002</v>
      </c>
      <c r="L1418">
        <v>-1.5445E-2</v>
      </c>
      <c r="M1418">
        <v>62.133515000000003</v>
      </c>
      <c r="N1418">
        <v>-240.787138</v>
      </c>
      <c r="O1418">
        <v>-2.0294E-2</v>
      </c>
      <c r="P1418">
        <v>62.132820000000002</v>
      </c>
      <c r="Q1418">
        <v>-240.78791799999999</v>
      </c>
      <c r="R1418">
        <v>-2.0049000000000001E-2</v>
      </c>
      <c r="S1418">
        <v>0.104459</v>
      </c>
      <c r="T1418">
        <v>2.4399999999999999E-4</v>
      </c>
    </row>
    <row r="1419" spans="1:20" x14ac:dyDescent="0.25">
      <c r="A1419">
        <v>1417</v>
      </c>
      <c r="B1419">
        <v>4</v>
      </c>
      <c r="C1419">
        <v>-1</v>
      </c>
      <c r="D1419" t="s">
        <v>173</v>
      </c>
      <c r="E1419" t="s">
        <v>80</v>
      </c>
      <c r="F1419">
        <v>3.5424999999999998E-2</v>
      </c>
      <c r="G1419">
        <v>-1</v>
      </c>
      <c r="H1419">
        <v>412.06</v>
      </c>
      <c r="I1419">
        <v>-1</v>
      </c>
      <c r="J1419">
        <v>0</v>
      </c>
      <c r="K1419">
        <v>8.0678269999999994</v>
      </c>
      <c r="L1419">
        <v>7.4089000000000002E-2</v>
      </c>
      <c r="M1419">
        <v>62.868690999999998</v>
      </c>
      <c r="N1419">
        <v>-240.796638</v>
      </c>
      <c r="O1419">
        <v>-1.5443999999999999E-2</v>
      </c>
      <c r="P1419">
        <v>62.858806999999999</v>
      </c>
      <c r="Q1419">
        <v>-240.79972799999999</v>
      </c>
      <c r="R1419">
        <v>-1.6981E-2</v>
      </c>
      <c r="S1419">
        <v>1.0356289999999999</v>
      </c>
      <c r="T1419">
        <v>1.537E-3</v>
      </c>
    </row>
    <row r="1420" spans="1:20" x14ac:dyDescent="0.25">
      <c r="A1420">
        <v>1418</v>
      </c>
      <c r="B1420">
        <v>4</v>
      </c>
      <c r="C1420">
        <v>-1</v>
      </c>
      <c r="D1420" t="s">
        <v>173</v>
      </c>
      <c r="E1420" t="s">
        <v>80</v>
      </c>
      <c r="F1420">
        <v>1.3653E-2</v>
      </c>
      <c r="G1420">
        <v>-1</v>
      </c>
      <c r="H1420">
        <v>363.06900000000002</v>
      </c>
      <c r="I1420">
        <v>-1</v>
      </c>
      <c r="J1420">
        <v>0</v>
      </c>
      <c r="K1420">
        <v>8.0663440000000008</v>
      </c>
      <c r="L1420">
        <v>6.4822000000000005E-2</v>
      </c>
      <c r="M1420">
        <v>63.787128000000003</v>
      </c>
      <c r="N1420">
        <v>-240.85220799999999</v>
      </c>
      <c r="O1420">
        <v>-1.5132E-2</v>
      </c>
      <c r="P1420">
        <v>63.826790000000003</v>
      </c>
      <c r="Q1420">
        <v>-240.813705</v>
      </c>
      <c r="R1420">
        <v>-1.4663000000000001E-2</v>
      </c>
      <c r="S1420">
        <v>5.527609</v>
      </c>
      <c r="T1420">
        <v>4.6900000000000002E-4</v>
      </c>
    </row>
    <row r="1421" spans="1:20" x14ac:dyDescent="0.25">
      <c r="A1421">
        <v>1419</v>
      </c>
      <c r="B1421">
        <v>3</v>
      </c>
      <c r="C1421">
        <v>-1</v>
      </c>
      <c r="D1421" t="s">
        <v>174</v>
      </c>
      <c r="E1421" t="s">
        <v>80</v>
      </c>
      <c r="F1421">
        <v>8.2819999999999994E-3</v>
      </c>
      <c r="G1421">
        <v>-1</v>
      </c>
      <c r="H1421">
        <v>355.1</v>
      </c>
      <c r="I1421">
        <v>-1</v>
      </c>
      <c r="J1421">
        <v>0</v>
      </c>
      <c r="K1421">
        <v>8.0646000000000004</v>
      </c>
      <c r="L1421">
        <v>-3.8605E-2</v>
      </c>
      <c r="M1421">
        <v>64.527770000000004</v>
      </c>
      <c r="N1421">
        <v>-240.85067599999999</v>
      </c>
      <c r="O1421">
        <v>-1.2907999999999999E-2</v>
      </c>
      <c r="P1421">
        <v>64.552611999999996</v>
      </c>
      <c r="Q1421">
        <v>-240.82321200000001</v>
      </c>
      <c r="R1421">
        <v>-1.4017E-2</v>
      </c>
      <c r="S1421">
        <v>3.7032479999999999</v>
      </c>
      <c r="T1421">
        <v>1.1100000000000001E-3</v>
      </c>
    </row>
    <row r="1422" spans="1:20" x14ac:dyDescent="0.25">
      <c r="A1422">
        <v>1420</v>
      </c>
      <c r="B1422">
        <v>4</v>
      </c>
      <c r="C1422">
        <v>-1</v>
      </c>
      <c r="D1422" t="s">
        <v>175</v>
      </c>
      <c r="E1422" t="s">
        <v>80</v>
      </c>
      <c r="F1422">
        <v>2.0587999999999999E-2</v>
      </c>
      <c r="G1422">
        <v>-1</v>
      </c>
      <c r="H1422">
        <v>295.81299999999999</v>
      </c>
      <c r="I1422">
        <v>-1</v>
      </c>
      <c r="J1422">
        <v>0</v>
      </c>
      <c r="K1422">
        <v>8.0631400000000006</v>
      </c>
      <c r="L1422">
        <v>6.8389000000000005E-2</v>
      </c>
      <c r="M1422">
        <v>65.253482000000005</v>
      </c>
      <c r="N1422">
        <v>-240.856222</v>
      </c>
      <c r="O1422">
        <v>-1.2552000000000001E-2</v>
      </c>
      <c r="P1422">
        <v>65.278296999999995</v>
      </c>
      <c r="Q1422">
        <v>-240.832336</v>
      </c>
      <c r="R1422">
        <v>-1.2481000000000001E-2</v>
      </c>
      <c r="S1422">
        <v>3.4442430000000002</v>
      </c>
      <c r="T1422">
        <v>7.1000000000000005E-5</v>
      </c>
    </row>
    <row r="1423" spans="1:20" x14ac:dyDescent="0.25">
      <c r="A1423">
        <v>1421</v>
      </c>
      <c r="B1423">
        <v>4</v>
      </c>
      <c r="C1423">
        <v>-1</v>
      </c>
      <c r="D1423" t="s">
        <v>175</v>
      </c>
      <c r="E1423" t="s">
        <v>80</v>
      </c>
      <c r="F1423">
        <v>3.6934000000000002E-2</v>
      </c>
      <c r="G1423">
        <v>-1</v>
      </c>
      <c r="H1423">
        <v>311.83800000000002</v>
      </c>
      <c r="I1423">
        <v>-1</v>
      </c>
      <c r="J1423">
        <v>0</v>
      </c>
      <c r="K1423">
        <v>8.0633470000000003</v>
      </c>
      <c r="L1423">
        <v>6.9789000000000004E-2</v>
      </c>
      <c r="M1423">
        <v>66.305510999999996</v>
      </c>
      <c r="N1423">
        <v>-240.82657499999999</v>
      </c>
      <c r="O1423">
        <v>-3.9309999999999996E-3</v>
      </c>
      <c r="P1423">
        <v>66.245834000000002</v>
      </c>
      <c r="Q1423">
        <v>-240.84144599999999</v>
      </c>
      <c r="R1423">
        <v>-9.9380000000000007E-3</v>
      </c>
      <c r="S1423">
        <v>6.150188</v>
      </c>
      <c r="T1423">
        <v>6.0080000000000003E-3</v>
      </c>
    </row>
    <row r="1424" spans="1:20" x14ac:dyDescent="0.25">
      <c r="A1424">
        <v>1422</v>
      </c>
      <c r="B1424">
        <v>4</v>
      </c>
      <c r="C1424">
        <v>-1</v>
      </c>
      <c r="D1424" t="s">
        <v>175</v>
      </c>
      <c r="E1424" t="s">
        <v>80</v>
      </c>
      <c r="F1424">
        <v>1.9363999999999999E-2</v>
      </c>
      <c r="G1424">
        <v>-1</v>
      </c>
      <c r="H1424">
        <v>228.3</v>
      </c>
      <c r="I1424">
        <v>-1</v>
      </c>
      <c r="J1424">
        <v>0</v>
      </c>
      <c r="K1424">
        <v>8.0646240000000002</v>
      </c>
      <c r="L1424">
        <v>-3.3658E-2</v>
      </c>
      <c r="M1424">
        <v>67.000349</v>
      </c>
      <c r="N1424">
        <v>-240.79220699999999</v>
      </c>
      <c r="O1424">
        <v>-2.637E-3</v>
      </c>
      <c r="P1424">
        <v>66.971587999999997</v>
      </c>
      <c r="Q1424">
        <v>-240.846924</v>
      </c>
      <c r="R1424">
        <v>-8.8339999999999998E-3</v>
      </c>
      <c r="S1424">
        <v>6.1815439999999997</v>
      </c>
      <c r="T1424">
        <v>6.1970000000000003E-3</v>
      </c>
    </row>
    <row r="1425" spans="1:20" x14ac:dyDescent="0.25">
      <c r="A1425">
        <v>1423</v>
      </c>
      <c r="B1425">
        <v>4</v>
      </c>
      <c r="C1425">
        <v>-1</v>
      </c>
      <c r="D1425" t="s">
        <v>175</v>
      </c>
      <c r="E1425" t="s">
        <v>80</v>
      </c>
      <c r="F1425">
        <v>4.1223999999999997E-2</v>
      </c>
      <c r="G1425">
        <v>-1</v>
      </c>
      <c r="H1425">
        <v>434.42700000000002</v>
      </c>
      <c r="I1425">
        <v>-1</v>
      </c>
      <c r="J1425">
        <v>0</v>
      </c>
      <c r="K1425">
        <v>8.0652559999999998</v>
      </c>
      <c r="L1425">
        <v>6.0650999999999997E-2</v>
      </c>
      <c r="M1425">
        <v>67.737808000000001</v>
      </c>
      <c r="N1425">
        <v>-240.84381500000001</v>
      </c>
      <c r="O1425">
        <v>-1.933E-3</v>
      </c>
      <c r="P1425">
        <v>67.697417999999999</v>
      </c>
      <c r="Q1425">
        <v>-240.85206600000001</v>
      </c>
      <c r="R1425">
        <v>-7.162E-3</v>
      </c>
      <c r="S1425">
        <v>4.1224030000000003</v>
      </c>
      <c r="T1425">
        <v>5.2300000000000003E-3</v>
      </c>
    </row>
    <row r="1426" spans="1:20" x14ac:dyDescent="0.25">
      <c r="A1426">
        <v>1424</v>
      </c>
      <c r="B1426">
        <v>4</v>
      </c>
      <c r="C1426">
        <v>-1</v>
      </c>
      <c r="D1426" t="s">
        <v>175</v>
      </c>
      <c r="E1426" t="s">
        <v>80</v>
      </c>
      <c r="F1426">
        <v>3.2743000000000001E-2</v>
      </c>
      <c r="G1426">
        <v>-1</v>
      </c>
      <c r="H1426">
        <v>440.53500000000003</v>
      </c>
      <c r="I1426">
        <v>-1</v>
      </c>
      <c r="J1426">
        <v>0</v>
      </c>
      <c r="K1426">
        <v>8.0656060000000007</v>
      </c>
      <c r="L1426">
        <v>-4.1570000000000003E-2</v>
      </c>
      <c r="M1426">
        <v>68.417627999999993</v>
      </c>
      <c r="N1426">
        <v>-240.85701900000001</v>
      </c>
      <c r="O1426">
        <v>-7.7730000000000004E-3</v>
      </c>
      <c r="P1426">
        <v>68.423302000000007</v>
      </c>
      <c r="Q1426">
        <v>-240.85647599999999</v>
      </c>
      <c r="R1426">
        <v>-6.8259999999999996E-3</v>
      </c>
      <c r="S1426">
        <v>0.56995700000000005</v>
      </c>
      <c r="T1426">
        <v>9.4600000000000001E-4</v>
      </c>
    </row>
    <row r="1427" spans="1:20" x14ac:dyDescent="0.25">
      <c r="A1427">
        <v>1425</v>
      </c>
      <c r="B1427">
        <v>4</v>
      </c>
      <c r="C1427">
        <v>-1</v>
      </c>
      <c r="D1427" t="s">
        <v>175</v>
      </c>
      <c r="E1427" t="s">
        <v>80</v>
      </c>
      <c r="F1427">
        <v>5.0826000000000003E-2</v>
      </c>
      <c r="G1427">
        <v>-1</v>
      </c>
      <c r="H1427">
        <v>338.04399999999998</v>
      </c>
      <c r="I1427">
        <v>-1</v>
      </c>
      <c r="J1427">
        <v>0</v>
      </c>
      <c r="K1427">
        <v>8.0651930000000007</v>
      </c>
      <c r="L1427">
        <v>5.4960000000000002E-2</v>
      </c>
      <c r="M1427">
        <v>69.139208999999994</v>
      </c>
      <c r="N1427">
        <v>-240.83855600000001</v>
      </c>
      <c r="O1427">
        <v>-1.4482999999999999E-2</v>
      </c>
      <c r="P1427">
        <v>69.149178000000006</v>
      </c>
      <c r="Q1427">
        <v>-240.86084</v>
      </c>
      <c r="R1427">
        <v>-5.7549999999999997E-3</v>
      </c>
      <c r="S1427">
        <v>2.4411510000000001</v>
      </c>
      <c r="T1427">
        <v>8.7270000000000004E-3</v>
      </c>
    </row>
    <row r="1428" spans="1:20" x14ac:dyDescent="0.25">
      <c r="A1428">
        <v>1426</v>
      </c>
      <c r="B1428">
        <v>4</v>
      </c>
      <c r="C1428">
        <v>-1</v>
      </c>
      <c r="D1428" t="s">
        <v>175</v>
      </c>
      <c r="E1428" t="s">
        <v>80</v>
      </c>
      <c r="F1428">
        <v>4.8653000000000002E-2</v>
      </c>
      <c r="G1428">
        <v>-1</v>
      </c>
      <c r="H1428">
        <v>889.09400000000005</v>
      </c>
      <c r="I1428">
        <v>-1</v>
      </c>
      <c r="J1428">
        <v>0</v>
      </c>
      <c r="K1428">
        <v>8.0645989999999994</v>
      </c>
      <c r="L1428">
        <v>5.2821E-2</v>
      </c>
      <c r="M1428">
        <v>70.119315999999998</v>
      </c>
      <c r="N1428">
        <v>-240.87305699999999</v>
      </c>
      <c r="O1428">
        <v>2.0370000000000002E-3</v>
      </c>
      <c r="P1428">
        <v>70.116943000000006</v>
      </c>
      <c r="Q1428">
        <v>-240.866074</v>
      </c>
      <c r="R1428">
        <v>-5.2469999999999999E-3</v>
      </c>
      <c r="S1428">
        <v>0.73756299999999997</v>
      </c>
      <c r="T1428">
        <v>3.2109999999999999E-3</v>
      </c>
    </row>
    <row r="1429" spans="1:20" x14ac:dyDescent="0.25">
      <c r="A1429">
        <v>1427</v>
      </c>
      <c r="B1429">
        <v>4</v>
      </c>
      <c r="C1429">
        <v>-1</v>
      </c>
      <c r="D1429" t="s">
        <v>175</v>
      </c>
      <c r="E1429" t="s">
        <v>80</v>
      </c>
      <c r="F1429">
        <v>5.4980000000000003E-3</v>
      </c>
      <c r="G1429">
        <v>-1</v>
      </c>
      <c r="H1429">
        <v>429.11200000000002</v>
      </c>
      <c r="I1429">
        <v>-1</v>
      </c>
      <c r="J1429">
        <v>0</v>
      </c>
      <c r="K1429">
        <v>8.0644449999999992</v>
      </c>
      <c r="L1429">
        <v>-4.0797E-2</v>
      </c>
      <c r="M1429">
        <v>70.857827999999998</v>
      </c>
      <c r="N1429">
        <v>-240.86254600000001</v>
      </c>
      <c r="O1429">
        <v>-6.332E-3</v>
      </c>
      <c r="P1429">
        <v>70.842751000000007</v>
      </c>
      <c r="Q1429">
        <v>-240.86914100000001</v>
      </c>
      <c r="R1429">
        <v>-5.0530000000000002E-3</v>
      </c>
      <c r="S1429">
        <v>1.6457040000000001</v>
      </c>
      <c r="T1429">
        <v>1.279E-3</v>
      </c>
    </row>
    <row r="1430" spans="1:20" x14ac:dyDescent="0.25">
      <c r="A1430">
        <v>1428</v>
      </c>
      <c r="B1430">
        <v>4</v>
      </c>
      <c r="C1430">
        <v>-1</v>
      </c>
      <c r="D1430" t="s">
        <v>175</v>
      </c>
      <c r="E1430" t="s">
        <v>80</v>
      </c>
      <c r="F1430">
        <v>6.8500000000000002E-3</v>
      </c>
      <c r="G1430">
        <v>-1</v>
      </c>
      <c r="H1430">
        <v>363.31400000000002</v>
      </c>
      <c r="I1430">
        <v>-1</v>
      </c>
      <c r="J1430">
        <v>0</v>
      </c>
      <c r="K1430">
        <v>8.0644080000000002</v>
      </c>
      <c r="L1430">
        <v>5.6855999999999997E-2</v>
      </c>
      <c r="M1430">
        <v>71.569301999999993</v>
      </c>
      <c r="N1430">
        <v>-240.88318799999999</v>
      </c>
      <c r="O1430">
        <v>-4.744E-3</v>
      </c>
      <c r="P1430">
        <v>71.568550000000002</v>
      </c>
      <c r="Q1430">
        <v>-240.87196399999999</v>
      </c>
      <c r="R1430">
        <v>-3.8319999999999999E-3</v>
      </c>
      <c r="S1430">
        <v>1.1249830000000001</v>
      </c>
      <c r="T1430">
        <v>9.1200000000000005E-4</v>
      </c>
    </row>
    <row r="1431" spans="1:20" x14ac:dyDescent="0.25">
      <c r="A1431">
        <v>1429</v>
      </c>
      <c r="B1431">
        <v>3</v>
      </c>
      <c r="C1431">
        <v>-1</v>
      </c>
      <c r="D1431" t="s">
        <v>176</v>
      </c>
      <c r="E1431" t="s">
        <v>80</v>
      </c>
      <c r="F1431">
        <v>1.0082000000000001E-2</v>
      </c>
      <c r="G1431">
        <v>-1</v>
      </c>
      <c r="H1431">
        <v>407.47699999999998</v>
      </c>
      <c r="I1431">
        <v>-1</v>
      </c>
      <c r="J1431">
        <v>0</v>
      </c>
      <c r="K1431">
        <v>8.0647160000000007</v>
      </c>
      <c r="L1431">
        <v>5.4346999999999999E-2</v>
      </c>
      <c r="M1431">
        <v>72.577848000000003</v>
      </c>
      <c r="N1431">
        <v>-240.84333899999999</v>
      </c>
      <c r="O1431">
        <v>-1.0070000000000001E-3</v>
      </c>
      <c r="P1431">
        <v>72.536285000000007</v>
      </c>
      <c r="Q1431">
        <v>-240.875046</v>
      </c>
      <c r="R1431">
        <v>-3.1059999999999998E-3</v>
      </c>
      <c r="S1431">
        <v>5.2275980000000004</v>
      </c>
      <c r="T1431">
        <v>2.0990000000000002E-3</v>
      </c>
    </row>
    <row r="1432" spans="1:20" x14ac:dyDescent="0.25">
      <c r="A1432">
        <v>1430</v>
      </c>
      <c r="B1432">
        <v>3</v>
      </c>
      <c r="C1432">
        <v>-1</v>
      </c>
      <c r="D1432" t="s">
        <v>176</v>
      </c>
      <c r="E1432" t="s">
        <v>80</v>
      </c>
      <c r="F1432">
        <v>3.5102000000000001E-2</v>
      </c>
      <c r="G1432">
        <v>-1</v>
      </c>
      <c r="H1432">
        <v>335.39100000000002</v>
      </c>
      <c r="I1432">
        <v>-1</v>
      </c>
      <c r="J1432">
        <v>0</v>
      </c>
      <c r="K1432">
        <v>8.0649370000000005</v>
      </c>
      <c r="L1432">
        <v>-4.6060999999999998E-2</v>
      </c>
      <c r="M1432">
        <v>73.244816999999998</v>
      </c>
      <c r="N1432">
        <v>-240.890139</v>
      </c>
      <c r="O1432">
        <v>-7.273E-3</v>
      </c>
      <c r="P1432">
        <v>73.262130999999997</v>
      </c>
      <c r="Q1432">
        <v>-240.87696800000001</v>
      </c>
      <c r="R1432">
        <v>-3.2399999999999998E-3</v>
      </c>
      <c r="S1432">
        <v>2.1753879999999999</v>
      </c>
      <c r="T1432">
        <v>4.0330000000000001E-3</v>
      </c>
    </row>
    <row r="1433" spans="1:20" x14ac:dyDescent="0.25">
      <c r="A1433">
        <v>1431</v>
      </c>
      <c r="B1433">
        <v>3</v>
      </c>
      <c r="C1433">
        <v>-1</v>
      </c>
      <c r="D1433" t="s">
        <v>176</v>
      </c>
      <c r="E1433" t="s">
        <v>80</v>
      </c>
      <c r="F1433">
        <v>1.9639E-2</v>
      </c>
      <c r="G1433">
        <v>-1</v>
      </c>
      <c r="H1433">
        <v>383.99200000000002</v>
      </c>
      <c r="I1433">
        <v>-1</v>
      </c>
      <c r="J1433">
        <v>0</v>
      </c>
      <c r="K1433">
        <v>8.0649099999999994</v>
      </c>
      <c r="L1433">
        <v>5.1838000000000002E-2</v>
      </c>
      <c r="M1433">
        <v>73.887429999999995</v>
      </c>
      <c r="N1433">
        <v>-240.985962</v>
      </c>
      <c r="O1433">
        <v>-9.6900000000000003E-4</v>
      </c>
      <c r="P1433">
        <v>73.987967999999995</v>
      </c>
      <c r="Q1433">
        <v>-240.87901299999999</v>
      </c>
      <c r="R1433">
        <v>-2.4870000000000001E-3</v>
      </c>
      <c r="S1433">
        <v>14.678568</v>
      </c>
      <c r="T1433">
        <v>1.518E-3</v>
      </c>
    </row>
    <row r="1434" spans="1:20" x14ac:dyDescent="0.25">
      <c r="A1434">
        <v>1432</v>
      </c>
      <c r="B1434">
        <v>3</v>
      </c>
      <c r="C1434">
        <v>-1</v>
      </c>
      <c r="D1434" t="s">
        <v>176</v>
      </c>
      <c r="E1434" t="s">
        <v>80</v>
      </c>
      <c r="F1434">
        <v>1.4955E-2</v>
      </c>
      <c r="G1434">
        <v>-1</v>
      </c>
      <c r="H1434">
        <v>242.929</v>
      </c>
      <c r="I1434">
        <v>-1</v>
      </c>
      <c r="J1434">
        <v>0</v>
      </c>
      <c r="K1434">
        <v>8.0648040000000005</v>
      </c>
      <c r="L1434">
        <v>5.0361000000000003E-2</v>
      </c>
      <c r="M1434">
        <v>74.939284000000001</v>
      </c>
      <c r="N1434">
        <v>-240.89033699999999</v>
      </c>
      <c r="O1434">
        <v>-6.3600000000000002E-3</v>
      </c>
      <c r="P1434">
        <v>74.955765</v>
      </c>
      <c r="Q1434">
        <v>-240.881439</v>
      </c>
      <c r="R1434">
        <v>-2.271E-3</v>
      </c>
      <c r="S1434">
        <v>1.8729260000000001</v>
      </c>
      <c r="T1434">
        <v>4.0889999999999998E-3</v>
      </c>
    </row>
    <row r="1435" spans="1:20" x14ac:dyDescent="0.25">
      <c r="A1435">
        <v>1433</v>
      </c>
      <c r="B1435">
        <v>3</v>
      </c>
      <c r="C1435">
        <v>-1</v>
      </c>
      <c r="D1435" t="s">
        <v>176</v>
      </c>
      <c r="E1435" t="s">
        <v>80</v>
      </c>
      <c r="F1435">
        <v>8.0839999999999992E-3</v>
      </c>
      <c r="G1435">
        <v>-1</v>
      </c>
      <c r="H1435">
        <v>294.75200000000001</v>
      </c>
      <c r="I1435">
        <v>-1</v>
      </c>
      <c r="J1435">
        <v>0</v>
      </c>
      <c r="K1435">
        <v>8.0647369999999992</v>
      </c>
      <c r="L1435">
        <v>-4.6165999999999999E-2</v>
      </c>
      <c r="M1435">
        <v>75.728255000000004</v>
      </c>
      <c r="N1435">
        <v>-240.83714800000001</v>
      </c>
      <c r="O1435">
        <v>5.3399999999999997E-4</v>
      </c>
      <c r="P1435">
        <v>75.681601999999998</v>
      </c>
      <c r="Q1435">
        <v>-240.88288900000001</v>
      </c>
      <c r="R1435">
        <v>-2.5469999999999998E-3</v>
      </c>
      <c r="S1435">
        <v>6.533461</v>
      </c>
      <c r="T1435">
        <v>2.0140000000000002E-3</v>
      </c>
    </row>
    <row r="1436" spans="1:20" x14ac:dyDescent="0.25">
      <c r="A1436">
        <v>1434</v>
      </c>
      <c r="B1436">
        <v>3</v>
      </c>
      <c r="C1436">
        <v>-1</v>
      </c>
      <c r="D1436" t="s">
        <v>176</v>
      </c>
      <c r="E1436" t="s">
        <v>80</v>
      </c>
      <c r="F1436">
        <v>2.4816000000000001E-2</v>
      </c>
      <c r="G1436">
        <v>-1</v>
      </c>
      <c r="H1436">
        <v>297.92200000000003</v>
      </c>
      <c r="I1436">
        <v>-1</v>
      </c>
      <c r="J1436">
        <v>0</v>
      </c>
      <c r="K1436">
        <v>8.0646570000000004</v>
      </c>
      <c r="L1436">
        <v>5.2753000000000001E-2</v>
      </c>
      <c r="M1436">
        <v>76.454595999999995</v>
      </c>
      <c r="N1436">
        <v>-240.83773299999999</v>
      </c>
      <c r="O1436">
        <v>4.1809999999999998E-3</v>
      </c>
      <c r="P1436">
        <v>76.407416999999995</v>
      </c>
      <c r="Q1436">
        <v>-240.88436899999999</v>
      </c>
      <c r="R1436">
        <v>-1.738E-3</v>
      </c>
      <c r="S1436">
        <v>6.6337780000000004</v>
      </c>
      <c r="T1436">
        <v>2.4429999999999999E-3</v>
      </c>
    </row>
    <row r="1437" spans="1:20" x14ac:dyDescent="0.25">
      <c r="A1437">
        <v>1435</v>
      </c>
      <c r="B1437">
        <v>3</v>
      </c>
      <c r="C1437">
        <v>-1</v>
      </c>
      <c r="D1437" t="s">
        <v>176</v>
      </c>
      <c r="E1437" t="s">
        <v>80</v>
      </c>
      <c r="F1437">
        <v>1.9425999999999999E-2</v>
      </c>
      <c r="G1437">
        <v>-1</v>
      </c>
      <c r="H1437">
        <v>280.666</v>
      </c>
      <c r="I1437">
        <v>-1</v>
      </c>
      <c r="J1437">
        <v>0</v>
      </c>
      <c r="K1437">
        <v>8.064705</v>
      </c>
      <c r="L1437">
        <v>5.1376999999999999E-2</v>
      </c>
      <c r="M1437">
        <v>77.358253000000005</v>
      </c>
      <c r="N1437">
        <v>-240.91755800000001</v>
      </c>
      <c r="O1437">
        <v>2.0699999999999999E-4</v>
      </c>
      <c r="P1437">
        <v>77.375183000000007</v>
      </c>
      <c r="Q1437">
        <v>-240.88591</v>
      </c>
      <c r="R1437">
        <v>-1.415E-3</v>
      </c>
      <c r="S1437">
        <v>3.5892300000000001</v>
      </c>
      <c r="T1437">
        <v>1.2080000000000001E-3</v>
      </c>
    </row>
    <row r="1438" spans="1:20" x14ac:dyDescent="0.25">
      <c r="A1438">
        <v>1436</v>
      </c>
      <c r="B1438">
        <v>3</v>
      </c>
      <c r="C1438">
        <v>-1</v>
      </c>
      <c r="D1438" t="s">
        <v>176</v>
      </c>
      <c r="E1438" t="s">
        <v>80</v>
      </c>
      <c r="F1438">
        <v>9.7000000000000003E-3</v>
      </c>
      <c r="G1438">
        <v>-1</v>
      </c>
      <c r="H1438">
        <v>276.55</v>
      </c>
      <c r="I1438">
        <v>-1</v>
      </c>
      <c r="J1438">
        <v>0</v>
      </c>
      <c r="K1438">
        <v>8.0647939999999991</v>
      </c>
      <c r="L1438">
        <v>-4.7440000000000003E-2</v>
      </c>
      <c r="M1438">
        <v>78.108872000000005</v>
      </c>
      <c r="N1438">
        <v>-240.86868100000001</v>
      </c>
      <c r="O1438">
        <v>2.0900000000000001E-4</v>
      </c>
      <c r="P1438">
        <v>78.101027999999999</v>
      </c>
      <c r="Q1438">
        <v>-240.886765</v>
      </c>
      <c r="R1438">
        <v>-1.74E-3</v>
      </c>
      <c r="S1438">
        <v>1.971176</v>
      </c>
      <c r="T1438">
        <v>1.5319999999999999E-3</v>
      </c>
    </row>
    <row r="1439" spans="1:20" x14ac:dyDescent="0.25">
      <c r="A1439">
        <v>1437</v>
      </c>
      <c r="B1439">
        <v>3</v>
      </c>
      <c r="C1439">
        <v>-1</v>
      </c>
      <c r="D1439" t="s">
        <v>176</v>
      </c>
      <c r="E1439" t="s">
        <v>80</v>
      </c>
      <c r="F1439">
        <v>6.4060000000000002E-3</v>
      </c>
      <c r="G1439">
        <v>-1</v>
      </c>
      <c r="H1439">
        <v>327.34399999999999</v>
      </c>
      <c r="I1439">
        <v>-1</v>
      </c>
      <c r="J1439">
        <v>0</v>
      </c>
      <c r="K1439">
        <v>8.0648</v>
      </c>
      <c r="L1439">
        <v>5.0659999999999997E-2</v>
      </c>
      <c r="M1439">
        <v>78.858603000000002</v>
      </c>
      <c r="N1439">
        <v>-240.84758099999999</v>
      </c>
      <c r="O1439">
        <v>-2.7850000000000001E-3</v>
      </c>
      <c r="P1439">
        <v>78.826874000000004</v>
      </c>
      <c r="Q1439">
        <v>-240.88786300000001</v>
      </c>
      <c r="R1439">
        <v>-1.116E-3</v>
      </c>
      <c r="S1439">
        <v>5.1277689999999998</v>
      </c>
      <c r="T1439">
        <v>1.6689999999999999E-3</v>
      </c>
    </row>
    <row r="1440" spans="1:20" x14ac:dyDescent="0.25">
      <c r="A1440">
        <v>1438</v>
      </c>
      <c r="B1440">
        <v>3</v>
      </c>
      <c r="C1440">
        <v>-1</v>
      </c>
      <c r="D1440" t="s">
        <v>176</v>
      </c>
      <c r="E1440" t="s">
        <v>80</v>
      </c>
      <c r="F1440">
        <v>2.3184E-2</v>
      </c>
      <c r="G1440">
        <v>-1</v>
      </c>
      <c r="H1440">
        <v>319.81400000000002</v>
      </c>
      <c r="I1440">
        <v>-1</v>
      </c>
      <c r="J1440">
        <v>0</v>
      </c>
      <c r="K1440">
        <v>8.0647889999999993</v>
      </c>
      <c r="L1440">
        <v>4.9355999999999997E-2</v>
      </c>
      <c r="M1440">
        <v>79.752611000000002</v>
      </c>
      <c r="N1440">
        <v>-241.044465</v>
      </c>
      <c r="O1440">
        <v>-8.5019999999999991E-3</v>
      </c>
      <c r="P1440">
        <v>79.794662000000002</v>
      </c>
      <c r="Q1440">
        <v>-240.889084</v>
      </c>
      <c r="R1440">
        <v>-1.0120000000000001E-3</v>
      </c>
      <c r="S1440">
        <v>16.097049999999999</v>
      </c>
      <c r="T1440">
        <v>7.4900000000000001E-3</v>
      </c>
    </row>
    <row r="1441" spans="1:20" x14ac:dyDescent="0.25">
      <c r="A1441">
        <v>1439</v>
      </c>
      <c r="B1441">
        <v>2</v>
      </c>
      <c r="C1441">
        <v>-1</v>
      </c>
      <c r="D1441" t="s">
        <v>177</v>
      </c>
      <c r="E1441" t="s">
        <v>80</v>
      </c>
      <c r="F1441">
        <v>8.4069999999999995E-3</v>
      </c>
      <c r="G1441">
        <v>-1</v>
      </c>
      <c r="H1441">
        <v>732.36900000000003</v>
      </c>
      <c r="I1441">
        <v>-1</v>
      </c>
      <c r="J1441">
        <v>0</v>
      </c>
      <c r="K1441">
        <v>8.064781</v>
      </c>
      <c r="L1441">
        <v>-4.8702000000000002E-2</v>
      </c>
      <c r="M1441">
        <v>80.550203999999994</v>
      </c>
      <c r="N1441">
        <v>-240.82792699999999</v>
      </c>
      <c r="O1441">
        <v>-6.1269999999999996E-3</v>
      </c>
      <c r="P1441">
        <v>80.520508000000007</v>
      </c>
      <c r="Q1441">
        <v>-240.88980100000001</v>
      </c>
      <c r="R1441">
        <v>-1.4610000000000001E-3</v>
      </c>
      <c r="S1441">
        <v>6.8631089999999997</v>
      </c>
      <c r="T1441">
        <v>4.666E-3</v>
      </c>
    </row>
    <row r="1442" spans="1:20" x14ac:dyDescent="0.25">
      <c r="A1442">
        <v>1440</v>
      </c>
      <c r="B1442">
        <v>2</v>
      </c>
      <c r="C1442">
        <v>-1</v>
      </c>
      <c r="D1442" t="s">
        <v>177</v>
      </c>
      <c r="E1442" t="s">
        <v>80</v>
      </c>
      <c r="F1442">
        <v>9.4310000000000001E-3</v>
      </c>
      <c r="G1442">
        <v>-1</v>
      </c>
      <c r="H1442">
        <v>380.25700000000001</v>
      </c>
      <c r="I1442">
        <v>-1</v>
      </c>
      <c r="J1442">
        <v>0</v>
      </c>
      <c r="K1442">
        <v>8.0647380000000002</v>
      </c>
      <c r="L1442">
        <v>5.0034000000000002E-2</v>
      </c>
      <c r="M1442">
        <v>81.225797</v>
      </c>
      <c r="N1442">
        <v>-240.89380499999999</v>
      </c>
      <c r="O1442">
        <v>-9.2890000000000004E-3</v>
      </c>
      <c r="P1442">
        <v>81.246352999999999</v>
      </c>
      <c r="Q1442">
        <v>-240.89073200000001</v>
      </c>
      <c r="R1442">
        <v>-8.8800000000000001E-4</v>
      </c>
      <c r="S1442">
        <v>2.078414</v>
      </c>
      <c r="T1442">
        <v>8.4019999999999997E-3</v>
      </c>
    </row>
    <row r="1443" spans="1:20" x14ac:dyDescent="0.25">
      <c r="A1443">
        <v>1441</v>
      </c>
      <c r="B1443">
        <v>2</v>
      </c>
      <c r="C1443">
        <v>-1</v>
      </c>
      <c r="D1443" t="s">
        <v>177</v>
      </c>
      <c r="E1443" t="s">
        <v>80</v>
      </c>
      <c r="F1443">
        <v>7.7999999999999999E-5</v>
      </c>
      <c r="G1443">
        <v>-1</v>
      </c>
      <c r="H1443">
        <v>311.46899999999999</v>
      </c>
      <c r="I1443">
        <v>-1</v>
      </c>
      <c r="J1443">
        <v>0</v>
      </c>
      <c r="K1443">
        <v>8.0647439999999992</v>
      </c>
      <c r="L1443">
        <v>5.0119999999999998E-2</v>
      </c>
      <c r="M1443">
        <v>82.220421999999999</v>
      </c>
      <c r="N1443">
        <v>-240.88507300000001</v>
      </c>
      <c r="O1443">
        <v>-1.0189999999999999E-3</v>
      </c>
      <c r="P1443">
        <v>82.214111000000003</v>
      </c>
      <c r="Q1443">
        <v>-240.891739</v>
      </c>
      <c r="R1443">
        <v>-8.3100000000000003E-4</v>
      </c>
      <c r="S1443">
        <v>0.91794500000000001</v>
      </c>
      <c r="T1443">
        <v>1.8799999999999999E-4</v>
      </c>
    </row>
    <row r="1444" spans="1:20" x14ac:dyDescent="0.25">
      <c r="A1444">
        <v>1442</v>
      </c>
      <c r="B1444">
        <v>2</v>
      </c>
      <c r="C1444">
        <v>-1</v>
      </c>
      <c r="D1444" t="s">
        <v>177</v>
      </c>
      <c r="E1444" t="s">
        <v>80</v>
      </c>
      <c r="F1444">
        <v>5.973E-3</v>
      </c>
      <c r="G1444">
        <v>-1</v>
      </c>
      <c r="H1444">
        <v>415.17399999999998</v>
      </c>
      <c r="I1444">
        <v>-1</v>
      </c>
      <c r="J1444">
        <v>0</v>
      </c>
      <c r="K1444">
        <v>8.0647669999999998</v>
      </c>
      <c r="L1444">
        <v>-4.8549000000000002E-2</v>
      </c>
      <c r="M1444">
        <v>82.946663000000001</v>
      </c>
      <c r="N1444">
        <v>-240.86093099999999</v>
      </c>
      <c r="O1444">
        <v>-6.2639999999999996E-3</v>
      </c>
      <c r="P1444">
        <v>82.939910999999995</v>
      </c>
      <c r="Q1444">
        <v>-240.892303</v>
      </c>
      <c r="R1444">
        <v>-1.253E-3</v>
      </c>
      <c r="S1444">
        <v>3.2090920000000001</v>
      </c>
      <c r="T1444">
        <v>5.0109999999999998E-3</v>
      </c>
    </row>
    <row r="1445" spans="1:20" x14ac:dyDescent="0.25">
      <c r="A1445">
        <v>1443</v>
      </c>
      <c r="B1445">
        <v>2</v>
      </c>
      <c r="C1445">
        <v>-1</v>
      </c>
      <c r="D1445" t="s">
        <v>177</v>
      </c>
      <c r="E1445" t="s">
        <v>80</v>
      </c>
      <c r="F1445">
        <v>4.1761E-2</v>
      </c>
      <c r="G1445">
        <v>-1</v>
      </c>
      <c r="H1445">
        <v>324.58</v>
      </c>
      <c r="I1445">
        <v>-1</v>
      </c>
      <c r="J1445">
        <v>0</v>
      </c>
      <c r="K1445">
        <v>8.0647699999999993</v>
      </c>
      <c r="L1445">
        <v>5.0132000000000003E-2</v>
      </c>
      <c r="M1445">
        <v>83.675296000000003</v>
      </c>
      <c r="N1445">
        <v>-240.82728700000001</v>
      </c>
      <c r="O1445">
        <v>-1.4416E-2</v>
      </c>
      <c r="P1445">
        <v>83.665710000000004</v>
      </c>
      <c r="Q1445">
        <v>-240.893158</v>
      </c>
      <c r="R1445">
        <v>-7.2099999999999996E-4</v>
      </c>
      <c r="S1445">
        <v>6.6564399999999999</v>
      </c>
      <c r="T1445">
        <v>1.3694E-2</v>
      </c>
    </row>
    <row r="1446" spans="1:20" x14ac:dyDescent="0.25">
      <c r="A1446">
        <v>1444</v>
      </c>
      <c r="B1446">
        <v>2</v>
      </c>
      <c r="C1446">
        <v>-1</v>
      </c>
      <c r="D1446" t="s">
        <v>177</v>
      </c>
      <c r="E1446" t="s">
        <v>80</v>
      </c>
      <c r="F1446">
        <v>1.63E-4</v>
      </c>
      <c r="G1446">
        <v>-1</v>
      </c>
      <c r="H1446">
        <v>282.553</v>
      </c>
      <c r="I1446">
        <v>-1</v>
      </c>
      <c r="J1446">
        <v>0</v>
      </c>
      <c r="K1446">
        <v>8.0647690000000001</v>
      </c>
      <c r="L1446">
        <v>5.0007999999999997E-2</v>
      </c>
      <c r="M1446">
        <v>84.629914999999997</v>
      </c>
      <c r="N1446">
        <v>-240.90704299999999</v>
      </c>
      <c r="O1446">
        <v>-1.5950000000000001E-3</v>
      </c>
      <c r="P1446">
        <v>84.633446000000006</v>
      </c>
      <c r="Q1446">
        <v>-240.893936</v>
      </c>
      <c r="R1446">
        <v>-6.2699999999999995E-4</v>
      </c>
      <c r="S1446">
        <v>1.3574189999999999</v>
      </c>
      <c r="T1446">
        <v>9.68E-4</v>
      </c>
    </row>
    <row r="1447" spans="1:20" x14ac:dyDescent="0.25">
      <c r="A1447">
        <v>1445</v>
      </c>
      <c r="B1447">
        <v>3</v>
      </c>
      <c r="C1447">
        <v>-1</v>
      </c>
      <c r="D1447" t="s">
        <v>178</v>
      </c>
      <c r="E1447" t="s">
        <v>80</v>
      </c>
      <c r="F1447">
        <v>5.1159999999999999E-3</v>
      </c>
      <c r="G1447">
        <v>-1</v>
      </c>
      <c r="H1447">
        <v>307.75299999999999</v>
      </c>
      <c r="I1447">
        <v>-1</v>
      </c>
      <c r="J1447">
        <v>0</v>
      </c>
      <c r="K1447">
        <v>8.0647710000000004</v>
      </c>
      <c r="L1447">
        <v>-4.8676999999999998E-2</v>
      </c>
      <c r="M1447">
        <v>85.337556000000006</v>
      </c>
      <c r="N1447">
        <v>-240.91891200000001</v>
      </c>
      <c r="O1447">
        <v>-5.4600000000000004E-4</v>
      </c>
      <c r="P1447">
        <v>85.359245000000001</v>
      </c>
      <c r="Q1447">
        <v>-240.89439400000001</v>
      </c>
      <c r="R1447">
        <v>-1.08E-3</v>
      </c>
      <c r="S1447">
        <v>3.2735129999999999</v>
      </c>
      <c r="T1447">
        <v>5.3499999999999999E-4</v>
      </c>
    </row>
    <row r="1448" spans="1:20" x14ac:dyDescent="0.25">
      <c r="A1448">
        <v>1446</v>
      </c>
      <c r="B1448">
        <v>3</v>
      </c>
      <c r="C1448">
        <v>-1</v>
      </c>
      <c r="D1448" t="s">
        <v>178</v>
      </c>
      <c r="E1448" t="s">
        <v>80</v>
      </c>
      <c r="F1448">
        <v>4.3804000000000003E-2</v>
      </c>
      <c r="G1448">
        <v>-1</v>
      </c>
      <c r="H1448">
        <v>367.22500000000002</v>
      </c>
      <c r="I1448">
        <v>-1</v>
      </c>
      <c r="J1448">
        <v>0</v>
      </c>
      <c r="K1448">
        <v>8.0647509999999993</v>
      </c>
      <c r="L1448">
        <v>5.0338000000000001E-2</v>
      </c>
      <c r="M1448">
        <v>86.115516999999997</v>
      </c>
      <c r="N1448">
        <v>-240.88816800000001</v>
      </c>
      <c r="O1448">
        <v>7.5690000000000002E-3</v>
      </c>
      <c r="P1448">
        <v>86.085044999999994</v>
      </c>
      <c r="Q1448">
        <v>-240.89506499999999</v>
      </c>
      <c r="R1448">
        <v>-5.0000000000000001E-4</v>
      </c>
      <c r="S1448">
        <v>3.1242809999999999</v>
      </c>
      <c r="T1448">
        <v>7.0689999999999998E-3</v>
      </c>
    </row>
    <row r="1449" spans="1:20" x14ac:dyDescent="0.25">
      <c r="A1449">
        <v>1447</v>
      </c>
      <c r="B1449">
        <v>3</v>
      </c>
      <c r="C1449">
        <v>-1</v>
      </c>
      <c r="D1449" t="s">
        <v>178</v>
      </c>
      <c r="E1449" t="s">
        <v>80</v>
      </c>
      <c r="F1449">
        <v>5.4901999999999999E-2</v>
      </c>
      <c r="G1449">
        <v>-1</v>
      </c>
      <c r="H1449">
        <v>364.904</v>
      </c>
      <c r="I1449">
        <v>-1</v>
      </c>
      <c r="J1449">
        <v>0</v>
      </c>
      <c r="K1449">
        <v>8.0647599999999997</v>
      </c>
      <c r="L1449">
        <v>4.9619999999999997E-2</v>
      </c>
      <c r="M1449">
        <v>87.037267</v>
      </c>
      <c r="N1449">
        <v>-240.91819699999999</v>
      </c>
      <c r="O1449">
        <v>7.5750000000000001E-3</v>
      </c>
      <c r="P1449">
        <v>87.052779999999998</v>
      </c>
      <c r="Q1449">
        <v>-240.89575199999999</v>
      </c>
      <c r="R1449">
        <v>-4.6700000000000002E-4</v>
      </c>
      <c r="S1449">
        <v>2.7284470000000001</v>
      </c>
      <c r="T1449">
        <v>7.1079999999999997E-3</v>
      </c>
    </row>
    <row r="1450" spans="1:20" x14ac:dyDescent="0.25">
      <c r="A1450">
        <v>1448</v>
      </c>
      <c r="B1450">
        <v>3</v>
      </c>
      <c r="C1450">
        <v>-1</v>
      </c>
      <c r="D1450" t="s">
        <v>178</v>
      </c>
      <c r="E1450" t="s">
        <v>80</v>
      </c>
      <c r="F1450">
        <v>7.5789999999999998E-3</v>
      </c>
      <c r="G1450">
        <v>-1</v>
      </c>
      <c r="H1450">
        <v>405.27499999999998</v>
      </c>
      <c r="I1450">
        <v>-1</v>
      </c>
      <c r="J1450">
        <v>0</v>
      </c>
      <c r="K1450">
        <v>8.0647690000000001</v>
      </c>
      <c r="L1450">
        <v>-4.9079999999999999E-2</v>
      </c>
      <c r="M1450">
        <v>87.790744000000004</v>
      </c>
      <c r="N1450">
        <v>-240.88390699999999</v>
      </c>
      <c r="O1450">
        <v>-2.8679999999999999E-3</v>
      </c>
      <c r="P1450">
        <v>87.778580000000005</v>
      </c>
      <c r="Q1450">
        <v>-240.89613299999999</v>
      </c>
      <c r="R1450">
        <v>-9.7400000000000004E-4</v>
      </c>
      <c r="S1450">
        <v>1.7247060000000001</v>
      </c>
      <c r="T1450">
        <v>1.8940000000000001E-3</v>
      </c>
    </row>
    <row r="1451" spans="1:20" x14ac:dyDescent="0.25">
      <c r="A1451">
        <v>1449</v>
      </c>
      <c r="B1451">
        <v>3</v>
      </c>
      <c r="C1451">
        <v>-1</v>
      </c>
      <c r="D1451" t="s">
        <v>178</v>
      </c>
      <c r="E1451" t="s">
        <v>80</v>
      </c>
      <c r="F1451">
        <v>2.9191999999999999E-2</v>
      </c>
      <c r="G1451">
        <v>-1</v>
      </c>
      <c r="H1451">
        <v>446.78800000000001</v>
      </c>
      <c r="I1451">
        <v>-1</v>
      </c>
      <c r="J1451">
        <v>0</v>
      </c>
      <c r="K1451">
        <v>8.0647719999999996</v>
      </c>
      <c r="L1451">
        <v>4.9716000000000003E-2</v>
      </c>
      <c r="M1451">
        <v>88.506074999999996</v>
      </c>
      <c r="N1451">
        <v>-240.89813799999999</v>
      </c>
      <c r="O1451">
        <v>-6.8440000000000003E-3</v>
      </c>
      <c r="P1451">
        <v>88.504379</v>
      </c>
      <c r="Q1451">
        <v>-240.896805</v>
      </c>
      <c r="R1451">
        <v>-4.7100000000000001E-4</v>
      </c>
      <c r="S1451">
        <v>0.215721</v>
      </c>
      <c r="T1451">
        <v>6.3720000000000001E-3</v>
      </c>
    </row>
    <row r="1452" spans="1:20" x14ac:dyDescent="0.25">
      <c r="A1452">
        <v>1450</v>
      </c>
      <c r="B1452">
        <v>3</v>
      </c>
      <c r="C1452">
        <v>-1</v>
      </c>
      <c r="D1452" t="s">
        <v>178</v>
      </c>
      <c r="E1452" t="s">
        <v>80</v>
      </c>
      <c r="F1452">
        <v>3.5379999999999999E-3</v>
      </c>
      <c r="G1452">
        <v>-1</v>
      </c>
      <c r="H1452">
        <v>373.36099999999999</v>
      </c>
      <c r="I1452">
        <v>-1</v>
      </c>
      <c r="J1452">
        <v>0</v>
      </c>
      <c r="K1452">
        <v>8.0647739999999999</v>
      </c>
      <c r="L1452">
        <v>-4.8835000000000003E-2</v>
      </c>
      <c r="M1452">
        <v>89.228412000000006</v>
      </c>
      <c r="N1452">
        <v>-240.90203600000001</v>
      </c>
      <c r="O1452">
        <v>-1.6540000000000001E-3</v>
      </c>
      <c r="P1452">
        <v>89.230186000000003</v>
      </c>
      <c r="Q1452">
        <v>-240.897186</v>
      </c>
      <c r="R1452">
        <v>-9.4799999999999995E-4</v>
      </c>
      <c r="S1452">
        <v>0.51642999999999994</v>
      </c>
      <c r="T1452">
        <v>7.0699999999999995E-4</v>
      </c>
    </row>
    <row r="1453" spans="1:20" x14ac:dyDescent="0.25">
      <c r="A1453">
        <v>1451</v>
      </c>
      <c r="B1453">
        <v>3</v>
      </c>
      <c r="C1453">
        <v>-1</v>
      </c>
      <c r="D1453" t="s">
        <v>178</v>
      </c>
      <c r="E1453" t="s">
        <v>80</v>
      </c>
      <c r="F1453">
        <v>6.8328E-2</v>
      </c>
      <c r="G1453">
        <v>-1</v>
      </c>
      <c r="H1453">
        <v>355.74900000000002</v>
      </c>
      <c r="I1453">
        <v>-1</v>
      </c>
      <c r="J1453">
        <v>0</v>
      </c>
      <c r="K1453">
        <v>8.0647749999999991</v>
      </c>
      <c r="L1453">
        <v>-4.8755E-2</v>
      </c>
      <c r="M1453">
        <v>90.190028999999996</v>
      </c>
      <c r="N1453">
        <v>-240.900004</v>
      </c>
      <c r="O1453">
        <v>1.624E-3</v>
      </c>
      <c r="P1453">
        <v>90.197913999999997</v>
      </c>
      <c r="Q1453">
        <v>-240.897842</v>
      </c>
      <c r="R1453">
        <v>-9.1299999999999997E-4</v>
      </c>
      <c r="S1453">
        <v>0.81759899999999996</v>
      </c>
      <c r="T1453">
        <v>7.1100000000000004E-4</v>
      </c>
    </row>
    <row r="1454" spans="1:20" x14ac:dyDescent="0.25">
      <c r="A1454">
        <v>1452</v>
      </c>
      <c r="B1454">
        <v>3</v>
      </c>
      <c r="C1454">
        <v>-1</v>
      </c>
      <c r="D1454" t="s">
        <v>178</v>
      </c>
      <c r="E1454" t="s">
        <v>80</v>
      </c>
      <c r="F1454">
        <v>2.1621000000000001E-2</v>
      </c>
      <c r="G1454">
        <v>-1</v>
      </c>
      <c r="H1454">
        <v>341.226</v>
      </c>
      <c r="I1454">
        <v>-1</v>
      </c>
      <c r="J1454">
        <v>0</v>
      </c>
      <c r="K1454">
        <v>8.0647610000000007</v>
      </c>
      <c r="L1454">
        <v>4.9201000000000002E-2</v>
      </c>
      <c r="M1454">
        <v>90.944762999999995</v>
      </c>
      <c r="N1454">
        <v>-240.881551</v>
      </c>
      <c r="O1454">
        <v>-1.1410000000000001E-3</v>
      </c>
      <c r="P1454">
        <v>90.923721</v>
      </c>
      <c r="Q1454">
        <v>-240.898392</v>
      </c>
      <c r="R1454">
        <v>-3.8099999999999999E-4</v>
      </c>
      <c r="S1454">
        <v>2.6951010000000002</v>
      </c>
      <c r="T1454">
        <v>7.6099999999999996E-4</v>
      </c>
    </row>
    <row r="1455" spans="1:20" x14ac:dyDescent="0.25">
      <c r="A1455">
        <v>1453</v>
      </c>
      <c r="B1455">
        <v>2</v>
      </c>
      <c r="C1455">
        <v>-1</v>
      </c>
      <c r="D1455" t="s">
        <v>179</v>
      </c>
      <c r="E1455" t="s">
        <v>80</v>
      </c>
      <c r="F1455">
        <v>0.122437</v>
      </c>
      <c r="G1455">
        <v>-1</v>
      </c>
      <c r="H1455">
        <v>821.87400000000002</v>
      </c>
      <c r="I1455">
        <v>-1</v>
      </c>
      <c r="J1455">
        <v>0</v>
      </c>
      <c r="K1455">
        <v>8.0647690000000001</v>
      </c>
      <c r="L1455">
        <v>-4.9095E-2</v>
      </c>
      <c r="M1455">
        <v>91.668609000000004</v>
      </c>
      <c r="N1455">
        <v>-240.913984</v>
      </c>
      <c r="O1455">
        <v>-1.0041E-2</v>
      </c>
      <c r="P1455">
        <v>91.649520999999993</v>
      </c>
      <c r="Q1455">
        <v>-240.898743</v>
      </c>
      <c r="R1455">
        <v>-8.9300000000000002E-4</v>
      </c>
      <c r="S1455">
        <v>2.442618</v>
      </c>
      <c r="T1455">
        <v>9.1479999999999999E-3</v>
      </c>
    </row>
    <row r="1456" spans="1:20" x14ac:dyDescent="0.25">
      <c r="A1456">
        <v>1454</v>
      </c>
      <c r="B1456">
        <v>2</v>
      </c>
      <c r="C1456">
        <v>-1</v>
      </c>
      <c r="D1456" t="s">
        <v>179</v>
      </c>
      <c r="E1456" t="s">
        <v>80</v>
      </c>
      <c r="F1456">
        <v>5.208E-3</v>
      </c>
      <c r="G1456">
        <v>-1</v>
      </c>
      <c r="H1456">
        <v>298.54300000000001</v>
      </c>
      <c r="I1456">
        <v>-1</v>
      </c>
      <c r="J1456">
        <v>0</v>
      </c>
      <c r="K1456">
        <v>8.0647699999999993</v>
      </c>
      <c r="L1456">
        <v>-4.8925999999999997E-2</v>
      </c>
      <c r="M1456">
        <v>92.636308</v>
      </c>
      <c r="N1456">
        <v>-240.886528</v>
      </c>
      <c r="O1456">
        <v>-3.2859999999999999E-3</v>
      </c>
      <c r="P1456">
        <v>92.617255999999998</v>
      </c>
      <c r="Q1456">
        <v>-240.899429</v>
      </c>
      <c r="R1456">
        <v>-9.0200000000000002E-4</v>
      </c>
      <c r="S1456">
        <v>2.3009539999999999</v>
      </c>
      <c r="T1456">
        <v>2.3839999999999998E-3</v>
      </c>
    </row>
    <row r="1457" spans="1:20" x14ac:dyDescent="0.25">
      <c r="A1457">
        <v>1455</v>
      </c>
      <c r="B1457">
        <v>2</v>
      </c>
      <c r="C1457">
        <v>-1</v>
      </c>
      <c r="D1457" t="s">
        <v>179</v>
      </c>
      <c r="E1457" t="s">
        <v>80</v>
      </c>
      <c r="F1457">
        <v>7.718E-3</v>
      </c>
      <c r="G1457">
        <v>-1</v>
      </c>
      <c r="H1457">
        <v>541.96400000000006</v>
      </c>
      <c r="I1457">
        <v>-1</v>
      </c>
      <c r="J1457">
        <v>0</v>
      </c>
      <c r="K1457">
        <v>8.0647680000000008</v>
      </c>
      <c r="L1457">
        <v>4.9029000000000003E-2</v>
      </c>
      <c r="M1457">
        <v>93.324681999999996</v>
      </c>
      <c r="N1457">
        <v>-240.905565</v>
      </c>
      <c r="O1457">
        <v>2.3089999999999999E-3</v>
      </c>
      <c r="P1457">
        <v>93.343056000000004</v>
      </c>
      <c r="Q1457">
        <v>-240.900116</v>
      </c>
      <c r="R1457">
        <v>-4.08E-4</v>
      </c>
      <c r="S1457">
        <v>1.916436</v>
      </c>
      <c r="T1457">
        <v>1.9009999999999999E-3</v>
      </c>
    </row>
    <row r="1458" spans="1:20" x14ac:dyDescent="0.25">
      <c r="A1458">
        <v>1456</v>
      </c>
      <c r="B1458">
        <v>2</v>
      </c>
      <c r="C1458">
        <v>-1</v>
      </c>
      <c r="D1458" t="s">
        <v>179</v>
      </c>
      <c r="E1458" t="s">
        <v>80</v>
      </c>
      <c r="F1458">
        <v>4.0714E-2</v>
      </c>
      <c r="G1458">
        <v>-1</v>
      </c>
      <c r="H1458">
        <v>517.28300000000002</v>
      </c>
      <c r="I1458">
        <v>-1</v>
      </c>
      <c r="J1458">
        <v>0</v>
      </c>
      <c r="K1458">
        <v>8.0647719999999996</v>
      </c>
      <c r="L1458">
        <v>-4.9133999999999997E-2</v>
      </c>
      <c r="M1458">
        <v>94.112195999999997</v>
      </c>
      <c r="N1458">
        <v>-240.890725</v>
      </c>
      <c r="O1458">
        <v>-7.0470000000000003E-3</v>
      </c>
      <c r="P1458">
        <v>94.068854999999999</v>
      </c>
      <c r="Q1458">
        <v>-240.90046699999999</v>
      </c>
      <c r="R1458">
        <v>-9.2800000000000001E-4</v>
      </c>
      <c r="S1458">
        <v>4.4421790000000003</v>
      </c>
      <c r="T1458">
        <v>6.1190000000000003E-3</v>
      </c>
    </row>
    <row r="1459" spans="1:20" x14ac:dyDescent="0.25">
      <c r="A1459">
        <v>1457</v>
      </c>
      <c r="B1459">
        <v>2</v>
      </c>
      <c r="C1459">
        <v>-1</v>
      </c>
      <c r="D1459" t="s">
        <v>179</v>
      </c>
      <c r="E1459" t="s">
        <v>80</v>
      </c>
      <c r="F1459">
        <v>2.7439999999999999E-3</v>
      </c>
      <c r="G1459">
        <v>-1</v>
      </c>
      <c r="H1459">
        <v>287.84500000000003</v>
      </c>
      <c r="I1459">
        <v>-1</v>
      </c>
      <c r="J1459">
        <v>0</v>
      </c>
      <c r="K1459">
        <v>8.0647739999999999</v>
      </c>
      <c r="L1459">
        <v>-4.8937000000000001E-2</v>
      </c>
      <c r="M1459">
        <v>95.080348000000001</v>
      </c>
      <c r="N1459">
        <v>-240.85692599999999</v>
      </c>
      <c r="O1459">
        <v>-9.7000000000000005E-4</v>
      </c>
      <c r="P1459">
        <v>95.036591000000001</v>
      </c>
      <c r="Q1459">
        <v>-240.90115399999999</v>
      </c>
      <c r="R1459">
        <v>-8.9999999999999998E-4</v>
      </c>
      <c r="S1459">
        <v>6.2215749999999996</v>
      </c>
      <c r="T1459">
        <v>7.1000000000000005E-5</v>
      </c>
    </row>
    <row r="1460" spans="1:20" x14ac:dyDescent="0.25">
      <c r="A1460">
        <v>1458</v>
      </c>
      <c r="B1460">
        <v>2</v>
      </c>
      <c r="C1460">
        <v>-1</v>
      </c>
      <c r="D1460" t="s">
        <v>179</v>
      </c>
      <c r="E1460" t="s">
        <v>80</v>
      </c>
      <c r="F1460">
        <v>2.3817999999999999E-2</v>
      </c>
      <c r="G1460">
        <v>-1</v>
      </c>
      <c r="H1460">
        <v>306.07600000000002</v>
      </c>
      <c r="I1460">
        <v>-1</v>
      </c>
      <c r="J1460">
        <v>0</v>
      </c>
      <c r="K1460">
        <v>8.0647629999999992</v>
      </c>
      <c r="L1460">
        <v>4.9882000000000003E-2</v>
      </c>
      <c r="M1460">
        <v>95.892049999999998</v>
      </c>
      <c r="N1460">
        <v>-240.77332699999999</v>
      </c>
      <c r="O1460">
        <v>-9.6000000000000002E-5</v>
      </c>
      <c r="P1460">
        <v>95.762389999999996</v>
      </c>
      <c r="Q1460">
        <v>-240.90167199999999</v>
      </c>
      <c r="R1460">
        <v>-3.6000000000000002E-4</v>
      </c>
      <c r="S1460">
        <v>18.243994000000001</v>
      </c>
      <c r="T1460">
        <v>2.6400000000000002E-4</v>
      </c>
    </row>
    <row r="1461" spans="1:20" x14ac:dyDescent="0.25">
      <c r="A1461">
        <v>1459</v>
      </c>
      <c r="B1461">
        <v>2</v>
      </c>
      <c r="C1461">
        <v>-1</v>
      </c>
      <c r="D1461" t="s">
        <v>179</v>
      </c>
      <c r="E1461" t="s">
        <v>80</v>
      </c>
      <c r="F1461">
        <v>9.7199999999999999E-4</v>
      </c>
      <c r="G1461">
        <v>-1</v>
      </c>
      <c r="H1461">
        <v>270.59399999999999</v>
      </c>
      <c r="I1461">
        <v>-1</v>
      </c>
      <c r="J1461">
        <v>0</v>
      </c>
      <c r="K1461">
        <v>8.0647549999999999</v>
      </c>
      <c r="L1461">
        <v>4.8911000000000003E-2</v>
      </c>
      <c r="M1461">
        <v>96.717534000000001</v>
      </c>
      <c r="N1461">
        <v>-240.89935800000001</v>
      </c>
      <c r="O1461">
        <v>-1.4760000000000001E-3</v>
      </c>
      <c r="P1461">
        <v>96.730125000000001</v>
      </c>
      <c r="Q1461">
        <v>-240.902298</v>
      </c>
      <c r="R1461">
        <v>-3.6099999999999999E-4</v>
      </c>
      <c r="S1461">
        <v>1.293018</v>
      </c>
      <c r="T1461">
        <v>1.1150000000000001E-3</v>
      </c>
    </row>
    <row r="1462" spans="1:20" x14ac:dyDescent="0.25">
      <c r="A1462">
        <v>1460</v>
      </c>
      <c r="B1462">
        <v>3</v>
      </c>
      <c r="C1462">
        <v>-1</v>
      </c>
      <c r="D1462" t="s">
        <v>180</v>
      </c>
      <c r="E1462" t="s">
        <v>80</v>
      </c>
      <c r="F1462">
        <v>6.6076999999999997E-2</v>
      </c>
      <c r="G1462">
        <v>-1</v>
      </c>
      <c r="H1462">
        <v>385.12400000000002</v>
      </c>
      <c r="I1462">
        <v>-1</v>
      </c>
      <c r="J1462">
        <v>0</v>
      </c>
      <c r="K1462">
        <v>8.0647680000000008</v>
      </c>
      <c r="L1462">
        <v>-4.9521000000000003E-2</v>
      </c>
      <c r="M1462">
        <v>97.428303</v>
      </c>
      <c r="N1462">
        <v>-240.926805</v>
      </c>
      <c r="O1462">
        <v>6.8999999999999997E-5</v>
      </c>
      <c r="P1462">
        <v>97.455924999999993</v>
      </c>
      <c r="Q1462">
        <v>-240.90258800000001</v>
      </c>
      <c r="R1462">
        <v>-8.4400000000000002E-4</v>
      </c>
      <c r="S1462">
        <v>3.6734779999999998</v>
      </c>
      <c r="T1462">
        <v>7.7499999999999997E-4</v>
      </c>
    </row>
    <row r="1463" spans="1:20" x14ac:dyDescent="0.25">
      <c r="A1463">
        <v>1461</v>
      </c>
      <c r="B1463">
        <v>3</v>
      </c>
      <c r="C1463">
        <v>-1</v>
      </c>
      <c r="D1463" t="s">
        <v>180</v>
      </c>
      <c r="E1463" t="s">
        <v>80</v>
      </c>
      <c r="F1463">
        <v>1.6344000000000001E-2</v>
      </c>
      <c r="G1463">
        <v>-1</v>
      </c>
      <c r="H1463">
        <v>307.262</v>
      </c>
      <c r="I1463">
        <v>-1</v>
      </c>
      <c r="J1463">
        <v>0</v>
      </c>
      <c r="K1463">
        <v>8.0647559999999991</v>
      </c>
      <c r="L1463">
        <v>4.9605999999999997E-2</v>
      </c>
      <c r="M1463">
        <v>98.226860000000002</v>
      </c>
      <c r="N1463">
        <v>-240.851099</v>
      </c>
      <c r="O1463">
        <v>1.204E-3</v>
      </c>
      <c r="P1463">
        <v>98.181725</v>
      </c>
      <c r="Q1463">
        <v>-240.90318300000001</v>
      </c>
      <c r="R1463">
        <v>-3.4299999999999999E-4</v>
      </c>
      <c r="S1463">
        <v>6.8919889999999997</v>
      </c>
      <c r="T1463">
        <v>8.61E-4</v>
      </c>
    </row>
    <row r="1464" spans="1:20" x14ac:dyDescent="0.25">
      <c r="A1464">
        <v>1462</v>
      </c>
      <c r="B1464">
        <v>3</v>
      </c>
      <c r="C1464">
        <v>-1</v>
      </c>
      <c r="D1464" t="s">
        <v>180</v>
      </c>
      <c r="E1464" t="s">
        <v>80</v>
      </c>
      <c r="F1464">
        <v>8.6809999999999995E-3</v>
      </c>
      <c r="G1464">
        <v>-1</v>
      </c>
      <c r="H1464">
        <v>269.87700000000001</v>
      </c>
      <c r="I1464">
        <v>-1</v>
      </c>
      <c r="J1464">
        <v>0</v>
      </c>
      <c r="K1464">
        <v>8.0647690000000001</v>
      </c>
      <c r="L1464">
        <v>4.9044999999999998E-2</v>
      </c>
      <c r="M1464">
        <v>99.150127999999995</v>
      </c>
      <c r="N1464">
        <v>-240.99061900000001</v>
      </c>
      <c r="O1464">
        <v>4.0020000000000003E-3</v>
      </c>
      <c r="P1464">
        <v>99.149460000000005</v>
      </c>
      <c r="Q1464">
        <v>-240.903671</v>
      </c>
      <c r="R1464">
        <v>-3.28E-4</v>
      </c>
      <c r="S1464">
        <v>8.6950800000000008</v>
      </c>
      <c r="T1464">
        <v>3.6740000000000002E-3</v>
      </c>
    </row>
    <row r="1465" spans="1:20" x14ac:dyDescent="0.25">
      <c r="A1465">
        <v>1463</v>
      </c>
      <c r="B1465">
        <v>3</v>
      </c>
      <c r="C1465">
        <v>-1</v>
      </c>
      <c r="D1465" t="s">
        <v>180</v>
      </c>
      <c r="E1465" t="s">
        <v>80</v>
      </c>
      <c r="F1465">
        <v>4.2719E-2</v>
      </c>
      <c r="G1465">
        <v>-1</v>
      </c>
      <c r="H1465">
        <v>430.47199999999998</v>
      </c>
      <c r="I1465">
        <v>-1</v>
      </c>
      <c r="J1465">
        <v>0</v>
      </c>
      <c r="K1465">
        <v>8.0647819999999992</v>
      </c>
      <c r="L1465">
        <v>-4.9715000000000002E-2</v>
      </c>
      <c r="M1465">
        <v>99.856105999999997</v>
      </c>
      <c r="N1465">
        <v>-240.94047699999999</v>
      </c>
      <c r="O1465">
        <v>1.5300000000000001E-4</v>
      </c>
      <c r="P1465">
        <v>99.875259</v>
      </c>
      <c r="Q1465">
        <v>-240.90389999999999</v>
      </c>
      <c r="R1465">
        <v>-8.3100000000000003E-4</v>
      </c>
      <c r="S1465">
        <v>4.1288660000000004</v>
      </c>
      <c r="T1465">
        <v>6.78E-4</v>
      </c>
    </row>
    <row r="1466" spans="1:20" x14ac:dyDescent="0.25">
      <c r="A1466">
        <v>1464</v>
      </c>
      <c r="B1466">
        <v>3</v>
      </c>
      <c r="C1466">
        <v>-1</v>
      </c>
      <c r="D1466" t="s">
        <v>180</v>
      </c>
      <c r="E1466" t="s">
        <v>80</v>
      </c>
      <c r="F1466">
        <v>4.8200000000000001E-4</v>
      </c>
      <c r="G1466">
        <v>-1</v>
      </c>
      <c r="H1466">
        <v>310.35399999999998</v>
      </c>
      <c r="I1466">
        <v>-1</v>
      </c>
      <c r="J1466">
        <v>0</v>
      </c>
      <c r="K1466">
        <v>8.0647769999999994</v>
      </c>
      <c r="L1466">
        <v>4.8932000000000003E-2</v>
      </c>
      <c r="M1466">
        <v>100.595347</v>
      </c>
      <c r="N1466">
        <v>-240.90738099999999</v>
      </c>
      <c r="O1466">
        <v>-5.4100000000000003E-4</v>
      </c>
      <c r="P1466">
        <v>100.60105900000001</v>
      </c>
      <c r="Q1466">
        <v>-240.90458699999999</v>
      </c>
      <c r="R1466">
        <v>-3.59E-4</v>
      </c>
      <c r="S1466">
        <v>0.63583400000000001</v>
      </c>
      <c r="T1466">
        <v>1.8200000000000001E-4</v>
      </c>
    </row>
    <row r="1467" spans="1:20" x14ac:dyDescent="0.25">
      <c r="A1467">
        <v>1465</v>
      </c>
      <c r="B1467">
        <v>3</v>
      </c>
      <c r="C1467">
        <v>-1</v>
      </c>
      <c r="D1467" t="s">
        <v>180</v>
      </c>
      <c r="E1467" t="s">
        <v>80</v>
      </c>
      <c r="F1467">
        <v>2.2818000000000001E-2</v>
      </c>
      <c r="G1467">
        <v>-1</v>
      </c>
      <c r="H1467">
        <v>369.99400000000003</v>
      </c>
      <c r="I1467">
        <v>-1</v>
      </c>
      <c r="J1467">
        <v>0</v>
      </c>
      <c r="K1467">
        <v>8.0647730000000006</v>
      </c>
      <c r="L1467">
        <v>-4.9154000000000003E-2</v>
      </c>
      <c r="M1467">
        <v>101.33086900000001</v>
      </c>
      <c r="N1467">
        <v>-240.90664100000001</v>
      </c>
      <c r="O1467">
        <v>-4.8899999999999996E-4</v>
      </c>
      <c r="P1467">
        <v>101.326866</v>
      </c>
      <c r="Q1467">
        <v>-240.90493799999999</v>
      </c>
      <c r="R1467">
        <v>-8.8400000000000002E-4</v>
      </c>
      <c r="S1467">
        <v>0.43498300000000001</v>
      </c>
      <c r="T1467">
        <v>3.9500000000000001E-4</v>
      </c>
    </row>
    <row r="1468" spans="1:20" x14ac:dyDescent="0.25">
      <c r="A1468">
        <v>1466</v>
      </c>
      <c r="B1468">
        <v>4</v>
      </c>
      <c r="C1468">
        <v>-1</v>
      </c>
      <c r="D1468" t="s">
        <v>181</v>
      </c>
      <c r="E1468" t="s">
        <v>80</v>
      </c>
      <c r="F1468">
        <v>5.8770000000000003E-3</v>
      </c>
      <c r="G1468">
        <v>-1</v>
      </c>
      <c r="H1468">
        <v>362.60899999999998</v>
      </c>
      <c r="I1468">
        <v>-1</v>
      </c>
      <c r="J1468">
        <v>0</v>
      </c>
      <c r="K1468">
        <v>8.0647669999999998</v>
      </c>
      <c r="L1468">
        <v>-4.9158E-2</v>
      </c>
      <c r="M1468">
        <v>102.29667499999999</v>
      </c>
      <c r="N1468">
        <v>-240.877172</v>
      </c>
      <c r="O1468">
        <v>-3.0929999999999998E-3</v>
      </c>
      <c r="P1468">
        <v>102.294594</v>
      </c>
      <c r="Q1468">
        <v>-240.90562399999999</v>
      </c>
      <c r="R1468">
        <v>-9.2199999999999997E-4</v>
      </c>
      <c r="S1468">
        <v>2.852862</v>
      </c>
      <c r="T1468">
        <v>2.1719999999999999E-3</v>
      </c>
    </row>
    <row r="1469" spans="1:20" x14ac:dyDescent="0.25">
      <c r="A1469">
        <v>1467</v>
      </c>
      <c r="B1469">
        <v>4</v>
      </c>
      <c r="C1469">
        <v>-1</v>
      </c>
      <c r="D1469" t="s">
        <v>181</v>
      </c>
      <c r="E1469" t="s">
        <v>80</v>
      </c>
      <c r="F1469">
        <v>7.0023000000000002E-2</v>
      </c>
      <c r="G1469">
        <v>-1</v>
      </c>
      <c r="H1469">
        <v>318.64299999999997</v>
      </c>
      <c r="I1469">
        <v>-1</v>
      </c>
      <c r="J1469">
        <v>0</v>
      </c>
      <c r="K1469">
        <v>8.0647559999999991</v>
      </c>
      <c r="L1469">
        <v>5.0132000000000003E-2</v>
      </c>
      <c r="M1469">
        <v>103.008047</v>
      </c>
      <c r="N1469">
        <v>-240.833169</v>
      </c>
      <c r="O1469">
        <v>-7.5599999999999999E-3</v>
      </c>
      <c r="P1469">
        <v>103.02040100000001</v>
      </c>
      <c r="Q1469">
        <v>-240.90621899999999</v>
      </c>
      <c r="R1469">
        <v>-3.8499999999999998E-4</v>
      </c>
      <c r="S1469">
        <v>7.4087440000000004</v>
      </c>
      <c r="T1469">
        <v>7.175E-3</v>
      </c>
    </row>
    <row r="1470" spans="1:20" x14ac:dyDescent="0.25">
      <c r="A1470">
        <v>1468</v>
      </c>
      <c r="B1470">
        <v>4</v>
      </c>
      <c r="C1470">
        <v>-1</v>
      </c>
      <c r="D1470" t="s">
        <v>181</v>
      </c>
      <c r="E1470" t="s">
        <v>80</v>
      </c>
      <c r="F1470">
        <v>8.6124999999999993E-2</v>
      </c>
      <c r="G1470">
        <v>-1</v>
      </c>
      <c r="H1470">
        <v>383.303</v>
      </c>
      <c r="I1470">
        <v>-1</v>
      </c>
      <c r="J1470">
        <v>0</v>
      </c>
      <c r="K1470">
        <v>8.0647680000000008</v>
      </c>
      <c r="L1470">
        <v>-4.9361000000000002E-2</v>
      </c>
      <c r="M1470">
        <v>103.86308099999999</v>
      </c>
      <c r="N1470">
        <v>-240.830094</v>
      </c>
      <c r="O1470">
        <v>1.9710000000000001E-3</v>
      </c>
      <c r="P1470">
        <v>103.746201</v>
      </c>
      <c r="Q1470">
        <v>-240.90643299999999</v>
      </c>
      <c r="R1470">
        <v>-8.3199999999999995E-4</v>
      </c>
      <c r="S1470">
        <v>13.960214000000001</v>
      </c>
      <c r="T1470">
        <v>1.139E-3</v>
      </c>
    </row>
    <row r="1471" spans="1:20" x14ac:dyDescent="0.25">
      <c r="A1471">
        <v>1469</v>
      </c>
      <c r="B1471">
        <v>4</v>
      </c>
      <c r="C1471">
        <v>-1</v>
      </c>
      <c r="D1471" t="s">
        <v>181</v>
      </c>
      <c r="E1471" t="s">
        <v>80</v>
      </c>
      <c r="F1471">
        <v>2.3014E-2</v>
      </c>
      <c r="G1471">
        <v>-1</v>
      </c>
      <c r="H1471">
        <v>536.88</v>
      </c>
      <c r="I1471">
        <v>-1</v>
      </c>
      <c r="J1471">
        <v>0</v>
      </c>
      <c r="K1471">
        <v>8.0647730000000006</v>
      </c>
      <c r="L1471">
        <v>-4.9001999999999997E-2</v>
      </c>
      <c r="M1471">
        <v>104.69649800000001</v>
      </c>
      <c r="N1471">
        <v>-240.92429100000001</v>
      </c>
      <c r="O1471">
        <v>-8.4099999999999995E-4</v>
      </c>
      <c r="P1471">
        <v>104.713936</v>
      </c>
      <c r="Q1471">
        <v>-240.90695199999999</v>
      </c>
      <c r="R1471">
        <v>-8.3500000000000002E-4</v>
      </c>
      <c r="S1471">
        <v>2.4591379999999998</v>
      </c>
      <c r="T1471">
        <v>5.0000000000000004E-6</v>
      </c>
    </row>
    <row r="1472" spans="1:20" x14ac:dyDescent="0.25">
      <c r="A1472">
        <v>1470</v>
      </c>
      <c r="B1472">
        <v>4</v>
      </c>
      <c r="C1472">
        <v>-1</v>
      </c>
      <c r="D1472" t="s">
        <v>181</v>
      </c>
      <c r="E1472" t="s">
        <v>80</v>
      </c>
      <c r="F1472">
        <v>1.7649000000000001E-2</v>
      </c>
      <c r="G1472">
        <v>-1</v>
      </c>
      <c r="H1472">
        <v>373.923</v>
      </c>
      <c r="I1472">
        <v>-1</v>
      </c>
      <c r="J1472">
        <v>0</v>
      </c>
      <c r="K1472">
        <v>8.0647739999999999</v>
      </c>
      <c r="L1472">
        <v>4.8786999999999997E-2</v>
      </c>
      <c r="M1472">
        <v>105.467618</v>
      </c>
      <c r="N1472">
        <v>-240.898482</v>
      </c>
      <c r="O1472">
        <v>1.99E-3</v>
      </c>
      <c r="P1472">
        <v>105.439735</v>
      </c>
      <c r="Q1472">
        <v>-240.907578</v>
      </c>
      <c r="R1472">
        <v>-3.7100000000000002E-4</v>
      </c>
      <c r="S1472">
        <v>2.9328989999999999</v>
      </c>
      <c r="T1472">
        <v>1.619E-3</v>
      </c>
    </row>
    <row r="1473" spans="1:20" x14ac:dyDescent="0.25">
      <c r="A1473">
        <v>1471</v>
      </c>
      <c r="B1473">
        <v>4</v>
      </c>
      <c r="C1473">
        <v>-1</v>
      </c>
      <c r="D1473" t="s">
        <v>181</v>
      </c>
      <c r="E1473" t="s">
        <v>80</v>
      </c>
      <c r="F1473">
        <v>3.7048999999999999E-2</v>
      </c>
      <c r="G1473">
        <v>-1</v>
      </c>
      <c r="H1473">
        <v>536.79999999999995</v>
      </c>
      <c r="I1473">
        <v>-1</v>
      </c>
      <c r="J1473">
        <v>0</v>
      </c>
      <c r="K1473">
        <v>8.0543399999999998</v>
      </c>
      <c r="L1473">
        <v>-5.0068000000000001E-2</v>
      </c>
      <c r="M1473">
        <v>106.168091</v>
      </c>
      <c r="N1473">
        <v>-240.88728900000001</v>
      </c>
      <c r="O1473">
        <v>-2.1840000000000002E-3</v>
      </c>
      <c r="P1473">
        <v>106.16526</v>
      </c>
      <c r="Q1473">
        <v>-240.907928</v>
      </c>
      <c r="R1473">
        <v>-8.8699999999999998E-4</v>
      </c>
      <c r="S1473">
        <v>2.083297</v>
      </c>
      <c r="T1473">
        <v>1.297E-3</v>
      </c>
    </row>
    <row r="1474" spans="1:20" x14ac:dyDescent="0.25">
      <c r="A1474">
        <v>1472</v>
      </c>
      <c r="B1474">
        <v>4</v>
      </c>
      <c r="C1474">
        <v>-1</v>
      </c>
      <c r="D1474" t="s">
        <v>181</v>
      </c>
      <c r="E1474" t="s">
        <v>80</v>
      </c>
      <c r="F1474">
        <v>2.4109999999999999E-3</v>
      </c>
      <c r="G1474">
        <v>-1</v>
      </c>
      <c r="H1474">
        <v>360.423</v>
      </c>
      <c r="I1474">
        <v>-1</v>
      </c>
      <c r="J1474">
        <v>0</v>
      </c>
      <c r="K1474">
        <v>7.9989679999999996</v>
      </c>
      <c r="L1474">
        <v>4.9872E-2</v>
      </c>
      <c r="M1474">
        <v>106.88842099999999</v>
      </c>
      <c r="N1474">
        <v>-240.91336799999999</v>
      </c>
      <c r="O1474">
        <v>1.5200000000000001E-4</v>
      </c>
      <c r="P1474">
        <v>106.887764</v>
      </c>
      <c r="Q1474">
        <v>-240.908615</v>
      </c>
      <c r="R1474">
        <v>-4.1100000000000002E-4</v>
      </c>
      <c r="S1474">
        <v>0.47985499999999998</v>
      </c>
      <c r="T1474">
        <v>2.5900000000000001E-4</v>
      </c>
    </row>
    <row r="1475" spans="1:20" x14ac:dyDescent="0.25">
      <c r="A1475">
        <v>1473</v>
      </c>
      <c r="B1475">
        <v>5</v>
      </c>
      <c r="C1475">
        <v>-1</v>
      </c>
      <c r="D1475" t="s">
        <v>182</v>
      </c>
      <c r="E1475" t="s">
        <v>80</v>
      </c>
      <c r="F1475">
        <v>7.9139999999999992E-3</v>
      </c>
      <c r="G1475">
        <v>-1</v>
      </c>
      <c r="H1475">
        <v>382.19499999999999</v>
      </c>
      <c r="I1475">
        <v>-1</v>
      </c>
      <c r="J1475">
        <v>0</v>
      </c>
      <c r="K1475">
        <v>7.8947799999999999</v>
      </c>
      <c r="L1475">
        <v>-5.0487999999999998E-2</v>
      </c>
      <c r="M1475">
        <v>107.62077499999999</v>
      </c>
      <c r="N1475">
        <v>-240.89105699999999</v>
      </c>
      <c r="O1475">
        <v>-7.7499999999999997E-4</v>
      </c>
      <c r="P1475">
        <v>107.602722</v>
      </c>
      <c r="Q1475">
        <v>-240.90887499999999</v>
      </c>
      <c r="R1475">
        <v>-8.9300000000000002E-4</v>
      </c>
      <c r="S1475">
        <v>2.5364960000000001</v>
      </c>
      <c r="T1475">
        <v>1.18E-4</v>
      </c>
    </row>
    <row r="1476" spans="1:20" x14ac:dyDescent="0.25">
      <c r="A1476">
        <v>1474</v>
      </c>
      <c r="B1476">
        <v>5</v>
      </c>
      <c r="C1476">
        <v>-1</v>
      </c>
      <c r="D1476" t="s">
        <v>182</v>
      </c>
      <c r="E1476" t="s">
        <v>80</v>
      </c>
      <c r="F1476">
        <v>1.8235999999999999E-2</v>
      </c>
      <c r="G1476">
        <v>-1</v>
      </c>
      <c r="H1476">
        <v>253.42099999999999</v>
      </c>
      <c r="I1476">
        <v>-1</v>
      </c>
      <c r="J1476">
        <v>0</v>
      </c>
      <c r="K1476">
        <v>7.7660140000000002</v>
      </c>
      <c r="L1476">
        <v>5.2277999999999998E-2</v>
      </c>
      <c r="M1476">
        <v>108.28757400000001</v>
      </c>
      <c r="N1476">
        <v>-240.948995</v>
      </c>
      <c r="O1476">
        <v>1.4660000000000001E-3</v>
      </c>
      <c r="P1476">
        <v>108.306847</v>
      </c>
      <c r="Q1476">
        <v>-240.90948499999999</v>
      </c>
      <c r="R1476">
        <v>-3.7800000000000003E-4</v>
      </c>
      <c r="S1476">
        <v>4.396064</v>
      </c>
      <c r="T1476">
        <v>1.088E-3</v>
      </c>
    </row>
    <row r="1477" spans="1:20" x14ac:dyDescent="0.25">
      <c r="A1477">
        <v>1475</v>
      </c>
      <c r="B1477">
        <v>6</v>
      </c>
      <c r="C1477">
        <v>-1</v>
      </c>
      <c r="D1477" t="s">
        <v>183</v>
      </c>
      <c r="E1477" t="s">
        <v>80</v>
      </c>
      <c r="F1477">
        <v>3.4195999999999997E-2</v>
      </c>
      <c r="G1477">
        <v>-1</v>
      </c>
      <c r="H1477">
        <v>272.97699999999998</v>
      </c>
      <c r="I1477">
        <v>-1</v>
      </c>
      <c r="J1477">
        <v>0</v>
      </c>
      <c r="K1477">
        <v>7.6042699999999996</v>
      </c>
      <c r="L1477">
        <v>5.2426E-2</v>
      </c>
      <c r="M1477">
        <v>109.24700799999999</v>
      </c>
      <c r="N1477">
        <v>-240.99967799999999</v>
      </c>
      <c r="O1477">
        <v>8.0999999999999996E-3</v>
      </c>
      <c r="P1477">
        <v>109.22792099999999</v>
      </c>
      <c r="Q1477">
        <v>-240.90995799999999</v>
      </c>
      <c r="R1477">
        <v>-3.5300000000000002E-4</v>
      </c>
      <c r="S1477">
        <v>9.1728439999999996</v>
      </c>
      <c r="T1477">
        <v>7.7479999999999997E-3</v>
      </c>
    </row>
    <row r="1478" spans="1:20" x14ac:dyDescent="0.25">
      <c r="A1478">
        <v>1476</v>
      </c>
      <c r="B1478">
        <v>6</v>
      </c>
      <c r="C1478">
        <v>-1</v>
      </c>
      <c r="D1478" t="s">
        <v>183</v>
      </c>
      <c r="E1478" t="s">
        <v>80</v>
      </c>
      <c r="F1478">
        <v>1.3993E-2</v>
      </c>
      <c r="G1478">
        <v>-1</v>
      </c>
      <c r="H1478">
        <v>333.23700000000002</v>
      </c>
      <c r="I1478">
        <v>-1</v>
      </c>
      <c r="J1478">
        <v>0</v>
      </c>
      <c r="K1478">
        <v>7.5091570000000001</v>
      </c>
      <c r="L1478">
        <v>-5.28E-2</v>
      </c>
      <c r="M1478">
        <v>109.87093400000001</v>
      </c>
      <c r="N1478">
        <v>-240.95469</v>
      </c>
      <c r="O1478">
        <v>-1.76E-4</v>
      </c>
      <c r="P1478">
        <v>109.907372</v>
      </c>
      <c r="Q1478">
        <v>-240.91012599999999</v>
      </c>
      <c r="R1478">
        <v>-8.7699999999999996E-4</v>
      </c>
      <c r="S1478">
        <v>5.756488</v>
      </c>
      <c r="T1478">
        <v>7.0100000000000002E-4</v>
      </c>
    </row>
    <row r="1479" spans="1:20" x14ac:dyDescent="0.25">
      <c r="A1479">
        <v>1477</v>
      </c>
      <c r="B1479">
        <v>6</v>
      </c>
      <c r="C1479">
        <v>-1</v>
      </c>
      <c r="D1479" t="s">
        <v>183</v>
      </c>
      <c r="E1479" t="s">
        <v>80</v>
      </c>
      <c r="F1479">
        <v>1.7266E-2</v>
      </c>
      <c r="G1479">
        <v>-1</v>
      </c>
      <c r="H1479">
        <v>317.44299999999998</v>
      </c>
      <c r="I1479">
        <v>-1</v>
      </c>
      <c r="J1479">
        <v>0</v>
      </c>
      <c r="K1479">
        <v>7.4338860000000002</v>
      </c>
      <c r="L1479">
        <v>5.3143000000000003E-2</v>
      </c>
      <c r="M1479">
        <v>110.63195</v>
      </c>
      <c r="N1479">
        <v>-240.868233</v>
      </c>
      <c r="O1479">
        <v>1.5100000000000001E-4</v>
      </c>
      <c r="P1479">
        <v>110.57931499999999</v>
      </c>
      <c r="Q1479">
        <v>-240.91066000000001</v>
      </c>
      <c r="R1479">
        <v>-3.4600000000000001E-4</v>
      </c>
      <c r="S1479">
        <v>6.7605329999999997</v>
      </c>
      <c r="T1479">
        <v>1.94E-4</v>
      </c>
    </row>
    <row r="1480" spans="1:20" x14ac:dyDescent="0.25">
      <c r="A1480">
        <v>1478</v>
      </c>
      <c r="B1480">
        <v>6</v>
      </c>
      <c r="C1480">
        <v>-1</v>
      </c>
      <c r="D1480" t="s">
        <v>183</v>
      </c>
      <c r="E1480" t="s">
        <v>80</v>
      </c>
      <c r="F1480">
        <v>3.9594999999999998E-2</v>
      </c>
      <c r="G1480">
        <v>-1</v>
      </c>
      <c r="H1480">
        <v>498.733</v>
      </c>
      <c r="I1480">
        <v>-1</v>
      </c>
      <c r="J1480">
        <v>0</v>
      </c>
      <c r="K1480">
        <v>7.3658919999999997</v>
      </c>
      <c r="L1480">
        <v>-5.3489000000000002E-2</v>
      </c>
      <c r="M1480">
        <v>111.241803</v>
      </c>
      <c r="N1480">
        <v>-240.934044</v>
      </c>
      <c r="O1480">
        <v>1.4339999999999999E-3</v>
      </c>
      <c r="P1480">
        <v>111.24496499999999</v>
      </c>
      <c r="Q1480">
        <v>-240.91082800000001</v>
      </c>
      <c r="R1480">
        <v>-8.7799999999999998E-4</v>
      </c>
      <c r="S1480">
        <v>2.343099</v>
      </c>
      <c r="T1480">
        <v>5.5500000000000005E-4</v>
      </c>
    </row>
    <row r="1481" spans="1:20" x14ac:dyDescent="0.25">
      <c r="A1481">
        <v>1479</v>
      </c>
      <c r="B1481">
        <v>6</v>
      </c>
      <c r="C1481">
        <v>-1</v>
      </c>
      <c r="D1481" t="s">
        <v>183</v>
      </c>
      <c r="E1481" t="s">
        <v>80</v>
      </c>
      <c r="F1481">
        <v>4.0034E-2</v>
      </c>
      <c r="G1481">
        <v>-1</v>
      </c>
      <c r="H1481">
        <v>457.92</v>
      </c>
      <c r="I1481">
        <v>-1</v>
      </c>
      <c r="J1481">
        <v>0</v>
      </c>
      <c r="K1481">
        <v>7.26647</v>
      </c>
      <c r="L1481">
        <v>-5.4952000000000001E-2</v>
      </c>
      <c r="M1481">
        <v>112.10286600000001</v>
      </c>
      <c r="N1481">
        <v>-240.85902899999999</v>
      </c>
      <c r="O1481">
        <v>-7.0479999999999996E-3</v>
      </c>
      <c r="P1481">
        <v>112.122597</v>
      </c>
      <c r="Q1481">
        <v>-240.911362</v>
      </c>
      <c r="R1481">
        <v>-8.8599999999999996E-4</v>
      </c>
      <c r="S1481">
        <v>5.592886</v>
      </c>
      <c r="T1481">
        <v>6.1619999999999999E-3</v>
      </c>
    </row>
    <row r="1482" spans="1:20" x14ac:dyDescent="0.25">
      <c r="A1482">
        <v>1480</v>
      </c>
      <c r="B1482">
        <v>6</v>
      </c>
      <c r="C1482">
        <v>-1</v>
      </c>
      <c r="D1482" t="s">
        <v>183</v>
      </c>
      <c r="E1482" t="s">
        <v>80</v>
      </c>
      <c r="F1482">
        <v>1.9047000000000001E-2</v>
      </c>
      <c r="G1482">
        <v>-1</v>
      </c>
      <c r="H1482">
        <v>461.35500000000002</v>
      </c>
      <c r="I1482">
        <v>-1</v>
      </c>
      <c r="J1482">
        <v>0</v>
      </c>
      <c r="K1482">
        <v>7.1806330000000003</v>
      </c>
      <c r="L1482">
        <v>5.4556E-2</v>
      </c>
      <c r="M1482">
        <v>112.779656</v>
      </c>
      <c r="N1482">
        <v>-240.890702</v>
      </c>
      <c r="O1482">
        <v>-9.0499999999999999E-4</v>
      </c>
      <c r="P1482">
        <v>112.77235400000001</v>
      </c>
      <c r="Q1482">
        <v>-240.91192599999999</v>
      </c>
      <c r="R1482">
        <v>-3.6099999999999999E-4</v>
      </c>
      <c r="S1482">
        <v>2.2445029999999999</v>
      </c>
      <c r="T1482">
        <v>5.4299999999999997E-4</v>
      </c>
    </row>
    <row r="1483" spans="1:20" x14ac:dyDescent="0.25">
      <c r="A1483">
        <v>1481</v>
      </c>
      <c r="B1483">
        <v>6</v>
      </c>
      <c r="C1483">
        <v>-1</v>
      </c>
      <c r="D1483" t="s">
        <v>183</v>
      </c>
      <c r="E1483" t="s">
        <v>80</v>
      </c>
      <c r="F1483">
        <v>1.9389E-2</v>
      </c>
      <c r="G1483">
        <v>-1</v>
      </c>
      <c r="H1483">
        <v>426.32799999999997</v>
      </c>
      <c r="I1483">
        <v>-1</v>
      </c>
      <c r="J1483">
        <v>0</v>
      </c>
      <c r="K1483">
        <v>7.0894159999999999</v>
      </c>
      <c r="L1483">
        <v>-5.5931000000000002E-2</v>
      </c>
      <c r="M1483">
        <v>113.395385</v>
      </c>
      <c r="N1483">
        <v>-240.918724</v>
      </c>
      <c r="O1483">
        <v>-1.993E-3</v>
      </c>
      <c r="P1483">
        <v>113.414047</v>
      </c>
      <c r="Q1483">
        <v>-240.91224700000001</v>
      </c>
      <c r="R1483">
        <v>-9.5600000000000004E-4</v>
      </c>
      <c r="S1483">
        <v>1.975479</v>
      </c>
      <c r="T1483">
        <v>1.0369999999999999E-3</v>
      </c>
    </row>
    <row r="1484" spans="1:20" x14ac:dyDescent="0.25">
      <c r="A1484">
        <v>1482</v>
      </c>
      <c r="B1484">
        <v>6</v>
      </c>
      <c r="C1484">
        <v>-1</v>
      </c>
      <c r="D1484" t="s">
        <v>183</v>
      </c>
      <c r="E1484" t="s">
        <v>80</v>
      </c>
      <c r="F1484">
        <v>1.6337999999999998E-2</v>
      </c>
      <c r="G1484">
        <v>-1</v>
      </c>
      <c r="H1484">
        <v>371.07299999999998</v>
      </c>
      <c r="I1484">
        <v>-1</v>
      </c>
      <c r="J1484">
        <v>0</v>
      </c>
      <c r="K1484">
        <v>6.9992169999999998</v>
      </c>
      <c r="L1484">
        <v>5.6242E-2</v>
      </c>
      <c r="M1484">
        <v>114.02054699999999</v>
      </c>
      <c r="N1484">
        <v>-240.888893</v>
      </c>
      <c r="O1484">
        <v>-3.0599999999999998E-3</v>
      </c>
      <c r="P1484">
        <v>114.04755400000001</v>
      </c>
      <c r="Q1484">
        <v>-240.912903</v>
      </c>
      <c r="R1484">
        <v>-4.28E-4</v>
      </c>
      <c r="S1484">
        <v>3.6136149999999998</v>
      </c>
      <c r="T1484">
        <v>2.6319999999999998E-3</v>
      </c>
    </row>
    <row r="1485" spans="1:20" x14ac:dyDescent="0.25">
      <c r="A1485">
        <v>1483</v>
      </c>
      <c r="B1485">
        <v>6</v>
      </c>
      <c r="C1485">
        <v>-1</v>
      </c>
      <c r="D1485" t="s">
        <v>183</v>
      </c>
      <c r="E1485" t="s">
        <v>80</v>
      </c>
      <c r="F1485">
        <v>3.7837000000000003E-2</v>
      </c>
      <c r="G1485">
        <v>-1</v>
      </c>
      <c r="H1485">
        <v>294.601</v>
      </c>
      <c r="I1485">
        <v>-1</v>
      </c>
      <c r="J1485">
        <v>0</v>
      </c>
      <c r="K1485">
        <v>6.8875529999999996</v>
      </c>
      <c r="L1485">
        <v>5.6623E-2</v>
      </c>
      <c r="M1485">
        <v>114.826035</v>
      </c>
      <c r="N1485">
        <v>-240.96402399999999</v>
      </c>
      <c r="O1485">
        <v>-8.0400000000000003E-4</v>
      </c>
      <c r="P1485">
        <v>114.88009599999999</v>
      </c>
      <c r="Q1485">
        <v>-240.91345200000001</v>
      </c>
      <c r="R1485">
        <v>-4.2200000000000001E-4</v>
      </c>
      <c r="S1485">
        <v>7.4027890000000003</v>
      </c>
      <c r="T1485">
        <v>3.8200000000000002E-4</v>
      </c>
    </row>
    <row r="1486" spans="1:20" x14ac:dyDescent="0.25">
      <c r="A1486">
        <v>1484</v>
      </c>
      <c r="B1486">
        <v>5</v>
      </c>
      <c r="C1486">
        <v>-1</v>
      </c>
      <c r="D1486" t="s">
        <v>184</v>
      </c>
      <c r="E1486" t="s">
        <v>80</v>
      </c>
      <c r="F1486">
        <v>4.5782000000000003E-2</v>
      </c>
      <c r="G1486">
        <v>-1</v>
      </c>
      <c r="H1486">
        <v>325.50400000000002</v>
      </c>
      <c r="I1486">
        <v>-1</v>
      </c>
      <c r="J1486">
        <v>0</v>
      </c>
      <c r="K1486">
        <v>6.810314</v>
      </c>
      <c r="L1486">
        <v>-5.6283E-2</v>
      </c>
      <c r="M1486">
        <v>115.49967599999999</v>
      </c>
      <c r="N1486">
        <v>-240.92495199999999</v>
      </c>
      <c r="O1486">
        <v>2.3219999999999998E-3</v>
      </c>
      <c r="P1486">
        <v>115.496094</v>
      </c>
      <c r="Q1486">
        <v>-240.91362000000001</v>
      </c>
      <c r="R1486">
        <v>-9.5299999999999996E-4</v>
      </c>
      <c r="S1486">
        <v>1.1884809999999999</v>
      </c>
      <c r="T1486">
        <v>1.369E-3</v>
      </c>
    </row>
    <row r="1487" spans="1:20" x14ac:dyDescent="0.25">
      <c r="A1487">
        <v>1485</v>
      </c>
      <c r="B1487">
        <v>5</v>
      </c>
      <c r="C1487">
        <v>-1</v>
      </c>
      <c r="D1487" t="s">
        <v>184</v>
      </c>
      <c r="E1487" t="s">
        <v>80</v>
      </c>
      <c r="F1487">
        <v>1.273E-2</v>
      </c>
      <c r="G1487">
        <v>-1</v>
      </c>
      <c r="H1487">
        <v>427.40499999999997</v>
      </c>
      <c r="I1487">
        <v>-1</v>
      </c>
      <c r="J1487">
        <v>0</v>
      </c>
      <c r="K1487">
        <v>6.7355640000000001</v>
      </c>
      <c r="L1487">
        <v>5.6936E-2</v>
      </c>
      <c r="M1487">
        <v>116.106634</v>
      </c>
      <c r="N1487">
        <v>-240.90902199999999</v>
      </c>
      <c r="O1487">
        <v>-1.371E-3</v>
      </c>
      <c r="P1487">
        <v>116.105278</v>
      </c>
      <c r="Q1487">
        <v>-240.91416899999999</v>
      </c>
      <c r="R1487">
        <v>-3.7599999999999998E-4</v>
      </c>
      <c r="S1487">
        <v>0.53229599999999999</v>
      </c>
      <c r="T1487">
        <v>9.9500000000000001E-4</v>
      </c>
    </row>
    <row r="1488" spans="1:20" x14ac:dyDescent="0.25">
      <c r="A1488">
        <v>1486</v>
      </c>
      <c r="B1488">
        <v>5</v>
      </c>
      <c r="C1488">
        <v>-1</v>
      </c>
      <c r="D1488" t="s">
        <v>184</v>
      </c>
      <c r="E1488" t="s">
        <v>80</v>
      </c>
      <c r="F1488">
        <v>3.1087E-2</v>
      </c>
      <c r="G1488">
        <v>-1</v>
      </c>
      <c r="H1488">
        <v>262.33100000000002</v>
      </c>
      <c r="I1488">
        <v>-1</v>
      </c>
      <c r="J1488">
        <v>0</v>
      </c>
      <c r="K1488">
        <v>6.6603779999999997</v>
      </c>
      <c r="L1488">
        <v>-5.7266999999999998E-2</v>
      </c>
      <c r="M1488">
        <v>116.72182100000001</v>
      </c>
      <c r="N1488">
        <v>-240.89451600000001</v>
      </c>
      <c r="O1488">
        <v>-2.5920000000000001E-3</v>
      </c>
      <c r="P1488">
        <v>116.707733</v>
      </c>
      <c r="Q1488">
        <v>-240.91433699999999</v>
      </c>
      <c r="R1488">
        <v>-9.4499999999999998E-4</v>
      </c>
      <c r="S1488">
        <v>2.4317839999999999</v>
      </c>
      <c r="T1488">
        <v>1.647E-3</v>
      </c>
    </row>
    <row r="1489" spans="1:20" x14ac:dyDescent="0.25">
      <c r="A1489">
        <v>1487</v>
      </c>
      <c r="B1489">
        <v>5</v>
      </c>
      <c r="C1489">
        <v>-1</v>
      </c>
      <c r="D1489" t="s">
        <v>184</v>
      </c>
      <c r="E1489" t="s">
        <v>80</v>
      </c>
      <c r="F1489">
        <v>2.3033000000000001E-2</v>
      </c>
      <c r="G1489">
        <v>-1</v>
      </c>
      <c r="H1489">
        <v>296.91500000000002</v>
      </c>
      <c r="I1489">
        <v>-1</v>
      </c>
      <c r="J1489">
        <v>0</v>
      </c>
      <c r="K1489">
        <v>6.583386</v>
      </c>
      <c r="L1489">
        <v>5.7804000000000001E-2</v>
      </c>
      <c r="M1489">
        <v>117.261489</v>
      </c>
      <c r="N1489">
        <v>-240.96257600000001</v>
      </c>
      <c r="O1489">
        <v>1.0900000000000001E-4</v>
      </c>
      <c r="P1489">
        <v>117.30332900000001</v>
      </c>
      <c r="Q1489">
        <v>-240.91487100000001</v>
      </c>
      <c r="R1489">
        <v>-3.4200000000000002E-4</v>
      </c>
      <c r="S1489">
        <v>6.3453280000000003</v>
      </c>
      <c r="T1489">
        <v>2.33E-4</v>
      </c>
    </row>
    <row r="1490" spans="1:20" x14ac:dyDescent="0.25">
      <c r="A1490">
        <v>1488</v>
      </c>
      <c r="B1490">
        <v>5</v>
      </c>
      <c r="C1490">
        <v>-1</v>
      </c>
      <c r="D1490" t="s">
        <v>184</v>
      </c>
      <c r="E1490" t="s">
        <v>80</v>
      </c>
      <c r="F1490">
        <v>4.1806000000000003E-2</v>
      </c>
      <c r="G1490">
        <v>-1</v>
      </c>
      <c r="H1490">
        <v>271.13299999999998</v>
      </c>
      <c r="I1490">
        <v>-1</v>
      </c>
      <c r="J1490">
        <v>0</v>
      </c>
      <c r="K1490">
        <v>6.5052380000000003</v>
      </c>
      <c r="L1490">
        <v>-5.8687999999999997E-2</v>
      </c>
      <c r="M1490">
        <v>117.93287100000001</v>
      </c>
      <c r="N1490">
        <v>-240.833449</v>
      </c>
      <c r="O1490">
        <v>-1.0839E-2</v>
      </c>
      <c r="P1490">
        <v>117.89193</v>
      </c>
      <c r="Q1490">
        <v>-240.915054</v>
      </c>
      <c r="R1490">
        <v>-9.2900000000000003E-4</v>
      </c>
      <c r="S1490">
        <v>9.1299770000000002</v>
      </c>
      <c r="T1490">
        <v>9.9100000000000004E-3</v>
      </c>
    </row>
    <row r="1491" spans="1:20" x14ac:dyDescent="0.25">
      <c r="A1491">
        <v>1489</v>
      </c>
      <c r="B1491">
        <v>5</v>
      </c>
      <c r="C1491">
        <v>-1</v>
      </c>
      <c r="D1491" t="s">
        <v>184</v>
      </c>
      <c r="E1491" t="s">
        <v>80</v>
      </c>
      <c r="F1491">
        <v>2.1100000000000001E-2</v>
      </c>
      <c r="G1491">
        <v>-1</v>
      </c>
      <c r="H1491">
        <v>331.58199999999999</v>
      </c>
      <c r="I1491">
        <v>-1</v>
      </c>
      <c r="J1491">
        <v>0</v>
      </c>
      <c r="K1491">
        <v>6.4274659999999999</v>
      </c>
      <c r="L1491">
        <v>5.8418999999999999E-2</v>
      </c>
      <c r="M1491">
        <v>118.47072300000001</v>
      </c>
      <c r="N1491">
        <v>-240.921144</v>
      </c>
      <c r="O1491">
        <v>7.0899999999999999E-4</v>
      </c>
      <c r="P1491">
        <v>118.473511</v>
      </c>
      <c r="Q1491">
        <v>-240.915604</v>
      </c>
      <c r="R1491">
        <v>-3.6000000000000002E-4</v>
      </c>
      <c r="S1491">
        <v>0.62020699999999995</v>
      </c>
      <c r="T1491">
        <v>3.4900000000000003E-4</v>
      </c>
    </row>
    <row r="1492" spans="1:20" x14ac:dyDescent="0.25">
      <c r="A1492">
        <v>1490</v>
      </c>
      <c r="B1492">
        <v>5</v>
      </c>
      <c r="C1492">
        <v>-1</v>
      </c>
      <c r="D1492" t="s">
        <v>184</v>
      </c>
      <c r="E1492" t="s">
        <v>80</v>
      </c>
      <c r="F1492">
        <v>2.4160000000000002E-3</v>
      </c>
      <c r="G1492">
        <v>-1</v>
      </c>
      <c r="H1492">
        <v>464.24700000000001</v>
      </c>
      <c r="I1492">
        <v>-1</v>
      </c>
      <c r="J1492">
        <v>0</v>
      </c>
      <c r="K1492">
        <v>6.3266989999999996</v>
      </c>
      <c r="L1492">
        <v>5.9561000000000003E-2</v>
      </c>
      <c r="M1492">
        <v>119.242164</v>
      </c>
      <c r="N1492">
        <v>-240.91041300000001</v>
      </c>
      <c r="O1492">
        <v>1.7100000000000001E-4</v>
      </c>
      <c r="P1492">
        <v>119.23822</v>
      </c>
      <c r="Q1492">
        <v>-240.91606100000001</v>
      </c>
      <c r="R1492">
        <v>-3.4600000000000001E-4</v>
      </c>
      <c r="S1492">
        <v>0.68889199999999995</v>
      </c>
      <c r="T1492">
        <v>1.75E-4</v>
      </c>
    </row>
    <row r="1493" spans="1:20" x14ac:dyDescent="0.25">
      <c r="A1493">
        <v>1491</v>
      </c>
      <c r="B1493">
        <v>5</v>
      </c>
      <c r="C1493">
        <v>-1</v>
      </c>
      <c r="D1493" t="s">
        <v>184</v>
      </c>
      <c r="E1493" t="s">
        <v>80</v>
      </c>
      <c r="F1493">
        <v>9.1649999999999995E-3</v>
      </c>
      <c r="G1493">
        <v>-1</v>
      </c>
      <c r="H1493">
        <v>292.69</v>
      </c>
      <c r="I1493">
        <v>-1</v>
      </c>
      <c r="J1493">
        <v>0</v>
      </c>
      <c r="K1493">
        <v>6.2536930000000002</v>
      </c>
      <c r="L1493">
        <v>-5.9933E-2</v>
      </c>
      <c r="M1493">
        <v>119.786736</v>
      </c>
      <c r="N1493">
        <v>-240.936216</v>
      </c>
      <c r="O1493">
        <v>2.0530000000000001E-3</v>
      </c>
      <c r="P1493">
        <v>119.803955</v>
      </c>
      <c r="Q1493">
        <v>-240.916245</v>
      </c>
      <c r="R1493">
        <v>-9.6100000000000005E-4</v>
      </c>
      <c r="S1493">
        <v>2.6369859999999998</v>
      </c>
      <c r="T1493">
        <v>1.0920000000000001E-3</v>
      </c>
    </row>
    <row r="1494" spans="1:20" x14ac:dyDescent="0.25">
      <c r="A1494">
        <v>1492</v>
      </c>
      <c r="B1494">
        <v>5</v>
      </c>
      <c r="C1494">
        <v>-1</v>
      </c>
      <c r="D1494" t="s">
        <v>184</v>
      </c>
      <c r="E1494" t="s">
        <v>80</v>
      </c>
      <c r="F1494">
        <v>2.5300000000000001E-3</v>
      </c>
      <c r="G1494">
        <v>-1</v>
      </c>
      <c r="H1494">
        <v>427.18099999999998</v>
      </c>
      <c r="I1494">
        <v>-1</v>
      </c>
      <c r="J1494">
        <v>0</v>
      </c>
      <c r="K1494">
        <v>6.1821719999999996</v>
      </c>
      <c r="L1494">
        <v>6.0102000000000003E-2</v>
      </c>
      <c r="M1494">
        <v>120.366353</v>
      </c>
      <c r="N1494">
        <v>-240.91370000000001</v>
      </c>
      <c r="O1494">
        <v>2.5999999999999998E-5</v>
      </c>
      <c r="P1494">
        <v>120.363213</v>
      </c>
      <c r="Q1494">
        <v>-240.916809</v>
      </c>
      <c r="R1494">
        <v>-3.6600000000000001E-4</v>
      </c>
      <c r="S1494">
        <v>0.44188100000000002</v>
      </c>
      <c r="T1494">
        <v>3.4000000000000002E-4</v>
      </c>
    </row>
    <row r="1495" spans="1:20" x14ac:dyDescent="0.25">
      <c r="A1495">
        <v>1493</v>
      </c>
      <c r="B1495">
        <v>5</v>
      </c>
      <c r="C1495">
        <v>-1</v>
      </c>
      <c r="D1495" t="s">
        <v>184</v>
      </c>
      <c r="E1495" t="s">
        <v>80</v>
      </c>
      <c r="F1495">
        <v>7.9310000000000005E-3</v>
      </c>
      <c r="G1495">
        <v>-1</v>
      </c>
      <c r="H1495">
        <v>410.65899999999999</v>
      </c>
      <c r="I1495">
        <v>-1</v>
      </c>
      <c r="J1495">
        <v>0</v>
      </c>
      <c r="K1495">
        <v>6.1113189999999999</v>
      </c>
      <c r="L1495">
        <v>-5.9922000000000003E-2</v>
      </c>
      <c r="M1495">
        <v>120.91106600000001</v>
      </c>
      <c r="N1495">
        <v>-240.92198200000001</v>
      </c>
      <c r="O1495">
        <v>-1.0399999999999999E-3</v>
      </c>
      <c r="P1495">
        <v>120.916054</v>
      </c>
      <c r="Q1495">
        <v>-240.91696200000001</v>
      </c>
      <c r="R1495">
        <v>-9.5399999999999999E-4</v>
      </c>
      <c r="S1495">
        <v>0.70771300000000004</v>
      </c>
      <c r="T1495">
        <v>8.6000000000000003E-5</v>
      </c>
    </row>
    <row r="1496" spans="1:20" x14ac:dyDescent="0.25">
      <c r="A1496">
        <v>1494</v>
      </c>
      <c r="B1496">
        <v>5</v>
      </c>
      <c r="C1496">
        <v>-1</v>
      </c>
      <c r="D1496" t="s">
        <v>184</v>
      </c>
      <c r="E1496" t="s">
        <v>80</v>
      </c>
      <c r="F1496">
        <v>1.8608E-2</v>
      </c>
      <c r="G1496">
        <v>-1</v>
      </c>
      <c r="H1496">
        <v>358.18599999999998</v>
      </c>
      <c r="I1496">
        <v>-1</v>
      </c>
      <c r="J1496">
        <v>0</v>
      </c>
      <c r="K1496">
        <v>6.0170000000000003</v>
      </c>
      <c r="L1496">
        <v>-6.0493999999999999E-2</v>
      </c>
      <c r="M1496">
        <v>121.645737</v>
      </c>
      <c r="N1496">
        <v>-240.91015400000001</v>
      </c>
      <c r="O1496">
        <v>2.8249999999999998E-3</v>
      </c>
      <c r="P1496">
        <v>121.643288</v>
      </c>
      <c r="Q1496">
        <v>-240.91743500000001</v>
      </c>
      <c r="R1496">
        <v>-9.7900000000000005E-4</v>
      </c>
      <c r="S1496">
        <v>0.76816600000000002</v>
      </c>
      <c r="T1496">
        <v>1.846E-3</v>
      </c>
    </row>
    <row r="1497" spans="1:20" x14ac:dyDescent="0.25">
      <c r="A1497">
        <v>1495</v>
      </c>
      <c r="B1497">
        <v>5</v>
      </c>
      <c r="C1497">
        <v>-1</v>
      </c>
      <c r="D1497" t="s">
        <v>184</v>
      </c>
      <c r="E1497" t="s">
        <v>80</v>
      </c>
      <c r="F1497">
        <v>1.1368E-2</v>
      </c>
      <c r="G1497">
        <v>-1</v>
      </c>
      <c r="H1497">
        <v>368.315</v>
      </c>
      <c r="I1497">
        <v>-1</v>
      </c>
      <c r="J1497">
        <v>0</v>
      </c>
      <c r="K1497">
        <v>5.9465279999999998</v>
      </c>
      <c r="L1497">
        <v>6.1420000000000002E-2</v>
      </c>
      <c r="M1497">
        <v>122.185695</v>
      </c>
      <c r="N1497">
        <v>-240.91401200000001</v>
      </c>
      <c r="O1497">
        <v>-6.2100000000000002E-4</v>
      </c>
      <c r="P1497">
        <v>122.18126700000001</v>
      </c>
      <c r="Q1497">
        <v>-240.91798399999999</v>
      </c>
      <c r="R1497">
        <v>-3.39E-4</v>
      </c>
      <c r="S1497">
        <v>0.59486499999999998</v>
      </c>
      <c r="T1497">
        <v>2.8299999999999999E-4</v>
      </c>
    </row>
    <row r="1498" spans="1:20" x14ac:dyDescent="0.25">
      <c r="A1498">
        <v>1496</v>
      </c>
      <c r="B1498">
        <v>5</v>
      </c>
      <c r="C1498">
        <v>-1</v>
      </c>
      <c r="D1498" t="s">
        <v>184</v>
      </c>
      <c r="E1498" t="s">
        <v>80</v>
      </c>
      <c r="F1498">
        <v>1.4982000000000001E-2</v>
      </c>
      <c r="G1498">
        <v>-1</v>
      </c>
      <c r="H1498">
        <v>409.97800000000001</v>
      </c>
      <c r="I1498">
        <v>-1</v>
      </c>
      <c r="J1498">
        <v>0</v>
      </c>
      <c r="K1498">
        <v>5.8768260000000003</v>
      </c>
      <c r="L1498">
        <v>-6.1912000000000002E-2</v>
      </c>
      <c r="M1498">
        <v>122.693088</v>
      </c>
      <c r="N1498">
        <v>-240.92307199999999</v>
      </c>
      <c r="O1498">
        <v>5.2960000000000004E-3</v>
      </c>
      <c r="P1498">
        <v>122.712959</v>
      </c>
      <c r="Q1498">
        <v>-240.91815199999999</v>
      </c>
      <c r="R1498">
        <v>-9.7199999999999999E-4</v>
      </c>
      <c r="S1498">
        <v>2.0471210000000002</v>
      </c>
      <c r="T1498">
        <v>4.3239999999999997E-3</v>
      </c>
    </row>
    <row r="1499" spans="1:20" x14ac:dyDescent="0.25">
      <c r="A1499">
        <v>1497</v>
      </c>
      <c r="B1499">
        <v>6</v>
      </c>
      <c r="C1499">
        <v>-1</v>
      </c>
      <c r="D1499" t="s">
        <v>185</v>
      </c>
      <c r="E1499" t="s">
        <v>80</v>
      </c>
      <c r="F1499">
        <v>2.1415E-2</v>
      </c>
      <c r="G1499">
        <v>-1</v>
      </c>
      <c r="H1499">
        <v>327.745</v>
      </c>
      <c r="I1499">
        <v>-1</v>
      </c>
      <c r="J1499">
        <v>0</v>
      </c>
      <c r="K1499">
        <v>5.7856969999999999</v>
      </c>
      <c r="L1499">
        <v>-6.1878000000000002E-2</v>
      </c>
      <c r="M1499">
        <v>123.416476</v>
      </c>
      <c r="N1499">
        <v>-240.932165</v>
      </c>
      <c r="O1499">
        <v>-1.9699999999999999E-4</v>
      </c>
      <c r="P1499">
        <v>123.41222399999999</v>
      </c>
      <c r="Q1499">
        <v>-240.91861</v>
      </c>
      <c r="R1499">
        <v>-9.6100000000000005E-4</v>
      </c>
      <c r="S1499">
        <v>1.4206780000000001</v>
      </c>
      <c r="T1499">
        <v>7.6400000000000003E-4</v>
      </c>
    </row>
    <row r="1500" spans="1:20" x14ac:dyDescent="0.25">
      <c r="A1500">
        <v>1498</v>
      </c>
      <c r="B1500">
        <v>6</v>
      </c>
      <c r="C1500">
        <v>-1</v>
      </c>
      <c r="D1500" t="s">
        <v>185</v>
      </c>
      <c r="E1500" t="s">
        <v>80</v>
      </c>
      <c r="F1500">
        <v>1.6913999999999998E-2</v>
      </c>
      <c r="G1500">
        <v>-1</v>
      </c>
      <c r="H1500">
        <v>374.15199999999999</v>
      </c>
      <c r="I1500">
        <v>-1</v>
      </c>
      <c r="J1500">
        <v>0</v>
      </c>
      <c r="K1500">
        <v>5.7187729999999997</v>
      </c>
      <c r="L1500">
        <v>6.2113000000000002E-2</v>
      </c>
      <c r="M1500">
        <v>123.91986300000001</v>
      </c>
      <c r="N1500">
        <v>-240.919228</v>
      </c>
      <c r="O1500">
        <v>-2.359E-3</v>
      </c>
      <c r="P1500">
        <v>123.929588</v>
      </c>
      <c r="Q1500">
        <v>-240.919174</v>
      </c>
      <c r="R1500">
        <v>-3.68E-4</v>
      </c>
      <c r="S1500">
        <v>0.97255199999999997</v>
      </c>
      <c r="T1500">
        <v>1.9910000000000001E-3</v>
      </c>
    </row>
    <row r="1501" spans="1:20" x14ac:dyDescent="0.25">
      <c r="A1501">
        <v>1499</v>
      </c>
      <c r="B1501">
        <v>6</v>
      </c>
      <c r="C1501">
        <v>-1</v>
      </c>
      <c r="D1501" t="s">
        <v>185</v>
      </c>
      <c r="E1501" t="s">
        <v>80</v>
      </c>
      <c r="F1501">
        <v>1.6358000000000001E-2</v>
      </c>
      <c r="G1501">
        <v>-1</v>
      </c>
      <c r="H1501">
        <v>407.06299999999999</v>
      </c>
      <c r="I1501">
        <v>-1</v>
      </c>
      <c r="J1501">
        <v>0</v>
      </c>
      <c r="K1501">
        <v>5.6528850000000004</v>
      </c>
      <c r="L1501">
        <v>-6.1885000000000003E-2</v>
      </c>
      <c r="M1501">
        <v>124.44513999999999</v>
      </c>
      <c r="N1501">
        <v>-240.90113199999999</v>
      </c>
      <c r="O1501">
        <v>-3.676E-3</v>
      </c>
      <c r="P1501">
        <v>124.44096399999999</v>
      </c>
      <c r="Q1501">
        <v>-240.91931199999999</v>
      </c>
      <c r="R1501">
        <v>-9.6199999999999996E-4</v>
      </c>
      <c r="S1501">
        <v>1.8653519999999999</v>
      </c>
      <c r="T1501">
        <v>2.7139999999999998E-3</v>
      </c>
    </row>
    <row r="1502" spans="1:20" x14ac:dyDescent="0.25">
      <c r="A1502">
        <v>1500</v>
      </c>
      <c r="B1502">
        <v>6</v>
      </c>
      <c r="C1502">
        <v>-1</v>
      </c>
      <c r="D1502" t="s">
        <v>185</v>
      </c>
      <c r="E1502" t="s">
        <v>80</v>
      </c>
      <c r="F1502">
        <v>1.2146000000000001E-2</v>
      </c>
      <c r="G1502">
        <v>-1</v>
      </c>
      <c r="H1502">
        <v>269.14400000000001</v>
      </c>
      <c r="I1502">
        <v>-1</v>
      </c>
      <c r="J1502">
        <v>0</v>
      </c>
      <c r="K1502">
        <v>5.566236</v>
      </c>
      <c r="L1502">
        <v>-6.2724000000000002E-2</v>
      </c>
      <c r="M1502">
        <v>125.110572</v>
      </c>
      <c r="N1502">
        <v>-240.92120499999999</v>
      </c>
      <c r="O1502">
        <v>-5.2999999999999998E-4</v>
      </c>
      <c r="P1502">
        <v>125.11367</v>
      </c>
      <c r="Q1502">
        <v>-240.91970800000001</v>
      </c>
      <c r="R1502">
        <v>-9.1299999999999997E-4</v>
      </c>
      <c r="S1502">
        <v>0.34412700000000002</v>
      </c>
      <c r="T1502">
        <v>3.8299999999999999E-4</v>
      </c>
    </row>
    <row r="1503" spans="1:20" x14ac:dyDescent="0.25">
      <c r="A1503">
        <v>1501</v>
      </c>
      <c r="B1503">
        <v>6</v>
      </c>
      <c r="C1503">
        <v>-1</v>
      </c>
      <c r="D1503" t="s">
        <v>185</v>
      </c>
      <c r="E1503" t="s">
        <v>80</v>
      </c>
      <c r="F1503">
        <v>1.895E-3</v>
      </c>
      <c r="G1503">
        <v>-1</v>
      </c>
      <c r="H1503">
        <v>357.73</v>
      </c>
      <c r="I1503">
        <v>-1</v>
      </c>
      <c r="J1503">
        <v>0</v>
      </c>
      <c r="K1503">
        <v>5.5306490000000004</v>
      </c>
      <c r="L1503">
        <v>6.1523000000000001E-2</v>
      </c>
      <c r="M1503">
        <v>125.605605</v>
      </c>
      <c r="N1503">
        <v>-240.924161</v>
      </c>
      <c r="O1503">
        <v>-1.2110000000000001E-3</v>
      </c>
      <c r="P1503">
        <v>125.61219800000001</v>
      </c>
      <c r="Q1503">
        <v>-240.92013499999999</v>
      </c>
      <c r="R1503">
        <v>-2.6499999999999999E-4</v>
      </c>
      <c r="S1503">
        <v>0.77249000000000001</v>
      </c>
      <c r="T1503">
        <v>9.4600000000000001E-4</v>
      </c>
    </row>
    <row r="1504" spans="1:20" x14ac:dyDescent="0.25">
      <c r="A1504">
        <v>1502</v>
      </c>
      <c r="B1504">
        <v>7</v>
      </c>
      <c r="C1504">
        <v>-1</v>
      </c>
      <c r="D1504" t="s">
        <v>186</v>
      </c>
      <c r="E1504" t="s">
        <v>80</v>
      </c>
      <c r="F1504">
        <v>1.5901999999999999E-2</v>
      </c>
      <c r="G1504">
        <v>-1</v>
      </c>
      <c r="H1504">
        <v>277.35899999999998</v>
      </c>
      <c r="I1504">
        <v>-1</v>
      </c>
      <c r="J1504">
        <v>0</v>
      </c>
      <c r="K1504">
        <v>5.6612439999999999</v>
      </c>
      <c r="L1504">
        <v>-5.6468999999999998E-2</v>
      </c>
      <c r="M1504">
        <v>126.122765</v>
      </c>
      <c r="N1504">
        <v>-240.913455</v>
      </c>
      <c r="O1504">
        <v>-3.86E-4</v>
      </c>
      <c r="P1504">
        <v>126.115028</v>
      </c>
      <c r="Q1504">
        <v>-240.92027300000001</v>
      </c>
      <c r="R1504">
        <v>-8.6899999999999998E-4</v>
      </c>
      <c r="S1504">
        <v>1.0311600000000001</v>
      </c>
      <c r="T1504">
        <v>4.8299999999999998E-4</v>
      </c>
    </row>
    <row r="1505" spans="1:20" x14ac:dyDescent="0.25">
      <c r="A1505">
        <v>1503</v>
      </c>
      <c r="B1505">
        <v>7</v>
      </c>
      <c r="C1505">
        <v>-1</v>
      </c>
      <c r="D1505" t="s">
        <v>186</v>
      </c>
      <c r="E1505" t="s">
        <v>80</v>
      </c>
      <c r="F1505">
        <v>5.6087999999999999E-2</v>
      </c>
      <c r="G1505">
        <v>-1</v>
      </c>
      <c r="H1505">
        <v>355.58199999999999</v>
      </c>
      <c r="I1505">
        <v>-1</v>
      </c>
      <c r="J1505">
        <v>0</v>
      </c>
      <c r="K1505">
        <v>6.0903460000000003</v>
      </c>
      <c r="L1505">
        <v>-5.0221000000000002E-2</v>
      </c>
      <c r="M1505">
        <v>126.826795</v>
      </c>
      <c r="N1505">
        <v>-240.91779399999999</v>
      </c>
      <c r="O1505">
        <v>1.0139999999999999E-3</v>
      </c>
      <c r="P1505">
        <v>126.820213</v>
      </c>
      <c r="Q1505">
        <v>-240.92068499999999</v>
      </c>
      <c r="R1505">
        <v>-8.1599999999999999E-4</v>
      </c>
      <c r="S1505">
        <v>0.71887000000000001</v>
      </c>
      <c r="T1505">
        <v>1.9799999999999999E-4</v>
      </c>
    </row>
    <row r="1506" spans="1:20" x14ac:dyDescent="0.25">
      <c r="A1506">
        <v>1504</v>
      </c>
      <c r="B1506">
        <v>7</v>
      </c>
      <c r="C1506">
        <v>-1</v>
      </c>
      <c r="D1506" t="s">
        <v>186</v>
      </c>
      <c r="E1506" t="s">
        <v>80</v>
      </c>
      <c r="F1506">
        <v>1.7687000000000001E-2</v>
      </c>
      <c r="G1506">
        <v>-1</v>
      </c>
      <c r="H1506">
        <v>338.71800000000002</v>
      </c>
      <c r="I1506">
        <v>-1</v>
      </c>
      <c r="J1506">
        <v>0</v>
      </c>
      <c r="K1506">
        <v>6.517455</v>
      </c>
      <c r="L1506">
        <v>4.6772000000000001E-2</v>
      </c>
      <c r="M1506">
        <v>127.402829</v>
      </c>
      <c r="N1506">
        <v>-240.90083300000001</v>
      </c>
      <c r="O1506">
        <v>1.0070000000000001E-3</v>
      </c>
      <c r="P1506">
        <v>127.389381</v>
      </c>
      <c r="Q1506">
        <v>-240.921188</v>
      </c>
      <c r="R1506">
        <v>-3.5100000000000002E-4</v>
      </c>
      <c r="S1506">
        <v>2.439629</v>
      </c>
      <c r="T1506">
        <v>6.5700000000000003E-4</v>
      </c>
    </row>
    <row r="1507" spans="1:20" x14ac:dyDescent="0.25">
      <c r="A1507">
        <v>1505</v>
      </c>
      <c r="B1507">
        <v>7</v>
      </c>
      <c r="C1507">
        <v>-1</v>
      </c>
      <c r="D1507" t="s">
        <v>186</v>
      </c>
      <c r="E1507" t="s">
        <v>80</v>
      </c>
      <c r="F1507">
        <v>4.1688000000000003E-2</v>
      </c>
      <c r="G1507">
        <v>-1</v>
      </c>
      <c r="H1507">
        <v>359.28199999999998</v>
      </c>
      <c r="I1507">
        <v>-1</v>
      </c>
      <c r="J1507">
        <v>0</v>
      </c>
      <c r="K1507">
        <v>6.9855039999999997</v>
      </c>
      <c r="L1507">
        <v>-4.4041999999999998E-2</v>
      </c>
      <c r="M1507">
        <v>127.998514</v>
      </c>
      <c r="N1507">
        <v>-240.92124699999999</v>
      </c>
      <c r="O1507">
        <v>-2.467E-3</v>
      </c>
      <c r="P1507">
        <v>127.999268</v>
      </c>
      <c r="Q1507">
        <v>-240.92138700000001</v>
      </c>
      <c r="R1507">
        <v>-8.0800000000000002E-4</v>
      </c>
      <c r="S1507">
        <v>7.6621999999999996E-2</v>
      </c>
      <c r="T1507">
        <v>1.6590000000000001E-3</v>
      </c>
    </row>
    <row r="1508" spans="1:20" x14ac:dyDescent="0.25">
      <c r="A1508">
        <v>1506</v>
      </c>
      <c r="B1508">
        <v>7</v>
      </c>
      <c r="C1508">
        <v>-1</v>
      </c>
      <c r="D1508" t="s">
        <v>186</v>
      </c>
      <c r="E1508" t="s">
        <v>80</v>
      </c>
      <c r="F1508">
        <v>3.3716000000000003E-2</v>
      </c>
      <c r="G1508">
        <v>-1</v>
      </c>
      <c r="H1508">
        <v>402.64699999999999</v>
      </c>
      <c r="I1508">
        <v>-1</v>
      </c>
      <c r="J1508">
        <v>0</v>
      </c>
      <c r="K1508">
        <v>7.4716319999999996</v>
      </c>
      <c r="L1508">
        <v>4.1388000000000001E-2</v>
      </c>
      <c r="M1508">
        <v>128.63985600000001</v>
      </c>
      <c r="N1508">
        <v>-240.934901</v>
      </c>
      <c r="O1508">
        <v>-1.4E-5</v>
      </c>
      <c r="P1508">
        <v>128.65226699999999</v>
      </c>
      <c r="Q1508">
        <v>-240.92188999999999</v>
      </c>
      <c r="R1508">
        <v>-3.8200000000000002E-4</v>
      </c>
      <c r="S1508">
        <v>1.7981560000000001</v>
      </c>
      <c r="T1508">
        <v>3.6900000000000002E-4</v>
      </c>
    </row>
    <row r="1509" spans="1:20" x14ac:dyDescent="0.25">
      <c r="A1509">
        <v>1507</v>
      </c>
      <c r="B1509">
        <v>7</v>
      </c>
      <c r="C1509">
        <v>-1</v>
      </c>
      <c r="D1509" t="s">
        <v>186</v>
      </c>
      <c r="E1509" t="s">
        <v>80</v>
      </c>
      <c r="F1509">
        <v>2.6783999999999999E-2</v>
      </c>
      <c r="G1509">
        <v>-1</v>
      </c>
      <c r="H1509">
        <v>283.87799999999999</v>
      </c>
      <c r="I1509">
        <v>-1</v>
      </c>
      <c r="J1509">
        <v>0</v>
      </c>
      <c r="K1509">
        <v>8.1123089999999998</v>
      </c>
      <c r="L1509">
        <v>4.0486000000000001E-2</v>
      </c>
      <c r="M1509">
        <v>129.603723</v>
      </c>
      <c r="N1509">
        <v>-240.90866299999999</v>
      </c>
      <c r="O1509">
        <v>-1.27E-4</v>
      </c>
      <c r="P1509">
        <v>129.591263</v>
      </c>
      <c r="Q1509">
        <v>-240.92236299999999</v>
      </c>
      <c r="R1509">
        <v>-3.7100000000000002E-4</v>
      </c>
      <c r="S1509">
        <v>1.851925</v>
      </c>
      <c r="T1509">
        <v>2.43E-4</v>
      </c>
    </row>
    <row r="1510" spans="1:20" x14ac:dyDescent="0.25">
      <c r="A1510">
        <v>1508</v>
      </c>
      <c r="B1510">
        <v>7</v>
      </c>
      <c r="C1510">
        <v>-1</v>
      </c>
      <c r="D1510" t="s">
        <v>186</v>
      </c>
      <c r="E1510" t="s">
        <v>80</v>
      </c>
      <c r="F1510">
        <v>2.7321999999999999E-2</v>
      </c>
      <c r="G1510">
        <v>-1</v>
      </c>
      <c r="H1510">
        <v>286.78399999999999</v>
      </c>
      <c r="I1510">
        <v>-1</v>
      </c>
      <c r="J1510">
        <v>0</v>
      </c>
      <c r="K1510">
        <v>8.3728210000000001</v>
      </c>
      <c r="L1510">
        <v>-4.5290999999999998E-2</v>
      </c>
      <c r="M1510">
        <v>130.33836600000001</v>
      </c>
      <c r="N1510">
        <v>-240.92268000000001</v>
      </c>
      <c r="O1510">
        <v>-5.6400000000000005E-4</v>
      </c>
      <c r="P1510">
        <v>130.33677700000001</v>
      </c>
      <c r="Q1510">
        <v>-240.92257699999999</v>
      </c>
      <c r="R1510">
        <v>-7.5199999999999996E-4</v>
      </c>
      <c r="S1510">
        <v>0.15930900000000001</v>
      </c>
      <c r="T1510">
        <v>1.8799999999999999E-4</v>
      </c>
    </row>
    <row r="1511" spans="1:20" x14ac:dyDescent="0.25">
      <c r="A1511">
        <v>1509</v>
      </c>
      <c r="B1511">
        <v>7</v>
      </c>
      <c r="C1511">
        <v>-1</v>
      </c>
      <c r="D1511" t="s">
        <v>186</v>
      </c>
      <c r="E1511" t="s">
        <v>80</v>
      </c>
      <c r="F1511">
        <v>1.2645E-2</v>
      </c>
      <c r="G1511">
        <v>-1</v>
      </c>
      <c r="H1511">
        <v>310.00900000000001</v>
      </c>
      <c r="I1511">
        <v>-1</v>
      </c>
      <c r="J1511">
        <v>0</v>
      </c>
      <c r="K1511">
        <v>8.3455750000000002</v>
      </c>
      <c r="L1511">
        <v>4.8377000000000003E-2</v>
      </c>
      <c r="M1511">
        <v>131.08626100000001</v>
      </c>
      <c r="N1511">
        <v>-240.92035899999999</v>
      </c>
      <c r="O1511">
        <v>-7.0200000000000004E-4</v>
      </c>
      <c r="P1511">
        <v>131.090363</v>
      </c>
      <c r="Q1511">
        <v>-240.92309599999999</v>
      </c>
      <c r="R1511">
        <v>-2.72E-4</v>
      </c>
      <c r="S1511">
        <v>0.49303900000000001</v>
      </c>
      <c r="T1511">
        <v>4.2999999999999999E-4</v>
      </c>
    </row>
    <row r="1512" spans="1:20" x14ac:dyDescent="0.25">
      <c r="A1512">
        <v>1510</v>
      </c>
      <c r="B1512">
        <v>7</v>
      </c>
      <c r="C1512">
        <v>-1</v>
      </c>
      <c r="D1512" t="s">
        <v>186</v>
      </c>
      <c r="E1512" t="s">
        <v>80</v>
      </c>
      <c r="F1512">
        <v>1.1813000000000001E-2</v>
      </c>
      <c r="G1512">
        <v>-1</v>
      </c>
      <c r="H1512">
        <v>266.48599999999999</v>
      </c>
      <c r="I1512">
        <v>-1</v>
      </c>
      <c r="J1512">
        <v>0</v>
      </c>
      <c r="K1512">
        <v>8.1314270000000004</v>
      </c>
      <c r="L1512">
        <v>4.9245999999999998E-2</v>
      </c>
      <c r="M1512">
        <v>132.07371599999999</v>
      </c>
      <c r="N1512">
        <v>-240.929982</v>
      </c>
      <c r="O1512">
        <v>-7.2099999999999996E-4</v>
      </c>
      <c r="P1512">
        <v>132.07861299999999</v>
      </c>
      <c r="Q1512">
        <v>-240.92361500000001</v>
      </c>
      <c r="R1512">
        <v>-2.72E-4</v>
      </c>
      <c r="S1512">
        <v>0.80326399999999998</v>
      </c>
      <c r="T1512">
        <v>4.4900000000000002E-4</v>
      </c>
    </row>
    <row r="1513" spans="1:20" x14ac:dyDescent="0.25">
      <c r="A1513">
        <v>1511</v>
      </c>
      <c r="B1513">
        <v>7</v>
      </c>
      <c r="C1513">
        <v>-1</v>
      </c>
      <c r="D1513" t="s">
        <v>186</v>
      </c>
      <c r="E1513" t="s">
        <v>80</v>
      </c>
      <c r="F1513">
        <v>2.7945000000000001E-2</v>
      </c>
      <c r="G1513">
        <v>-1</v>
      </c>
      <c r="H1513">
        <v>248.96299999999999</v>
      </c>
      <c r="I1513">
        <v>-1</v>
      </c>
      <c r="J1513">
        <v>0</v>
      </c>
      <c r="K1513">
        <v>7.9820180000000001</v>
      </c>
      <c r="L1513">
        <v>-5.0362999999999998E-2</v>
      </c>
      <c r="M1513">
        <v>132.796031</v>
      </c>
      <c r="N1513">
        <v>-240.93261699999999</v>
      </c>
      <c r="O1513">
        <v>-2.0409999999999998E-3</v>
      </c>
      <c r="P1513">
        <v>132.802368</v>
      </c>
      <c r="Q1513">
        <v>-240.92379800000001</v>
      </c>
      <c r="R1513">
        <v>-7.9799999999999999E-4</v>
      </c>
      <c r="S1513">
        <v>1.0860069999999999</v>
      </c>
      <c r="T1513">
        <v>1.243E-3</v>
      </c>
    </row>
    <row r="1514" spans="1:20" x14ac:dyDescent="0.25">
      <c r="A1514">
        <v>1512</v>
      </c>
      <c r="B1514">
        <v>7</v>
      </c>
      <c r="C1514">
        <v>-1</v>
      </c>
      <c r="D1514" t="s">
        <v>188</v>
      </c>
      <c r="E1514" t="s">
        <v>80</v>
      </c>
      <c r="F1514">
        <v>2.1465999999999999E-2</v>
      </c>
      <c r="G1514">
        <v>-1</v>
      </c>
      <c r="H1514">
        <v>357.66899999999998</v>
      </c>
      <c r="I1514">
        <v>-1</v>
      </c>
      <c r="J1514">
        <v>0</v>
      </c>
      <c r="K1514">
        <v>7.9260359999999999</v>
      </c>
      <c r="L1514">
        <v>5.0018E-2</v>
      </c>
      <c r="M1514">
        <v>133.509772</v>
      </c>
      <c r="N1514">
        <v>-240.93025499999999</v>
      </c>
      <c r="O1514">
        <v>-4.0900000000000002E-4</v>
      </c>
      <c r="P1514">
        <v>133.51712000000001</v>
      </c>
      <c r="Q1514">
        <v>-240.92433199999999</v>
      </c>
      <c r="R1514">
        <v>-2.72E-4</v>
      </c>
      <c r="S1514">
        <v>0.943855</v>
      </c>
      <c r="T1514">
        <v>1.37E-4</v>
      </c>
    </row>
    <row r="1515" spans="1:20" x14ac:dyDescent="0.25">
      <c r="A1515">
        <v>1513</v>
      </c>
      <c r="B1515">
        <v>7</v>
      </c>
      <c r="C1515">
        <v>-1</v>
      </c>
      <c r="D1515" t="s">
        <v>188</v>
      </c>
      <c r="E1515" t="s">
        <v>80</v>
      </c>
      <c r="F1515">
        <v>2.2737E-2</v>
      </c>
      <c r="G1515">
        <v>-1</v>
      </c>
      <c r="H1515">
        <v>423.25</v>
      </c>
      <c r="I1515">
        <v>-1</v>
      </c>
      <c r="J1515">
        <v>0</v>
      </c>
      <c r="K1515">
        <v>7.9678610000000001</v>
      </c>
      <c r="L1515">
        <v>-4.9313000000000003E-2</v>
      </c>
      <c r="M1515">
        <v>134.237921</v>
      </c>
      <c r="N1515">
        <v>-240.92912999999999</v>
      </c>
      <c r="O1515">
        <v>-3.1500000000000001E-4</v>
      </c>
      <c r="P1515">
        <v>134.231979</v>
      </c>
      <c r="Q1515">
        <v>-240.92453</v>
      </c>
      <c r="R1515">
        <v>-7.7499999999999997E-4</v>
      </c>
      <c r="S1515">
        <v>0.75140099999999999</v>
      </c>
      <c r="T1515">
        <v>4.6000000000000001E-4</v>
      </c>
    </row>
    <row r="1516" spans="1:20" x14ac:dyDescent="0.25">
      <c r="A1516">
        <v>1514</v>
      </c>
      <c r="B1516">
        <v>7</v>
      </c>
      <c r="C1516">
        <v>-1</v>
      </c>
      <c r="D1516" t="s">
        <v>188</v>
      </c>
      <c r="E1516" t="s">
        <v>80</v>
      </c>
      <c r="F1516">
        <v>3.7491999999999998E-2</v>
      </c>
      <c r="G1516">
        <v>-1</v>
      </c>
      <c r="H1516">
        <v>344.142</v>
      </c>
      <c r="I1516">
        <v>-1</v>
      </c>
      <c r="J1516">
        <v>0</v>
      </c>
      <c r="K1516">
        <v>8.0539319999999996</v>
      </c>
      <c r="L1516">
        <v>4.7577000000000001E-2</v>
      </c>
      <c r="M1516">
        <v>134.98081500000001</v>
      </c>
      <c r="N1516">
        <v>-240.899609</v>
      </c>
      <c r="O1516">
        <v>-1.0430000000000001E-3</v>
      </c>
      <c r="P1516">
        <v>134.953384</v>
      </c>
      <c r="Q1516">
        <v>-240.92515599999999</v>
      </c>
      <c r="R1516">
        <v>-3.4699999999999998E-4</v>
      </c>
      <c r="S1516">
        <v>3.7484280000000001</v>
      </c>
      <c r="T1516">
        <v>6.96E-4</v>
      </c>
    </row>
    <row r="1517" spans="1:20" x14ac:dyDescent="0.25">
      <c r="A1517">
        <v>1515</v>
      </c>
      <c r="B1517">
        <v>7</v>
      </c>
      <c r="C1517">
        <v>-1</v>
      </c>
      <c r="D1517" t="s">
        <v>188</v>
      </c>
      <c r="E1517" t="s">
        <v>80</v>
      </c>
      <c r="F1517">
        <v>2.0813000000000002E-2</v>
      </c>
      <c r="G1517">
        <v>-1</v>
      </c>
      <c r="H1517">
        <v>375.22899999999998</v>
      </c>
      <c r="I1517">
        <v>-1</v>
      </c>
      <c r="J1517">
        <v>0</v>
      </c>
      <c r="K1517">
        <v>8.1261170000000007</v>
      </c>
      <c r="L1517">
        <v>4.8411999999999997E-2</v>
      </c>
      <c r="M1517">
        <v>135.926625</v>
      </c>
      <c r="N1517">
        <v>-240.925848</v>
      </c>
      <c r="O1517">
        <v>-6.3E-5</v>
      </c>
      <c r="P1517">
        <v>135.925476</v>
      </c>
      <c r="Q1517">
        <v>-240.925735</v>
      </c>
      <c r="R1517">
        <v>-3.6499999999999998E-4</v>
      </c>
      <c r="S1517">
        <v>0.11547499999999999</v>
      </c>
      <c r="T1517">
        <v>3.01E-4</v>
      </c>
    </row>
    <row r="1518" spans="1:20" x14ac:dyDescent="0.25">
      <c r="A1518">
        <v>1516</v>
      </c>
      <c r="B1518">
        <v>6</v>
      </c>
      <c r="C1518">
        <v>-1</v>
      </c>
      <c r="D1518" t="s">
        <v>252</v>
      </c>
      <c r="E1518" t="s">
        <v>80</v>
      </c>
      <c r="F1518">
        <v>1.0741000000000001E-2</v>
      </c>
      <c r="G1518">
        <v>-1</v>
      </c>
      <c r="H1518">
        <v>433.78500000000003</v>
      </c>
      <c r="I1518">
        <v>-1</v>
      </c>
      <c r="J1518">
        <v>0</v>
      </c>
      <c r="K1518">
        <v>8.120673</v>
      </c>
      <c r="L1518">
        <v>-4.9029000000000003E-2</v>
      </c>
      <c r="M1518">
        <v>136.648067</v>
      </c>
      <c r="N1518">
        <v>-240.927862</v>
      </c>
      <c r="O1518">
        <v>-1.3879999999999999E-3</v>
      </c>
      <c r="P1518">
        <v>136.65687600000001</v>
      </c>
      <c r="Q1518">
        <v>-240.926086</v>
      </c>
      <c r="R1518">
        <v>-8.8199999999999997E-4</v>
      </c>
      <c r="S1518">
        <v>0.89853899999999998</v>
      </c>
      <c r="T1518">
        <v>5.0600000000000005E-4</v>
      </c>
    </row>
    <row r="1519" spans="1:20" x14ac:dyDescent="0.25">
      <c r="A1519">
        <v>1517</v>
      </c>
      <c r="B1519">
        <v>6</v>
      </c>
      <c r="C1519">
        <v>-1</v>
      </c>
      <c r="D1519" t="s">
        <v>252</v>
      </c>
      <c r="E1519" t="s">
        <v>80</v>
      </c>
      <c r="F1519">
        <v>3.1643999999999999E-2</v>
      </c>
      <c r="G1519">
        <v>-1</v>
      </c>
      <c r="H1519">
        <v>339.036</v>
      </c>
      <c r="I1519">
        <v>-1</v>
      </c>
      <c r="J1519">
        <v>0</v>
      </c>
      <c r="K1519">
        <v>8.0854809999999997</v>
      </c>
      <c r="L1519">
        <v>4.9214000000000001E-2</v>
      </c>
      <c r="M1519">
        <v>137.34237200000001</v>
      </c>
      <c r="N1519">
        <v>-240.97160199999999</v>
      </c>
      <c r="O1519">
        <v>-1.8699999999999999E-4</v>
      </c>
      <c r="P1519">
        <v>137.38604699999999</v>
      </c>
      <c r="Q1519">
        <v>-240.926773</v>
      </c>
      <c r="R1519">
        <v>-3.97E-4</v>
      </c>
      <c r="S1519">
        <v>6.2586880000000003</v>
      </c>
      <c r="T1519">
        <v>2.1000000000000001E-4</v>
      </c>
    </row>
    <row r="1520" spans="1:20" x14ac:dyDescent="0.25">
      <c r="A1520">
        <v>1518</v>
      </c>
      <c r="B1520">
        <v>6</v>
      </c>
      <c r="C1520">
        <v>-1</v>
      </c>
      <c r="D1520" t="s">
        <v>252</v>
      </c>
      <c r="E1520" t="s">
        <v>80</v>
      </c>
      <c r="F1520">
        <v>2.8278999999999999E-2</v>
      </c>
      <c r="G1520">
        <v>-1</v>
      </c>
      <c r="H1520">
        <v>303.89699999999999</v>
      </c>
      <c r="I1520">
        <v>-1</v>
      </c>
      <c r="J1520">
        <v>0</v>
      </c>
      <c r="K1520">
        <v>8.0506069999999994</v>
      </c>
      <c r="L1520">
        <v>-4.9272000000000003E-2</v>
      </c>
      <c r="M1520">
        <v>138.11036200000001</v>
      </c>
      <c r="N1520">
        <v>-240.926692</v>
      </c>
      <c r="O1520">
        <v>-1.0380000000000001E-3</v>
      </c>
      <c r="P1520">
        <v>138.11187699999999</v>
      </c>
      <c r="Q1520">
        <v>-240.927109</v>
      </c>
      <c r="R1520">
        <v>-8.9599999999999999E-4</v>
      </c>
      <c r="S1520">
        <v>0.157142</v>
      </c>
      <c r="T1520">
        <v>1.4300000000000001E-4</v>
      </c>
    </row>
    <row r="1521" spans="1:20" x14ac:dyDescent="0.25">
      <c r="A1521">
        <v>1519</v>
      </c>
      <c r="B1521">
        <v>6</v>
      </c>
      <c r="C1521">
        <v>-1</v>
      </c>
      <c r="D1521" t="s">
        <v>252</v>
      </c>
      <c r="E1521" t="s">
        <v>80</v>
      </c>
      <c r="F1521">
        <v>3.8435999999999998E-2</v>
      </c>
      <c r="G1521">
        <v>-1</v>
      </c>
      <c r="H1521">
        <v>350.34800000000001</v>
      </c>
      <c r="I1521">
        <v>-1</v>
      </c>
      <c r="J1521">
        <v>0</v>
      </c>
      <c r="K1521">
        <v>8.0356199999999998</v>
      </c>
      <c r="L1521">
        <v>-4.9267999999999999E-2</v>
      </c>
      <c r="M1521">
        <v>139.08606499999999</v>
      </c>
      <c r="N1521">
        <v>-240.92014900000001</v>
      </c>
      <c r="O1521">
        <v>8.9899999999999995E-4</v>
      </c>
      <c r="P1521">
        <v>139.07655299999999</v>
      </c>
      <c r="Q1521">
        <v>-240.92778000000001</v>
      </c>
      <c r="R1521">
        <v>-9.2100000000000005E-4</v>
      </c>
      <c r="S1521">
        <v>1.219436</v>
      </c>
      <c r="T1521">
        <v>2.3E-5</v>
      </c>
    </row>
    <row r="1522" spans="1:20" x14ac:dyDescent="0.25">
      <c r="A1522">
        <v>1520</v>
      </c>
      <c r="B1522">
        <v>6</v>
      </c>
      <c r="C1522">
        <v>-1</v>
      </c>
      <c r="D1522" t="s">
        <v>252</v>
      </c>
      <c r="E1522" t="s">
        <v>80</v>
      </c>
      <c r="F1522">
        <v>3.1199000000000001E-2</v>
      </c>
      <c r="G1522">
        <v>-1</v>
      </c>
      <c r="H1522">
        <v>384.29599999999999</v>
      </c>
      <c r="I1522">
        <v>-1</v>
      </c>
      <c r="J1522">
        <v>0</v>
      </c>
      <c r="K1522">
        <v>8.0475309999999993</v>
      </c>
      <c r="L1522">
        <v>4.9754E-2</v>
      </c>
      <c r="M1522">
        <v>139.78869</v>
      </c>
      <c r="N1522">
        <v>-240.94502600000001</v>
      </c>
      <c r="O1522">
        <v>-2.8E-5</v>
      </c>
      <c r="P1522">
        <v>139.80027799999999</v>
      </c>
      <c r="Q1522">
        <v>-240.928391</v>
      </c>
      <c r="R1522">
        <v>-3.8900000000000002E-4</v>
      </c>
      <c r="S1522">
        <v>2.0273639999999999</v>
      </c>
      <c r="T1522">
        <v>3.6200000000000002E-4</v>
      </c>
    </row>
    <row r="1523" spans="1:20" x14ac:dyDescent="0.25">
      <c r="A1523">
        <v>1521</v>
      </c>
      <c r="B1523">
        <v>6</v>
      </c>
      <c r="C1523">
        <v>-1</v>
      </c>
      <c r="D1523" t="s">
        <v>252</v>
      </c>
      <c r="E1523" t="s">
        <v>80</v>
      </c>
      <c r="F1523">
        <v>1.9257E-2</v>
      </c>
      <c r="G1523">
        <v>-1</v>
      </c>
      <c r="H1523">
        <v>322.76299999999998</v>
      </c>
      <c r="I1523">
        <v>-1</v>
      </c>
      <c r="J1523">
        <v>0</v>
      </c>
      <c r="K1523">
        <v>8.06541</v>
      </c>
      <c r="L1523">
        <v>-4.9209999999999997E-2</v>
      </c>
      <c r="M1523">
        <v>140.51741799999999</v>
      </c>
      <c r="N1523">
        <v>-240.93872200000001</v>
      </c>
      <c r="O1523">
        <v>-1.2849999999999999E-3</v>
      </c>
      <c r="P1523">
        <v>140.52546699999999</v>
      </c>
      <c r="Q1523">
        <v>-240.92863500000001</v>
      </c>
      <c r="R1523">
        <v>-8.43E-4</v>
      </c>
      <c r="S1523">
        <v>1.290513</v>
      </c>
      <c r="T1523">
        <v>4.4200000000000001E-4</v>
      </c>
    </row>
    <row r="1524" spans="1:20" x14ac:dyDescent="0.25">
      <c r="A1524">
        <v>1522</v>
      </c>
      <c r="B1524">
        <v>6</v>
      </c>
      <c r="C1524">
        <v>-1</v>
      </c>
      <c r="D1524" t="s">
        <v>252</v>
      </c>
      <c r="E1524" t="s">
        <v>80</v>
      </c>
      <c r="F1524">
        <v>8.5800000000000001E-2</v>
      </c>
      <c r="G1524">
        <v>-1</v>
      </c>
      <c r="H1524">
        <v>459.62799999999999</v>
      </c>
      <c r="I1524">
        <v>-1</v>
      </c>
      <c r="J1524">
        <v>0</v>
      </c>
      <c r="K1524">
        <v>8.0768210000000007</v>
      </c>
      <c r="L1524">
        <v>4.8861000000000002E-2</v>
      </c>
      <c r="M1524">
        <v>141.24126699999999</v>
      </c>
      <c r="N1524">
        <v>-240.91369</v>
      </c>
      <c r="O1524">
        <v>-1.6329999999999999E-3</v>
      </c>
      <c r="P1524">
        <v>141.252014</v>
      </c>
      <c r="Q1524">
        <v>-240.929306</v>
      </c>
      <c r="R1524">
        <v>-3.59E-4</v>
      </c>
      <c r="S1524">
        <v>1.8957090000000001</v>
      </c>
      <c r="T1524">
        <v>1.274E-3</v>
      </c>
    </row>
    <row r="1525" spans="1:20" x14ac:dyDescent="0.25">
      <c r="A1525">
        <v>1523</v>
      </c>
      <c r="B1525">
        <v>6</v>
      </c>
      <c r="C1525">
        <v>-1</v>
      </c>
      <c r="D1525" t="s">
        <v>252</v>
      </c>
      <c r="E1525" t="s">
        <v>80</v>
      </c>
      <c r="F1525">
        <v>3.6695999999999999E-2</v>
      </c>
      <c r="G1525">
        <v>-1</v>
      </c>
      <c r="H1525">
        <v>363.952</v>
      </c>
      <c r="I1525">
        <v>-1</v>
      </c>
      <c r="J1525">
        <v>0</v>
      </c>
      <c r="K1525">
        <v>8.0756420000000002</v>
      </c>
      <c r="L1525">
        <v>4.9782E-2</v>
      </c>
      <c r="M1525">
        <v>142.20938599999999</v>
      </c>
      <c r="N1525">
        <v>-240.94001800000001</v>
      </c>
      <c r="O1525">
        <v>2.4899999999999998E-4</v>
      </c>
      <c r="P1525">
        <v>142.22129799999999</v>
      </c>
      <c r="Q1525">
        <v>-240.929855</v>
      </c>
      <c r="R1525">
        <v>-3.4600000000000001E-4</v>
      </c>
      <c r="S1525">
        <v>1.5658650000000001</v>
      </c>
      <c r="T1525">
        <v>9.7E-5</v>
      </c>
    </row>
    <row r="1526" spans="1:20" x14ac:dyDescent="0.25">
      <c r="A1526">
        <v>1524</v>
      </c>
      <c r="B1526">
        <v>6</v>
      </c>
      <c r="C1526">
        <v>-1</v>
      </c>
      <c r="D1526" t="s">
        <v>252</v>
      </c>
      <c r="E1526" t="s">
        <v>80</v>
      </c>
      <c r="F1526">
        <v>2.0673E-2</v>
      </c>
      <c r="G1526">
        <v>-1</v>
      </c>
      <c r="H1526">
        <v>367.32100000000003</v>
      </c>
      <c r="I1526">
        <v>-1</v>
      </c>
      <c r="J1526">
        <v>0</v>
      </c>
      <c r="K1526">
        <v>8.0677649999999996</v>
      </c>
      <c r="L1526">
        <v>-4.9695000000000003E-2</v>
      </c>
      <c r="M1526">
        <v>142.946685</v>
      </c>
      <c r="N1526">
        <v>-240.903707</v>
      </c>
      <c r="O1526">
        <v>1.3320000000000001E-3</v>
      </c>
      <c r="P1526">
        <v>142.94770800000001</v>
      </c>
      <c r="Q1526">
        <v>-240.93009900000001</v>
      </c>
      <c r="R1526">
        <v>-8.3000000000000001E-4</v>
      </c>
      <c r="S1526">
        <v>2.6411950000000002</v>
      </c>
      <c r="T1526">
        <v>5.0199999999999995E-4</v>
      </c>
    </row>
    <row r="1527" spans="1:20" x14ac:dyDescent="0.25">
      <c r="A1527">
        <v>1525</v>
      </c>
      <c r="B1527">
        <v>6</v>
      </c>
      <c r="C1527">
        <v>-1</v>
      </c>
      <c r="D1527" t="s">
        <v>252</v>
      </c>
      <c r="E1527" t="s">
        <v>80</v>
      </c>
      <c r="F1527">
        <v>0.10795100000000001</v>
      </c>
      <c r="G1527">
        <v>-1</v>
      </c>
      <c r="H1527">
        <v>337.59800000000001</v>
      </c>
      <c r="I1527">
        <v>-1</v>
      </c>
      <c r="J1527">
        <v>0</v>
      </c>
      <c r="K1527">
        <v>8.060829</v>
      </c>
      <c r="L1527">
        <v>4.9660000000000003E-2</v>
      </c>
      <c r="M1527">
        <v>143.58685199999999</v>
      </c>
      <c r="N1527">
        <v>-241.01740799999999</v>
      </c>
      <c r="O1527">
        <v>6.3100000000000005E-4</v>
      </c>
      <c r="P1527">
        <v>143.67344700000001</v>
      </c>
      <c r="Q1527">
        <v>-240.93069499999999</v>
      </c>
      <c r="R1527">
        <v>-3.3300000000000002E-4</v>
      </c>
      <c r="S1527">
        <v>12.254797999999999</v>
      </c>
      <c r="T1527">
        <v>2.9799999999999998E-4</v>
      </c>
    </row>
    <row r="1528" spans="1:20" x14ac:dyDescent="0.25">
      <c r="A1528">
        <v>1526</v>
      </c>
      <c r="B1528">
        <v>6</v>
      </c>
      <c r="C1528">
        <v>-1</v>
      </c>
      <c r="D1528" t="s">
        <v>252</v>
      </c>
      <c r="E1528" t="s">
        <v>80</v>
      </c>
      <c r="F1528">
        <v>3.7026999999999997E-2</v>
      </c>
      <c r="G1528">
        <v>-1</v>
      </c>
      <c r="H1528">
        <v>362.63900000000001</v>
      </c>
      <c r="I1528">
        <v>-1</v>
      </c>
      <c r="J1528">
        <v>0</v>
      </c>
      <c r="K1528">
        <v>8.0584980000000002</v>
      </c>
      <c r="L1528">
        <v>-4.9921E-2</v>
      </c>
      <c r="M1528">
        <v>144.351935</v>
      </c>
      <c r="N1528">
        <v>-240.977552</v>
      </c>
      <c r="O1528">
        <v>-3.4200000000000002E-4</v>
      </c>
      <c r="P1528">
        <v>144.39877300000001</v>
      </c>
      <c r="Q1528">
        <v>-240.930969</v>
      </c>
      <c r="R1528">
        <v>-8.3699999999999996E-4</v>
      </c>
      <c r="S1528">
        <v>6.6058490000000001</v>
      </c>
      <c r="T1528">
        <v>4.9600000000000002E-4</v>
      </c>
    </row>
    <row r="1529" spans="1:20" x14ac:dyDescent="0.25">
      <c r="A1529">
        <v>1527</v>
      </c>
      <c r="B1529">
        <v>6</v>
      </c>
      <c r="C1529">
        <v>-1</v>
      </c>
      <c r="D1529" t="s">
        <v>252</v>
      </c>
      <c r="E1529" t="s">
        <v>80</v>
      </c>
      <c r="F1529">
        <v>3.8535E-2</v>
      </c>
      <c r="G1529">
        <v>-1</v>
      </c>
      <c r="H1529">
        <v>355.69600000000003</v>
      </c>
      <c r="I1529">
        <v>-1</v>
      </c>
      <c r="J1529">
        <v>0</v>
      </c>
      <c r="K1529">
        <v>8.0617750000000008</v>
      </c>
      <c r="L1529">
        <v>-4.8947999999999998E-2</v>
      </c>
      <c r="M1529">
        <v>145.264253</v>
      </c>
      <c r="N1529">
        <v>-241.05636200000001</v>
      </c>
      <c r="O1529">
        <v>-3.2820000000000002E-3</v>
      </c>
      <c r="P1529">
        <v>145.36595199999999</v>
      </c>
      <c r="Q1529">
        <v>-240.93145799999999</v>
      </c>
      <c r="R1529">
        <v>-8.25E-4</v>
      </c>
      <c r="S1529">
        <v>16.107029000000001</v>
      </c>
      <c r="T1529">
        <v>2.4580000000000001E-3</v>
      </c>
    </row>
    <row r="1530" spans="1:20" x14ac:dyDescent="0.25">
      <c r="A1530">
        <v>1528</v>
      </c>
      <c r="B1530">
        <v>6</v>
      </c>
      <c r="C1530">
        <v>-1</v>
      </c>
      <c r="D1530" t="s">
        <v>252</v>
      </c>
      <c r="E1530" t="s">
        <v>80</v>
      </c>
      <c r="F1530">
        <v>2.0525999999999999E-2</v>
      </c>
      <c r="G1530">
        <v>-1</v>
      </c>
      <c r="H1530">
        <v>290.39</v>
      </c>
      <c r="I1530">
        <v>-1</v>
      </c>
      <c r="J1530">
        <v>0</v>
      </c>
      <c r="K1530">
        <v>8.0654679999999992</v>
      </c>
      <c r="L1530">
        <v>4.8980000000000003E-2</v>
      </c>
      <c r="M1530">
        <v>146.09381099999999</v>
      </c>
      <c r="N1530">
        <v>-240.93580499999999</v>
      </c>
      <c r="O1530">
        <v>4.26E-4</v>
      </c>
      <c r="P1530">
        <v>146.09169</v>
      </c>
      <c r="Q1530">
        <v>-240.93199200000001</v>
      </c>
      <c r="R1530">
        <v>-3.3300000000000002E-4</v>
      </c>
      <c r="S1530">
        <v>0.43634899999999999</v>
      </c>
      <c r="T1530">
        <v>9.2999999999999997E-5</v>
      </c>
    </row>
    <row r="1531" spans="1:20" x14ac:dyDescent="0.25">
      <c r="A1531">
        <v>1529</v>
      </c>
      <c r="B1531">
        <v>6</v>
      </c>
      <c r="C1531">
        <v>-1</v>
      </c>
      <c r="D1531" t="s">
        <v>252</v>
      </c>
      <c r="E1531" t="s">
        <v>80</v>
      </c>
      <c r="F1531">
        <v>1.9515999999999999E-2</v>
      </c>
      <c r="G1531">
        <v>-1</v>
      </c>
      <c r="H1531">
        <v>317.98099999999999</v>
      </c>
      <c r="I1531">
        <v>-1</v>
      </c>
      <c r="J1531">
        <v>0</v>
      </c>
      <c r="K1531">
        <v>8.0675120000000007</v>
      </c>
      <c r="L1531">
        <v>-4.9694000000000002E-2</v>
      </c>
      <c r="M1531">
        <v>146.811849</v>
      </c>
      <c r="N1531">
        <v>-240.931423</v>
      </c>
      <c r="O1531">
        <v>-4.4700000000000002E-4</v>
      </c>
      <c r="P1531">
        <v>146.81770299999999</v>
      </c>
      <c r="Q1531">
        <v>-240.93222</v>
      </c>
      <c r="R1531">
        <v>-8.3799999999999999E-4</v>
      </c>
      <c r="S1531">
        <v>0.59080500000000002</v>
      </c>
      <c r="T1531">
        <v>3.9100000000000002E-4</v>
      </c>
    </row>
    <row r="1532" spans="1:20" x14ac:dyDescent="0.25">
      <c r="A1532">
        <v>1530</v>
      </c>
      <c r="B1532">
        <v>5</v>
      </c>
      <c r="C1532">
        <v>-1</v>
      </c>
      <c r="D1532" t="s">
        <v>251</v>
      </c>
      <c r="E1532" t="s">
        <v>80</v>
      </c>
      <c r="F1532">
        <v>1.3483E-2</v>
      </c>
      <c r="G1532">
        <v>-1</v>
      </c>
      <c r="H1532">
        <v>369.9</v>
      </c>
      <c r="I1532">
        <v>-1</v>
      </c>
      <c r="J1532">
        <v>0</v>
      </c>
      <c r="K1532">
        <v>8.0672730000000001</v>
      </c>
      <c r="L1532">
        <v>4.9331E-2</v>
      </c>
      <c r="M1532">
        <v>147.54921100000001</v>
      </c>
      <c r="N1532">
        <v>-240.93313000000001</v>
      </c>
      <c r="O1532">
        <v>1.2999999999999999E-4</v>
      </c>
      <c r="P1532">
        <v>147.54376199999999</v>
      </c>
      <c r="Q1532">
        <v>-240.93289200000001</v>
      </c>
      <c r="R1532">
        <v>-3.88E-4</v>
      </c>
      <c r="S1532">
        <v>0.54538799999999998</v>
      </c>
      <c r="T1532">
        <v>2.5799999999999998E-4</v>
      </c>
    </row>
    <row r="1533" spans="1:20" x14ac:dyDescent="0.25">
      <c r="A1533">
        <v>1531</v>
      </c>
      <c r="B1533">
        <v>5</v>
      </c>
      <c r="C1533">
        <v>-1</v>
      </c>
      <c r="D1533" t="s">
        <v>251</v>
      </c>
      <c r="E1533" t="s">
        <v>80</v>
      </c>
      <c r="F1533">
        <v>4.9193000000000001E-2</v>
      </c>
      <c r="G1533">
        <v>-1</v>
      </c>
      <c r="H1533">
        <v>368.15899999999999</v>
      </c>
      <c r="I1533">
        <v>-1</v>
      </c>
      <c r="J1533">
        <v>0</v>
      </c>
      <c r="K1533">
        <v>8.065099</v>
      </c>
      <c r="L1533">
        <v>4.9023999999999998E-2</v>
      </c>
      <c r="M1533">
        <v>148.587176</v>
      </c>
      <c r="N1533">
        <v>-240.96793400000001</v>
      </c>
      <c r="O1533">
        <v>7.8829999999999994E-3</v>
      </c>
      <c r="P1533">
        <v>148.51170300000001</v>
      </c>
      <c r="Q1533">
        <v>-240.93356299999999</v>
      </c>
      <c r="R1533">
        <v>-3.86E-4</v>
      </c>
      <c r="S1533">
        <v>8.2930779999999995</v>
      </c>
      <c r="T1533">
        <v>7.4970000000000002E-3</v>
      </c>
    </row>
    <row r="1534" spans="1:20" x14ac:dyDescent="0.25">
      <c r="A1534">
        <v>1532</v>
      </c>
      <c r="B1534">
        <v>4</v>
      </c>
      <c r="C1534">
        <v>-1</v>
      </c>
      <c r="D1534" t="s">
        <v>250</v>
      </c>
      <c r="E1534" t="s">
        <v>80</v>
      </c>
      <c r="F1534">
        <v>2.9134E-2</v>
      </c>
      <c r="G1534">
        <v>-1</v>
      </c>
      <c r="H1534">
        <v>280.28399999999999</v>
      </c>
      <c r="I1534">
        <v>-1</v>
      </c>
      <c r="J1534">
        <v>0</v>
      </c>
      <c r="K1534">
        <v>8.0637749999999997</v>
      </c>
      <c r="L1534">
        <v>-4.9153000000000002E-2</v>
      </c>
      <c r="M1534">
        <v>149.30729199999999</v>
      </c>
      <c r="N1534">
        <v>-240.86993200000001</v>
      </c>
      <c r="O1534">
        <v>2.7500000000000002E-4</v>
      </c>
      <c r="P1534">
        <v>149.23748800000001</v>
      </c>
      <c r="Q1534">
        <v>-240.93391399999999</v>
      </c>
      <c r="R1534">
        <v>-9.0700000000000004E-4</v>
      </c>
      <c r="S1534">
        <v>9.4691299999999998</v>
      </c>
      <c r="T1534">
        <v>6.3199999999999997E-4</v>
      </c>
    </row>
    <row r="1535" spans="1:20" x14ac:dyDescent="0.25">
      <c r="A1535">
        <v>1533</v>
      </c>
      <c r="B1535">
        <v>4</v>
      </c>
      <c r="C1535">
        <v>-1</v>
      </c>
      <c r="D1535" t="s">
        <v>250</v>
      </c>
      <c r="E1535" t="s">
        <v>80</v>
      </c>
      <c r="F1535">
        <v>1.2732E-2</v>
      </c>
      <c r="G1535">
        <v>-1</v>
      </c>
      <c r="H1535">
        <v>387.154</v>
      </c>
      <c r="I1535">
        <v>-1</v>
      </c>
      <c r="J1535">
        <v>0</v>
      </c>
      <c r="K1535">
        <v>8.0634599999999992</v>
      </c>
      <c r="L1535">
        <v>4.9124000000000001E-2</v>
      </c>
      <c r="M1535">
        <v>150.01189099999999</v>
      </c>
      <c r="N1535">
        <v>-240.886302</v>
      </c>
      <c r="O1535">
        <v>-1.75E-4</v>
      </c>
      <c r="P1535">
        <v>149.96319600000001</v>
      </c>
      <c r="Q1535">
        <v>-240.93454</v>
      </c>
      <c r="R1535">
        <v>-3.9100000000000002E-4</v>
      </c>
      <c r="S1535">
        <v>6.8543180000000001</v>
      </c>
      <c r="T1535">
        <v>2.1599999999999999E-4</v>
      </c>
    </row>
    <row r="1536" spans="1:20" x14ac:dyDescent="0.25">
      <c r="A1536">
        <v>1534</v>
      </c>
      <c r="B1536">
        <v>3</v>
      </c>
      <c r="C1536">
        <v>-1</v>
      </c>
      <c r="D1536" t="s">
        <v>518</v>
      </c>
      <c r="E1536" t="s">
        <v>80</v>
      </c>
      <c r="F1536">
        <v>4.4296000000000002E-2</v>
      </c>
      <c r="G1536">
        <v>-1</v>
      </c>
      <c r="H1536">
        <v>342.24599999999998</v>
      </c>
      <c r="I1536">
        <v>-1</v>
      </c>
      <c r="J1536">
        <v>0</v>
      </c>
      <c r="K1536">
        <v>8.0640129999999992</v>
      </c>
      <c r="L1536">
        <v>-4.9472000000000002E-2</v>
      </c>
      <c r="M1536">
        <v>150.66515200000001</v>
      </c>
      <c r="N1536">
        <v>-240.93628699999999</v>
      </c>
      <c r="O1536">
        <v>-5.2690000000000002E-3</v>
      </c>
      <c r="P1536">
        <v>150.688919</v>
      </c>
      <c r="Q1536">
        <v>-240.93481399999999</v>
      </c>
      <c r="R1536">
        <v>-8.6499999999999999E-4</v>
      </c>
      <c r="S1536">
        <v>2.3812790000000001</v>
      </c>
      <c r="T1536">
        <v>4.4050000000000001E-3</v>
      </c>
    </row>
    <row r="1537" spans="1:20" x14ac:dyDescent="0.25">
      <c r="A1537">
        <v>1535</v>
      </c>
      <c r="B1537">
        <v>4</v>
      </c>
      <c r="C1537">
        <v>-1</v>
      </c>
      <c r="D1537" t="s">
        <v>519</v>
      </c>
      <c r="E1537" t="s">
        <v>80</v>
      </c>
      <c r="F1537">
        <v>4.4482000000000001E-2</v>
      </c>
      <c r="G1537">
        <v>-1</v>
      </c>
      <c r="H1537">
        <v>407.709</v>
      </c>
      <c r="I1537">
        <v>-1</v>
      </c>
      <c r="J1537">
        <v>0</v>
      </c>
      <c r="K1537">
        <v>8.0647939999999991</v>
      </c>
      <c r="L1537">
        <v>4.9112000000000003E-2</v>
      </c>
      <c r="M1537">
        <v>151.40777800000001</v>
      </c>
      <c r="N1537">
        <v>-240.882623</v>
      </c>
      <c r="O1537">
        <v>-5.9639999999999997E-3</v>
      </c>
      <c r="P1537">
        <v>151.41471899999999</v>
      </c>
      <c r="Q1537">
        <v>-240.93536399999999</v>
      </c>
      <c r="R1537">
        <v>-3.5100000000000002E-4</v>
      </c>
      <c r="S1537">
        <v>5.3195119999999996</v>
      </c>
      <c r="T1537">
        <v>5.6119999999999998E-3</v>
      </c>
    </row>
    <row r="1538" spans="1:20" x14ac:dyDescent="0.25">
      <c r="A1538">
        <v>1536</v>
      </c>
      <c r="B1538">
        <v>4</v>
      </c>
      <c r="C1538">
        <v>-1</v>
      </c>
      <c r="D1538" t="s">
        <v>519</v>
      </c>
      <c r="E1538" t="s">
        <v>80</v>
      </c>
      <c r="F1538">
        <v>2.794E-3</v>
      </c>
      <c r="G1538">
        <v>-1</v>
      </c>
      <c r="H1538">
        <v>268.73599999999999</v>
      </c>
      <c r="I1538">
        <v>-1</v>
      </c>
      <c r="J1538">
        <v>0</v>
      </c>
      <c r="K1538">
        <v>8.0653609999999993</v>
      </c>
      <c r="L1538">
        <v>4.9796E-2</v>
      </c>
      <c r="M1538">
        <v>152.40126000000001</v>
      </c>
      <c r="N1538">
        <v>-240.91798800000001</v>
      </c>
      <c r="O1538">
        <v>-1.9000000000000001E-4</v>
      </c>
      <c r="P1538">
        <v>152.38256799999999</v>
      </c>
      <c r="Q1538">
        <v>-240.935913</v>
      </c>
      <c r="R1538">
        <v>-3.3300000000000002E-4</v>
      </c>
      <c r="S1538">
        <v>2.5897700000000001</v>
      </c>
      <c r="T1538">
        <v>1.4300000000000001E-4</v>
      </c>
    </row>
    <row r="1539" spans="1:20" x14ac:dyDescent="0.25">
      <c r="A1539">
        <v>1537</v>
      </c>
      <c r="B1539">
        <v>4</v>
      </c>
      <c r="C1539">
        <v>-1</v>
      </c>
      <c r="D1539" t="s">
        <v>519</v>
      </c>
      <c r="E1539" t="s">
        <v>80</v>
      </c>
      <c r="F1539">
        <v>1.1861E-2</v>
      </c>
      <c r="G1539">
        <v>-1</v>
      </c>
      <c r="H1539">
        <v>313.39299999999997</v>
      </c>
      <c r="I1539">
        <v>-1</v>
      </c>
      <c r="J1539">
        <v>0</v>
      </c>
      <c r="K1539">
        <v>8.0652589999999993</v>
      </c>
      <c r="L1539">
        <v>-4.9625000000000002E-2</v>
      </c>
      <c r="M1539">
        <v>153.127859</v>
      </c>
      <c r="N1539">
        <v>-240.92655500000001</v>
      </c>
      <c r="O1539">
        <v>2.892E-3</v>
      </c>
      <c r="P1539">
        <v>153.10845900000001</v>
      </c>
      <c r="Q1539">
        <v>-240.93614199999999</v>
      </c>
      <c r="R1539">
        <v>-8.1599999999999999E-4</v>
      </c>
      <c r="S1539">
        <v>2.16391</v>
      </c>
      <c r="T1539">
        <v>2.0760000000000002E-3</v>
      </c>
    </row>
    <row r="1540" spans="1:20" x14ac:dyDescent="0.25">
      <c r="A1540">
        <v>1538</v>
      </c>
      <c r="B1540">
        <v>4</v>
      </c>
      <c r="C1540">
        <v>-1</v>
      </c>
      <c r="D1540" t="s">
        <v>519</v>
      </c>
      <c r="E1540" t="s">
        <v>80</v>
      </c>
      <c r="F1540">
        <v>5.5062E-2</v>
      </c>
      <c r="G1540">
        <v>-1</v>
      </c>
      <c r="H1540">
        <v>381.38900000000001</v>
      </c>
      <c r="I1540">
        <v>-1</v>
      </c>
      <c r="J1540">
        <v>0</v>
      </c>
      <c r="K1540">
        <v>8.0649029999999993</v>
      </c>
      <c r="L1540">
        <v>4.8954999999999999E-2</v>
      </c>
      <c r="M1540">
        <v>153.87418500000001</v>
      </c>
      <c r="N1540">
        <v>-240.94023100000001</v>
      </c>
      <c r="O1540">
        <v>3.6640000000000002E-3</v>
      </c>
      <c r="P1540">
        <v>153.83433500000001</v>
      </c>
      <c r="Q1540">
        <v>-240.93670700000001</v>
      </c>
      <c r="R1540">
        <v>-3.4000000000000002E-4</v>
      </c>
      <c r="S1540">
        <v>4.0004989999999996</v>
      </c>
      <c r="T1540">
        <v>3.323E-3</v>
      </c>
    </row>
    <row r="1541" spans="1:20" x14ac:dyDescent="0.25">
      <c r="A1541">
        <v>1539</v>
      </c>
      <c r="B1541">
        <v>5</v>
      </c>
      <c r="C1541">
        <v>-1</v>
      </c>
      <c r="D1541" t="s">
        <v>361</v>
      </c>
      <c r="E1541" t="s">
        <v>80</v>
      </c>
      <c r="F1541">
        <v>4.9394E-2</v>
      </c>
      <c r="G1541">
        <v>-1</v>
      </c>
      <c r="H1541">
        <v>286.76900000000001</v>
      </c>
      <c r="I1541">
        <v>-1</v>
      </c>
      <c r="J1541">
        <v>0</v>
      </c>
      <c r="K1541">
        <v>8.0645279999999993</v>
      </c>
      <c r="L1541">
        <v>4.9061E-2</v>
      </c>
      <c r="M1541">
        <v>154.79737600000001</v>
      </c>
      <c r="N1541">
        <v>-240.92750599999999</v>
      </c>
      <c r="O1541">
        <v>-4.189E-3</v>
      </c>
      <c r="P1541">
        <v>154.802063</v>
      </c>
      <c r="Q1541">
        <v>-240.93725599999999</v>
      </c>
      <c r="R1541">
        <v>-3.4600000000000001E-4</v>
      </c>
      <c r="S1541">
        <v>1.0817380000000001</v>
      </c>
      <c r="T1541">
        <v>3.8440000000000002E-3</v>
      </c>
    </row>
    <row r="1542" spans="1:20" x14ac:dyDescent="0.25">
      <c r="A1542">
        <v>1540</v>
      </c>
      <c r="B1542">
        <v>5</v>
      </c>
      <c r="C1542">
        <v>-1</v>
      </c>
      <c r="D1542" t="s">
        <v>361</v>
      </c>
      <c r="E1542" t="s">
        <v>80</v>
      </c>
      <c r="F1542">
        <v>6.0117999999999998E-2</v>
      </c>
      <c r="G1542">
        <v>-1</v>
      </c>
      <c r="H1542">
        <v>465.83</v>
      </c>
      <c r="I1542">
        <v>-1</v>
      </c>
      <c r="J1542">
        <v>0</v>
      </c>
      <c r="K1542">
        <v>8.0645059999999997</v>
      </c>
      <c r="L1542">
        <v>-4.9488999999999998E-2</v>
      </c>
      <c r="M1542">
        <v>155.53027399999999</v>
      </c>
      <c r="N1542">
        <v>-240.93224599999999</v>
      </c>
      <c r="O1542">
        <v>-7.1000000000000002E-4</v>
      </c>
      <c r="P1542">
        <v>155.527863</v>
      </c>
      <c r="Q1542">
        <v>-240.93746899999999</v>
      </c>
      <c r="R1542">
        <v>-8.2200000000000003E-4</v>
      </c>
      <c r="S1542">
        <v>0.57537000000000005</v>
      </c>
      <c r="T1542">
        <v>1.12E-4</v>
      </c>
    </row>
    <row r="1543" spans="1:20" x14ac:dyDescent="0.25">
      <c r="A1543">
        <v>1541</v>
      </c>
      <c r="B1543">
        <v>5</v>
      </c>
      <c r="C1543">
        <v>-1</v>
      </c>
      <c r="D1543" t="s">
        <v>361</v>
      </c>
      <c r="E1543" t="s">
        <v>80</v>
      </c>
      <c r="F1543">
        <v>2.1859E-2</v>
      </c>
      <c r="G1543">
        <v>-1</v>
      </c>
      <c r="H1543">
        <v>311.72899999999998</v>
      </c>
      <c r="I1543">
        <v>-1</v>
      </c>
      <c r="J1543">
        <v>0</v>
      </c>
      <c r="K1543">
        <v>8.0646310000000003</v>
      </c>
      <c r="L1543">
        <v>4.8980999999999997E-2</v>
      </c>
      <c r="M1543">
        <v>156.23577800000001</v>
      </c>
      <c r="N1543">
        <v>-240.941901</v>
      </c>
      <c r="O1543">
        <v>-4.156E-3</v>
      </c>
      <c r="P1543">
        <v>156.25366199999999</v>
      </c>
      <c r="Q1543">
        <v>-240.938019</v>
      </c>
      <c r="R1543">
        <v>-3.4000000000000002E-4</v>
      </c>
      <c r="S1543">
        <v>1.8300860000000001</v>
      </c>
      <c r="T1543">
        <v>3.8159999999999999E-3</v>
      </c>
    </row>
    <row r="1544" spans="1:20" x14ac:dyDescent="0.25">
      <c r="A1544">
        <v>1542</v>
      </c>
      <c r="B1544">
        <v>4</v>
      </c>
      <c r="C1544">
        <v>-1</v>
      </c>
      <c r="D1544" t="s">
        <v>520</v>
      </c>
      <c r="E1544" t="s">
        <v>80</v>
      </c>
      <c r="F1544">
        <v>2.9068E-2</v>
      </c>
      <c r="G1544">
        <v>-1</v>
      </c>
      <c r="H1544">
        <v>288.26299999999998</v>
      </c>
      <c r="I1544">
        <v>-1</v>
      </c>
      <c r="J1544">
        <v>0</v>
      </c>
      <c r="K1544">
        <v>8.0648</v>
      </c>
      <c r="L1544">
        <v>-4.9862999999999998E-2</v>
      </c>
      <c r="M1544">
        <v>157.002937</v>
      </c>
      <c r="N1544">
        <v>-240.95864700000001</v>
      </c>
      <c r="O1544">
        <v>4.0769999999999999E-3</v>
      </c>
      <c r="P1544">
        <v>156.97946200000001</v>
      </c>
      <c r="Q1544">
        <v>-240.93836999999999</v>
      </c>
      <c r="R1544">
        <v>-8.7799999999999998E-4</v>
      </c>
      <c r="S1544">
        <v>3.1020080000000001</v>
      </c>
      <c r="T1544">
        <v>3.2000000000000002E-3</v>
      </c>
    </row>
    <row r="1545" spans="1:20" x14ac:dyDescent="0.25">
      <c r="A1545">
        <v>1543</v>
      </c>
      <c r="B1545">
        <v>4</v>
      </c>
      <c r="C1545">
        <v>-1</v>
      </c>
      <c r="D1545" t="s">
        <v>520</v>
      </c>
      <c r="E1545" t="s">
        <v>80</v>
      </c>
      <c r="F1545">
        <v>3.5945999999999999E-2</v>
      </c>
      <c r="G1545">
        <v>-1</v>
      </c>
      <c r="H1545">
        <v>496.85199999999998</v>
      </c>
      <c r="I1545">
        <v>-1</v>
      </c>
      <c r="J1545">
        <v>0</v>
      </c>
      <c r="K1545">
        <v>8.0648870000000006</v>
      </c>
      <c r="L1545">
        <v>4.9394E-2</v>
      </c>
      <c r="M1545">
        <v>157.69448800000001</v>
      </c>
      <c r="N1545">
        <v>-240.94896399999999</v>
      </c>
      <c r="O1545">
        <v>-7.6400000000000003E-4</v>
      </c>
      <c r="P1545">
        <v>157.705276</v>
      </c>
      <c r="Q1545">
        <v>-240.939041</v>
      </c>
      <c r="R1545">
        <v>-4.2299999999999998E-4</v>
      </c>
      <c r="S1545">
        <v>1.4658249999999999</v>
      </c>
      <c r="T1545">
        <v>3.4099999999999999E-4</v>
      </c>
    </row>
    <row r="1546" spans="1:20" x14ac:dyDescent="0.25">
      <c r="A1546">
        <v>1544</v>
      </c>
      <c r="B1546">
        <v>4</v>
      </c>
      <c r="C1546">
        <v>-1</v>
      </c>
      <c r="D1546" t="s">
        <v>520</v>
      </c>
      <c r="E1546" t="s">
        <v>80</v>
      </c>
      <c r="F1546">
        <v>5.2529999999999999E-3</v>
      </c>
      <c r="G1546">
        <v>-1</v>
      </c>
      <c r="H1546">
        <v>545.39400000000001</v>
      </c>
      <c r="I1546">
        <v>-1</v>
      </c>
      <c r="J1546">
        <v>0</v>
      </c>
      <c r="K1546">
        <v>8.0648599999999995</v>
      </c>
      <c r="L1546">
        <v>4.9737000000000003E-2</v>
      </c>
      <c r="M1546">
        <v>158.67717099999999</v>
      </c>
      <c r="N1546">
        <v>-240.95305099999999</v>
      </c>
      <c r="O1546">
        <v>5.8299999999999997E-4</v>
      </c>
      <c r="P1546">
        <v>158.67300399999999</v>
      </c>
      <c r="Q1546">
        <v>-240.939697</v>
      </c>
      <c r="R1546">
        <v>-4.0299999999999998E-4</v>
      </c>
      <c r="S1546">
        <v>1.3988510000000001</v>
      </c>
      <c r="T1546">
        <v>1.8100000000000001E-4</v>
      </c>
    </row>
    <row r="1547" spans="1:20" x14ac:dyDescent="0.25">
      <c r="A1547">
        <v>1545</v>
      </c>
      <c r="B1547">
        <v>4</v>
      </c>
      <c r="C1547">
        <v>-1</v>
      </c>
      <c r="D1547" t="s">
        <v>520</v>
      </c>
      <c r="E1547" t="s">
        <v>80</v>
      </c>
      <c r="F1547">
        <v>4.0289999999999996E-3</v>
      </c>
      <c r="G1547">
        <v>-1</v>
      </c>
      <c r="H1547">
        <v>381.03500000000003</v>
      </c>
      <c r="I1547">
        <v>-1</v>
      </c>
      <c r="J1547">
        <v>0</v>
      </c>
      <c r="K1547">
        <v>8.0647909999999996</v>
      </c>
      <c r="L1547">
        <v>-4.9639999999999997E-2</v>
      </c>
      <c r="M1547">
        <v>159.40360000000001</v>
      </c>
      <c r="N1547">
        <v>-240.93637100000001</v>
      </c>
      <c r="O1547">
        <v>1.4899999999999999E-4</v>
      </c>
      <c r="P1547">
        <v>159.39880400000001</v>
      </c>
      <c r="Q1547">
        <v>-240.940033</v>
      </c>
      <c r="R1547">
        <v>-8.8900000000000003E-4</v>
      </c>
      <c r="S1547">
        <v>0.60348199999999996</v>
      </c>
      <c r="T1547">
        <v>7.3899999999999997E-4</v>
      </c>
    </row>
    <row r="1548" spans="1:20" x14ac:dyDescent="0.25">
      <c r="A1548">
        <v>1546</v>
      </c>
      <c r="B1548">
        <v>4</v>
      </c>
      <c r="C1548">
        <v>-1</v>
      </c>
      <c r="D1548" t="s">
        <v>520</v>
      </c>
      <c r="E1548" t="s">
        <v>80</v>
      </c>
      <c r="F1548">
        <v>2.4785999999999999E-2</v>
      </c>
      <c r="G1548">
        <v>-1</v>
      </c>
      <c r="H1548">
        <v>481.202</v>
      </c>
      <c r="I1548">
        <v>-1</v>
      </c>
      <c r="J1548">
        <v>0</v>
      </c>
      <c r="K1548">
        <v>8.0647260000000003</v>
      </c>
      <c r="L1548">
        <v>4.8948999999999999E-2</v>
      </c>
      <c r="M1548">
        <v>160.10362000000001</v>
      </c>
      <c r="N1548">
        <v>-240.95908900000001</v>
      </c>
      <c r="O1548">
        <v>-9.9200000000000004E-4</v>
      </c>
      <c r="P1548">
        <v>160.12460300000001</v>
      </c>
      <c r="Q1548">
        <v>-240.94072</v>
      </c>
      <c r="R1548">
        <v>-4.1300000000000001E-4</v>
      </c>
      <c r="S1548">
        <v>2.7888099999999998</v>
      </c>
      <c r="T1548">
        <v>5.7899999999999998E-4</v>
      </c>
    </row>
    <row r="1549" spans="1:20" x14ac:dyDescent="0.25">
      <c r="A1549">
        <v>1547</v>
      </c>
      <c r="B1549">
        <v>4</v>
      </c>
      <c r="C1549">
        <v>-1</v>
      </c>
      <c r="D1549" t="s">
        <v>520</v>
      </c>
      <c r="E1549" t="s">
        <v>80</v>
      </c>
      <c r="F1549">
        <v>1.3816E-2</v>
      </c>
      <c r="G1549">
        <v>-1</v>
      </c>
      <c r="H1549">
        <v>422.80500000000001</v>
      </c>
      <c r="I1549">
        <v>-1</v>
      </c>
      <c r="J1549">
        <v>0</v>
      </c>
      <c r="K1549">
        <v>8.0647149999999996</v>
      </c>
      <c r="L1549">
        <v>4.9500000000000002E-2</v>
      </c>
      <c r="M1549">
        <v>161.10184899999999</v>
      </c>
      <c r="N1549">
        <v>-240.92145400000001</v>
      </c>
      <c r="O1549">
        <v>1.9620000000000002E-3</v>
      </c>
      <c r="P1549">
        <v>161.09234599999999</v>
      </c>
      <c r="Q1549">
        <v>-240.941406</v>
      </c>
      <c r="R1549">
        <v>-4.2700000000000002E-4</v>
      </c>
      <c r="S1549">
        <v>2.2099570000000002</v>
      </c>
      <c r="T1549">
        <v>1.5349999999999999E-3</v>
      </c>
    </row>
    <row r="1550" spans="1:20" x14ac:dyDescent="0.25">
      <c r="A1550">
        <v>1548</v>
      </c>
      <c r="B1550">
        <v>4</v>
      </c>
      <c r="C1550">
        <v>-1</v>
      </c>
      <c r="D1550" t="s">
        <v>520</v>
      </c>
      <c r="E1550" t="s">
        <v>80</v>
      </c>
      <c r="F1550">
        <v>1.9954E-2</v>
      </c>
      <c r="G1550">
        <v>-1</v>
      </c>
      <c r="H1550">
        <v>434.416</v>
      </c>
      <c r="I1550">
        <v>-1</v>
      </c>
      <c r="J1550">
        <v>0</v>
      </c>
      <c r="K1550">
        <v>8.0647479999999998</v>
      </c>
      <c r="L1550">
        <v>-4.897E-2</v>
      </c>
      <c r="M1550">
        <v>161.82014799999999</v>
      </c>
      <c r="N1550">
        <v>-240.94555500000001</v>
      </c>
      <c r="O1550">
        <v>1.0709999999999999E-3</v>
      </c>
      <c r="P1550">
        <v>161.81814600000001</v>
      </c>
      <c r="Q1550">
        <v>-240.94177199999999</v>
      </c>
      <c r="R1550">
        <v>-9.0700000000000004E-4</v>
      </c>
      <c r="S1550">
        <v>0.42794599999999999</v>
      </c>
      <c r="T1550">
        <v>1.63E-4</v>
      </c>
    </row>
    <row r="1551" spans="1:20" x14ac:dyDescent="0.25">
      <c r="A1551">
        <v>1549</v>
      </c>
      <c r="B1551">
        <v>4</v>
      </c>
      <c r="C1551">
        <v>-1</v>
      </c>
      <c r="D1551" t="s">
        <v>520</v>
      </c>
      <c r="E1551" t="s">
        <v>80</v>
      </c>
      <c r="F1551">
        <v>5.5900000000000004E-3</v>
      </c>
      <c r="G1551">
        <v>-1</v>
      </c>
      <c r="H1551">
        <v>382.41399999999999</v>
      </c>
      <c r="I1551">
        <v>-1</v>
      </c>
      <c r="J1551">
        <v>0</v>
      </c>
      <c r="K1551">
        <v>8.0647769999999994</v>
      </c>
      <c r="L1551">
        <v>4.9738999999999998E-2</v>
      </c>
      <c r="M1551">
        <v>162.53243900000001</v>
      </c>
      <c r="N1551">
        <v>-240.96570700000001</v>
      </c>
      <c r="O1551">
        <v>2.5560000000000001E-3</v>
      </c>
      <c r="P1551">
        <v>162.54394500000001</v>
      </c>
      <c r="Q1551">
        <v>-240.94241299999999</v>
      </c>
      <c r="R1551">
        <v>-4.0000000000000002E-4</v>
      </c>
      <c r="S1551">
        <v>2.5980430000000001</v>
      </c>
      <c r="T1551">
        <v>2.1559999999999999E-3</v>
      </c>
    </row>
    <row r="1552" spans="1:20" x14ac:dyDescent="0.25">
      <c r="A1552">
        <v>1550</v>
      </c>
      <c r="B1552">
        <v>4</v>
      </c>
      <c r="C1552">
        <v>-1</v>
      </c>
      <c r="D1552" t="s">
        <v>520</v>
      </c>
      <c r="E1552" t="s">
        <v>80</v>
      </c>
      <c r="F1552">
        <v>2.2592999999999999E-2</v>
      </c>
      <c r="G1552">
        <v>-1</v>
      </c>
      <c r="H1552">
        <v>421.02699999999999</v>
      </c>
      <c r="I1552">
        <v>-1</v>
      </c>
      <c r="J1552">
        <v>0</v>
      </c>
      <c r="K1552">
        <v>8.0534239999999997</v>
      </c>
      <c r="L1552">
        <v>5.0233E-2</v>
      </c>
      <c r="M1552">
        <v>163.492153</v>
      </c>
      <c r="N1552">
        <v>-240.92395099999999</v>
      </c>
      <c r="O1552">
        <v>-7.0850000000000002E-3</v>
      </c>
      <c r="P1552">
        <v>163.51135300000001</v>
      </c>
      <c r="Q1552">
        <v>-240.94291699999999</v>
      </c>
      <c r="R1552">
        <v>-3.3E-4</v>
      </c>
      <c r="S1552">
        <v>2.6987990000000002</v>
      </c>
      <c r="T1552">
        <v>6.7549999999999997E-3</v>
      </c>
    </row>
    <row r="1553" spans="1:20" x14ac:dyDescent="0.25">
      <c r="A1553">
        <v>1551</v>
      </c>
      <c r="B1553">
        <v>4</v>
      </c>
      <c r="C1553">
        <v>-1</v>
      </c>
      <c r="D1553" t="s">
        <v>520</v>
      </c>
      <c r="E1553" t="s">
        <v>80</v>
      </c>
      <c r="F1553">
        <v>4.0410000000000003E-3</v>
      </c>
      <c r="G1553">
        <v>-1</v>
      </c>
      <c r="H1553">
        <v>314.38299999999998</v>
      </c>
      <c r="I1553">
        <v>-1</v>
      </c>
      <c r="J1553">
        <v>0</v>
      </c>
      <c r="K1553">
        <v>7.9961270000000004</v>
      </c>
      <c r="L1553">
        <v>-4.9993000000000003E-2</v>
      </c>
      <c r="M1553">
        <v>164.21313900000001</v>
      </c>
      <c r="N1553">
        <v>-240.960579</v>
      </c>
      <c r="O1553">
        <v>-1.94E-4</v>
      </c>
      <c r="P1553">
        <v>164.23370399999999</v>
      </c>
      <c r="Q1553">
        <v>-240.94314600000001</v>
      </c>
      <c r="R1553">
        <v>-8.3100000000000003E-4</v>
      </c>
      <c r="S1553">
        <v>2.6959499999999998</v>
      </c>
      <c r="T1553">
        <v>6.3699999999999998E-4</v>
      </c>
    </row>
    <row r="1554" spans="1:20" x14ac:dyDescent="0.25">
      <c r="A1554">
        <v>1552</v>
      </c>
      <c r="B1554">
        <v>4</v>
      </c>
      <c r="C1554">
        <v>-1</v>
      </c>
      <c r="D1554" t="s">
        <v>520</v>
      </c>
      <c r="E1554" t="s">
        <v>80</v>
      </c>
      <c r="F1554">
        <v>5.2519999999999997E-3</v>
      </c>
      <c r="G1554">
        <v>-1</v>
      </c>
      <c r="H1554">
        <v>276.45299999999997</v>
      </c>
      <c r="I1554">
        <v>-1</v>
      </c>
      <c r="J1554">
        <v>0</v>
      </c>
      <c r="K1554">
        <v>7.8904379999999996</v>
      </c>
      <c r="L1554">
        <v>5.0855999999999998E-2</v>
      </c>
      <c r="M1554">
        <v>164.95990399999999</v>
      </c>
      <c r="N1554">
        <v>-240.92497</v>
      </c>
      <c r="O1554">
        <v>1.97E-3</v>
      </c>
      <c r="P1554">
        <v>164.948318</v>
      </c>
      <c r="Q1554">
        <v>-240.94366500000001</v>
      </c>
      <c r="R1554">
        <v>-2.9599999999999998E-4</v>
      </c>
      <c r="S1554">
        <v>2.1993819999999999</v>
      </c>
      <c r="T1554">
        <v>1.673E-3</v>
      </c>
    </row>
    <row r="1555" spans="1:20" x14ac:dyDescent="0.25">
      <c r="A1555">
        <v>1553</v>
      </c>
      <c r="B1555">
        <v>5</v>
      </c>
      <c r="C1555">
        <v>-1</v>
      </c>
      <c r="D1555" t="s">
        <v>521</v>
      </c>
      <c r="E1555" t="s">
        <v>80</v>
      </c>
      <c r="F1555">
        <v>7.7135999999999996E-2</v>
      </c>
      <c r="G1555">
        <v>-1</v>
      </c>
      <c r="H1555">
        <v>400.839</v>
      </c>
      <c r="I1555">
        <v>-1</v>
      </c>
      <c r="J1555">
        <v>0</v>
      </c>
      <c r="K1555">
        <v>7.71821</v>
      </c>
      <c r="L1555">
        <v>5.1386000000000001E-2</v>
      </c>
      <c r="M1555">
        <v>165.89250200000001</v>
      </c>
      <c r="N1555">
        <v>-240.94937899999999</v>
      </c>
      <c r="O1555">
        <v>9.8400000000000007E-4</v>
      </c>
      <c r="P1555">
        <v>165.88400300000001</v>
      </c>
      <c r="Q1555">
        <v>-240.94429</v>
      </c>
      <c r="R1555">
        <v>-3.5300000000000002E-4</v>
      </c>
      <c r="S1555">
        <v>0.99067300000000003</v>
      </c>
      <c r="T1555">
        <v>6.3100000000000005E-4</v>
      </c>
    </row>
    <row r="1556" spans="1:20" x14ac:dyDescent="0.25">
      <c r="A1556">
        <v>1554</v>
      </c>
      <c r="B1556">
        <v>5</v>
      </c>
      <c r="C1556">
        <v>-1</v>
      </c>
      <c r="D1556" t="s">
        <v>521</v>
      </c>
      <c r="E1556" t="s">
        <v>80</v>
      </c>
      <c r="F1556">
        <v>1.2189E-2</v>
      </c>
      <c r="G1556">
        <v>-1</v>
      </c>
      <c r="H1556">
        <v>282.25</v>
      </c>
      <c r="I1556">
        <v>-1</v>
      </c>
      <c r="J1556">
        <v>0</v>
      </c>
      <c r="K1556">
        <v>7.6003509999999999</v>
      </c>
      <c r="L1556">
        <v>-5.2477000000000003E-2</v>
      </c>
      <c r="M1556">
        <v>166.59256999999999</v>
      </c>
      <c r="N1556">
        <v>-240.930331</v>
      </c>
      <c r="O1556">
        <v>-3.4229999999999998E-3</v>
      </c>
      <c r="P1556">
        <v>166.57257100000001</v>
      </c>
      <c r="Q1556">
        <v>-240.94458</v>
      </c>
      <c r="R1556">
        <v>-8.8999999999999995E-4</v>
      </c>
      <c r="S1556">
        <v>2.455635</v>
      </c>
      <c r="T1556">
        <v>2.5330000000000001E-3</v>
      </c>
    </row>
    <row r="1557" spans="1:20" x14ac:dyDescent="0.25">
      <c r="A1557">
        <v>1555</v>
      </c>
      <c r="B1557">
        <v>6</v>
      </c>
      <c r="C1557">
        <v>-1</v>
      </c>
      <c r="D1557" t="s">
        <v>522</v>
      </c>
      <c r="E1557" t="s">
        <v>80</v>
      </c>
      <c r="F1557">
        <v>2.5502E-2</v>
      </c>
      <c r="G1557">
        <v>-1</v>
      </c>
      <c r="H1557">
        <v>331.04700000000003</v>
      </c>
      <c r="I1557">
        <v>-1</v>
      </c>
      <c r="J1557">
        <v>0</v>
      </c>
      <c r="K1557">
        <v>7.506094</v>
      </c>
      <c r="L1557">
        <v>5.2812999999999999E-2</v>
      </c>
      <c r="M1557">
        <v>167.26937799999999</v>
      </c>
      <c r="N1557">
        <v>-240.92349200000001</v>
      </c>
      <c r="O1557">
        <v>-1.6329999999999999E-3</v>
      </c>
      <c r="P1557">
        <v>167.25170900000001</v>
      </c>
      <c r="Q1557">
        <v>-240.94511399999999</v>
      </c>
      <c r="R1557">
        <v>-3.6699999999999998E-4</v>
      </c>
      <c r="S1557">
        <v>2.7922929999999999</v>
      </c>
      <c r="T1557">
        <v>1.266E-3</v>
      </c>
    </row>
    <row r="1558" spans="1:20" x14ac:dyDescent="0.25">
      <c r="A1558">
        <v>1556</v>
      </c>
      <c r="B1558">
        <v>6</v>
      </c>
      <c r="C1558">
        <v>-1</v>
      </c>
      <c r="D1558" t="s">
        <v>522</v>
      </c>
      <c r="E1558" t="s">
        <v>80</v>
      </c>
      <c r="F1558">
        <v>2.4081000000000002E-2</v>
      </c>
      <c r="G1558">
        <v>-1</v>
      </c>
      <c r="H1558">
        <v>292.75200000000001</v>
      </c>
      <c r="I1558">
        <v>-1</v>
      </c>
      <c r="J1558">
        <v>0</v>
      </c>
      <c r="K1558">
        <v>7.431387</v>
      </c>
      <c r="L1558">
        <v>-5.3147E-2</v>
      </c>
      <c r="M1558">
        <v>167.915524</v>
      </c>
      <c r="N1558">
        <v>-240.961603</v>
      </c>
      <c r="O1558">
        <v>5.0799999999999999E-4</v>
      </c>
      <c r="P1558">
        <v>167.92344700000001</v>
      </c>
      <c r="Q1558">
        <v>-240.94528199999999</v>
      </c>
      <c r="R1558">
        <v>-8.9700000000000001E-4</v>
      </c>
      <c r="S1558">
        <v>1.814276</v>
      </c>
      <c r="T1558">
        <v>3.8900000000000002E-4</v>
      </c>
    </row>
    <row r="1559" spans="1:20" x14ac:dyDescent="0.25">
      <c r="A1559">
        <v>1557</v>
      </c>
      <c r="B1559">
        <v>6</v>
      </c>
      <c r="C1559">
        <v>-1</v>
      </c>
      <c r="D1559" t="s">
        <v>522</v>
      </c>
      <c r="E1559" t="s">
        <v>80</v>
      </c>
      <c r="F1559">
        <v>1.0980999999999999E-2</v>
      </c>
      <c r="G1559">
        <v>-1</v>
      </c>
      <c r="H1559">
        <v>427.28100000000001</v>
      </c>
      <c r="I1559">
        <v>-1</v>
      </c>
      <c r="J1559">
        <v>0</v>
      </c>
      <c r="K1559">
        <v>7.340014</v>
      </c>
      <c r="L1559">
        <v>-5.4323999999999997E-2</v>
      </c>
      <c r="M1559">
        <v>168.821248</v>
      </c>
      <c r="N1559">
        <v>-240.933705</v>
      </c>
      <c r="O1559">
        <v>-1.1640000000000001E-3</v>
      </c>
      <c r="P1559">
        <v>168.80931100000001</v>
      </c>
      <c r="Q1559">
        <v>-240.94581600000001</v>
      </c>
      <c r="R1559">
        <v>-9.1399999999999999E-4</v>
      </c>
      <c r="S1559">
        <v>1.700526</v>
      </c>
      <c r="T1559">
        <v>2.5000000000000001E-4</v>
      </c>
    </row>
    <row r="1560" spans="1:20" x14ac:dyDescent="0.25">
      <c r="A1560">
        <v>1558</v>
      </c>
      <c r="B1560">
        <v>6</v>
      </c>
      <c r="C1560">
        <v>-1</v>
      </c>
      <c r="D1560" t="s">
        <v>522</v>
      </c>
      <c r="E1560" t="s">
        <v>80</v>
      </c>
      <c r="F1560">
        <v>5.7948E-2</v>
      </c>
      <c r="G1560">
        <v>-1</v>
      </c>
      <c r="H1560">
        <v>277.29300000000001</v>
      </c>
      <c r="I1560">
        <v>-1</v>
      </c>
      <c r="J1560">
        <v>0</v>
      </c>
      <c r="K1560">
        <v>7.2635670000000001</v>
      </c>
      <c r="L1560">
        <v>5.4531000000000003E-2</v>
      </c>
      <c r="M1560">
        <v>169.493897</v>
      </c>
      <c r="N1560">
        <v>-240.91663199999999</v>
      </c>
      <c r="O1560">
        <v>9.9099999999999991E-4</v>
      </c>
      <c r="P1560">
        <v>169.46620200000001</v>
      </c>
      <c r="Q1560">
        <v>-240.94645700000001</v>
      </c>
      <c r="R1560">
        <v>-4.0200000000000001E-4</v>
      </c>
      <c r="S1560">
        <v>4.0700240000000001</v>
      </c>
      <c r="T1560">
        <v>5.8900000000000001E-4</v>
      </c>
    </row>
    <row r="1561" spans="1:20" x14ac:dyDescent="0.25">
      <c r="A1561">
        <v>1559</v>
      </c>
      <c r="B1561">
        <v>6</v>
      </c>
      <c r="C1561">
        <v>-1</v>
      </c>
      <c r="D1561" t="s">
        <v>522</v>
      </c>
      <c r="E1561" t="s">
        <v>80</v>
      </c>
      <c r="F1561">
        <v>9.0530000000000003E-3</v>
      </c>
      <c r="G1561">
        <v>-1</v>
      </c>
      <c r="H1561">
        <v>335.88099999999997</v>
      </c>
      <c r="I1561">
        <v>-1</v>
      </c>
      <c r="J1561">
        <v>0</v>
      </c>
      <c r="K1561">
        <v>7.1774230000000001</v>
      </c>
      <c r="L1561">
        <v>-5.4632E-2</v>
      </c>
      <c r="M1561">
        <v>170.12297599999999</v>
      </c>
      <c r="N1561">
        <v>-240.93854200000001</v>
      </c>
      <c r="O1561">
        <v>-1.181E-3</v>
      </c>
      <c r="P1561">
        <v>170.11567700000001</v>
      </c>
      <c r="Q1561">
        <v>-240.94664</v>
      </c>
      <c r="R1561">
        <v>-9.3999999999999997E-4</v>
      </c>
      <c r="S1561">
        <v>1.090176</v>
      </c>
      <c r="T1561">
        <v>2.41E-4</v>
      </c>
    </row>
    <row r="1562" spans="1:20" x14ac:dyDescent="0.25">
      <c r="A1562">
        <v>1560</v>
      </c>
      <c r="B1562">
        <v>6</v>
      </c>
      <c r="C1562">
        <v>-1</v>
      </c>
      <c r="D1562" t="s">
        <v>522</v>
      </c>
      <c r="E1562" t="s">
        <v>80</v>
      </c>
      <c r="F1562">
        <v>1.0031999999999999E-2</v>
      </c>
      <c r="G1562">
        <v>-1</v>
      </c>
      <c r="H1562">
        <v>343.24700000000001</v>
      </c>
      <c r="I1562">
        <v>-1</v>
      </c>
      <c r="J1562">
        <v>0</v>
      </c>
      <c r="K1562">
        <v>7.0556640000000002</v>
      </c>
      <c r="L1562">
        <v>-5.5969999999999999E-2</v>
      </c>
      <c r="M1562">
        <v>170.96298999999999</v>
      </c>
      <c r="N1562">
        <v>-240.95649900000001</v>
      </c>
      <c r="O1562">
        <v>1.47E-4</v>
      </c>
      <c r="P1562">
        <v>170.969086</v>
      </c>
      <c r="Q1562">
        <v>-240.947159</v>
      </c>
      <c r="R1562">
        <v>-9.5600000000000004E-4</v>
      </c>
      <c r="S1562">
        <v>1.11534</v>
      </c>
      <c r="T1562">
        <v>8.0900000000000004E-4</v>
      </c>
    </row>
    <row r="1563" spans="1:20" x14ac:dyDescent="0.25">
      <c r="A1563">
        <v>1561</v>
      </c>
      <c r="B1563">
        <v>5</v>
      </c>
      <c r="C1563">
        <v>-1</v>
      </c>
      <c r="D1563" t="s">
        <v>523</v>
      </c>
      <c r="E1563" t="s">
        <v>80</v>
      </c>
      <c r="F1563">
        <v>6.9430000000000004E-3</v>
      </c>
      <c r="G1563">
        <v>-1</v>
      </c>
      <c r="H1563">
        <v>307.38600000000002</v>
      </c>
      <c r="I1563">
        <v>-1</v>
      </c>
      <c r="J1563">
        <v>0</v>
      </c>
      <c r="K1563">
        <v>6.967123</v>
      </c>
      <c r="L1563">
        <v>5.5697999999999998E-2</v>
      </c>
      <c r="M1563">
        <v>171.60023100000001</v>
      </c>
      <c r="N1563">
        <v>-240.945243</v>
      </c>
      <c r="O1563">
        <v>-1.253E-3</v>
      </c>
      <c r="P1563">
        <v>171.59960899999999</v>
      </c>
      <c r="Q1563">
        <v>-240.94783000000001</v>
      </c>
      <c r="R1563">
        <v>-4.17E-4</v>
      </c>
      <c r="S1563">
        <v>0.26607199999999998</v>
      </c>
      <c r="T1563">
        <v>8.3699999999999996E-4</v>
      </c>
    </row>
    <row r="1564" spans="1:20" x14ac:dyDescent="0.25">
      <c r="A1564">
        <v>1562</v>
      </c>
      <c r="B1564">
        <v>6</v>
      </c>
      <c r="C1564">
        <v>-1</v>
      </c>
      <c r="D1564" t="s">
        <v>524</v>
      </c>
      <c r="E1564" t="s">
        <v>80</v>
      </c>
      <c r="F1564">
        <v>6.1720000000000004E-3</v>
      </c>
      <c r="G1564">
        <v>-1</v>
      </c>
      <c r="H1564">
        <v>387.452</v>
      </c>
      <c r="I1564">
        <v>-1</v>
      </c>
      <c r="J1564">
        <v>0</v>
      </c>
      <c r="K1564">
        <v>6.8846769999999999</v>
      </c>
      <c r="L1564">
        <v>-5.6161999999999997E-2</v>
      </c>
      <c r="M1564">
        <v>172.213402</v>
      </c>
      <c r="N1564">
        <v>-240.94630599999999</v>
      </c>
      <c r="O1564">
        <v>-1.8259999999999999E-3</v>
      </c>
      <c r="P1564">
        <v>172.22245799999999</v>
      </c>
      <c r="Q1564">
        <v>-240.94807399999999</v>
      </c>
      <c r="R1564">
        <v>-9.7900000000000005E-4</v>
      </c>
      <c r="S1564">
        <v>0.92269000000000001</v>
      </c>
      <c r="T1564">
        <v>8.4699999999999999E-4</v>
      </c>
    </row>
    <row r="1565" spans="1:20" x14ac:dyDescent="0.25">
      <c r="A1565">
        <v>1563</v>
      </c>
      <c r="B1565">
        <v>7</v>
      </c>
      <c r="C1565">
        <v>-1</v>
      </c>
      <c r="D1565" t="s">
        <v>525</v>
      </c>
      <c r="E1565" t="s">
        <v>80</v>
      </c>
      <c r="F1565">
        <v>1.9347E-2</v>
      </c>
      <c r="G1565">
        <v>-1</v>
      </c>
      <c r="H1565">
        <v>238.94200000000001</v>
      </c>
      <c r="I1565">
        <v>-1</v>
      </c>
      <c r="J1565">
        <v>0</v>
      </c>
      <c r="K1565">
        <v>6.8075720000000004</v>
      </c>
      <c r="L1565">
        <v>5.6637E-2</v>
      </c>
      <c r="M1565">
        <v>172.83646899999999</v>
      </c>
      <c r="N1565">
        <v>-240.948567</v>
      </c>
      <c r="O1565">
        <v>-6.3699999999999998E-4</v>
      </c>
      <c r="P1565">
        <v>172.83818099999999</v>
      </c>
      <c r="Q1565">
        <v>-240.948654</v>
      </c>
      <c r="R1565">
        <v>-3.88E-4</v>
      </c>
      <c r="S1565">
        <v>0.171405</v>
      </c>
      <c r="T1565">
        <v>2.4899999999999998E-4</v>
      </c>
    </row>
    <row r="1566" spans="1:20" x14ac:dyDescent="0.25">
      <c r="A1566">
        <v>1564</v>
      </c>
      <c r="B1566">
        <v>7</v>
      </c>
      <c r="C1566">
        <v>-1</v>
      </c>
      <c r="D1566" t="s">
        <v>525</v>
      </c>
      <c r="E1566" t="s">
        <v>80</v>
      </c>
      <c r="F1566">
        <v>1.1605000000000001E-2</v>
      </c>
      <c r="G1566">
        <v>-1</v>
      </c>
      <c r="H1566">
        <v>291.86200000000002</v>
      </c>
      <c r="I1566">
        <v>-1</v>
      </c>
      <c r="J1566">
        <v>0</v>
      </c>
      <c r="K1566">
        <v>6.7079399999999998</v>
      </c>
      <c r="L1566">
        <v>5.7813000000000003E-2</v>
      </c>
      <c r="M1566">
        <v>173.63195200000001</v>
      </c>
      <c r="N1566">
        <v>-240.94359499999999</v>
      </c>
      <c r="O1566">
        <v>-1.1919999999999999E-3</v>
      </c>
      <c r="P1566">
        <v>173.64859000000001</v>
      </c>
      <c r="Q1566">
        <v>-240.94918799999999</v>
      </c>
      <c r="R1566">
        <v>-3.86E-4</v>
      </c>
      <c r="S1566">
        <v>1.755293</v>
      </c>
      <c r="T1566">
        <v>8.0599999999999997E-4</v>
      </c>
    </row>
    <row r="1567" spans="1:20" x14ac:dyDescent="0.25">
      <c r="A1567">
        <v>1565</v>
      </c>
      <c r="B1567">
        <v>7</v>
      </c>
      <c r="C1567">
        <v>-1</v>
      </c>
      <c r="D1567" t="s">
        <v>525</v>
      </c>
      <c r="E1567" t="s">
        <v>80</v>
      </c>
      <c r="F1567">
        <v>2.9666000000000001E-2</v>
      </c>
      <c r="G1567">
        <v>-1</v>
      </c>
      <c r="H1567">
        <v>367.81</v>
      </c>
      <c r="I1567">
        <v>-1</v>
      </c>
      <c r="J1567">
        <v>0</v>
      </c>
      <c r="K1567">
        <v>6.6321490000000001</v>
      </c>
      <c r="L1567">
        <v>-5.7361000000000002E-2</v>
      </c>
      <c r="M1567">
        <v>174.23548199999999</v>
      </c>
      <c r="N1567">
        <v>-240.96333799999999</v>
      </c>
      <c r="O1567">
        <v>-3.4699999999999998E-4</v>
      </c>
      <c r="P1567">
        <v>174.24854999999999</v>
      </c>
      <c r="Q1567">
        <v>-240.94935599999999</v>
      </c>
      <c r="R1567">
        <v>-9.41E-4</v>
      </c>
      <c r="S1567">
        <v>1.9138520000000001</v>
      </c>
      <c r="T1567">
        <v>5.9400000000000002E-4</v>
      </c>
    </row>
    <row r="1568" spans="1:20" x14ac:dyDescent="0.25">
      <c r="A1568">
        <v>1566</v>
      </c>
      <c r="B1568">
        <v>7</v>
      </c>
      <c r="C1568">
        <v>-1</v>
      </c>
      <c r="D1568" t="s">
        <v>525</v>
      </c>
      <c r="E1568" t="s">
        <v>80</v>
      </c>
      <c r="F1568">
        <v>1.4526000000000001E-2</v>
      </c>
      <c r="G1568">
        <v>-1</v>
      </c>
      <c r="H1568">
        <v>368.99400000000003</v>
      </c>
      <c r="I1568">
        <v>-1</v>
      </c>
      <c r="J1568">
        <v>0</v>
      </c>
      <c r="K1568">
        <v>6.5545790000000004</v>
      </c>
      <c r="L1568">
        <v>5.8854999999999998E-2</v>
      </c>
      <c r="M1568">
        <v>174.85505800000001</v>
      </c>
      <c r="N1568">
        <v>-240.934765</v>
      </c>
      <c r="O1568">
        <v>-1.2689999999999999E-3</v>
      </c>
      <c r="P1568">
        <v>174.84158300000001</v>
      </c>
      <c r="Q1568">
        <v>-240.94989000000001</v>
      </c>
      <c r="R1568">
        <v>-3.1500000000000001E-4</v>
      </c>
      <c r="S1568">
        <v>2.0256859999999999</v>
      </c>
      <c r="T1568">
        <v>9.5299999999999996E-4</v>
      </c>
    </row>
    <row r="1569" spans="1:20" x14ac:dyDescent="0.25">
      <c r="A1569">
        <v>1567</v>
      </c>
      <c r="B1569">
        <v>8</v>
      </c>
      <c r="C1569">
        <v>-1</v>
      </c>
      <c r="D1569" t="s">
        <v>242</v>
      </c>
      <c r="E1569" t="s">
        <v>80</v>
      </c>
      <c r="F1569">
        <v>1.6618999999999998E-2</v>
      </c>
      <c r="G1569">
        <v>-1</v>
      </c>
      <c r="H1569">
        <v>521.04700000000003</v>
      </c>
      <c r="I1569">
        <v>-1</v>
      </c>
      <c r="J1569">
        <v>0</v>
      </c>
      <c r="K1569">
        <v>6.4763789999999997</v>
      </c>
      <c r="L1569">
        <v>-5.8559E-2</v>
      </c>
      <c r="M1569">
        <v>175.43122</v>
      </c>
      <c r="N1569">
        <v>-240.943738</v>
      </c>
      <c r="O1569">
        <v>-1.3910000000000001E-3</v>
      </c>
      <c r="P1569">
        <v>175.42759699999999</v>
      </c>
      <c r="Q1569">
        <v>-240.95002700000001</v>
      </c>
      <c r="R1569">
        <v>-8.5899999999999995E-4</v>
      </c>
      <c r="S1569">
        <v>0.72582800000000003</v>
      </c>
      <c r="T1569">
        <v>5.3200000000000003E-4</v>
      </c>
    </row>
    <row r="1570" spans="1:20" x14ac:dyDescent="0.25">
      <c r="A1570">
        <v>1568</v>
      </c>
      <c r="B1570">
        <v>8</v>
      </c>
      <c r="C1570">
        <v>-1</v>
      </c>
      <c r="D1570" t="s">
        <v>242</v>
      </c>
      <c r="E1570" t="s">
        <v>80</v>
      </c>
      <c r="F1570">
        <v>1.6676E-2</v>
      </c>
      <c r="G1570">
        <v>-1</v>
      </c>
      <c r="H1570">
        <v>346.96800000000002</v>
      </c>
      <c r="I1570">
        <v>-1</v>
      </c>
      <c r="J1570">
        <v>0</v>
      </c>
      <c r="K1570">
        <v>6.3738549999999998</v>
      </c>
      <c r="L1570">
        <v>-5.9276000000000002E-2</v>
      </c>
      <c r="M1570">
        <v>176.196572</v>
      </c>
      <c r="N1570">
        <v>-240.95185699999999</v>
      </c>
      <c r="O1570">
        <v>-9.9500000000000001E-4</v>
      </c>
      <c r="P1570">
        <v>176.19804400000001</v>
      </c>
      <c r="Q1570">
        <v>-240.95050000000001</v>
      </c>
      <c r="R1570">
        <v>-8.4900000000000004E-4</v>
      </c>
      <c r="S1570">
        <v>0.20016999999999999</v>
      </c>
      <c r="T1570">
        <v>1.46E-4</v>
      </c>
    </row>
    <row r="1571" spans="1:20" x14ac:dyDescent="0.25">
      <c r="A1571">
        <v>1569</v>
      </c>
      <c r="B1571">
        <v>8</v>
      </c>
      <c r="C1571">
        <v>-1</v>
      </c>
      <c r="D1571" t="s">
        <v>242</v>
      </c>
      <c r="E1571" t="s">
        <v>80</v>
      </c>
      <c r="F1571">
        <v>2.7403E-2</v>
      </c>
      <c r="G1571">
        <v>-1</v>
      </c>
      <c r="H1571">
        <v>334.88200000000001</v>
      </c>
      <c r="I1571">
        <v>-1</v>
      </c>
      <c r="J1571">
        <v>0</v>
      </c>
      <c r="K1571">
        <v>6.2994890000000003</v>
      </c>
      <c r="L1571">
        <v>5.9748999999999997E-2</v>
      </c>
      <c r="M1571">
        <v>176.780327</v>
      </c>
      <c r="N1571">
        <v>-240.94038399999999</v>
      </c>
      <c r="O1571">
        <v>5.2499999999999997E-4</v>
      </c>
      <c r="P1571">
        <v>176.76795999999999</v>
      </c>
      <c r="Q1571">
        <v>-240.950974</v>
      </c>
      <c r="R1571">
        <v>-2.33E-4</v>
      </c>
      <c r="S1571">
        <v>1.6281540000000001</v>
      </c>
      <c r="T1571">
        <v>2.9300000000000002E-4</v>
      </c>
    </row>
    <row r="1572" spans="1:20" x14ac:dyDescent="0.25">
      <c r="A1572">
        <v>1570</v>
      </c>
      <c r="B1572">
        <v>8</v>
      </c>
      <c r="C1572">
        <v>-1</v>
      </c>
      <c r="D1572" t="s">
        <v>242</v>
      </c>
      <c r="E1572" t="s">
        <v>80</v>
      </c>
      <c r="F1572">
        <v>4.5629000000000003E-2</v>
      </c>
      <c r="G1572">
        <v>-1</v>
      </c>
      <c r="H1572">
        <v>269.17899999999997</v>
      </c>
      <c r="I1572">
        <v>-1</v>
      </c>
      <c r="J1572">
        <v>0</v>
      </c>
      <c r="K1572">
        <v>6.2033420000000001</v>
      </c>
      <c r="L1572">
        <v>5.9397999999999999E-2</v>
      </c>
      <c r="M1572">
        <v>177.53019699999999</v>
      </c>
      <c r="N1572">
        <v>-240.93846099999999</v>
      </c>
      <c r="O1572">
        <v>1.2899999999999999E-4</v>
      </c>
      <c r="P1572">
        <v>177.51760899999999</v>
      </c>
      <c r="Q1572">
        <v>-240.95135500000001</v>
      </c>
      <c r="R1572">
        <v>-2.33E-4</v>
      </c>
      <c r="S1572">
        <v>1.8020510000000001</v>
      </c>
      <c r="T1572">
        <v>1.0399999999999999E-4</v>
      </c>
    </row>
    <row r="1573" spans="1:20" x14ac:dyDescent="0.25">
      <c r="A1573">
        <v>1571</v>
      </c>
      <c r="B1573">
        <v>9</v>
      </c>
      <c r="C1573">
        <v>-1</v>
      </c>
      <c r="D1573" t="s">
        <v>526</v>
      </c>
      <c r="E1573" t="s">
        <v>80</v>
      </c>
      <c r="F1573">
        <v>4.1841999999999997E-2</v>
      </c>
      <c r="G1573">
        <v>-1</v>
      </c>
      <c r="H1573">
        <v>297.803</v>
      </c>
      <c r="I1573">
        <v>-1</v>
      </c>
      <c r="J1573">
        <v>0</v>
      </c>
      <c r="K1573">
        <v>6.1212090000000003</v>
      </c>
      <c r="L1573">
        <v>5.2510000000000001E-2</v>
      </c>
      <c r="M1573">
        <v>178.058772</v>
      </c>
      <c r="N1573">
        <v>-240.960725</v>
      </c>
      <c r="O1573">
        <v>-1.5200000000000001E-4</v>
      </c>
      <c r="P1573">
        <v>178.07191499999999</v>
      </c>
      <c r="Q1573">
        <v>-240.946426</v>
      </c>
      <c r="R1573">
        <v>3.6960000000000001E-3</v>
      </c>
      <c r="S1573">
        <v>1.9421109999999999</v>
      </c>
      <c r="T1573">
        <v>3.5439999999999998E-3</v>
      </c>
    </row>
    <row r="1574" spans="1:20" x14ac:dyDescent="0.25">
      <c r="A1574">
        <v>1572</v>
      </c>
      <c r="B1574">
        <v>9</v>
      </c>
      <c r="C1574">
        <v>-1</v>
      </c>
      <c r="D1574" t="s">
        <v>526</v>
      </c>
      <c r="E1574" t="s">
        <v>80</v>
      </c>
      <c r="F1574">
        <v>2.8719999999999999E-2</v>
      </c>
      <c r="G1574">
        <v>-1</v>
      </c>
      <c r="H1574">
        <v>441.64800000000002</v>
      </c>
      <c r="I1574">
        <v>-1</v>
      </c>
      <c r="J1574">
        <v>0</v>
      </c>
      <c r="K1574">
        <v>6.0513510000000004</v>
      </c>
      <c r="L1574">
        <v>0.19183600000000001</v>
      </c>
      <c r="M1574">
        <v>178.62104500000001</v>
      </c>
      <c r="N1574">
        <v>-240.92769699999999</v>
      </c>
      <c r="O1574">
        <v>1.5979E-2</v>
      </c>
      <c r="P1574">
        <v>178.61909499999999</v>
      </c>
      <c r="Q1574">
        <v>-240.930542</v>
      </c>
      <c r="R1574">
        <v>1.5913E-2</v>
      </c>
      <c r="S1574">
        <v>0.344945</v>
      </c>
      <c r="T1574">
        <v>6.4999999999999994E-5</v>
      </c>
    </row>
    <row r="1575" spans="1:20" x14ac:dyDescent="0.25">
      <c r="A1575">
        <v>1573</v>
      </c>
      <c r="B1575">
        <v>9</v>
      </c>
      <c r="C1575">
        <v>-1</v>
      </c>
      <c r="D1575" t="s">
        <v>526</v>
      </c>
      <c r="E1575" t="s">
        <v>80</v>
      </c>
      <c r="F1575">
        <v>2.5153999999999999E-2</v>
      </c>
      <c r="G1575">
        <v>-1</v>
      </c>
      <c r="H1575">
        <v>314.24700000000001</v>
      </c>
      <c r="I1575">
        <v>-1</v>
      </c>
      <c r="J1575">
        <v>0</v>
      </c>
      <c r="K1575">
        <v>5.990685</v>
      </c>
      <c r="L1575">
        <v>5.0250999999999997E-2</v>
      </c>
      <c r="M1575">
        <v>179.160955</v>
      </c>
      <c r="N1575">
        <v>-240.90507600000001</v>
      </c>
      <c r="O1575">
        <v>2.7723000000000001E-2</v>
      </c>
      <c r="P1575">
        <v>179.160324</v>
      </c>
      <c r="Q1575">
        <v>-240.90893600000001</v>
      </c>
      <c r="R1575">
        <v>2.6172000000000001E-2</v>
      </c>
      <c r="S1575">
        <v>0.39106299999999999</v>
      </c>
      <c r="T1575">
        <v>1.5510000000000001E-3</v>
      </c>
    </row>
    <row r="1576" spans="1:20" x14ac:dyDescent="0.25">
      <c r="A1576">
        <v>1574</v>
      </c>
      <c r="B1576">
        <v>9</v>
      </c>
      <c r="C1576">
        <v>-1</v>
      </c>
      <c r="D1576" t="s">
        <v>526</v>
      </c>
      <c r="E1576" t="s">
        <v>80</v>
      </c>
      <c r="F1576">
        <v>2.1928E-2</v>
      </c>
      <c r="G1576">
        <v>-1</v>
      </c>
      <c r="H1576">
        <v>316.27100000000002</v>
      </c>
      <c r="I1576">
        <v>-1</v>
      </c>
      <c r="J1576">
        <v>0</v>
      </c>
      <c r="K1576">
        <v>5.9042430000000001</v>
      </c>
      <c r="L1576">
        <v>1.8577E-2</v>
      </c>
      <c r="M1576">
        <v>179.87156200000001</v>
      </c>
      <c r="N1576">
        <v>-240.876935</v>
      </c>
      <c r="O1576">
        <v>3.7123000000000003E-2</v>
      </c>
      <c r="P1576">
        <v>179.87286399999999</v>
      </c>
      <c r="Q1576">
        <v>-240.875641</v>
      </c>
      <c r="R1576">
        <v>3.7378000000000002E-2</v>
      </c>
      <c r="S1576">
        <v>0.18355399999999999</v>
      </c>
      <c r="T1576">
        <v>2.5500000000000002E-4</v>
      </c>
    </row>
    <row r="1577" spans="1:20" x14ac:dyDescent="0.25">
      <c r="A1577">
        <v>1575</v>
      </c>
      <c r="B1577">
        <v>10</v>
      </c>
      <c r="C1577">
        <v>-1</v>
      </c>
      <c r="D1577" t="s">
        <v>527</v>
      </c>
      <c r="E1577" t="s">
        <v>80</v>
      </c>
      <c r="F1577">
        <v>2.5891000000000001E-2</v>
      </c>
      <c r="G1577">
        <v>-1</v>
      </c>
      <c r="H1577">
        <v>303.07799999999997</v>
      </c>
      <c r="I1577">
        <v>-1</v>
      </c>
      <c r="J1577">
        <v>0</v>
      </c>
      <c r="K1577">
        <v>5.833583</v>
      </c>
      <c r="L1577">
        <v>0.12291199999999999</v>
      </c>
      <c r="M1577">
        <v>180.39328800000001</v>
      </c>
      <c r="N1577">
        <v>-240.838628</v>
      </c>
      <c r="O1577">
        <v>4.8868000000000002E-2</v>
      </c>
      <c r="P1577">
        <v>180.40003999999999</v>
      </c>
      <c r="Q1577">
        <v>-240.84858700000001</v>
      </c>
      <c r="R1577">
        <v>4.4197E-2</v>
      </c>
      <c r="S1577">
        <v>1.2032160000000001</v>
      </c>
      <c r="T1577">
        <v>4.6709999999999998E-3</v>
      </c>
    </row>
    <row r="1578" spans="1:20" x14ac:dyDescent="0.25">
      <c r="A1578">
        <v>1576</v>
      </c>
      <c r="B1578">
        <v>9</v>
      </c>
      <c r="C1578">
        <v>-1</v>
      </c>
      <c r="D1578" t="s">
        <v>281</v>
      </c>
      <c r="E1578" t="s">
        <v>80</v>
      </c>
      <c r="F1578">
        <v>5.6795999999999999E-2</v>
      </c>
      <c r="G1578">
        <v>-1</v>
      </c>
      <c r="H1578">
        <v>390.69799999999998</v>
      </c>
      <c r="I1578">
        <v>-1</v>
      </c>
      <c r="J1578">
        <v>0</v>
      </c>
      <c r="K1578">
        <v>5.7385960000000003</v>
      </c>
      <c r="L1578">
        <v>0.105078</v>
      </c>
      <c r="M1578">
        <v>181.09971100000001</v>
      </c>
      <c r="N1578">
        <v>-240.8065</v>
      </c>
      <c r="O1578">
        <v>4.9054E-2</v>
      </c>
      <c r="P1578">
        <v>181.09291099999999</v>
      </c>
      <c r="Q1578">
        <v>-240.81033300000001</v>
      </c>
      <c r="R1578">
        <v>5.0276000000000001E-2</v>
      </c>
      <c r="S1578">
        <v>0.78056800000000004</v>
      </c>
      <c r="T1578">
        <v>1.2210000000000001E-3</v>
      </c>
    </row>
    <row r="1579" spans="1:20" x14ac:dyDescent="0.25">
      <c r="A1579">
        <v>1577</v>
      </c>
      <c r="B1579">
        <v>9</v>
      </c>
      <c r="C1579">
        <v>-1</v>
      </c>
      <c r="D1579" t="s">
        <v>281</v>
      </c>
      <c r="E1579" t="s">
        <v>80</v>
      </c>
      <c r="F1579">
        <v>2.8924999999999999E-2</v>
      </c>
      <c r="G1579">
        <v>-1</v>
      </c>
      <c r="H1579">
        <v>378.11700000000002</v>
      </c>
      <c r="I1579">
        <v>-1</v>
      </c>
      <c r="J1579">
        <v>0</v>
      </c>
      <c r="K1579">
        <v>5.6701969999999999</v>
      </c>
      <c r="L1579">
        <v>-2.9302999999999999E-2</v>
      </c>
      <c r="M1579">
        <v>181.592838</v>
      </c>
      <c r="N1579">
        <v>-240.78629100000001</v>
      </c>
      <c r="O1579">
        <v>5.2595000000000003E-2</v>
      </c>
      <c r="P1579">
        <v>181.605042</v>
      </c>
      <c r="Q1579">
        <v>-240.78050200000001</v>
      </c>
      <c r="R1579">
        <v>5.2993999999999999E-2</v>
      </c>
      <c r="S1579">
        <v>1.35073</v>
      </c>
      <c r="T1579">
        <v>4.0000000000000002E-4</v>
      </c>
    </row>
    <row r="1580" spans="1:20" x14ac:dyDescent="0.25">
      <c r="A1580">
        <v>1578</v>
      </c>
      <c r="B1580">
        <v>9</v>
      </c>
      <c r="C1580">
        <v>-1</v>
      </c>
      <c r="D1580" t="s">
        <v>281</v>
      </c>
      <c r="E1580" t="s">
        <v>80</v>
      </c>
      <c r="F1580">
        <v>1.6227999999999999E-2</v>
      </c>
      <c r="G1580">
        <v>-1</v>
      </c>
      <c r="H1580">
        <v>260.45299999999997</v>
      </c>
      <c r="I1580">
        <v>-1</v>
      </c>
      <c r="J1580">
        <v>0</v>
      </c>
      <c r="K1580">
        <v>5.5841640000000003</v>
      </c>
      <c r="L1580">
        <v>-3.9172999999999999E-2</v>
      </c>
      <c r="M1580">
        <v>182.28968599999999</v>
      </c>
      <c r="N1580">
        <v>-240.74593400000001</v>
      </c>
      <c r="O1580">
        <v>5.3211000000000001E-2</v>
      </c>
      <c r="P1580">
        <v>182.27856399999999</v>
      </c>
      <c r="Q1580">
        <v>-240.74025</v>
      </c>
      <c r="R1580">
        <v>5.6299000000000002E-2</v>
      </c>
      <c r="S1580">
        <v>1.249004</v>
      </c>
      <c r="T1580">
        <v>3.0890000000000002E-3</v>
      </c>
    </row>
    <row r="1581" spans="1:20" x14ac:dyDescent="0.25">
      <c r="A1581">
        <v>1579</v>
      </c>
      <c r="B1581">
        <v>9</v>
      </c>
      <c r="C1581">
        <v>-1</v>
      </c>
      <c r="D1581" t="s">
        <v>281</v>
      </c>
      <c r="E1581" t="s">
        <v>80</v>
      </c>
      <c r="F1581">
        <v>2.7803000000000001E-2</v>
      </c>
      <c r="G1581">
        <v>-1</v>
      </c>
      <c r="H1581">
        <v>442.75599999999997</v>
      </c>
      <c r="I1581">
        <v>-1</v>
      </c>
      <c r="J1581">
        <v>0</v>
      </c>
      <c r="K1581">
        <v>5.5200279999999999</v>
      </c>
      <c r="L1581">
        <v>0.13003300000000001</v>
      </c>
      <c r="M1581">
        <v>182.780259</v>
      </c>
      <c r="N1581">
        <v>-240.71132900000001</v>
      </c>
      <c r="O1581">
        <v>5.8049000000000003E-2</v>
      </c>
      <c r="P1581">
        <v>182.777084</v>
      </c>
      <c r="Q1581">
        <v>-240.70901499999999</v>
      </c>
      <c r="R1581">
        <v>5.9645999999999998E-2</v>
      </c>
      <c r="S1581">
        <v>0.39282699999999998</v>
      </c>
      <c r="T1581">
        <v>1.5969999999999999E-3</v>
      </c>
    </row>
    <row r="1582" spans="1:20" x14ac:dyDescent="0.25">
      <c r="A1582">
        <v>1580</v>
      </c>
      <c r="B1582">
        <v>9</v>
      </c>
      <c r="C1582">
        <v>-1</v>
      </c>
      <c r="D1582" t="s">
        <v>281</v>
      </c>
      <c r="E1582" t="s">
        <v>80</v>
      </c>
      <c r="F1582">
        <v>1.4168999999999999E-2</v>
      </c>
      <c r="G1582">
        <v>-1</v>
      </c>
      <c r="H1582">
        <v>277.536</v>
      </c>
      <c r="I1582">
        <v>-1</v>
      </c>
      <c r="J1582">
        <v>0</v>
      </c>
      <c r="K1582">
        <v>5.4863419999999996</v>
      </c>
      <c r="L1582">
        <v>0.46153</v>
      </c>
      <c r="M1582">
        <v>183.426794</v>
      </c>
      <c r="N1582">
        <v>-240.635561</v>
      </c>
      <c r="O1582">
        <v>9.2053999999999997E-2</v>
      </c>
      <c r="P1582">
        <v>183.43000799999999</v>
      </c>
      <c r="Q1582">
        <v>-240.62970000000001</v>
      </c>
      <c r="R1582">
        <v>9.2302999999999996E-2</v>
      </c>
      <c r="S1582">
        <v>0.668404</v>
      </c>
      <c r="T1582">
        <v>2.4899999999999998E-4</v>
      </c>
    </row>
    <row r="1583" spans="1:20" x14ac:dyDescent="0.25">
      <c r="A1583">
        <v>1581</v>
      </c>
      <c r="B1583">
        <v>9</v>
      </c>
      <c r="C1583">
        <v>-1</v>
      </c>
      <c r="D1583" t="s">
        <v>281</v>
      </c>
      <c r="E1583" t="s">
        <v>80</v>
      </c>
      <c r="F1583">
        <v>1.9241999999999999E-2</v>
      </c>
      <c r="G1583">
        <v>-1</v>
      </c>
      <c r="H1583">
        <v>435.73099999999999</v>
      </c>
      <c r="I1583">
        <v>-1</v>
      </c>
      <c r="J1583">
        <v>0</v>
      </c>
      <c r="K1583">
        <v>5.7405949999999999</v>
      </c>
      <c r="L1583">
        <v>0.35652800000000001</v>
      </c>
      <c r="M1583">
        <v>183.911484</v>
      </c>
      <c r="N1583">
        <v>-240.545355</v>
      </c>
      <c r="O1583">
        <v>0.13089100000000001</v>
      </c>
      <c r="P1583">
        <v>183.92770400000001</v>
      </c>
      <c r="Q1583">
        <v>-240.53616299999999</v>
      </c>
      <c r="R1583">
        <v>0.12912899999999999</v>
      </c>
      <c r="S1583">
        <v>1.864296</v>
      </c>
      <c r="T1583">
        <v>1.761E-3</v>
      </c>
    </row>
    <row r="1584" spans="1:20" x14ac:dyDescent="0.25">
      <c r="A1584">
        <v>1582</v>
      </c>
      <c r="B1584">
        <v>9</v>
      </c>
      <c r="C1584">
        <v>-1</v>
      </c>
      <c r="D1584" t="s">
        <v>281</v>
      </c>
      <c r="E1584" t="s">
        <v>80</v>
      </c>
      <c r="F1584">
        <v>3.9302999999999998E-2</v>
      </c>
      <c r="G1584">
        <v>-1</v>
      </c>
      <c r="H1584">
        <v>307.20600000000002</v>
      </c>
      <c r="I1584">
        <v>-1</v>
      </c>
      <c r="J1584">
        <v>0</v>
      </c>
      <c r="K1584">
        <v>6.130223</v>
      </c>
      <c r="L1584">
        <v>0.409223</v>
      </c>
      <c r="M1584">
        <v>184.43803600000001</v>
      </c>
      <c r="N1584">
        <v>-240.44097199999999</v>
      </c>
      <c r="O1584">
        <v>0.16415199999999999</v>
      </c>
      <c r="P1584">
        <v>184.452225</v>
      </c>
      <c r="Q1584">
        <v>-240.422775</v>
      </c>
      <c r="R1584">
        <v>0.163998</v>
      </c>
      <c r="S1584">
        <v>2.3074400000000002</v>
      </c>
      <c r="T1584">
        <v>1.55E-4</v>
      </c>
    </row>
    <row r="1585" spans="1:20" x14ac:dyDescent="0.25">
      <c r="A1585">
        <v>1583</v>
      </c>
      <c r="B1585">
        <v>9</v>
      </c>
      <c r="C1585">
        <v>-1</v>
      </c>
      <c r="D1585" t="s">
        <v>281</v>
      </c>
      <c r="E1585" t="s">
        <v>80</v>
      </c>
      <c r="F1585">
        <v>2.9052999999999999E-2</v>
      </c>
      <c r="G1585">
        <v>-1</v>
      </c>
      <c r="H1585">
        <v>450.4</v>
      </c>
      <c r="I1585">
        <v>-1</v>
      </c>
      <c r="J1585">
        <v>0</v>
      </c>
      <c r="K1585">
        <v>6.7608740000000003</v>
      </c>
      <c r="L1585">
        <v>0.33930900000000003</v>
      </c>
      <c r="M1585">
        <v>185.207438</v>
      </c>
      <c r="N1585">
        <v>-240.23881299999999</v>
      </c>
      <c r="O1585">
        <v>0.20297799999999999</v>
      </c>
      <c r="P1585">
        <v>185.207718</v>
      </c>
      <c r="Q1585">
        <v>-240.241928</v>
      </c>
      <c r="R1585">
        <v>0.202713</v>
      </c>
      <c r="S1585">
        <v>0.31275700000000001</v>
      </c>
      <c r="T1585">
        <v>2.6400000000000002E-4</v>
      </c>
    </row>
    <row r="1586" spans="1:20" x14ac:dyDescent="0.25">
      <c r="A1586">
        <v>1584</v>
      </c>
      <c r="B1586">
        <v>9</v>
      </c>
      <c r="C1586">
        <v>-1</v>
      </c>
      <c r="D1586" t="s">
        <v>281</v>
      </c>
      <c r="E1586" t="s">
        <v>80</v>
      </c>
      <c r="F1586">
        <v>4.1981999999999998E-2</v>
      </c>
      <c r="G1586">
        <v>-1</v>
      </c>
      <c r="H1586">
        <v>246.51</v>
      </c>
      <c r="I1586">
        <v>-1</v>
      </c>
      <c r="J1586">
        <v>0</v>
      </c>
      <c r="K1586">
        <v>7.4418049999999996</v>
      </c>
      <c r="L1586">
        <v>0.26338200000000001</v>
      </c>
      <c r="M1586">
        <v>186.02862200000001</v>
      </c>
      <c r="N1586">
        <v>-240.05303699999999</v>
      </c>
      <c r="O1586">
        <v>0.23183899999999999</v>
      </c>
      <c r="P1586">
        <v>186.03689600000001</v>
      </c>
      <c r="Q1586">
        <v>-240.02667199999999</v>
      </c>
      <c r="R1586">
        <v>0.23299600000000001</v>
      </c>
      <c r="S1586">
        <v>2.7632219999999998</v>
      </c>
      <c r="T1586">
        <v>1.157E-3</v>
      </c>
    </row>
    <row r="1587" spans="1:20" x14ac:dyDescent="0.25">
      <c r="A1587">
        <v>1585</v>
      </c>
      <c r="B1587">
        <v>9</v>
      </c>
      <c r="C1587">
        <v>-1</v>
      </c>
      <c r="D1587" t="s">
        <v>281</v>
      </c>
      <c r="E1587" t="s">
        <v>80</v>
      </c>
      <c r="F1587">
        <v>4.4072E-2</v>
      </c>
      <c r="G1587">
        <v>-1</v>
      </c>
      <c r="H1587">
        <v>346.76799999999997</v>
      </c>
      <c r="I1587">
        <v>-1</v>
      </c>
      <c r="J1587">
        <v>0</v>
      </c>
      <c r="K1587">
        <v>7.924461</v>
      </c>
      <c r="L1587">
        <v>0.14779200000000001</v>
      </c>
      <c r="M1587">
        <v>186.691203</v>
      </c>
      <c r="N1587">
        <v>-239.84177700000001</v>
      </c>
      <c r="O1587">
        <v>0.25274600000000003</v>
      </c>
      <c r="P1587">
        <v>186.706604</v>
      </c>
      <c r="Q1587">
        <v>-239.843369</v>
      </c>
      <c r="R1587">
        <v>0.25098399999999998</v>
      </c>
      <c r="S1587">
        <v>1.548314</v>
      </c>
      <c r="T1587">
        <v>1.7619999999999999E-3</v>
      </c>
    </row>
    <row r="1588" spans="1:20" x14ac:dyDescent="0.25">
      <c r="A1588">
        <v>1586</v>
      </c>
      <c r="B1588">
        <v>9</v>
      </c>
      <c r="C1588">
        <v>-1</v>
      </c>
      <c r="D1588" t="s">
        <v>281</v>
      </c>
      <c r="E1588" t="s">
        <v>80</v>
      </c>
      <c r="F1588">
        <v>1.5266999999999999E-2</v>
      </c>
      <c r="G1588">
        <v>-1</v>
      </c>
      <c r="H1588">
        <v>432.31</v>
      </c>
      <c r="I1588">
        <v>-1</v>
      </c>
      <c r="J1588">
        <v>0</v>
      </c>
      <c r="K1588">
        <v>8.2541030000000006</v>
      </c>
      <c r="L1588">
        <v>0.19361200000000001</v>
      </c>
      <c r="M1588">
        <v>187.40509900000001</v>
      </c>
      <c r="N1588">
        <v>-239.66183100000001</v>
      </c>
      <c r="O1588">
        <v>0.26502199999999998</v>
      </c>
      <c r="P1588">
        <v>187.41047699999999</v>
      </c>
      <c r="Q1588">
        <v>-239.643936</v>
      </c>
      <c r="R1588">
        <v>0.26623799999999997</v>
      </c>
      <c r="S1588">
        <v>1.86859</v>
      </c>
      <c r="T1588">
        <v>1.2160000000000001E-3</v>
      </c>
    </row>
    <row r="1589" spans="1:20" x14ac:dyDescent="0.25">
      <c r="A1589">
        <v>1587</v>
      </c>
      <c r="B1589">
        <v>9</v>
      </c>
      <c r="C1589">
        <v>-1</v>
      </c>
      <c r="D1589" t="s">
        <v>281</v>
      </c>
      <c r="E1589" t="s">
        <v>80</v>
      </c>
      <c r="F1589">
        <v>2.2549E-2</v>
      </c>
      <c r="G1589">
        <v>-1</v>
      </c>
      <c r="H1589">
        <v>455.07900000000001</v>
      </c>
      <c r="I1589">
        <v>-1</v>
      </c>
      <c r="J1589">
        <v>0</v>
      </c>
      <c r="K1589">
        <v>8.303077</v>
      </c>
      <c r="L1589">
        <v>0.21928700000000001</v>
      </c>
      <c r="M1589">
        <v>188.373862</v>
      </c>
      <c r="N1589">
        <v>-239.35087799999999</v>
      </c>
      <c r="O1589">
        <v>0.28212500000000001</v>
      </c>
      <c r="P1589">
        <v>188.36773700000001</v>
      </c>
      <c r="Q1589">
        <v>-239.36199999999999</v>
      </c>
      <c r="R1589">
        <v>0.282447</v>
      </c>
      <c r="S1589">
        <v>1.269712</v>
      </c>
      <c r="T1589">
        <v>3.2200000000000002E-4</v>
      </c>
    </row>
    <row r="1590" spans="1:20" x14ac:dyDescent="0.25">
      <c r="A1590">
        <v>1588</v>
      </c>
      <c r="B1590">
        <v>9</v>
      </c>
      <c r="C1590">
        <v>-1</v>
      </c>
      <c r="D1590" t="s">
        <v>281</v>
      </c>
      <c r="E1590" t="s">
        <v>80</v>
      </c>
      <c r="F1590">
        <v>4.5352000000000003E-2</v>
      </c>
      <c r="G1590">
        <v>-1</v>
      </c>
      <c r="H1590">
        <v>416.50799999999998</v>
      </c>
      <c r="I1590">
        <v>-1</v>
      </c>
      <c r="J1590">
        <v>0</v>
      </c>
      <c r="K1590">
        <v>8.0817739999999993</v>
      </c>
      <c r="L1590">
        <v>0.46331</v>
      </c>
      <c r="M1590">
        <v>189.06175300000001</v>
      </c>
      <c r="N1590">
        <v>-239.096326</v>
      </c>
      <c r="O1590">
        <v>0.31549500000000003</v>
      </c>
      <c r="P1590">
        <v>189.06518600000001</v>
      </c>
      <c r="Q1590">
        <v>-239.12243699999999</v>
      </c>
      <c r="R1590">
        <v>0.31362899999999999</v>
      </c>
      <c r="S1590">
        <v>2.6335329999999999</v>
      </c>
      <c r="T1590">
        <v>1.866E-3</v>
      </c>
    </row>
    <row r="1591" spans="1:20" x14ac:dyDescent="0.25">
      <c r="A1591">
        <v>1589</v>
      </c>
      <c r="B1591">
        <v>9</v>
      </c>
      <c r="C1591">
        <v>-1</v>
      </c>
      <c r="D1591" t="s">
        <v>281</v>
      </c>
      <c r="E1591" t="s">
        <v>80</v>
      </c>
      <c r="F1591">
        <v>3.0675999999999998E-2</v>
      </c>
      <c r="G1591">
        <v>-1</v>
      </c>
      <c r="H1591">
        <v>353.81700000000001</v>
      </c>
      <c r="I1591">
        <v>-1</v>
      </c>
      <c r="J1591">
        <v>0</v>
      </c>
      <c r="K1591">
        <v>7.8092370000000004</v>
      </c>
      <c r="L1591">
        <v>0.75305699999999998</v>
      </c>
      <c r="M1591">
        <v>189.93656799999999</v>
      </c>
      <c r="N1591">
        <v>-238.71609900000001</v>
      </c>
      <c r="O1591">
        <v>0.393291</v>
      </c>
      <c r="P1591">
        <v>189.93440200000001</v>
      </c>
      <c r="Q1591">
        <v>-238.73632799999999</v>
      </c>
      <c r="R1591">
        <v>0.39493400000000001</v>
      </c>
      <c r="S1591">
        <v>2.034443</v>
      </c>
      <c r="T1591">
        <v>1.6429999999999999E-3</v>
      </c>
    </row>
    <row r="1592" spans="1:20" x14ac:dyDescent="0.25">
      <c r="A1592">
        <v>1590</v>
      </c>
      <c r="B1592">
        <v>9</v>
      </c>
      <c r="C1592">
        <v>-1</v>
      </c>
      <c r="D1592" t="s">
        <v>281</v>
      </c>
      <c r="E1592" t="s">
        <v>80</v>
      </c>
      <c r="F1592">
        <v>1.061E-2</v>
      </c>
      <c r="G1592">
        <v>-1</v>
      </c>
      <c r="H1592">
        <v>400.94</v>
      </c>
      <c r="I1592">
        <v>-1</v>
      </c>
      <c r="J1592">
        <v>0</v>
      </c>
      <c r="K1592">
        <v>7.7479969999999998</v>
      </c>
      <c r="L1592">
        <v>0.99335399999999996</v>
      </c>
      <c r="M1592">
        <v>190.534626</v>
      </c>
      <c r="N1592">
        <v>-238.39934700000001</v>
      </c>
      <c r="O1592">
        <v>0.47652499999999998</v>
      </c>
      <c r="P1592">
        <v>190.54054300000001</v>
      </c>
      <c r="Q1592">
        <v>-238.386414</v>
      </c>
      <c r="R1592">
        <v>0.476354</v>
      </c>
      <c r="S1592">
        <v>1.422256</v>
      </c>
      <c r="T1592">
        <v>1.7100000000000001E-4</v>
      </c>
    </row>
    <row r="1593" spans="1:20" x14ac:dyDescent="0.25">
      <c r="A1593">
        <v>1591</v>
      </c>
      <c r="B1593">
        <v>9</v>
      </c>
      <c r="C1593">
        <v>-1</v>
      </c>
      <c r="D1593" t="s">
        <v>281</v>
      </c>
      <c r="E1593" t="s">
        <v>80</v>
      </c>
      <c r="F1593">
        <v>4.5420000000000002E-2</v>
      </c>
      <c r="G1593">
        <v>-1</v>
      </c>
      <c r="H1593">
        <v>292.40600000000001</v>
      </c>
      <c r="I1593">
        <v>-1</v>
      </c>
      <c r="J1593">
        <v>0</v>
      </c>
      <c r="K1593">
        <v>7.8563910000000003</v>
      </c>
      <c r="L1593">
        <v>1.162204</v>
      </c>
      <c r="M1593">
        <v>191.295356</v>
      </c>
      <c r="N1593">
        <v>-237.79258200000001</v>
      </c>
      <c r="O1593">
        <v>0.60598700000000005</v>
      </c>
      <c r="P1593">
        <v>191.288635</v>
      </c>
      <c r="Q1593">
        <v>-237.82101399999999</v>
      </c>
      <c r="R1593">
        <v>0.60521599999999998</v>
      </c>
      <c r="S1593">
        <v>2.9215979999999999</v>
      </c>
      <c r="T1593">
        <v>7.7099999999999998E-4</v>
      </c>
    </row>
    <row r="1594" spans="1:20" x14ac:dyDescent="0.25">
      <c r="A1594">
        <v>1592</v>
      </c>
      <c r="B1594">
        <v>9</v>
      </c>
      <c r="C1594">
        <v>-1</v>
      </c>
      <c r="D1594" t="s">
        <v>281</v>
      </c>
      <c r="E1594" t="s">
        <v>80</v>
      </c>
      <c r="F1594">
        <v>3.8405000000000002E-2</v>
      </c>
      <c r="G1594">
        <v>-1</v>
      </c>
      <c r="H1594">
        <v>329.81900000000002</v>
      </c>
      <c r="I1594">
        <v>-1</v>
      </c>
      <c r="J1594">
        <v>0</v>
      </c>
      <c r="K1594">
        <v>7.9731930000000002</v>
      </c>
      <c r="L1594">
        <v>1.1584429999999999</v>
      </c>
      <c r="M1594">
        <v>191.80567400000001</v>
      </c>
      <c r="N1594">
        <v>-237.31311299999999</v>
      </c>
      <c r="O1594">
        <v>0.70766499999999999</v>
      </c>
      <c r="P1594">
        <v>191.80523700000001</v>
      </c>
      <c r="Q1594">
        <v>-237.32214400000001</v>
      </c>
      <c r="R1594">
        <v>0.70751299999999995</v>
      </c>
      <c r="S1594">
        <v>0.90407599999999999</v>
      </c>
      <c r="T1594">
        <v>1.5100000000000001E-4</v>
      </c>
    </row>
    <row r="1595" spans="1:20" x14ac:dyDescent="0.25">
      <c r="A1595">
        <v>1593</v>
      </c>
      <c r="B1595">
        <v>9</v>
      </c>
      <c r="C1595">
        <v>-1</v>
      </c>
      <c r="D1595" t="s">
        <v>281</v>
      </c>
      <c r="E1595" t="s">
        <v>80</v>
      </c>
      <c r="F1595">
        <v>2.1378999999999999E-2</v>
      </c>
      <c r="G1595">
        <v>-1</v>
      </c>
      <c r="H1595">
        <v>367.91500000000002</v>
      </c>
      <c r="I1595">
        <v>-1</v>
      </c>
      <c r="J1595">
        <v>0</v>
      </c>
      <c r="K1595">
        <v>7.9535309999999999</v>
      </c>
      <c r="L1595">
        <v>1.2515529999999999</v>
      </c>
      <c r="M1595">
        <v>192.40126599999999</v>
      </c>
      <c r="N1595">
        <v>-236.55862300000001</v>
      </c>
      <c r="O1595">
        <v>0.85660199999999997</v>
      </c>
      <c r="P1595">
        <v>192.40226699999999</v>
      </c>
      <c r="Q1595">
        <v>-236.56956500000001</v>
      </c>
      <c r="R1595">
        <v>0.85755099999999995</v>
      </c>
      <c r="S1595">
        <v>1.098797</v>
      </c>
      <c r="T1595">
        <v>9.4899999999999997E-4</v>
      </c>
    </row>
    <row r="1596" spans="1:20" x14ac:dyDescent="0.25">
      <c r="A1596">
        <v>1594</v>
      </c>
      <c r="B1596">
        <v>9</v>
      </c>
      <c r="C1596">
        <v>-1</v>
      </c>
      <c r="D1596" t="s">
        <v>281</v>
      </c>
      <c r="E1596" t="s">
        <v>80</v>
      </c>
      <c r="F1596">
        <v>1.9286000000000001E-2</v>
      </c>
      <c r="G1596">
        <v>-1</v>
      </c>
      <c r="H1596">
        <v>451.88799999999998</v>
      </c>
      <c r="I1596">
        <v>-1</v>
      </c>
      <c r="J1596">
        <v>0</v>
      </c>
      <c r="K1596">
        <v>7.9864610000000003</v>
      </c>
      <c r="L1596">
        <v>1.209803</v>
      </c>
      <c r="M1596">
        <v>192.777886</v>
      </c>
      <c r="N1596">
        <v>-235.95513700000001</v>
      </c>
      <c r="O1596">
        <v>0.96841299999999997</v>
      </c>
      <c r="P1596">
        <v>192.77590900000001</v>
      </c>
      <c r="Q1596">
        <v>-235.95344499999999</v>
      </c>
      <c r="R1596">
        <v>0.96858100000000003</v>
      </c>
      <c r="S1596">
        <v>0.26014199999999998</v>
      </c>
      <c r="T1596">
        <v>1.6799999999999999E-4</v>
      </c>
    </row>
    <row r="1597" spans="1:20" x14ac:dyDescent="0.25">
      <c r="A1597">
        <v>1595</v>
      </c>
      <c r="B1597">
        <v>8</v>
      </c>
      <c r="C1597">
        <v>-1</v>
      </c>
      <c r="D1597" t="s">
        <v>241</v>
      </c>
      <c r="E1597" t="s">
        <v>80</v>
      </c>
      <c r="F1597">
        <v>2.6741000000000001E-2</v>
      </c>
      <c r="G1597">
        <v>-1</v>
      </c>
      <c r="H1597">
        <v>424.71800000000002</v>
      </c>
      <c r="I1597">
        <v>-1</v>
      </c>
      <c r="J1597">
        <v>0</v>
      </c>
      <c r="K1597">
        <v>7.9596039999999997</v>
      </c>
      <c r="L1597">
        <v>1.1452009999999999</v>
      </c>
      <c r="M1597">
        <v>193.18506500000001</v>
      </c>
      <c r="N1597">
        <v>-235.11386400000001</v>
      </c>
      <c r="O1597">
        <v>1.107499</v>
      </c>
      <c r="P1597">
        <v>193.17463699999999</v>
      </c>
      <c r="Q1597">
        <v>-235.08132900000001</v>
      </c>
      <c r="R1597">
        <v>1.1074459999999999</v>
      </c>
      <c r="S1597">
        <v>3.4164629999999998</v>
      </c>
      <c r="T1597">
        <v>5.3000000000000001E-5</v>
      </c>
    </row>
    <row r="1598" spans="1:20" x14ac:dyDescent="0.25">
      <c r="A1598">
        <v>1596</v>
      </c>
      <c r="B1598">
        <v>8</v>
      </c>
      <c r="C1598">
        <v>-1</v>
      </c>
      <c r="D1598" t="s">
        <v>241</v>
      </c>
      <c r="E1598" t="s">
        <v>80</v>
      </c>
      <c r="F1598">
        <v>3.5150000000000001E-2</v>
      </c>
      <c r="G1598">
        <v>-1</v>
      </c>
      <c r="H1598">
        <v>401.57600000000002</v>
      </c>
      <c r="I1598">
        <v>-1</v>
      </c>
      <c r="J1598">
        <v>0</v>
      </c>
      <c r="K1598">
        <v>7.9548560000000004</v>
      </c>
      <c r="L1598">
        <v>1.01953</v>
      </c>
      <c r="M1598">
        <v>193.405396</v>
      </c>
      <c r="N1598">
        <v>-234.40885599999999</v>
      </c>
      <c r="O1598">
        <v>1.2031350000000001</v>
      </c>
      <c r="P1598">
        <v>193.40123</v>
      </c>
      <c r="Q1598">
        <v>-234.398956</v>
      </c>
      <c r="R1598">
        <v>1.203031</v>
      </c>
      <c r="S1598">
        <v>1.0740609999999999</v>
      </c>
      <c r="T1598">
        <v>1.0399999999999999E-4</v>
      </c>
    </row>
    <row r="1599" spans="1:20" x14ac:dyDescent="0.25">
      <c r="A1599">
        <v>1597</v>
      </c>
      <c r="B1599">
        <v>8</v>
      </c>
      <c r="C1599">
        <v>-1</v>
      </c>
      <c r="D1599" t="s">
        <v>241</v>
      </c>
      <c r="E1599" t="s">
        <v>80</v>
      </c>
      <c r="F1599">
        <v>2.3116999999999999E-2</v>
      </c>
      <c r="G1599">
        <v>-1</v>
      </c>
      <c r="H1599">
        <v>447.53100000000001</v>
      </c>
      <c r="I1599">
        <v>-1</v>
      </c>
      <c r="J1599">
        <v>0</v>
      </c>
      <c r="K1599">
        <v>7.991549</v>
      </c>
      <c r="L1599">
        <v>0.89416300000000004</v>
      </c>
      <c r="M1599">
        <v>193.61781400000001</v>
      </c>
      <c r="N1599">
        <v>-233.463426</v>
      </c>
      <c r="O1599">
        <v>1.3203560000000001</v>
      </c>
      <c r="P1599">
        <v>193.60919200000001</v>
      </c>
      <c r="Q1599">
        <v>-233.46302800000001</v>
      </c>
      <c r="R1599">
        <v>1.322111</v>
      </c>
      <c r="S1599">
        <v>0.86317100000000002</v>
      </c>
      <c r="T1599">
        <v>1.755E-3</v>
      </c>
    </row>
    <row r="1600" spans="1:20" x14ac:dyDescent="0.25">
      <c r="A1600">
        <v>1598</v>
      </c>
      <c r="B1600">
        <v>7</v>
      </c>
      <c r="C1600">
        <v>-1</v>
      </c>
      <c r="D1600" t="s">
        <v>240</v>
      </c>
      <c r="E1600" t="s">
        <v>80</v>
      </c>
      <c r="F1600">
        <v>2.7907999999999999E-2</v>
      </c>
      <c r="G1600">
        <v>-1</v>
      </c>
      <c r="H1600">
        <v>369.67200000000003</v>
      </c>
      <c r="I1600">
        <v>-1</v>
      </c>
      <c r="J1600">
        <v>0</v>
      </c>
      <c r="K1600">
        <v>8.0484089999999995</v>
      </c>
      <c r="L1600">
        <v>0.79921799999999998</v>
      </c>
      <c r="M1600">
        <v>193.70616799999999</v>
      </c>
      <c r="N1600">
        <v>-232.768407</v>
      </c>
      <c r="O1600">
        <v>1.4025639999999999</v>
      </c>
      <c r="P1600">
        <v>193.70825199999999</v>
      </c>
      <c r="Q1600">
        <v>-232.74627699999999</v>
      </c>
      <c r="R1600">
        <v>1.3977520000000001</v>
      </c>
      <c r="S1600">
        <v>2.222769</v>
      </c>
      <c r="T1600">
        <v>4.8120000000000003E-3</v>
      </c>
    </row>
    <row r="1601" spans="1:20" x14ac:dyDescent="0.25">
      <c r="A1601">
        <v>1599</v>
      </c>
      <c r="B1601">
        <v>7</v>
      </c>
      <c r="C1601">
        <v>-1</v>
      </c>
      <c r="D1601" t="s">
        <v>240</v>
      </c>
      <c r="E1601" t="s">
        <v>80</v>
      </c>
      <c r="F1601">
        <v>1.5706000000000001E-2</v>
      </c>
      <c r="G1601">
        <v>-1</v>
      </c>
      <c r="H1601">
        <v>430.34500000000003</v>
      </c>
      <c r="I1601">
        <v>-1</v>
      </c>
      <c r="J1601">
        <v>0</v>
      </c>
      <c r="K1601">
        <v>8.0935389999999998</v>
      </c>
      <c r="L1601">
        <v>0.52413900000000002</v>
      </c>
      <c r="M1601">
        <v>193.792484</v>
      </c>
      <c r="N1601">
        <v>-232.046921</v>
      </c>
      <c r="O1601">
        <v>1.45492</v>
      </c>
      <c r="P1601">
        <v>193.772751</v>
      </c>
      <c r="Q1601">
        <v>-232.02136200000001</v>
      </c>
      <c r="R1601">
        <v>1.4556199999999999</v>
      </c>
      <c r="S1601">
        <v>3.2290100000000002</v>
      </c>
      <c r="T1601">
        <v>6.9999999999999999E-4</v>
      </c>
    </row>
    <row r="1602" spans="1:20" x14ac:dyDescent="0.25">
      <c r="A1602">
        <v>1600</v>
      </c>
      <c r="B1602">
        <v>7</v>
      </c>
      <c r="C1602">
        <v>-1</v>
      </c>
      <c r="D1602" t="s">
        <v>240</v>
      </c>
      <c r="E1602" t="s">
        <v>80</v>
      </c>
      <c r="F1602">
        <v>8.4370000000000001E-3</v>
      </c>
      <c r="G1602">
        <v>-1</v>
      </c>
      <c r="H1602">
        <v>295.86599999999999</v>
      </c>
      <c r="I1602">
        <v>-1</v>
      </c>
      <c r="J1602">
        <v>0</v>
      </c>
      <c r="K1602">
        <v>8.0845219999999998</v>
      </c>
      <c r="L1602">
        <v>0.331177</v>
      </c>
      <c r="M1602">
        <v>193.82415900000001</v>
      </c>
      <c r="N1602">
        <v>-231.04709500000001</v>
      </c>
      <c r="O1602">
        <v>1.511433</v>
      </c>
      <c r="P1602">
        <v>193.82002299999999</v>
      </c>
      <c r="Q1602">
        <v>-231.051331</v>
      </c>
      <c r="R1602">
        <v>1.510921</v>
      </c>
      <c r="S1602">
        <v>0.59203099999999997</v>
      </c>
      <c r="T1602">
        <v>5.1199999999999998E-4</v>
      </c>
    </row>
    <row r="1603" spans="1:20" x14ac:dyDescent="0.25">
      <c r="A1603">
        <v>1601</v>
      </c>
      <c r="B1603">
        <v>7</v>
      </c>
      <c r="C1603">
        <v>-1</v>
      </c>
      <c r="D1603" t="s">
        <v>240</v>
      </c>
      <c r="E1603" t="s">
        <v>80</v>
      </c>
      <c r="F1603">
        <v>1.2123999999999999E-2</v>
      </c>
      <c r="G1603">
        <v>-1</v>
      </c>
      <c r="H1603">
        <v>461.01600000000002</v>
      </c>
      <c r="I1603">
        <v>-1</v>
      </c>
      <c r="J1603">
        <v>0</v>
      </c>
      <c r="K1603">
        <v>8.0570850000000007</v>
      </c>
      <c r="L1603">
        <v>0.32572099999999998</v>
      </c>
      <c r="M1603">
        <v>193.817532</v>
      </c>
      <c r="N1603">
        <v>-230.329397</v>
      </c>
      <c r="O1603">
        <v>1.5389010000000001</v>
      </c>
      <c r="P1603">
        <v>193.83448799999999</v>
      </c>
      <c r="Q1603">
        <v>-230.32508899999999</v>
      </c>
      <c r="R1603">
        <v>1.540106</v>
      </c>
      <c r="S1603">
        <v>1.7494499999999999</v>
      </c>
      <c r="T1603">
        <v>1.2049999999999999E-3</v>
      </c>
    </row>
    <row r="1604" spans="1:20" x14ac:dyDescent="0.25">
      <c r="A1604">
        <v>1602</v>
      </c>
      <c r="B1604">
        <v>6</v>
      </c>
      <c r="C1604">
        <v>-1</v>
      </c>
      <c r="D1604" t="s">
        <v>239</v>
      </c>
      <c r="E1604" t="s">
        <v>80</v>
      </c>
      <c r="F1604">
        <v>1.7940999999999999E-2</v>
      </c>
      <c r="G1604">
        <v>-1</v>
      </c>
      <c r="H1604">
        <v>427.584</v>
      </c>
      <c r="I1604">
        <v>-1</v>
      </c>
      <c r="J1604">
        <v>0</v>
      </c>
      <c r="K1604">
        <v>8.0470369999999996</v>
      </c>
      <c r="L1604">
        <v>0.108032</v>
      </c>
      <c r="M1604">
        <v>193.84947500000001</v>
      </c>
      <c r="N1604">
        <v>-229.60696300000001</v>
      </c>
      <c r="O1604">
        <v>1.556538</v>
      </c>
      <c r="P1604">
        <v>193.83923300000001</v>
      </c>
      <c r="Q1604">
        <v>-229.60041799999999</v>
      </c>
      <c r="R1604">
        <v>1.557577</v>
      </c>
      <c r="S1604">
        <v>1.2154640000000001</v>
      </c>
      <c r="T1604">
        <v>1.039E-3</v>
      </c>
    </row>
    <row r="1605" spans="1:20" x14ac:dyDescent="0.25">
      <c r="A1605">
        <v>1603</v>
      </c>
      <c r="B1605">
        <v>6</v>
      </c>
      <c r="C1605">
        <v>-1</v>
      </c>
      <c r="D1605" t="s">
        <v>239</v>
      </c>
      <c r="E1605" t="s">
        <v>80</v>
      </c>
      <c r="F1605">
        <v>4.3489999999999996E-3</v>
      </c>
      <c r="G1605">
        <v>-1</v>
      </c>
      <c r="H1605">
        <v>389.52199999999999</v>
      </c>
      <c r="I1605">
        <v>-1</v>
      </c>
      <c r="J1605">
        <v>0</v>
      </c>
      <c r="K1605">
        <v>8.0480590000000003</v>
      </c>
      <c r="L1605">
        <v>3.6970999999999997E-2</v>
      </c>
      <c r="M1605">
        <v>193.84273099999999</v>
      </c>
      <c r="N1605">
        <v>-228.64176699999999</v>
      </c>
      <c r="O1605">
        <v>1.571396</v>
      </c>
      <c r="P1605">
        <v>193.836716</v>
      </c>
      <c r="Q1605">
        <v>-228.63505599999999</v>
      </c>
      <c r="R1605">
        <v>1.5712930000000001</v>
      </c>
      <c r="S1605">
        <v>0.90128900000000001</v>
      </c>
      <c r="T1605">
        <v>1.03E-4</v>
      </c>
    </row>
    <row r="1606" spans="1:20" x14ac:dyDescent="0.25">
      <c r="A1606">
        <v>1604</v>
      </c>
      <c r="B1606">
        <v>6</v>
      </c>
      <c r="C1606">
        <v>-1</v>
      </c>
      <c r="D1606" t="s">
        <v>239</v>
      </c>
      <c r="E1606" t="s">
        <v>80</v>
      </c>
      <c r="F1606">
        <v>2.2856000000000001E-2</v>
      </c>
      <c r="G1606">
        <v>-1</v>
      </c>
      <c r="H1606">
        <v>418.892</v>
      </c>
      <c r="I1606">
        <v>-1</v>
      </c>
      <c r="J1606">
        <v>0</v>
      </c>
      <c r="K1606">
        <v>8.0588339999999992</v>
      </c>
      <c r="L1606">
        <v>0.106479</v>
      </c>
      <c r="M1606">
        <v>193.86694600000001</v>
      </c>
      <c r="N1606">
        <v>-227.917461</v>
      </c>
      <c r="O1606">
        <v>1.5766849999999999</v>
      </c>
      <c r="P1606">
        <v>193.830353</v>
      </c>
      <c r="Q1606">
        <v>-227.91023300000001</v>
      </c>
      <c r="R1606">
        <v>1.577977</v>
      </c>
      <c r="S1606">
        <v>3.7300620000000002</v>
      </c>
      <c r="T1606">
        <v>1.2930000000000001E-3</v>
      </c>
    </row>
    <row r="1607" spans="1:20" x14ac:dyDescent="0.25">
      <c r="A1607">
        <v>1605</v>
      </c>
      <c r="B1607">
        <v>6</v>
      </c>
      <c r="C1607">
        <v>-1</v>
      </c>
      <c r="D1607" t="s">
        <v>239</v>
      </c>
      <c r="E1607" t="s">
        <v>80</v>
      </c>
      <c r="F1607">
        <v>3.6351000000000001E-2</v>
      </c>
      <c r="G1607">
        <v>-1</v>
      </c>
      <c r="H1607">
        <v>432.82400000000001</v>
      </c>
      <c r="I1607">
        <v>-1</v>
      </c>
      <c r="J1607">
        <v>0</v>
      </c>
      <c r="K1607">
        <v>8.0703019999999999</v>
      </c>
      <c r="L1607">
        <v>-1.0635E-2</v>
      </c>
      <c r="M1607">
        <v>193.82303999999999</v>
      </c>
      <c r="N1607">
        <v>-227.18571600000001</v>
      </c>
      <c r="O1607">
        <v>1.582335</v>
      </c>
      <c r="P1607">
        <v>193.82110599999999</v>
      </c>
      <c r="Q1607">
        <v>-227.184326</v>
      </c>
      <c r="R1607">
        <v>1.581628</v>
      </c>
      <c r="S1607">
        <v>0.23814099999999999</v>
      </c>
      <c r="T1607">
        <v>7.0699999999999995E-4</v>
      </c>
    </row>
    <row r="1608" spans="1:20" x14ac:dyDescent="0.25">
      <c r="A1608">
        <v>1606</v>
      </c>
      <c r="B1608">
        <v>7</v>
      </c>
      <c r="C1608">
        <v>-1</v>
      </c>
      <c r="D1608" t="s">
        <v>528</v>
      </c>
      <c r="E1608" t="s">
        <v>80</v>
      </c>
      <c r="F1608">
        <v>1.2300999999999999E-2</v>
      </c>
      <c r="G1608">
        <v>-1</v>
      </c>
      <c r="H1608">
        <v>405.95699999999999</v>
      </c>
      <c r="I1608">
        <v>-1</v>
      </c>
      <c r="J1608">
        <v>0</v>
      </c>
      <c r="K1608">
        <v>8.0738959999999995</v>
      </c>
      <c r="L1608">
        <v>-2.5981000000000001E-2</v>
      </c>
      <c r="M1608">
        <v>193.81193099999999</v>
      </c>
      <c r="N1608">
        <v>-226.221474</v>
      </c>
      <c r="O1608">
        <v>1.5852280000000001</v>
      </c>
      <c r="P1608">
        <v>193.80642700000001</v>
      </c>
      <c r="Q1608">
        <v>-226.215698</v>
      </c>
      <c r="R1608">
        <v>1.585178</v>
      </c>
      <c r="S1608">
        <v>0.79782900000000001</v>
      </c>
      <c r="T1608">
        <v>5.0000000000000002E-5</v>
      </c>
    </row>
    <row r="1609" spans="1:20" x14ac:dyDescent="0.25">
      <c r="A1609">
        <v>1607</v>
      </c>
      <c r="B1609">
        <v>7</v>
      </c>
      <c r="C1609">
        <v>-1</v>
      </c>
      <c r="D1609" t="s">
        <v>528</v>
      </c>
      <c r="E1609" t="s">
        <v>80</v>
      </c>
      <c r="F1609">
        <v>1.8095E-2</v>
      </c>
      <c r="G1609">
        <v>-1</v>
      </c>
      <c r="H1609">
        <v>378.97500000000002</v>
      </c>
      <c r="I1609">
        <v>-1</v>
      </c>
      <c r="J1609">
        <v>0</v>
      </c>
      <c r="K1609">
        <v>8.0694350000000004</v>
      </c>
      <c r="L1609">
        <v>6.5739000000000006E-2</v>
      </c>
      <c r="M1609">
        <v>193.79401799999999</v>
      </c>
      <c r="N1609">
        <v>-225.49045599999999</v>
      </c>
      <c r="O1609">
        <v>1.587232</v>
      </c>
      <c r="P1609">
        <v>193.79423499999999</v>
      </c>
      <c r="Q1609">
        <v>-225.489349</v>
      </c>
      <c r="R1609">
        <v>1.5873969999999999</v>
      </c>
      <c r="S1609">
        <v>0.112812</v>
      </c>
      <c r="T1609">
        <v>1.66E-4</v>
      </c>
    </row>
    <row r="1610" spans="1:20" x14ac:dyDescent="0.25">
      <c r="A1610">
        <v>1608</v>
      </c>
      <c r="B1610">
        <v>7</v>
      </c>
      <c r="C1610">
        <v>-1</v>
      </c>
      <c r="D1610" t="s">
        <v>234</v>
      </c>
      <c r="E1610" t="s">
        <v>80</v>
      </c>
      <c r="F1610">
        <v>3.0141000000000001E-2</v>
      </c>
      <c r="G1610">
        <v>-1</v>
      </c>
      <c r="H1610">
        <v>316.65899999999999</v>
      </c>
      <c r="I1610">
        <v>-1</v>
      </c>
      <c r="J1610">
        <v>0</v>
      </c>
      <c r="K1610">
        <v>8.0623389999999997</v>
      </c>
      <c r="L1610">
        <v>3.0563E-2</v>
      </c>
      <c r="M1610">
        <v>193.783342</v>
      </c>
      <c r="N1610">
        <v>-224.53711200000001</v>
      </c>
      <c r="O1610">
        <v>1.585653</v>
      </c>
      <c r="P1610">
        <v>193.77908300000001</v>
      </c>
      <c r="Q1610">
        <v>-224.52162200000001</v>
      </c>
      <c r="R1610">
        <v>1.5868949999999999</v>
      </c>
      <c r="S1610">
        <v>1.606536</v>
      </c>
      <c r="T1610">
        <v>1.242E-3</v>
      </c>
    </row>
    <row r="1611" spans="1:20" x14ac:dyDescent="0.25">
      <c r="A1611">
        <v>1609</v>
      </c>
      <c r="B1611">
        <v>7</v>
      </c>
      <c r="C1611">
        <v>-1</v>
      </c>
      <c r="D1611" t="s">
        <v>234</v>
      </c>
      <c r="E1611" t="s">
        <v>80</v>
      </c>
      <c r="F1611">
        <v>2.0955000000000001E-2</v>
      </c>
      <c r="G1611">
        <v>-1</v>
      </c>
      <c r="H1611">
        <v>349.11099999999999</v>
      </c>
      <c r="I1611">
        <v>-1</v>
      </c>
      <c r="J1611">
        <v>0</v>
      </c>
      <c r="K1611">
        <v>8.0601859999999999</v>
      </c>
      <c r="L1611">
        <v>-6.9500000000000006E-2</v>
      </c>
      <c r="M1611">
        <v>193.745125</v>
      </c>
      <c r="N1611">
        <v>-223.787441</v>
      </c>
      <c r="O1611">
        <v>1.5825039999999999</v>
      </c>
      <c r="P1611">
        <v>193.769623</v>
      </c>
      <c r="Q1611">
        <v>-223.796188</v>
      </c>
      <c r="R1611">
        <v>1.58457</v>
      </c>
      <c r="S1611">
        <v>2.601251</v>
      </c>
      <c r="T1611">
        <v>2.0669999999999998E-3</v>
      </c>
    </row>
    <row r="1612" spans="1:20" x14ac:dyDescent="0.25">
      <c r="A1612">
        <v>1610</v>
      </c>
      <c r="B1612">
        <v>7</v>
      </c>
      <c r="C1612">
        <v>-1</v>
      </c>
      <c r="D1612" t="s">
        <v>234</v>
      </c>
      <c r="E1612" t="s">
        <v>80</v>
      </c>
      <c r="F1612">
        <v>3.2377999999999997E-2</v>
      </c>
      <c r="G1612">
        <v>-1</v>
      </c>
      <c r="H1612">
        <v>313.44600000000003</v>
      </c>
      <c r="I1612">
        <v>-1</v>
      </c>
      <c r="J1612">
        <v>0</v>
      </c>
      <c r="K1612">
        <v>8.0616800000000008</v>
      </c>
      <c r="L1612">
        <v>3.3493000000000002E-2</v>
      </c>
      <c r="M1612">
        <v>193.74247399999999</v>
      </c>
      <c r="N1612">
        <v>-223.060855</v>
      </c>
      <c r="O1612">
        <v>1.5825309999999999</v>
      </c>
      <c r="P1612">
        <v>193.76139800000001</v>
      </c>
      <c r="Q1612">
        <v>-223.07074</v>
      </c>
      <c r="R1612">
        <v>1.5834619999999999</v>
      </c>
      <c r="S1612">
        <v>2.1349939999999998</v>
      </c>
      <c r="T1612">
        <v>9.3099999999999997E-4</v>
      </c>
    </row>
    <row r="1613" spans="1:20" x14ac:dyDescent="0.25">
      <c r="A1613">
        <v>1611</v>
      </c>
      <c r="B1613">
        <v>7</v>
      </c>
      <c r="C1613">
        <v>-1</v>
      </c>
      <c r="D1613" t="s">
        <v>233</v>
      </c>
      <c r="E1613" t="s">
        <v>80</v>
      </c>
      <c r="F1613">
        <v>5.2366999999999997E-2</v>
      </c>
      <c r="G1613">
        <v>-1</v>
      </c>
      <c r="H1613">
        <v>404.66300000000001</v>
      </c>
      <c r="I1613">
        <v>-1</v>
      </c>
      <c r="J1613">
        <v>0</v>
      </c>
      <c r="K1613">
        <v>8.0651379999999993</v>
      </c>
      <c r="L1613">
        <v>3.9114000000000003E-2</v>
      </c>
      <c r="M1613">
        <v>193.759781</v>
      </c>
      <c r="N1613">
        <v>-222.107181</v>
      </c>
      <c r="O1613">
        <v>1.583113</v>
      </c>
      <c r="P1613">
        <v>193.75122099999999</v>
      </c>
      <c r="Q1613">
        <v>-222.10316499999999</v>
      </c>
      <c r="R1613">
        <v>1.5819300000000001</v>
      </c>
      <c r="S1613">
        <v>0.94559199999999999</v>
      </c>
      <c r="T1613">
        <v>1.183E-3</v>
      </c>
    </row>
    <row r="1614" spans="1:20" x14ac:dyDescent="0.25">
      <c r="A1614">
        <v>1612</v>
      </c>
      <c r="B1614">
        <v>7</v>
      </c>
      <c r="C1614">
        <v>-1</v>
      </c>
      <c r="D1614" t="s">
        <v>233</v>
      </c>
      <c r="E1614" t="s">
        <v>80</v>
      </c>
      <c r="F1614">
        <v>2.4107E-2</v>
      </c>
      <c r="G1614">
        <v>-1</v>
      </c>
      <c r="H1614">
        <v>429.10300000000001</v>
      </c>
      <c r="I1614">
        <v>-1</v>
      </c>
      <c r="J1614">
        <v>0</v>
      </c>
      <c r="K1614">
        <v>8.0665929999999992</v>
      </c>
      <c r="L1614">
        <v>-5.6732999999999999E-2</v>
      </c>
      <c r="M1614">
        <v>193.78251399999999</v>
      </c>
      <c r="N1614">
        <v>-221.36688100000001</v>
      </c>
      <c r="O1614">
        <v>1.5865400000000001</v>
      </c>
      <c r="P1614">
        <v>193.74395799999999</v>
      </c>
      <c r="Q1614">
        <v>-221.37725800000001</v>
      </c>
      <c r="R1614">
        <v>1.5806640000000001</v>
      </c>
      <c r="S1614">
        <v>3.992874</v>
      </c>
      <c r="T1614">
        <v>5.8770000000000003E-3</v>
      </c>
    </row>
    <row r="1615" spans="1:20" x14ac:dyDescent="0.25">
      <c r="A1615">
        <v>1613</v>
      </c>
      <c r="B1615">
        <v>7</v>
      </c>
      <c r="C1615">
        <v>-1</v>
      </c>
      <c r="D1615" t="s">
        <v>233</v>
      </c>
      <c r="E1615" t="s">
        <v>80</v>
      </c>
      <c r="F1615">
        <v>1.9241999999999999E-2</v>
      </c>
      <c r="G1615">
        <v>-1</v>
      </c>
      <c r="H1615">
        <v>397.755</v>
      </c>
      <c r="I1615">
        <v>-1</v>
      </c>
      <c r="J1615">
        <v>0</v>
      </c>
      <c r="K1615">
        <v>8.0666270000000004</v>
      </c>
      <c r="L1615">
        <v>4.4368999999999999E-2</v>
      </c>
      <c r="M1615">
        <v>193.713256</v>
      </c>
      <c r="N1615">
        <v>-220.64684299999999</v>
      </c>
      <c r="O1615">
        <v>1.581874</v>
      </c>
      <c r="P1615">
        <v>193.737335</v>
      </c>
      <c r="Q1615">
        <v>-220.65129099999999</v>
      </c>
      <c r="R1615">
        <v>1.5806260000000001</v>
      </c>
      <c r="S1615">
        <v>2.448607</v>
      </c>
      <c r="T1615">
        <v>1.2470000000000001E-3</v>
      </c>
    </row>
    <row r="1616" spans="1:20" x14ac:dyDescent="0.25">
      <c r="A1616">
        <v>1614</v>
      </c>
      <c r="B1616">
        <v>8</v>
      </c>
      <c r="C1616">
        <v>-1</v>
      </c>
      <c r="D1616" t="s">
        <v>232</v>
      </c>
      <c r="E1616" t="s">
        <v>80</v>
      </c>
      <c r="F1616">
        <v>5.2565000000000001E-2</v>
      </c>
      <c r="G1616">
        <v>-1</v>
      </c>
      <c r="H1616">
        <v>423.87299999999999</v>
      </c>
      <c r="I1616">
        <v>-1</v>
      </c>
      <c r="J1616">
        <v>0</v>
      </c>
      <c r="K1616">
        <v>8.0650220000000008</v>
      </c>
      <c r="L1616">
        <v>3.4943000000000002E-2</v>
      </c>
      <c r="M1616">
        <v>193.74331599999999</v>
      </c>
      <c r="N1616">
        <v>-219.69293200000001</v>
      </c>
      <c r="O1616">
        <v>1.580247</v>
      </c>
      <c r="P1616">
        <v>193.72915599999999</v>
      </c>
      <c r="Q1616">
        <v>-219.683426</v>
      </c>
      <c r="R1616">
        <v>1.5796570000000001</v>
      </c>
      <c r="S1616">
        <v>1.705435</v>
      </c>
      <c r="T1616">
        <v>5.9000000000000003E-4</v>
      </c>
    </row>
    <row r="1617" spans="1:20" x14ac:dyDescent="0.25">
      <c r="A1617">
        <v>1615</v>
      </c>
      <c r="B1617">
        <v>8</v>
      </c>
      <c r="C1617">
        <v>-1</v>
      </c>
      <c r="D1617" t="s">
        <v>232</v>
      </c>
      <c r="E1617" t="s">
        <v>80</v>
      </c>
      <c r="F1617">
        <v>2.2534999999999999E-2</v>
      </c>
      <c r="G1617">
        <v>-1</v>
      </c>
      <c r="H1617">
        <v>440.44799999999998</v>
      </c>
      <c r="I1617">
        <v>-1</v>
      </c>
      <c r="J1617">
        <v>0</v>
      </c>
      <c r="K1617">
        <v>8.0639380000000003</v>
      </c>
      <c r="L1617">
        <v>-6.3813999999999996E-2</v>
      </c>
      <c r="M1617">
        <v>193.69334699999999</v>
      </c>
      <c r="N1617">
        <v>-218.940957</v>
      </c>
      <c r="O1617">
        <v>1.576746</v>
      </c>
      <c r="P1617">
        <v>193.72427400000001</v>
      </c>
      <c r="Q1617">
        <v>-218.957626</v>
      </c>
      <c r="R1617">
        <v>1.577823</v>
      </c>
      <c r="S1617">
        <v>3.5132650000000001</v>
      </c>
      <c r="T1617">
        <v>1.077E-3</v>
      </c>
    </row>
    <row r="1618" spans="1:20" x14ac:dyDescent="0.25">
      <c r="A1618">
        <v>1616</v>
      </c>
      <c r="B1618">
        <v>9</v>
      </c>
      <c r="C1618">
        <v>-1</v>
      </c>
      <c r="D1618" t="s">
        <v>279</v>
      </c>
      <c r="E1618" t="s">
        <v>80</v>
      </c>
      <c r="F1618">
        <v>2.5744E-2</v>
      </c>
      <c r="G1618">
        <v>-1</v>
      </c>
      <c r="H1618">
        <v>386.04</v>
      </c>
      <c r="I1618">
        <v>-1</v>
      </c>
      <c r="J1618">
        <v>0</v>
      </c>
      <c r="K1618">
        <v>8.0639050000000001</v>
      </c>
      <c r="L1618">
        <v>3.8077E-2</v>
      </c>
      <c r="M1618">
        <v>193.723736</v>
      </c>
      <c r="N1618">
        <v>-218.23764</v>
      </c>
      <c r="O1618">
        <v>1.5767040000000001</v>
      </c>
      <c r="P1618">
        <v>193.72036700000001</v>
      </c>
      <c r="Q1618">
        <v>-218.23182700000001</v>
      </c>
      <c r="R1618">
        <v>1.5771740000000001</v>
      </c>
      <c r="S1618">
        <v>0.67192799999999997</v>
      </c>
      <c r="T1618">
        <v>4.6999999999999999E-4</v>
      </c>
    </row>
    <row r="1619" spans="1:20" x14ac:dyDescent="0.25">
      <c r="A1619">
        <v>1617</v>
      </c>
      <c r="B1619">
        <v>9</v>
      </c>
      <c r="C1619">
        <v>-1</v>
      </c>
      <c r="D1619" t="s">
        <v>279</v>
      </c>
      <c r="E1619" t="s">
        <v>80</v>
      </c>
      <c r="F1619">
        <v>2.1139000000000002E-2</v>
      </c>
      <c r="G1619">
        <v>-1</v>
      </c>
      <c r="H1619">
        <v>381.08300000000003</v>
      </c>
      <c r="I1619">
        <v>-1</v>
      </c>
      <c r="J1619">
        <v>0</v>
      </c>
      <c r="K1619">
        <v>8.0618630000000007</v>
      </c>
      <c r="L1619">
        <v>4.2304000000000001E-2</v>
      </c>
      <c r="M1619">
        <v>193.70832899999999</v>
      </c>
      <c r="N1619">
        <v>-217.25795400000001</v>
      </c>
      <c r="O1619">
        <v>1.5775330000000001</v>
      </c>
      <c r="P1619">
        <v>193.71568300000001</v>
      </c>
      <c r="Q1619">
        <v>-217.26412999999999</v>
      </c>
      <c r="R1619">
        <v>1.5761000000000001</v>
      </c>
      <c r="S1619">
        <v>0.96025000000000005</v>
      </c>
      <c r="T1619">
        <v>1.433E-3</v>
      </c>
    </row>
    <row r="1620" spans="1:20" x14ac:dyDescent="0.25">
      <c r="A1620">
        <v>1618</v>
      </c>
      <c r="B1620">
        <v>10</v>
      </c>
      <c r="C1620">
        <v>-1</v>
      </c>
      <c r="D1620" t="s">
        <v>529</v>
      </c>
      <c r="E1620" t="s">
        <v>80</v>
      </c>
      <c r="F1620">
        <v>3.5892E-2</v>
      </c>
      <c r="G1620">
        <v>-1</v>
      </c>
      <c r="H1620">
        <v>287.654</v>
      </c>
      <c r="I1620">
        <v>-1</v>
      </c>
      <c r="J1620">
        <v>0</v>
      </c>
      <c r="K1620">
        <v>8.0277759999999994</v>
      </c>
      <c r="L1620">
        <v>-5.5073999999999998E-2</v>
      </c>
      <c r="M1620">
        <v>193.70800800000001</v>
      </c>
      <c r="N1620">
        <v>-216.538771</v>
      </c>
      <c r="O1620">
        <v>1.574427</v>
      </c>
      <c r="P1620">
        <v>193.71237199999999</v>
      </c>
      <c r="Q1620">
        <v>-216.53993199999999</v>
      </c>
      <c r="R1620">
        <v>1.5750710000000001</v>
      </c>
      <c r="S1620">
        <v>0.45153700000000002</v>
      </c>
      <c r="T1620">
        <v>6.4400000000000004E-4</v>
      </c>
    </row>
    <row r="1621" spans="1:20" x14ac:dyDescent="0.25">
      <c r="A1621">
        <v>1619</v>
      </c>
      <c r="B1621">
        <v>10</v>
      </c>
      <c r="C1621">
        <v>-1</v>
      </c>
      <c r="D1621" t="s">
        <v>529</v>
      </c>
      <c r="E1621" t="s">
        <v>80</v>
      </c>
      <c r="F1621">
        <v>1.847E-2</v>
      </c>
      <c r="G1621">
        <v>-1</v>
      </c>
      <c r="H1621">
        <v>501.83800000000002</v>
      </c>
      <c r="I1621">
        <v>-1</v>
      </c>
      <c r="J1621">
        <v>0</v>
      </c>
      <c r="K1621">
        <v>7.9416200000000003</v>
      </c>
      <c r="L1621">
        <v>4.7846E-2</v>
      </c>
      <c r="M1621">
        <v>193.721431</v>
      </c>
      <c r="N1621">
        <v>-215.81774899999999</v>
      </c>
      <c r="O1621">
        <v>1.5740609999999999</v>
      </c>
      <c r="P1621">
        <v>193.70961</v>
      </c>
      <c r="Q1621">
        <v>-215.821381</v>
      </c>
      <c r="R1621">
        <v>1.5752299999999999</v>
      </c>
      <c r="S1621">
        <v>1.2366459999999999</v>
      </c>
      <c r="T1621">
        <v>1.1689999999999999E-3</v>
      </c>
    </row>
    <row r="1622" spans="1:20" x14ac:dyDescent="0.25">
      <c r="A1622">
        <v>1620</v>
      </c>
      <c r="B1622">
        <v>10</v>
      </c>
      <c r="C1622">
        <v>-1</v>
      </c>
      <c r="D1622" t="s">
        <v>529</v>
      </c>
      <c r="E1622" t="s">
        <v>80</v>
      </c>
      <c r="F1622">
        <v>3.6179000000000003E-2</v>
      </c>
      <c r="G1622">
        <v>-1</v>
      </c>
      <c r="H1622">
        <v>442.33300000000003</v>
      </c>
      <c r="I1622">
        <v>-1</v>
      </c>
      <c r="J1622">
        <v>0</v>
      </c>
      <c r="K1622">
        <v>7.7752150000000002</v>
      </c>
      <c r="L1622">
        <v>4.546E-2</v>
      </c>
      <c r="M1622">
        <v>193.66037499999999</v>
      </c>
      <c r="N1622">
        <v>-214.860748</v>
      </c>
      <c r="O1622">
        <v>1.572306</v>
      </c>
      <c r="P1622">
        <v>193.70622299999999</v>
      </c>
      <c r="Q1622">
        <v>-214.87896699999999</v>
      </c>
      <c r="R1622">
        <v>1.5747409999999999</v>
      </c>
      <c r="S1622">
        <v>4.9335449999999996</v>
      </c>
      <c r="T1622">
        <v>2.434E-3</v>
      </c>
    </row>
    <row r="1623" spans="1:20" x14ac:dyDescent="0.25">
      <c r="A1623">
        <v>1621</v>
      </c>
      <c r="B1623">
        <v>13</v>
      </c>
      <c r="C1623">
        <v>-1</v>
      </c>
      <c r="D1623" t="s">
        <v>278</v>
      </c>
      <c r="E1623" t="s">
        <v>80</v>
      </c>
      <c r="F1623">
        <v>1.9394999999999999E-2</v>
      </c>
      <c r="G1623">
        <v>-1</v>
      </c>
      <c r="H1623">
        <v>710.21100000000001</v>
      </c>
      <c r="I1623">
        <v>-1</v>
      </c>
      <c r="J1623">
        <v>0</v>
      </c>
      <c r="K1623">
        <v>7.6493529999999996</v>
      </c>
      <c r="L1623">
        <v>-5.8458999999999997E-2</v>
      </c>
      <c r="M1623">
        <v>193.64611099999999</v>
      </c>
      <c r="N1623">
        <v>-214.139331</v>
      </c>
      <c r="O1623">
        <v>1.5706009999999999</v>
      </c>
      <c r="P1623">
        <v>193.70413199999999</v>
      </c>
      <c r="Q1623">
        <v>-214.18563800000001</v>
      </c>
      <c r="R1623">
        <v>1.573653</v>
      </c>
      <c r="S1623">
        <v>7.4234470000000004</v>
      </c>
      <c r="T1623">
        <v>3.052E-3</v>
      </c>
    </row>
    <row r="1624" spans="1:20" x14ac:dyDescent="0.25">
      <c r="A1624">
        <v>1622</v>
      </c>
      <c r="B1624">
        <v>13</v>
      </c>
      <c r="C1624">
        <v>-1</v>
      </c>
      <c r="D1624" t="s">
        <v>278</v>
      </c>
      <c r="E1624" t="s">
        <v>80</v>
      </c>
      <c r="F1624">
        <v>2.3341000000000001E-2</v>
      </c>
      <c r="G1624">
        <v>-1</v>
      </c>
      <c r="H1624">
        <v>350.05099999999999</v>
      </c>
      <c r="I1624">
        <v>-1</v>
      </c>
      <c r="J1624">
        <v>0</v>
      </c>
      <c r="K1624">
        <v>7.5443639999999998</v>
      </c>
      <c r="L1624">
        <v>4.8494000000000002E-2</v>
      </c>
      <c r="M1624">
        <v>193.69989899999999</v>
      </c>
      <c r="N1624">
        <v>-213.50066200000001</v>
      </c>
      <c r="O1624">
        <v>1.573869</v>
      </c>
      <c r="P1624">
        <v>193.70266699999999</v>
      </c>
      <c r="Q1624">
        <v>-213.502655</v>
      </c>
      <c r="R1624">
        <v>1.573718</v>
      </c>
      <c r="S1624">
        <v>0.34114899999999998</v>
      </c>
      <c r="T1624">
        <v>1.5100000000000001E-4</v>
      </c>
    </row>
    <row r="1625" spans="1:20" x14ac:dyDescent="0.25">
      <c r="A1625">
        <v>1623</v>
      </c>
      <c r="B1625">
        <v>13</v>
      </c>
      <c r="C1625">
        <v>-1</v>
      </c>
      <c r="D1625" t="s">
        <v>278</v>
      </c>
      <c r="E1625" t="s">
        <v>80</v>
      </c>
      <c r="F1625">
        <v>1.6178999999999999E-2</v>
      </c>
      <c r="G1625">
        <v>-1</v>
      </c>
      <c r="H1625">
        <v>379.35599999999999</v>
      </c>
      <c r="I1625">
        <v>-1</v>
      </c>
      <c r="J1625">
        <v>0</v>
      </c>
      <c r="K1625">
        <v>7.4384690000000004</v>
      </c>
      <c r="L1625">
        <v>5.0390999999999998E-2</v>
      </c>
      <c r="M1625">
        <v>193.73723899999999</v>
      </c>
      <c r="N1625">
        <v>-212.627824</v>
      </c>
      <c r="O1625">
        <v>1.575672</v>
      </c>
      <c r="P1625">
        <v>193.70079000000001</v>
      </c>
      <c r="Q1625">
        <v>-212.60450700000001</v>
      </c>
      <c r="R1625">
        <v>1.573288</v>
      </c>
      <c r="S1625">
        <v>4.3268779999999998</v>
      </c>
      <c r="T1625">
        <v>2.3839999999999998E-3</v>
      </c>
    </row>
    <row r="1626" spans="1:20" x14ac:dyDescent="0.25">
      <c r="A1626">
        <v>1624</v>
      </c>
      <c r="B1626">
        <v>14</v>
      </c>
      <c r="C1626">
        <v>-1</v>
      </c>
      <c r="D1626" t="s">
        <v>530</v>
      </c>
      <c r="E1626" t="s">
        <v>80</v>
      </c>
      <c r="F1626">
        <v>3.0315000000000002E-2</v>
      </c>
      <c r="G1626">
        <v>-1</v>
      </c>
      <c r="H1626">
        <v>470.80200000000002</v>
      </c>
      <c r="I1626">
        <v>-1</v>
      </c>
      <c r="J1626">
        <v>0</v>
      </c>
      <c r="K1626">
        <v>7.3704609999999997</v>
      </c>
      <c r="L1626">
        <v>-5.5812E-2</v>
      </c>
      <c r="M1626">
        <v>193.68175199999999</v>
      </c>
      <c r="N1626">
        <v>-211.92257699999999</v>
      </c>
      <c r="O1626">
        <v>1.5713539999999999</v>
      </c>
      <c r="P1626">
        <v>193.69935599999999</v>
      </c>
      <c r="Q1626">
        <v>-211.93843100000001</v>
      </c>
      <c r="R1626">
        <v>1.5725279999999999</v>
      </c>
      <c r="S1626">
        <v>2.369097</v>
      </c>
      <c r="T1626">
        <v>1.1739999999999999E-3</v>
      </c>
    </row>
    <row r="1627" spans="1:20" x14ac:dyDescent="0.25">
      <c r="A1627">
        <v>1625</v>
      </c>
      <c r="B1627">
        <v>14</v>
      </c>
      <c r="C1627">
        <v>-1</v>
      </c>
      <c r="D1627" t="s">
        <v>530</v>
      </c>
      <c r="E1627" t="s">
        <v>80</v>
      </c>
      <c r="F1627">
        <v>3.2925999999999997E-2</v>
      </c>
      <c r="G1627">
        <v>-1</v>
      </c>
      <c r="H1627">
        <v>508.06200000000001</v>
      </c>
      <c r="I1627">
        <v>-1</v>
      </c>
      <c r="J1627">
        <v>0</v>
      </c>
      <c r="K1627">
        <v>7.2982699999999996</v>
      </c>
      <c r="L1627">
        <v>5.2356E-2</v>
      </c>
      <c r="M1627">
        <v>193.70778999999999</v>
      </c>
      <c r="N1627">
        <v>-211.285741</v>
      </c>
      <c r="O1627">
        <v>1.5733710000000001</v>
      </c>
      <c r="P1627">
        <v>193.698441</v>
      </c>
      <c r="Q1627">
        <v>-211.278595</v>
      </c>
      <c r="R1627">
        <v>1.5728979999999999</v>
      </c>
      <c r="S1627">
        <v>1.1767609999999999</v>
      </c>
      <c r="T1627">
        <v>4.73E-4</v>
      </c>
    </row>
    <row r="1628" spans="1:20" x14ac:dyDescent="0.25">
      <c r="A1628">
        <v>1626</v>
      </c>
      <c r="B1628">
        <v>15</v>
      </c>
      <c r="C1628">
        <v>-1</v>
      </c>
      <c r="D1628" t="s">
        <v>531</v>
      </c>
      <c r="E1628" t="s">
        <v>80</v>
      </c>
      <c r="F1628">
        <v>2.3224000000000002E-2</v>
      </c>
      <c r="G1628">
        <v>-1</v>
      </c>
      <c r="H1628">
        <v>506.38099999999997</v>
      </c>
      <c r="I1628">
        <v>-1</v>
      </c>
      <c r="J1628">
        <v>0</v>
      </c>
      <c r="K1628">
        <v>7.186801</v>
      </c>
      <c r="L1628">
        <v>5.4035E-2</v>
      </c>
      <c r="M1628">
        <v>193.692466</v>
      </c>
      <c r="N1628">
        <v>-210.40544299999999</v>
      </c>
      <c r="O1628">
        <v>1.57267</v>
      </c>
      <c r="P1628">
        <v>193.696991</v>
      </c>
      <c r="Q1628">
        <v>-210.40988200000001</v>
      </c>
      <c r="R1628">
        <v>1.5727530000000001</v>
      </c>
      <c r="S1628">
        <v>0.63390199999999997</v>
      </c>
      <c r="T1628">
        <v>8.2000000000000001E-5</v>
      </c>
    </row>
    <row r="1629" spans="1:20" x14ac:dyDescent="0.25">
      <c r="A1629">
        <v>1627</v>
      </c>
      <c r="B1629">
        <v>14</v>
      </c>
      <c r="C1629">
        <v>-1</v>
      </c>
      <c r="D1629" t="s">
        <v>227</v>
      </c>
      <c r="E1629" t="s">
        <v>80</v>
      </c>
      <c r="F1629">
        <v>2.9921E-2</v>
      </c>
      <c r="G1629">
        <v>-1</v>
      </c>
      <c r="H1629">
        <v>474.399</v>
      </c>
      <c r="I1629">
        <v>-1</v>
      </c>
      <c r="J1629">
        <v>0</v>
      </c>
      <c r="K1629">
        <v>7.095701</v>
      </c>
      <c r="L1629">
        <v>-5.7749000000000002E-2</v>
      </c>
      <c r="M1629">
        <v>193.700684</v>
      </c>
      <c r="N1629">
        <v>-209.778389</v>
      </c>
      <c r="O1629">
        <v>1.57178</v>
      </c>
      <c r="P1629">
        <v>193.695908</v>
      </c>
      <c r="Q1629">
        <v>-209.76760899999999</v>
      </c>
      <c r="R1629">
        <v>1.5720479999999999</v>
      </c>
      <c r="S1629">
        <v>1.1791229999999999</v>
      </c>
      <c r="T1629">
        <v>2.6800000000000001E-4</v>
      </c>
    </row>
    <row r="1630" spans="1:20" x14ac:dyDescent="0.25">
      <c r="A1630">
        <v>1628</v>
      </c>
      <c r="B1630">
        <v>14</v>
      </c>
      <c r="C1630">
        <v>-1</v>
      </c>
      <c r="D1630" t="s">
        <v>227</v>
      </c>
      <c r="E1630" t="s">
        <v>80</v>
      </c>
      <c r="F1630">
        <v>1.6336E-2</v>
      </c>
      <c r="G1630">
        <v>-1</v>
      </c>
      <c r="H1630">
        <v>471.92</v>
      </c>
      <c r="I1630">
        <v>-1</v>
      </c>
      <c r="J1630">
        <v>0</v>
      </c>
      <c r="K1630">
        <v>6.9760730000000004</v>
      </c>
      <c r="L1630">
        <v>-5.8118000000000003E-2</v>
      </c>
      <c r="M1630">
        <v>193.69597200000001</v>
      </c>
      <c r="N1630">
        <v>-208.92506900000001</v>
      </c>
      <c r="O1630">
        <v>1.5717730000000001</v>
      </c>
      <c r="P1630">
        <v>193.694962</v>
      </c>
      <c r="Q1630">
        <v>-208.923935</v>
      </c>
      <c r="R1630">
        <v>1.571785</v>
      </c>
      <c r="S1630">
        <v>0.151889</v>
      </c>
      <c r="T1630">
        <v>1.2E-5</v>
      </c>
    </row>
    <row r="1631" spans="1:20" x14ac:dyDescent="0.25">
      <c r="A1631">
        <v>1629</v>
      </c>
      <c r="B1631">
        <v>15</v>
      </c>
      <c r="C1631">
        <v>-1</v>
      </c>
      <c r="D1631" t="s">
        <v>532</v>
      </c>
      <c r="E1631" t="s">
        <v>80</v>
      </c>
      <c r="F1631">
        <v>4.6677999999999997E-2</v>
      </c>
      <c r="G1631">
        <v>-1</v>
      </c>
      <c r="H1631">
        <v>450.279</v>
      </c>
      <c r="I1631">
        <v>-1</v>
      </c>
      <c r="J1631">
        <v>0</v>
      </c>
      <c r="K1631">
        <v>6.892944</v>
      </c>
      <c r="L1631">
        <v>5.5480000000000002E-2</v>
      </c>
      <c r="M1631">
        <v>193.70944700000001</v>
      </c>
      <c r="N1631">
        <v>-208.31448</v>
      </c>
      <c r="O1631">
        <v>1.572713</v>
      </c>
      <c r="P1631">
        <v>193.69450399999999</v>
      </c>
      <c r="Q1631">
        <v>-208.300308</v>
      </c>
      <c r="R1631">
        <v>1.57222</v>
      </c>
      <c r="S1631">
        <v>2.0594250000000001</v>
      </c>
      <c r="T1631">
        <v>4.9399999999999997E-4</v>
      </c>
    </row>
    <row r="1632" spans="1:20" x14ac:dyDescent="0.25">
      <c r="A1632">
        <v>1630</v>
      </c>
      <c r="B1632">
        <v>16</v>
      </c>
      <c r="C1632">
        <v>-1</v>
      </c>
      <c r="D1632" t="s">
        <v>225</v>
      </c>
      <c r="E1632" t="s">
        <v>80</v>
      </c>
      <c r="F1632">
        <v>1.2701E-2</v>
      </c>
      <c r="G1632">
        <v>-1</v>
      </c>
      <c r="H1632">
        <v>432.62</v>
      </c>
      <c r="I1632">
        <v>-1</v>
      </c>
      <c r="J1632">
        <v>0</v>
      </c>
      <c r="K1632">
        <v>6.8153930000000003</v>
      </c>
      <c r="L1632">
        <v>-5.7680000000000002E-2</v>
      </c>
      <c r="M1632">
        <v>193.704284</v>
      </c>
      <c r="N1632">
        <v>-207.681498</v>
      </c>
      <c r="O1632">
        <v>1.5735399999999999</v>
      </c>
      <c r="P1632">
        <v>193.69374099999999</v>
      </c>
      <c r="Q1632">
        <v>-207.68386799999999</v>
      </c>
      <c r="R1632">
        <v>1.571572</v>
      </c>
      <c r="S1632">
        <v>1.0806690000000001</v>
      </c>
      <c r="T1632">
        <v>1.9680000000000001E-3</v>
      </c>
    </row>
    <row r="1633" spans="1:20" x14ac:dyDescent="0.25">
      <c r="A1633">
        <v>1631</v>
      </c>
      <c r="B1633">
        <v>16</v>
      </c>
      <c r="C1633">
        <v>-1</v>
      </c>
      <c r="D1633" t="s">
        <v>225</v>
      </c>
      <c r="E1633" t="s">
        <v>80</v>
      </c>
      <c r="F1633">
        <v>2.4674999999999999E-2</v>
      </c>
      <c r="G1633">
        <v>-1</v>
      </c>
      <c r="H1633">
        <v>491.48700000000002</v>
      </c>
      <c r="I1633">
        <v>-1</v>
      </c>
      <c r="J1633">
        <v>0</v>
      </c>
      <c r="K1633">
        <v>6.7157280000000004</v>
      </c>
      <c r="L1633">
        <v>-5.8401000000000002E-2</v>
      </c>
      <c r="M1633">
        <v>193.69909899999999</v>
      </c>
      <c r="N1633">
        <v>-206.876712</v>
      </c>
      <c r="O1633">
        <v>1.5721959999999999</v>
      </c>
      <c r="P1633">
        <v>193.69300799999999</v>
      </c>
      <c r="Q1633">
        <v>-206.872513</v>
      </c>
      <c r="R1633">
        <v>1.5714410000000001</v>
      </c>
      <c r="S1633">
        <v>0.73974099999999998</v>
      </c>
      <c r="T1633">
        <v>7.5600000000000005E-4</v>
      </c>
    </row>
    <row r="1634" spans="1:20" x14ac:dyDescent="0.25">
      <c r="A1634">
        <v>1632</v>
      </c>
      <c r="B1634">
        <v>17</v>
      </c>
      <c r="C1634">
        <v>-1</v>
      </c>
      <c r="D1634" t="s">
        <v>224</v>
      </c>
      <c r="E1634" t="s">
        <v>80</v>
      </c>
      <c r="F1634">
        <v>1.6102000000000002E-2</v>
      </c>
      <c r="G1634">
        <v>-1</v>
      </c>
      <c r="H1634">
        <v>346.99099999999999</v>
      </c>
      <c r="I1634">
        <v>-1</v>
      </c>
      <c r="J1634">
        <v>0</v>
      </c>
      <c r="K1634">
        <v>6.6401190000000003</v>
      </c>
      <c r="L1634">
        <v>5.6964000000000001E-2</v>
      </c>
      <c r="M1634">
        <v>193.67987299999999</v>
      </c>
      <c r="N1634">
        <v>-206.258805</v>
      </c>
      <c r="O1634">
        <v>1.5711790000000001</v>
      </c>
      <c r="P1634">
        <v>193.69270299999999</v>
      </c>
      <c r="Q1634">
        <v>-206.271851</v>
      </c>
      <c r="R1634">
        <v>1.571941</v>
      </c>
      <c r="S1634">
        <v>1.829701</v>
      </c>
      <c r="T1634">
        <v>7.6099999999999996E-4</v>
      </c>
    </row>
    <row r="1635" spans="1:20" x14ac:dyDescent="0.25">
      <c r="A1635">
        <v>1633</v>
      </c>
      <c r="B1635">
        <v>17</v>
      </c>
      <c r="C1635">
        <v>-1</v>
      </c>
      <c r="D1635" t="s">
        <v>224</v>
      </c>
      <c r="E1635" t="s">
        <v>80</v>
      </c>
      <c r="F1635">
        <v>3.2573999999999999E-2</v>
      </c>
      <c r="G1635">
        <v>-1</v>
      </c>
      <c r="H1635">
        <v>296.476</v>
      </c>
      <c r="I1635">
        <v>-1</v>
      </c>
      <c r="J1635">
        <v>0</v>
      </c>
      <c r="K1635">
        <v>6.5627139999999997</v>
      </c>
      <c r="L1635">
        <v>-5.8478000000000002E-2</v>
      </c>
      <c r="M1635">
        <v>193.694591</v>
      </c>
      <c r="N1635">
        <v>-205.6832</v>
      </c>
      <c r="O1635">
        <v>1.571625</v>
      </c>
      <c r="P1635">
        <v>193.692047</v>
      </c>
      <c r="Q1635">
        <v>-205.678101</v>
      </c>
      <c r="R1635">
        <v>1.5713189999999999</v>
      </c>
      <c r="S1635">
        <v>0.56991000000000003</v>
      </c>
      <c r="T1635">
        <v>3.0600000000000001E-4</v>
      </c>
    </row>
    <row r="1636" spans="1:20" x14ac:dyDescent="0.25">
      <c r="A1636">
        <v>1634</v>
      </c>
      <c r="B1636">
        <v>17</v>
      </c>
      <c r="C1636">
        <v>-1</v>
      </c>
      <c r="D1636" t="s">
        <v>224</v>
      </c>
      <c r="E1636" t="s">
        <v>80</v>
      </c>
      <c r="F1636">
        <v>1.7108999999999999E-2</v>
      </c>
      <c r="G1636">
        <v>-1</v>
      </c>
      <c r="H1636">
        <v>828.13400000000001</v>
      </c>
      <c r="I1636">
        <v>-1</v>
      </c>
      <c r="J1636">
        <v>0</v>
      </c>
      <c r="K1636">
        <v>6.4844939999999998</v>
      </c>
      <c r="L1636">
        <v>5.7319000000000002E-2</v>
      </c>
      <c r="M1636">
        <v>193.69601700000001</v>
      </c>
      <c r="N1636">
        <v>-205.095799</v>
      </c>
      <c r="O1636">
        <v>1.5717779999999999</v>
      </c>
      <c r="P1636">
        <v>193.69184899999999</v>
      </c>
      <c r="Q1636">
        <v>-205.09137000000001</v>
      </c>
      <c r="R1636">
        <v>1.5718460000000001</v>
      </c>
      <c r="S1636">
        <v>0.60819599999999996</v>
      </c>
      <c r="T1636">
        <v>6.7999999999999999E-5</v>
      </c>
    </row>
    <row r="1637" spans="1:20" x14ac:dyDescent="0.25">
      <c r="A1637">
        <v>1635</v>
      </c>
      <c r="B1637">
        <v>19</v>
      </c>
      <c r="C1637">
        <v>-1</v>
      </c>
      <c r="D1637" t="s">
        <v>533</v>
      </c>
      <c r="E1637" t="s">
        <v>80</v>
      </c>
      <c r="F1637">
        <v>3.7512999999999998E-2</v>
      </c>
      <c r="G1637">
        <v>-1</v>
      </c>
      <c r="H1637">
        <v>528.41499999999996</v>
      </c>
      <c r="I1637">
        <v>-1</v>
      </c>
      <c r="J1637">
        <v>0</v>
      </c>
      <c r="K1637">
        <v>6.3817219999999999</v>
      </c>
      <c r="L1637">
        <v>5.8275E-2</v>
      </c>
      <c r="M1637">
        <v>193.681468</v>
      </c>
      <c r="N1637">
        <v>-204.31615099999999</v>
      </c>
      <c r="O1637">
        <v>1.5710440000000001</v>
      </c>
      <c r="P1637">
        <v>193.691406</v>
      </c>
      <c r="Q1637">
        <v>-204.319931</v>
      </c>
      <c r="R1637">
        <v>1.5717399999999999</v>
      </c>
      <c r="S1637">
        <v>1.0632699999999999</v>
      </c>
      <c r="T1637">
        <v>6.96E-4</v>
      </c>
    </row>
    <row r="1638" spans="1:20" x14ac:dyDescent="0.25">
      <c r="A1638">
        <v>1636</v>
      </c>
      <c r="B1638">
        <v>19</v>
      </c>
      <c r="C1638">
        <v>-1</v>
      </c>
      <c r="D1638" t="s">
        <v>533</v>
      </c>
      <c r="E1638" t="s">
        <v>80</v>
      </c>
      <c r="F1638">
        <v>2.3571999999999999E-2</v>
      </c>
      <c r="G1638">
        <v>-1</v>
      </c>
      <c r="H1638">
        <v>401.43099999999998</v>
      </c>
      <c r="I1638">
        <v>-1</v>
      </c>
      <c r="J1638">
        <v>0</v>
      </c>
      <c r="K1638">
        <v>6.3071200000000003</v>
      </c>
      <c r="L1638">
        <v>-6.0321E-2</v>
      </c>
      <c r="M1638">
        <v>193.689956</v>
      </c>
      <c r="N1638">
        <v>-203.74589</v>
      </c>
      <c r="O1638">
        <v>1.5703290000000001</v>
      </c>
      <c r="P1638">
        <v>193.690887</v>
      </c>
      <c r="Q1638">
        <v>-203.74932899999999</v>
      </c>
      <c r="R1638">
        <v>1.5710759999999999</v>
      </c>
      <c r="S1638">
        <v>0.35626999999999998</v>
      </c>
      <c r="T1638">
        <v>7.4700000000000005E-4</v>
      </c>
    </row>
    <row r="1639" spans="1:20" x14ac:dyDescent="0.25">
      <c r="A1639">
        <v>1637</v>
      </c>
      <c r="B1639">
        <v>19</v>
      </c>
      <c r="C1639">
        <v>-1</v>
      </c>
      <c r="D1639" t="s">
        <v>533</v>
      </c>
      <c r="E1639" t="s">
        <v>80</v>
      </c>
      <c r="F1639">
        <v>3.0429999999999999E-2</v>
      </c>
      <c r="G1639">
        <v>-1</v>
      </c>
      <c r="H1639">
        <v>1524.27</v>
      </c>
      <c r="I1639">
        <v>-1</v>
      </c>
      <c r="J1639">
        <v>0</v>
      </c>
      <c r="K1639">
        <v>6.2345870000000003</v>
      </c>
      <c r="L1639">
        <v>5.9608000000000001E-2</v>
      </c>
      <c r="M1639">
        <v>193.695108</v>
      </c>
      <c r="N1639">
        <v>-203.18732499999999</v>
      </c>
      <c r="O1639">
        <v>1.5718460000000001</v>
      </c>
      <c r="P1639">
        <v>193.690842</v>
      </c>
      <c r="Q1639">
        <v>-203.18533300000001</v>
      </c>
      <c r="R1639">
        <v>1.5716159999999999</v>
      </c>
      <c r="S1639">
        <v>0.47081099999999998</v>
      </c>
      <c r="T1639">
        <v>2.3000000000000001E-4</v>
      </c>
    </row>
    <row r="1640" spans="1:20" x14ac:dyDescent="0.25">
      <c r="A1640">
        <v>1638</v>
      </c>
      <c r="B1640">
        <v>20</v>
      </c>
      <c r="C1640">
        <v>-1</v>
      </c>
      <c r="D1640" t="s">
        <v>543</v>
      </c>
      <c r="E1640" t="s">
        <v>80</v>
      </c>
      <c r="F1640">
        <v>3.1940999999999997E-2</v>
      </c>
      <c r="G1640">
        <v>-1</v>
      </c>
      <c r="H1640">
        <v>1373.732</v>
      </c>
      <c r="I1640">
        <v>-1</v>
      </c>
      <c r="J1640">
        <v>0</v>
      </c>
      <c r="K1640">
        <v>6.1397190000000004</v>
      </c>
      <c r="L1640">
        <v>5.9652999999999998E-2</v>
      </c>
      <c r="M1640">
        <v>193.69641799999999</v>
      </c>
      <c r="N1640">
        <v>-202.44847999999999</v>
      </c>
      <c r="O1640">
        <v>1.5723370000000001</v>
      </c>
      <c r="P1640">
        <v>193.69046</v>
      </c>
      <c r="Q1640">
        <v>-202.443298</v>
      </c>
      <c r="R1640">
        <v>1.571596</v>
      </c>
      <c r="S1640">
        <v>0.78959900000000005</v>
      </c>
      <c r="T1640">
        <v>7.4100000000000001E-4</v>
      </c>
    </row>
    <row r="1641" spans="1:20" x14ac:dyDescent="0.25">
      <c r="A1641">
        <v>1639</v>
      </c>
      <c r="B1641">
        <v>19</v>
      </c>
      <c r="C1641">
        <v>-1</v>
      </c>
      <c r="D1641" t="s">
        <v>534</v>
      </c>
      <c r="E1641" t="s">
        <v>80</v>
      </c>
      <c r="F1641">
        <v>1.1350000000000001E-2</v>
      </c>
      <c r="G1641">
        <v>-1</v>
      </c>
      <c r="H1641">
        <v>1058.1990000000001</v>
      </c>
      <c r="I1641">
        <v>-1</v>
      </c>
      <c r="J1641">
        <v>0</v>
      </c>
      <c r="K1641">
        <v>6.0689570000000002</v>
      </c>
      <c r="L1641">
        <v>-6.0877000000000001E-2</v>
      </c>
      <c r="M1641">
        <v>193.69697600000001</v>
      </c>
      <c r="N1641">
        <v>-201.90557000000001</v>
      </c>
      <c r="O1641">
        <v>1.5717080000000001</v>
      </c>
      <c r="P1641">
        <v>193.69000199999999</v>
      </c>
      <c r="Q1641">
        <v>-201.894318</v>
      </c>
      <c r="R1641">
        <v>1.5709930000000001</v>
      </c>
      <c r="S1641">
        <v>1.323761</v>
      </c>
      <c r="T1641">
        <v>7.1500000000000003E-4</v>
      </c>
    </row>
    <row r="1642" spans="1:20" x14ac:dyDescent="0.25">
      <c r="A1642">
        <v>1640</v>
      </c>
      <c r="B1642">
        <v>19</v>
      </c>
      <c r="C1642">
        <v>-1</v>
      </c>
      <c r="D1642" t="s">
        <v>534</v>
      </c>
      <c r="E1642" t="s">
        <v>80</v>
      </c>
      <c r="F1642">
        <v>3.1029000000000001E-2</v>
      </c>
      <c r="G1642">
        <v>-1</v>
      </c>
      <c r="H1642">
        <v>860.89599999999996</v>
      </c>
      <c r="I1642">
        <v>-1</v>
      </c>
      <c r="J1642">
        <v>0</v>
      </c>
      <c r="K1642">
        <v>5.9982379999999997</v>
      </c>
      <c r="L1642">
        <v>6.0225000000000001E-2</v>
      </c>
      <c r="M1642">
        <v>193.68344999999999</v>
      </c>
      <c r="N1642">
        <v>-201.340675</v>
      </c>
      <c r="O1642">
        <v>1.570889</v>
      </c>
      <c r="P1642">
        <v>193.68997200000001</v>
      </c>
      <c r="Q1642">
        <v>-201.35166899999999</v>
      </c>
      <c r="R1642">
        <v>1.5715520000000001</v>
      </c>
      <c r="S1642">
        <v>1.2783800000000001</v>
      </c>
      <c r="T1642">
        <v>6.6299999999999996E-4</v>
      </c>
    </row>
    <row r="1643" spans="1:20" x14ac:dyDescent="0.25">
      <c r="A1643">
        <v>1641</v>
      </c>
      <c r="B1643">
        <v>19</v>
      </c>
      <c r="C1643">
        <v>-1</v>
      </c>
      <c r="D1643" t="s">
        <v>534</v>
      </c>
      <c r="E1643" t="s">
        <v>80</v>
      </c>
      <c r="F1643">
        <v>3.2916000000000001E-2</v>
      </c>
      <c r="G1643">
        <v>-1</v>
      </c>
      <c r="H1643">
        <v>659.798</v>
      </c>
      <c r="I1643">
        <v>-1</v>
      </c>
      <c r="J1643">
        <v>0</v>
      </c>
      <c r="K1643">
        <v>5.9046669999999999</v>
      </c>
      <c r="L1643">
        <v>6.0672999999999998E-2</v>
      </c>
      <c r="M1643">
        <v>193.68653599999999</v>
      </c>
      <c r="N1643">
        <v>-200.63476499999999</v>
      </c>
      <c r="O1643">
        <v>1.571412</v>
      </c>
      <c r="P1643">
        <v>193.689728</v>
      </c>
      <c r="Q1643">
        <v>-200.63800000000001</v>
      </c>
      <c r="R1643">
        <v>1.571483</v>
      </c>
      <c r="S1643">
        <v>0.45453100000000002</v>
      </c>
      <c r="T1643">
        <v>7.1000000000000005E-5</v>
      </c>
    </row>
    <row r="1644" spans="1:20" x14ac:dyDescent="0.25">
      <c r="A1644">
        <v>1642</v>
      </c>
      <c r="B1644">
        <v>20</v>
      </c>
      <c r="C1644">
        <v>-1</v>
      </c>
      <c r="D1644" t="s">
        <v>544</v>
      </c>
      <c r="E1644" t="s">
        <v>80</v>
      </c>
      <c r="F1644">
        <v>3.0314000000000001E-2</v>
      </c>
      <c r="G1644">
        <v>-1</v>
      </c>
      <c r="H1644">
        <v>328.23599999999999</v>
      </c>
      <c r="I1644">
        <v>-1</v>
      </c>
      <c r="J1644">
        <v>0</v>
      </c>
      <c r="K1644">
        <v>5.8356269999999997</v>
      </c>
      <c r="L1644">
        <v>-6.2049E-2</v>
      </c>
      <c r="M1644">
        <v>193.68755899999999</v>
      </c>
      <c r="N1644">
        <v>-200.10784799999999</v>
      </c>
      <c r="O1644">
        <v>1.57074</v>
      </c>
      <c r="P1644">
        <v>193.689346</v>
      </c>
      <c r="Q1644">
        <v>-200.110062</v>
      </c>
      <c r="R1644">
        <v>1.5708420000000001</v>
      </c>
      <c r="S1644">
        <v>0.28455999999999998</v>
      </c>
      <c r="T1644">
        <v>1.02E-4</v>
      </c>
    </row>
    <row r="1645" spans="1:20" x14ac:dyDescent="0.25">
      <c r="A1645">
        <v>1643</v>
      </c>
      <c r="B1645">
        <v>21</v>
      </c>
      <c r="C1645">
        <v>-1</v>
      </c>
      <c r="D1645" t="s">
        <v>535</v>
      </c>
      <c r="E1645" t="s">
        <v>80</v>
      </c>
      <c r="F1645">
        <v>1.1856999999999999E-2</v>
      </c>
      <c r="G1645">
        <v>-1</v>
      </c>
      <c r="H1645">
        <v>593.74800000000005</v>
      </c>
      <c r="I1645">
        <v>-1</v>
      </c>
      <c r="J1645">
        <v>0</v>
      </c>
      <c r="K1645">
        <v>5.7678330000000004</v>
      </c>
      <c r="L1645">
        <v>6.2071000000000001E-2</v>
      </c>
      <c r="M1645">
        <v>193.689243</v>
      </c>
      <c r="N1645">
        <v>-199.587864</v>
      </c>
      <c r="O1645">
        <v>1.5713619999999999</v>
      </c>
      <c r="P1645">
        <v>193.689392</v>
      </c>
      <c r="Q1645">
        <v>-199.588257</v>
      </c>
      <c r="R1645">
        <v>1.5714509999999999</v>
      </c>
      <c r="S1645">
        <v>4.2030999999999999E-2</v>
      </c>
      <c r="T1645">
        <v>8.8999999999999995E-5</v>
      </c>
    </row>
    <row r="1646" spans="1:20" x14ac:dyDescent="0.25">
      <c r="A1646">
        <v>1644</v>
      </c>
      <c r="B1646">
        <v>21</v>
      </c>
      <c r="C1646">
        <v>-1</v>
      </c>
      <c r="D1646" t="s">
        <v>535</v>
      </c>
      <c r="E1646" t="s">
        <v>80</v>
      </c>
      <c r="F1646">
        <v>3.7069999999999999E-2</v>
      </c>
      <c r="G1646">
        <v>-1</v>
      </c>
      <c r="H1646">
        <v>334.65899999999999</v>
      </c>
      <c r="I1646">
        <v>-1</v>
      </c>
      <c r="J1646">
        <v>0</v>
      </c>
      <c r="K1646">
        <v>5.6800230000000003</v>
      </c>
      <c r="L1646">
        <v>6.1837999999999997E-2</v>
      </c>
      <c r="M1646">
        <v>193.69278700000001</v>
      </c>
      <c r="N1646">
        <v>-198.90560400000001</v>
      </c>
      <c r="O1646">
        <v>1.5720609999999999</v>
      </c>
      <c r="P1646">
        <v>193.689133</v>
      </c>
      <c r="Q1646">
        <v>-198.901871</v>
      </c>
      <c r="R1646">
        <v>1.5714669999999999</v>
      </c>
      <c r="S1646">
        <v>0.52236000000000005</v>
      </c>
      <c r="T1646">
        <v>5.9299999999999999E-4</v>
      </c>
    </row>
    <row r="1647" spans="1:20" x14ac:dyDescent="0.25">
      <c r="A1647">
        <v>1645</v>
      </c>
      <c r="B1647">
        <v>22</v>
      </c>
      <c r="C1647">
        <v>-1</v>
      </c>
      <c r="D1647" t="s">
        <v>536</v>
      </c>
      <c r="E1647" t="s">
        <v>80</v>
      </c>
      <c r="F1647">
        <v>3.9156999999999997E-2</v>
      </c>
      <c r="G1647">
        <v>-1</v>
      </c>
      <c r="H1647">
        <v>397.23899999999998</v>
      </c>
      <c r="I1647">
        <v>-1</v>
      </c>
      <c r="J1647">
        <v>0</v>
      </c>
      <c r="K1647">
        <v>5.6846889999999997</v>
      </c>
      <c r="L1647">
        <v>-5.9327999999999999E-2</v>
      </c>
      <c r="M1647">
        <v>193.689301</v>
      </c>
      <c r="N1647">
        <v>-198.391481</v>
      </c>
      <c r="O1647">
        <v>1.5708</v>
      </c>
      <c r="P1647">
        <v>193.688751</v>
      </c>
      <c r="Q1647">
        <v>-198.39155600000001</v>
      </c>
      <c r="R1647">
        <v>1.570862</v>
      </c>
      <c r="S1647">
        <v>5.5480000000000002E-2</v>
      </c>
      <c r="T1647">
        <v>6.2000000000000003E-5</v>
      </c>
    </row>
    <row r="1648" spans="1:20" x14ac:dyDescent="0.25">
      <c r="A1648">
        <v>1646</v>
      </c>
      <c r="B1648">
        <v>22</v>
      </c>
      <c r="C1648">
        <v>-1</v>
      </c>
      <c r="D1648" t="s">
        <v>536</v>
      </c>
      <c r="E1648" t="s">
        <v>80</v>
      </c>
      <c r="F1648">
        <v>3.1798E-2</v>
      </c>
      <c r="G1648">
        <v>-1</v>
      </c>
      <c r="H1648">
        <v>330.09199999999998</v>
      </c>
      <c r="I1648">
        <v>-1</v>
      </c>
      <c r="J1648">
        <v>0</v>
      </c>
      <c r="K1648">
        <v>5.9803689999999996</v>
      </c>
      <c r="L1648">
        <v>-5.3559000000000002E-2</v>
      </c>
      <c r="M1648">
        <v>193.68634299999999</v>
      </c>
      <c r="N1648">
        <v>-197.689919</v>
      </c>
      <c r="O1648">
        <v>1.5709770000000001</v>
      </c>
      <c r="P1648">
        <v>193.68855300000001</v>
      </c>
      <c r="Q1648">
        <v>-197.693085</v>
      </c>
      <c r="R1648">
        <v>1.5708759999999999</v>
      </c>
      <c r="S1648">
        <v>0.38602500000000001</v>
      </c>
      <c r="T1648">
        <v>1.01E-4</v>
      </c>
    </row>
    <row r="1649" spans="1:20" x14ac:dyDescent="0.25">
      <c r="A1649">
        <v>1647</v>
      </c>
      <c r="B1649">
        <v>22</v>
      </c>
      <c r="C1649">
        <v>-1</v>
      </c>
      <c r="D1649" t="s">
        <v>536</v>
      </c>
      <c r="E1649" t="s">
        <v>80</v>
      </c>
      <c r="F1649">
        <v>3.0938E-2</v>
      </c>
      <c r="G1649">
        <v>-1</v>
      </c>
      <c r="H1649">
        <v>464.58</v>
      </c>
      <c r="I1649">
        <v>-1</v>
      </c>
      <c r="J1649">
        <v>0</v>
      </c>
      <c r="K1649">
        <v>6.3566019999999996</v>
      </c>
      <c r="L1649">
        <v>4.8661000000000003E-2</v>
      </c>
      <c r="M1649">
        <v>193.688761</v>
      </c>
      <c r="N1649">
        <v>-197.13783000000001</v>
      </c>
      <c r="O1649">
        <v>1.571531</v>
      </c>
      <c r="P1649">
        <v>193.68855300000001</v>
      </c>
      <c r="Q1649">
        <v>-197.13661200000001</v>
      </c>
      <c r="R1649">
        <v>1.5713999999999999</v>
      </c>
      <c r="S1649">
        <v>0.12360400000000001</v>
      </c>
      <c r="T1649">
        <v>1.3100000000000001E-4</v>
      </c>
    </row>
    <row r="1650" spans="1:20" x14ac:dyDescent="0.25">
      <c r="A1650">
        <v>1648</v>
      </c>
      <c r="B1650">
        <v>23</v>
      </c>
      <c r="C1650">
        <v>-1</v>
      </c>
      <c r="D1650" t="s">
        <v>640</v>
      </c>
      <c r="E1650" t="s">
        <v>80</v>
      </c>
      <c r="F1650">
        <v>2.1984E-2</v>
      </c>
      <c r="G1650">
        <v>-1</v>
      </c>
      <c r="H1650">
        <v>393.44099999999997</v>
      </c>
      <c r="I1650">
        <v>-1</v>
      </c>
      <c r="J1650">
        <v>0</v>
      </c>
      <c r="K1650">
        <v>6.7995679999999998</v>
      </c>
      <c r="L1650">
        <v>-4.5335E-2</v>
      </c>
      <c r="M1650">
        <v>193.68677099999999</v>
      </c>
      <c r="N1650">
        <v>-196.551761</v>
      </c>
      <c r="O1650">
        <v>1.572513</v>
      </c>
      <c r="P1650">
        <v>193.68821700000001</v>
      </c>
      <c r="Q1650">
        <v>-196.542618</v>
      </c>
      <c r="R1650">
        <v>1.570935</v>
      </c>
      <c r="S1650">
        <v>0.925736</v>
      </c>
      <c r="T1650">
        <v>1.5770000000000001E-3</v>
      </c>
    </row>
    <row r="1651" spans="1:20" x14ac:dyDescent="0.25">
      <c r="A1651">
        <v>1649</v>
      </c>
      <c r="B1651">
        <v>24</v>
      </c>
      <c r="C1651">
        <v>-1</v>
      </c>
      <c r="D1651" t="s">
        <v>219</v>
      </c>
      <c r="E1651" t="s">
        <v>80</v>
      </c>
      <c r="F1651">
        <v>1.9900000000000001E-2</v>
      </c>
      <c r="G1651">
        <v>-1</v>
      </c>
      <c r="H1651">
        <v>492.625</v>
      </c>
      <c r="I1651">
        <v>-1</v>
      </c>
      <c r="J1651">
        <v>0</v>
      </c>
      <c r="K1651">
        <v>7.4361490000000003</v>
      </c>
      <c r="L1651">
        <v>-4.2228000000000002E-2</v>
      </c>
      <c r="M1651">
        <v>193.68189699999999</v>
      </c>
      <c r="N1651">
        <v>-195.67921000000001</v>
      </c>
      <c r="O1651">
        <v>1.570935</v>
      </c>
      <c r="P1651">
        <v>193.68786600000001</v>
      </c>
      <c r="Q1651">
        <v>-195.68551600000001</v>
      </c>
      <c r="R1651">
        <v>1.570972</v>
      </c>
      <c r="S1651">
        <v>0.86837600000000004</v>
      </c>
      <c r="T1651">
        <v>3.6999999999999998E-5</v>
      </c>
    </row>
    <row r="1652" spans="1:20" x14ac:dyDescent="0.25">
      <c r="A1652">
        <v>1650</v>
      </c>
      <c r="B1652">
        <v>24</v>
      </c>
      <c r="C1652">
        <v>-1</v>
      </c>
      <c r="D1652" t="s">
        <v>219</v>
      </c>
      <c r="E1652" t="s">
        <v>80</v>
      </c>
      <c r="F1652">
        <v>1.9328000000000001E-2</v>
      </c>
      <c r="G1652">
        <v>-1</v>
      </c>
      <c r="H1652">
        <v>319.67899999999997</v>
      </c>
      <c r="I1652">
        <v>-1</v>
      </c>
      <c r="J1652">
        <v>0</v>
      </c>
      <c r="K1652">
        <v>7.9255149999999999</v>
      </c>
      <c r="L1652">
        <v>3.8790999999999999E-2</v>
      </c>
      <c r="M1652">
        <v>193.68552299999999</v>
      </c>
      <c r="N1652">
        <v>-194.989709</v>
      </c>
      <c r="O1652">
        <v>1.5712390000000001</v>
      </c>
      <c r="P1652">
        <v>193.68781999999999</v>
      </c>
      <c r="Q1652">
        <v>-194.99176</v>
      </c>
      <c r="R1652">
        <v>1.571332</v>
      </c>
      <c r="S1652">
        <v>0.30798199999999998</v>
      </c>
      <c r="T1652">
        <v>9.2999999999999997E-5</v>
      </c>
    </row>
    <row r="1653" spans="1:20" x14ac:dyDescent="0.25">
      <c r="A1653">
        <v>1651</v>
      </c>
      <c r="B1653">
        <v>24</v>
      </c>
      <c r="C1653">
        <v>-1</v>
      </c>
      <c r="D1653" t="s">
        <v>537</v>
      </c>
      <c r="E1653" t="s">
        <v>80</v>
      </c>
      <c r="F1653">
        <v>2.8816000000000001E-2</v>
      </c>
      <c r="G1653">
        <v>-1</v>
      </c>
      <c r="H1653">
        <v>457.08100000000002</v>
      </c>
      <c r="I1653">
        <v>-1</v>
      </c>
      <c r="J1653">
        <v>0</v>
      </c>
      <c r="K1653">
        <v>8.3095309999999998</v>
      </c>
      <c r="L1653">
        <v>-4.3309E-2</v>
      </c>
      <c r="M1653">
        <v>193.68387899999999</v>
      </c>
      <c r="N1653">
        <v>-194.25290000000001</v>
      </c>
      <c r="O1653">
        <v>1.5708279999999999</v>
      </c>
      <c r="P1653">
        <v>193.6875</v>
      </c>
      <c r="Q1653">
        <v>-194.25726299999999</v>
      </c>
      <c r="R1653">
        <v>1.57091</v>
      </c>
      <c r="S1653">
        <v>0.56700799999999996</v>
      </c>
      <c r="T1653">
        <v>8.2000000000000001E-5</v>
      </c>
    </row>
    <row r="1654" spans="1:20" x14ac:dyDescent="0.25">
      <c r="A1654">
        <v>1652</v>
      </c>
      <c r="B1654">
        <v>26</v>
      </c>
      <c r="C1654">
        <v>-1</v>
      </c>
      <c r="D1654" t="s">
        <v>470</v>
      </c>
      <c r="E1654" t="s">
        <v>80</v>
      </c>
      <c r="F1654">
        <v>1.3316E-2</v>
      </c>
      <c r="G1654">
        <v>-1</v>
      </c>
      <c r="H1654">
        <v>532.774</v>
      </c>
      <c r="I1654">
        <v>-1</v>
      </c>
      <c r="J1654">
        <v>0</v>
      </c>
      <c r="K1654">
        <v>8.3568770000000008</v>
      </c>
      <c r="L1654">
        <v>-4.8283E-2</v>
      </c>
      <c r="M1654">
        <v>193.680755</v>
      </c>
      <c r="N1654">
        <v>-193.245644</v>
      </c>
      <c r="O1654">
        <v>1.5706580000000001</v>
      </c>
      <c r="P1654">
        <v>193.68725599999999</v>
      </c>
      <c r="Q1654">
        <v>-193.25260900000001</v>
      </c>
      <c r="R1654">
        <v>1.570889</v>
      </c>
      <c r="S1654">
        <v>0.95271399999999995</v>
      </c>
      <c r="T1654">
        <v>2.31E-4</v>
      </c>
    </row>
    <row r="1655" spans="1:20" x14ac:dyDescent="0.25">
      <c r="A1655">
        <v>1653</v>
      </c>
      <c r="B1655">
        <v>27</v>
      </c>
      <c r="C1655">
        <v>-1</v>
      </c>
      <c r="D1655" t="s">
        <v>471</v>
      </c>
      <c r="E1655" t="s">
        <v>80</v>
      </c>
      <c r="F1655">
        <v>1.7441999999999999E-2</v>
      </c>
      <c r="G1655">
        <v>-1</v>
      </c>
      <c r="H1655">
        <v>455.221</v>
      </c>
      <c r="I1655">
        <v>-1</v>
      </c>
      <c r="J1655">
        <v>0</v>
      </c>
      <c r="K1655">
        <v>8.2074770000000008</v>
      </c>
      <c r="L1655">
        <v>4.8869000000000003E-2</v>
      </c>
      <c r="M1655">
        <v>193.683303</v>
      </c>
      <c r="N1655">
        <v>-192.502927</v>
      </c>
      <c r="O1655">
        <v>1.5715589999999999</v>
      </c>
      <c r="P1655">
        <v>193.68708799999999</v>
      </c>
      <c r="Q1655">
        <v>-192.507599</v>
      </c>
      <c r="R1655">
        <v>1.57142</v>
      </c>
      <c r="S1655">
        <v>0.60126299999999999</v>
      </c>
      <c r="T1655">
        <v>1.3799999999999999E-4</v>
      </c>
    </row>
    <row r="1656" spans="1:20" x14ac:dyDescent="0.25">
      <c r="A1656">
        <v>1654</v>
      </c>
      <c r="B1656">
        <v>27</v>
      </c>
      <c r="C1656">
        <v>-1</v>
      </c>
      <c r="D1656" t="s">
        <v>471</v>
      </c>
      <c r="E1656" t="s">
        <v>80</v>
      </c>
      <c r="F1656">
        <v>2.4740000000000002E-2</v>
      </c>
      <c r="G1656">
        <v>-1</v>
      </c>
      <c r="H1656">
        <v>444.71899999999999</v>
      </c>
      <c r="I1656">
        <v>-1</v>
      </c>
      <c r="J1656">
        <v>0</v>
      </c>
      <c r="K1656">
        <v>8.0355740000000004</v>
      </c>
      <c r="L1656">
        <v>-4.9861000000000003E-2</v>
      </c>
      <c r="M1656">
        <v>193.68470099999999</v>
      </c>
      <c r="N1656">
        <v>-191.77724000000001</v>
      </c>
      <c r="O1656">
        <v>1.5708120000000001</v>
      </c>
      <c r="P1656">
        <v>193.68658400000001</v>
      </c>
      <c r="Q1656">
        <v>-191.77789300000001</v>
      </c>
      <c r="R1656">
        <v>1.5709340000000001</v>
      </c>
      <c r="S1656">
        <v>0.199349</v>
      </c>
      <c r="T1656">
        <v>1.22E-4</v>
      </c>
    </row>
    <row r="1657" spans="1:20" x14ac:dyDescent="0.25">
      <c r="A1657">
        <v>1655</v>
      </c>
      <c r="B1657">
        <v>27</v>
      </c>
      <c r="C1657">
        <v>-1</v>
      </c>
      <c r="D1657" t="s">
        <v>471</v>
      </c>
      <c r="E1657" t="s">
        <v>80</v>
      </c>
      <c r="F1657">
        <v>1.5313E-2</v>
      </c>
      <c r="G1657">
        <v>-1</v>
      </c>
      <c r="H1657">
        <v>351.54199999999997</v>
      </c>
      <c r="I1657">
        <v>-1</v>
      </c>
      <c r="J1657">
        <v>0</v>
      </c>
      <c r="K1657">
        <v>7.9256700000000002</v>
      </c>
      <c r="L1657">
        <v>-5.1336E-2</v>
      </c>
      <c r="M1657">
        <v>193.67779300000001</v>
      </c>
      <c r="N1657">
        <v>-190.81449900000001</v>
      </c>
      <c r="O1657">
        <v>1.5712930000000001</v>
      </c>
      <c r="P1657">
        <v>193.686172</v>
      </c>
      <c r="Q1657">
        <v>-190.822678</v>
      </c>
      <c r="R1657">
        <v>1.57094</v>
      </c>
      <c r="S1657">
        <v>1.170866</v>
      </c>
      <c r="T1657">
        <v>3.5300000000000002E-4</v>
      </c>
    </row>
    <row r="1658" spans="1:20" x14ac:dyDescent="0.25">
      <c r="A1658">
        <v>1656</v>
      </c>
      <c r="B1658">
        <v>27</v>
      </c>
      <c r="C1658">
        <v>-1</v>
      </c>
      <c r="D1658" t="s">
        <v>471</v>
      </c>
      <c r="E1658" t="s">
        <v>80</v>
      </c>
      <c r="F1658">
        <v>1.7739000000000001E-2</v>
      </c>
      <c r="G1658">
        <v>-1</v>
      </c>
      <c r="H1658">
        <v>851.88300000000004</v>
      </c>
      <c r="I1658">
        <v>-1</v>
      </c>
      <c r="J1658">
        <v>0</v>
      </c>
      <c r="K1658">
        <v>7.9608129999999999</v>
      </c>
      <c r="L1658">
        <v>4.8277E-2</v>
      </c>
      <c r="M1658">
        <v>193.68316300000001</v>
      </c>
      <c r="N1658">
        <v>-190.10615000000001</v>
      </c>
      <c r="O1658">
        <v>1.5710299999999999</v>
      </c>
      <c r="P1658">
        <v>193.686127</v>
      </c>
      <c r="Q1658">
        <v>-190.10820000000001</v>
      </c>
      <c r="R1658">
        <v>1.5713630000000001</v>
      </c>
      <c r="S1658">
        <v>0.36030899999999999</v>
      </c>
      <c r="T1658">
        <v>3.3300000000000002E-4</v>
      </c>
    </row>
    <row r="1659" spans="1:20" x14ac:dyDescent="0.25">
      <c r="A1659">
        <v>1657</v>
      </c>
      <c r="B1659">
        <v>27</v>
      </c>
      <c r="C1659">
        <v>-1</v>
      </c>
      <c r="D1659" t="s">
        <v>471</v>
      </c>
      <c r="E1659" t="s">
        <v>80</v>
      </c>
      <c r="F1659">
        <v>1.9129E-2</v>
      </c>
      <c r="G1659">
        <v>-1</v>
      </c>
      <c r="H1659">
        <v>448.13099999999997</v>
      </c>
      <c r="I1659">
        <v>-1</v>
      </c>
      <c r="J1659">
        <v>0</v>
      </c>
      <c r="K1659">
        <v>8.0737780000000008</v>
      </c>
      <c r="L1659">
        <v>4.7903000000000001E-2</v>
      </c>
      <c r="M1659">
        <v>193.682198</v>
      </c>
      <c r="N1659">
        <v>-189.14801399999999</v>
      </c>
      <c r="O1659">
        <v>1.5716209999999999</v>
      </c>
      <c r="P1659">
        <v>193.68589800000001</v>
      </c>
      <c r="Q1659">
        <v>-189.145477</v>
      </c>
      <c r="R1659">
        <v>1.571339</v>
      </c>
      <c r="S1659">
        <v>0.44855400000000001</v>
      </c>
      <c r="T1659">
        <v>2.8200000000000002E-4</v>
      </c>
    </row>
    <row r="1660" spans="1:20" x14ac:dyDescent="0.25">
      <c r="A1660">
        <v>1658</v>
      </c>
      <c r="B1660">
        <v>27</v>
      </c>
      <c r="C1660">
        <v>-1</v>
      </c>
      <c r="D1660" t="s">
        <v>471</v>
      </c>
      <c r="E1660" t="s">
        <v>80</v>
      </c>
      <c r="F1660">
        <v>1.7739000000000001E-2</v>
      </c>
      <c r="G1660">
        <v>-1</v>
      </c>
      <c r="H1660">
        <v>459.25700000000001</v>
      </c>
      <c r="I1660">
        <v>-1</v>
      </c>
      <c r="J1660">
        <v>0</v>
      </c>
      <c r="K1660">
        <v>8.1247629999999997</v>
      </c>
      <c r="L1660">
        <v>-4.9388000000000001E-2</v>
      </c>
      <c r="M1660">
        <v>193.68445500000001</v>
      </c>
      <c r="N1660">
        <v>-188.416043</v>
      </c>
      <c r="O1660">
        <v>1.570354</v>
      </c>
      <c r="P1660">
        <v>193.68554700000001</v>
      </c>
      <c r="Q1660">
        <v>-188.41589400000001</v>
      </c>
      <c r="R1660">
        <v>1.5708340000000001</v>
      </c>
      <c r="S1660">
        <v>0.110194</v>
      </c>
      <c r="T1660">
        <v>4.8000000000000001E-4</v>
      </c>
    </row>
    <row r="1661" spans="1:20" x14ac:dyDescent="0.25">
      <c r="A1661">
        <v>1659</v>
      </c>
      <c r="B1661">
        <v>28</v>
      </c>
      <c r="C1661">
        <v>-1</v>
      </c>
      <c r="D1661" t="s">
        <v>459</v>
      </c>
      <c r="E1661" t="s">
        <v>80</v>
      </c>
      <c r="F1661">
        <v>9.0720000000000002E-3</v>
      </c>
      <c r="G1661">
        <v>-1</v>
      </c>
      <c r="H1661">
        <v>540.68799999999999</v>
      </c>
      <c r="I1661">
        <v>-1</v>
      </c>
      <c r="J1661">
        <v>0</v>
      </c>
      <c r="K1661">
        <v>8.1231279999999995</v>
      </c>
      <c r="L1661">
        <v>4.8744000000000003E-2</v>
      </c>
      <c r="M1661">
        <v>193.68464</v>
      </c>
      <c r="N1661">
        <v>-187.68663599999999</v>
      </c>
      <c r="O1661">
        <v>1.5714600000000001</v>
      </c>
      <c r="P1661">
        <v>193.68551600000001</v>
      </c>
      <c r="Q1661">
        <v>-187.68443300000001</v>
      </c>
      <c r="R1661">
        <v>1.571294</v>
      </c>
      <c r="S1661">
        <v>0.23711499999999999</v>
      </c>
      <c r="T1661">
        <v>1.66E-4</v>
      </c>
    </row>
    <row r="1662" spans="1:20" x14ac:dyDescent="0.25">
      <c r="A1662">
        <v>1660</v>
      </c>
      <c r="B1662">
        <v>28</v>
      </c>
      <c r="C1662">
        <v>-1</v>
      </c>
      <c r="D1662" t="s">
        <v>459</v>
      </c>
      <c r="E1662" t="s">
        <v>80</v>
      </c>
      <c r="F1662">
        <v>2.5010000000000001E-2</v>
      </c>
      <c r="G1662">
        <v>-1</v>
      </c>
      <c r="H1662">
        <v>348.9</v>
      </c>
      <c r="I1662">
        <v>-1</v>
      </c>
      <c r="J1662">
        <v>0</v>
      </c>
      <c r="K1662">
        <v>8.0758349999999997</v>
      </c>
      <c r="L1662">
        <v>4.8973000000000003E-2</v>
      </c>
      <c r="M1662">
        <v>193.678901</v>
      </c>
      <c r="N1662">
        <v>-186.701639</v>
      </c>
      <c r="O1662">
        <v>1.5697970000000001</v>
      </c>
      <c r="P1662">
        <v>193.68533300000001</v>
      </c>
      <c r="Q1662">
        <v>-186.71255500000001</v>
      </c>
      <c r="R1662">
        <v>1.5712299999999999</v>
      </c>
      <c r="S1662">
        <v>1.2669919999999999</v>
      </c>
      <c r="T1662">
        <v>1.433E-3</v>
      </c>
    </row>
    <row r="1663" spans="1:20" x14ac:dyDescent="0.25">
      <c r="A1663">
        <v>1661</v>
      </c>
      <c r="B1663">
        <v>28</v>
      </c>
      <c r="C1663">
        <v>-1</v>
      </c>
      <c r="D1663" t="s">
        <v>459</v>
      </c>
      <c r="E1663" t="s">
        <v>80</v>
      </c>
      <c r="F1663">
        <v>1.5361E-2</v>
      </c>
      <c r="G1663">
        <v>-1</v>
      </c>
      <c r="H1663">
        <v>508.76799999999997</v>
      </c>
      <c r="I1663">
        <v>-1</v>
      </c>
      <c r="J1663">
        <v>0</v>
      </c>
      <c r="K1663">
        <v>8.0444849999999999</v>
      </c>
      <c r="L1663">
        <v>-4.9194000000000002E-2</v>
      </c>
      <c r="M1663">
        <v>193.685171</v>
      </c>
      <c r="N1663">
        <v>-185.98753199999999</v>
      </c>
      <c r="O1663">
        <v>1.5707450000000001</v>
      </c>
      <c r="P1663">
        <v>193.68498199999999</v>
      </c>
      <c r="Q1663">
        <v>-185.98741100000001</v>
      </c>
      <c r="R1663">
        <v>1.570749</v>
      </c>
      <c r="S1663">
        <v>2.2364999999999999E-2</v>
      </c>
      <c r="T1663">
        <v>3.9999999999999998E-6</v>
      </c>
    </row>
    <row r="1664" spans="1:20" x14ac:dyDescent="0.25">
      <c r="A1664">
        <v>1662</v>
      </c>
      <c r="B1664">
        <v>28</v>
      </c>
      <c r="C1664">
        <v>-1</v>
      </c>
      <c r="D1664" t="s">
        <v>459</v>
      </c>
      <c r="E1664" t="s">
        <v>80</v>
      </c>
      <c r="F1664">
        <v>1.1962E-2</v>
      </c>
      <c r="G1664">
        <v>-1</v>
      </c>
      <c r="H1664">
        <v>547.47699999999998</v>
      </c>
      <c r="I1664">
        <v>-1</v>
      </c>
      <c r="J1664">
        <v>0</v>
      </c>
      <c r="K1664">
        <v>8.0351420000000005</v>
      </c>
      <c r="L1664">
        <v>4.9208000000000002E-2</v>
      </c>
      <c r="M1664">
        <v>193.68661299999999</v>
      </c>
      <c r="N1664">
        <v>-185.26409000000001</v>
      </c>
      <c r="O1664">
        <v>1.571134</v>
      </c>
      <c r="P1664">
        <v>193.68498199999999</v>
      </c>
      <c r="Q1664">
        <v>-185.264038</v>
      </c>
      <c r="R1664">
        <v>1.571248</v>
      </c>
      <c r="S1664">
        <v>0.16311500000000001</v>
      </c>
      <c r="T1664">
        <v>1.15E-4</v>
      </c>
    </row>
    <row r="1665" spans="1:20" x14ac:dyDescent="0.25">
      <c r="A1665">
        <v>1663</v>
      </c>
      <c r="B1665">
        <v>28</v>
      </c>
      <c r="C1665">
        <v>-1</v>
      </c>
      <c r="D1665" t="s">
        <v>459</v>
      </c>
      <c r="E1665" t="s">
        <v>80</v>
      </c>
      <c r="F1665">
        <v>1.8293E-2</v>
      </c>
      <c r="G1665">
        <v>-1</v>
      </c>
      <c r="H1665">
        <v>442.59899999999999</v>
      </c>
      <c r="I1665">
        <v>-1</v>
      </c>
      <c r="J1665">
        <v>0</v>
      </c>
      <c r="K1665">
        <v>8.0519099999999995</v>
      </c>
      <c r="L1665">
        <v>4.8888000000000001E-2</v>
      </c>
      <c r="M1665">
        <v>193.68244300000001</v>
      </c>
      <c r="N1665">
        <v>-184.29659100000001</v>
      </c>
      <c r="O1665">
        <v>1.570724</v>
      </c>
      <c r="P1665">
        <v>193.68473800000001</v>
      </c>
      <c r="Q1665">
        <v>-184.298889</v>
      </c>
      <c r="R1665">
        <v>1.5712489999999999</v>
      </c>
      <c r="S1665">
        <v>0.32481100000000002</v>
      </c>
      <c r="T1665">
        <v>5.2499999999999997E-4</v>
      </c>
    </row>
    <row r="1666" spans="1:20" x14ac:dyDescent="0.25">
      <c r="A1666">
        <v>1664</v>
      </c>
      <c r="B1666">
        <v>28</v>
      </c>
      <c r="C1666">
        <v>-1</v>
      </c>
      <c r="D1666" t="s">
        <v>459</v>
      </c>
      <c r="E1666" t="s">
        <v>80</v>
      </c>
      <c r="F1666">
        <v>1.7326999999999999E-2</v>
      </c>
      <c r="G1666">
        <v>-1</v>
      </c>
      <c r="H1666">
        <v>401.84300000000002</v>
      </c>
      <c r="I1666">
        <v>-1</v>
      </c>
      <c r="J1666">
        <v>0</v>
      </c>
      <c r="K1666">
        <v>8.0692129999999995</v>
      </c>
      <c r="L1666">
        <v>-4.8495999999999997E-2</v>
      </c>
      <c r="M1666">
        <v>193.679607</v>
      </c>
      <c r="N1666">
        <v>-183.563682</v>
      </c>
      <c r="O1666">
        <v>1.569644</v>
      </c>
      <c r="P1666">
        <v>193.68438699999999</v>
      </c>
      <c r="Q1666">
        <v>-183.57325700000001</v>
      </c>
      <c r="R1666">
        <v>1.5707979999999999</v>
      </c>
      <c r="S1666">
        <v>1.0702050000000001</v>
      </c>
      <c r="T1666">
        <v>1.1540000000000001E-3</v>
      </c>
    </row>
    <row r="1667" spans="1:20" x14ac:dyDescent="0.25">
      <c r="A1667">
        <v>1665</v>
      </c>
      <c r="B1667">
        <v>28</v>
      </c>
      <c r="C1667">
        <v>-1</v>
      </c>
      <c r="D1667" t="s">
        <v>459</v>
      </c>
      <c r="E1667" t="s">
        <v>80</v>
      </c>
      <c r="F1667">
        <v>1.5871E-2</v>
      </c>
      <c r="G1667">
        <v>-1</v>
      </c>
      <c r="H1667">
        <v>416.07799999999997</v>
      </c>
      <c r="I1667">
        <v>-1</v>
      </c>
      <c r="J1667">
        <v>0</v>
      </c>
      <c r="K1667">
        <v>8.0784900000000004</v>
      </c>
      <c r="L1667">
        <v>-4.9012E-2</v>
      </c>
      <c r="M1667">
        <v>193.68328199999999</v>
      </c>
      <c r="N1667">
        <v>-182.60266200000001</v>
      </c>
      <c r="O1667">
        <v>1.57056</v>
      </c>
      <c r="P1667">
        <v>193.684158</v>
      </c>
      <c r="Q1667">
        <v>-182.60415599999999</v>
      </c>
      <c r="R1667">
        <v>1.5707819999999999</v>
      </c>
      <c r="S1667">
        <v>0.17324400000000001</v>
      </c>
      <c r="T1667">
        <v>2.23E-4</v>
      </c>
    </row>
    <row r="1668" spans="1:20" x14ac:dyDescent="0.25">
      <c r="A1668">
        <v>1666</v>
      </c>
      <c r="B1668">
        <v>28</v>
      </c>
      <c r="C1668">
        <v>-1</v>
      </c>
      <c r="D1668" t="s">
        <v>459</v>
      </c>
      <c r="E1668" t="s">
        <v>80</v>
      </c>
      <c r="F1668">
        <v>2.2082000000000001E-2</v>
      </c>
      <c r="G1668">
        <v>-1</v>
      </c>
      <c r="H1668">
        <v>502.113</v>
      </c>
      <c r="I1668">
        <v>-1</v>
      </c>
      <c r="J1668">
        <v>0</v>
      </c>
      <c r="K1668">
        <v>8.0739839999999994</v>
      </c>
      <c r="L1668">
        <v>4.9506000000000001E-2</v>
      </c>
      <c r="M1668">
        <v>193.69131300000001</v>
      </c>
      <c r="N1668">
        <v>-181.889375</v>
      </c>
      <c r="O1668">
        <v>1.5722659999999999</v>
      </c>
      <c r="P1668">
        <v>193.684158</v>
      </c>
      <c r="Q1668">
        <v>-181.87725800000001</v>
      </c>
      <c r="R1668">
        <v>1.5712569999999999</v>
      </c>
      <c r="S1668">
        <v>1.4071959999999999</v>
      </c>
      <c r="T1668">
        <v>1.0089999999999999E-3</v>
      </c>
    </row>
    <row r="1669" spans="1:20" x14ac:dyDescent="0.25">
      <c r="A1669">
        <v>1667</v>
      </c>
      <c r="B1669">
        <v>28</v>
      </c>
      <c r="C1669">
        <v>-1</v>
      </c>
      <c r="D1669" t="s">
        <v>459</v>
      </c>
      <c r="E1669" t="s">
        <v>80</v>
      </c>
      <c r="F1669">
        <v>2.5432E-2</v>
      </c>
      <c r="G1669">
        <v>-1</v>
      </c>
      <c r="H1669">
        <v>340.62599999999998</v>
      </c>
      <c r="I1669">
        <v>-1</v>
      </c>
      <c r="J1669">
        <v>0</v>
      </c>
      <c r="K1669">
        <v>8.065747</v>
      </c>
      <c r="L1669">
        <v>-4.9185E-2</v>
      </c>
      <c r="M1669">
        <v>193.68294399999999</v>
      </c>
      <c r="N1669">
        <v>-181.150057</v>
      </c>
      <c r="O1669">
        <v>1.5707420000000001</v>
      </c>
      <c r="P1669">
        <v>193.68382299999999</v>
      </c>
      <c r="Q1669">
        <v>-181.15098599999999</v>
      </c>
      <c r="R1669">
        <v>1.5707450000000001</v>
      </c>
      <c r="S1669">
        <v>0.12784000000000001</v>
      </c>
      <c r="T1669">
        <v>3.0000000000000001E-6</v>
      </c>
    </row>
    <row r="1670" spans="1:20" x14ac:dyDescent="0.25">
      <c r="A1670">
        <v>1668</v>
      </c>
      <c r="B1670">
        <v>28</v>
      </c>
      <c r="C1670">
        <v>-1</v>
      </c>
      <c r="D1670" t="s">
        <v>459</v>
      </c>
      <c r="E1670" t="s">
        <v>80</v>
      </c>
      <c r="F1670">
        <v>1.022E-2</v>
      </c>
      <c r="G1670">
        <v>-1</v>
      </c>
      <c r="H1670">
        <v>523.19500000000005</v>
      </c>
      <c r="I1670">
        <v>-1</v>
      </c>
      <c r="J1670">
        <v>0</v>
      </c>
      <c r="K1670">
        <v>8.0588259999999998</v>
      </c>
      <c r="L1670">
        <v>-4.9074E-2</v>
      </c>
      <c r="M1670">
        <v>193.68454299999999</v>
      </c>
      <c r="N1670">
        <v>-180.18280200000001</v>
      </c>
      <c r="O1670">
        <v>1.570659</v>
      </c>
      <c r="P1670">
        <v>193.683594</v>
      </c>
      <c r="Q1670">
        <v>-180.18367000000001</v>
      </c>
      <c r="R1670">
        <v>1.57074</v>
      </c>
      <c r="S1670">
        <v>0.128634</v>
      </c>
      <c r="T1670">
        <v>8.1000000000000004E-5</v>
      </c>
    </row>
    <row r="1671" spans="1:20" x14ac:dyDescent="0.25">
      <c r="A1671">
        <v>1669</v>
      </c>
      <c r="B1671">
        <v>29</v>
      </c>
      <c r="C1671">
        <v>-1</v>
      </c>
      <c r="D1671" t="s">
        <v>510</v>
      </c>
      <c r="E1671" t="s">
        <v>80</v>
      </c>
      <c r="F1671">
        <v>3.0157E-2</v>
      </c>
      <c r="G1671">
        <v>-1</v>
      </c>
      <c r="H1671">
        <v>432.178</v>
      </c>
      <c r="I1671">
        <v>-1</v>
      </c>
      <c r="J1671">
        <v>0</v>
      </c>
      <c r="K1671">
        <v>8.0592760000000006</v>
      </c>
      <c r="L1671">
        <v>4.9016999999999998E-2</v>
      </c>
      <c r="M1671">
        <v>193.68340599999999</v>
      </c>
      <c r="N1671">
        <v>-179.458203</v>
      </c>
      <c r="O1671">
        <v>1.571231</v>
      </c>
      <c r="P1671">
        <v>193.683594</v>
      </c>
      <c r="Q1671">
        <v>-179.45838900000001</v>
      </c>
      <c r="R1671">
        <v>1.5712299999999999</v>
      </c>
      <c r="S1671">
        <v>2.6442E-2</v>
      </c>
      <c r="T1671">
        <v>9.9999999999999995E-7</v>
      </c>
    </row>
    <row r="1672" spans="1:20" x14ac:dyDescent="0.25">
      <c r="A1672">
        <v>1670</v>
      </c>
      <c r="B1672">
        <v>28</v>
      </c>
      <c r="C1672">
        <v>-1</v>
      </c>
      <c r="D1672" t="s">
        <v>472</v>
      </c>
      <c r="E1672" t="s">
        <v>80</v>
      </c>
      <c r="F1672">
        <v>1.094E-2</v>
      </c>
      <c r="G1672">
        <v>-1</v>
      </c>
      <c r="H1672">
        <v>618.72699999999998</v>
      </c>
      <c r="I1672">
        <v>-1</v>
      </c>
      <c r="J1672">
        <v>0</v>
      </c>
      <c r="K1672">
        <v>8.0640160000000005</v>
      </c>
      <c r="L1672">
        <v>4.8974999999999998E-2</v>
      </c>
      <c r="M1672">
        <v>193.68449699999999</v>
      </c>
      <c r="N1672">
        <v>-178.492322</v>
      </c>
      <c r="O1672">
        <v>1.57124</v>
      </c>
      <c r="P1672">
        <v>193.68334999999999</v>
      </c>
      <c r="Q1672">
        <v>-178.49095199999999</v>
      </c>
      <c r="R1672">
        <v>1.571231</v>
      </c>
      <c r="S1672">
        <v>0.17879100000000001</v>
      </c>
      <c r="T1672">
        <v>9.0000000000000002E-6</v>
      </c>
    </row>
    <row r="1673" spans="1:20" x14ac:dyDescent="0.25">
      <c r="A1673">
        <v>1671</v>
      </c>
      <c r="B1673">
        <v>29</v>
      </c>
      <c r="C1673">
        <v>-1</v>
      </c>
      <c r="D1673" t="s">
        <v>473</v>
      </c>
      <c r="E1673" t="s">
        <v>80</v>
      </c>
      <c r="F1673">
        <v>1.7703E-2</v>
      </c>
      <c r="G1673">
        <v>-1</v>
      </c>
      <c r="H1673">
        <v>547.11500000000001</v>
      </c>
      <c r="I1673">
        <v>-1</v>
      </c>
      <c r="J1673">
        <v>0</v>
      </c>
      <c r="K1673">
        <v>8.0669489999999993</v>
      </c>
      <c r="L1673">
        <v>-4.8967999999999998E-2</v>
      </c>
      <c r="M1673">
        <v>193.68056100000001</v>
      </c>
      <c r="N1673">
        <v>-177.76321999999999</v>
      </c>
      <c r="O1673">
        <v>1.5707739999999999</v>
      </c>
      <c r="P1673">
        <v>193.682999</v>
      </c>
      <c r="Q1673">
        <v>-177.76503</v>
      </c>
      <c r="R1673">
        <v>1.5707409999999999</v>
      </c>
      <c r="S1673">
        <v>0.303593</v>
      </c>
      <c r="T1673">
        <v>3.1999999999999999E-5</v>
      </c>
    </row>
    <row r="1674" spans="1:20" x14ac:dyDescent="0.25">
      <c r="A1674">
        <v>1672</v>
      </c>
      <c r="B1674">
        <v>28</v>
      </c>
      <c r="C1674">
        <v>-1</v>
      </c>
      <c r="D1674" t="s">
        <v>474</v>
      </c>
      <c r="E1674" t="s">
        <v>80</v>
      </c>
      <c r="F1674">
        <v>1.6945999999999999E-2</v>
      </c>
      <c r="G1674">
        <v>-1</v>
      </c>
      <c r="H1674">
        <v>386.29</v>
      </c>
      <c r="I1674">
        <v>-1</v>
      </c>
      <c r="J1674">
        <v>0</v>
      </c>
      <c r="K1674">
        <v>8.0676159999999992</v>
      </c>
      <c r="L1674">
        <v>4.9132000000000002E-2</v>
      </c>
      <c r="M1674">
        <v>193.672584</v>
      </c>
      <c r="N1674">
        <v>-177.03339199999999</v>
      </c>
      <c r="O1674">
        <v>1.5718190000000001</v>
      </c>
      <c r="P1674">
        <v>193.682999</v>
      </c>
      <c r="Q1674">
        <v>-177.03892500000001</v>
      </c>
      <c r="R1674">
        <v>1.5712619999999999</v>
      </c>
      <c r="S1674">
        <v>1.1793389999999999</v>
      </c>
      <c r="T1674">
        <v>5.5699999999999999E-4</v>
      </c>
    </row>
    <row r="1675" spans="1:20" x14ac:dyDescent="0.25">
      <c r="A1675">
        <v>1673</v>
      </c>
      <c r="B1675">
        <v>28</v>
      </c>
      <c r="C1675">
        <v>-1</v>
      </c>
      <c r="D1675" t="s">
        <v>474</v>
      </c>
      <c r="E1675" t="s">
        <v>80</v>
      </c>
      <c r="F1675">
        <v>1.6478E-2</v>
      </c>
      <c r="G1675">
        <v>-1</v>
      </c>
      <c r="H1675">
        <v>346.6</v>
      </c>
      <c r="I1675">
        <v>-1</v>
      </c>
      <c r="J1675">
        <v>0</v>
      </c>
      <c r="K1675">
        <v>8.0658349999999999</v>
      </c>
      <c r="L1675">
        <v>4.8870999999999998E-2</v>
      </c>
      <c r="M1675">
        <v>193.679812</v>
      </c>
      <c r="N1675">
        <v>-176.066394</v>
      </c>
      <c r="O1675">
        <v>1.571072</v>
      </c>
      <c r="P1675">
        <v>193.682816</v>
      </c>
      <c r="Q1675">
        <v>-176.070908</v>
      </c>
      <c r="R1675">
        <v>1.57124</v>
      </c>
      <c r="S1675">
        <v>0.54216500000000001</v>
      </c>
      <c r="T1675">
        <v>1.6899999999999999E-4</v>
      </c>
    </row>
    <row r="1676" spans="1:20" x14ac:dyDescent="0.25">
      <c r="A1676">
        <v>1674</v>
      </c>
      <c r="B1676">
        <v>27</v>
      </c>
      <c r="C1676">
        <v>-1</v>
      </c>
      <c r="D1676" t="s">
        <v>511</v>
      </c>
      <c r="E1676" t="s">
        <v>80</v>
      </c>
      <c r="F1676">
        <v>2.0326E-2</v>
      </c>
      <c r="G1676">
        <v>-1</v>
      </c>
      <c r="H1676">
        <v>458.80700000000002</v>
      </c>
      <c r="I1676">
        <v>-1</v>
      </c>
      <c r="J1676">
        <v>0</v>
      </c>
      <c r="K1676">
        <v>8.0642209999999999</v>
      </c>
      <c r="L1676">
        <v>-4.8828999999999997E-2</v>
      </c>
      <c r="M1676">
        <v>193.68440100000001</v>
      </c>
      <c r="N1676">
        <v>-175.34786299999999</v>
      </c>
      <c r="O1676">
        <v>1.5708519999999999</v>
      </c>
      <c r="P1676">
        <v>193.68248</v>
      </c>
      <c r="Q1676">
        <v>-175.345078</v>
      </c>
      <c r="R1676">
        <v>1.5707709999999999</v>
      </c>
      <c r="S1676">
        <v>0.33841900000000003</v>
      </c>
      <c r="T1676">
        <v>8.2000000000000001E-5</v>
      </c>
    </row>
    <row r="1677" spans="1:20" x14ac:dyDescent="0.25">
      <c r="A1677">
        <v>1675</v>
      </c>
      <c r="B1677">
        <v>25</v>
      </c>
      <c r="C1677">
        <v>-1</v>
      </c>
      <c r="D1677" t="s">
        <v>475</v>
      </c>
      <c r="E1677" t="s">
        <v>80</v>
      </c>
      <c r="F1677">
        <v>1.2109E-2</v>
      </c>
      <c r="G1677">
        <v>-1</v>
      </c>
      <c r="H1677">
        <v>530.63800000000003</v>
      </c>
      <c r="I1677">
        <v>-1</v>
      </c>
      <c r="J1677">
        <v>0</v>
      </c>
      <c r="K1677">
        <v>8.0634510000000006</v>
      </c>
      <c r="L1677">
        <v>-4.9119000000000003E-2</v>
      </c>
      <c r="M1677">
        <v>193.68120999999999</v>
      </c>
      <c r="N1677">
        <v>-174.373842</v>
      </c>
      <c r="O1677">
        <v>1.5704560000000001</v>
      </c>
      <c r="P1677">
        <v>193.68223599999999</v>
      </c>
      <c r="Q1677">
        <v>-174.377411</v>
      </c>
      <c r="R1677">
        <v>1.570749</v>
      </c>
      <c r="S1677">
        <v>0.37136000000000002</v>
      </c>
      <c r="T1677">
        <v>2.9300000000000002E-4</v>
      </c>
    </row>
    <row r="1678" spans="1:20" x14ac:dyDescent="0.25">
      <c r="A1678">
        <v>1676</v>
      </c>
      <c r="B1678">
        <v>24</v>
      </c>
      <c r="C1678">
        <v>-1</v>
      </c>
      <c r="D1678" t="s">
        <v>512</v>
      </c>
      <c r="E1678" t="s">
        <v>80</v>
      </c>
      <c r="F1678">
        <v>4.3247000000000001E-2</v>
      </c>
      <c r="G1678">
        <v>-1</v>
      </c>
      <c r="H1678">
        <v>548.61099999999999</v>
      </c>
      <c r="I1678">
        <v>-1</v>
      </c>
      <c r="J1678">
        <v>0</v>
      </c>
      <c r="K1678">
        <v>8.0639450000000004</v>
      </c>
      <c r="L1678">
        <v>4.8984E-2</v>
      </c>
      <c r="M1678">
        <v>193.68188900000001</v>
      </c>
      <c r="N1678">
        <v>-173.64767599999999</v>
      </c>
      <c r="O1678">
        <v>1.570594</v>
      </c>
      <c r="P1678">
        <v>193.68223599999999</v>
      </c>
      <c r="Q1678">
        <v>-173.65164200000001</v>
      </c>
      <c r="R1678">
        <v>1.5712349999999999</v>
      </c>
      <c r="S1678">
        <v>0.39808100000000002</v>
      </c>
      <c r="T1678">
        <v>6.4099999999999997E-4</v>
      </c>
    </row>
    <row r="1679" spans="1:20" x14ac:dyDescent="0.25">
      <c r="A1679">
        <v>1677</v>
      </c>
      <c r="B1679">
        <v>23</v>
      </c>
      <c r="C1679">
        <v>-1</v>
      </c>
      <c r="D1679" t="s">
        <v>476</v>
      </c>
      <c r="E1679" t="s">
        <v>80</v>
      </c>
      <c r="F1679">
        <v>2.495E-2</v>
      </c>
      <c r="G1679">
        <v>-1</v>
      </c>
      <c r="H1679">
        <v>446.971</v>
      </c>
      <c r="I1679">
        <v>-1</v>
      </c>
      <c r="J1679">
        <v>0</v>
      </c>
      <c r="K1679">
        <v>8.0649719999999991</v>
      </c>
      <c r="L1679">
        <v>4.9135999999999999E-2</v>
      </c>
      <c r="M1679">
        <v>193.678888</v>
      </c>
      <c r="N1679">
        <v>-172.68093500000001</v>
      </c>
      <c r="O1679">
        <v>1.571456</v>
      </c>
      <c r="P1679">
        <v>193.682007</v>
      </c>
      <c r="Q1679">
        <v>-172.683899</v>
      </c>
      <c r="R1679">
        <v>1.5712649999999999</v>
      </c>
      <c r="S1679">
        <v>0.43027500000000002</v>
      </c>
      <c r="T1679">
        <v>1.9100000000000001E-4</v>
      </c>
    </row>
    <row r="1680" spans="1:20" x14ac:dyDescent="0.25">
      <c r="A1680">
        <v>1678</v>
      </c>
      <c r="B1680">
        <v>23</v>
      </c>
      <c r="C1680">
        <v>-1</v>
      </c>
      <c r="D1680" t="s">
        <v>476</v>
      </c>
      <c r="E1680" t="s">
        <v>80</v>
      </c>
      <c r="F1680">
        <v>1.5055000000000001E-2</v>
      </c>
      <c r="G1680">
        <v>-1</v>
      </c>
      <c r="H1680">
        <v>474.61</v>
      </c>
      <c r="I1680">
        <v>-1</v>
      </c>
      <c r="J1680">
        <v>0</v>
      </c>
      <c r="K1680">
        <v>8.0653629999999996</v>
      </c>
      <c r="L1680">
        <v>-4.9103000000000001E-2</v>
      </c>
      <c r="M1680">
        <v>193.67572200000001</v>
      </c>
      <c r="N1680">
        <v>-171.95894699999999</v>
      </c>
      <c r="O1680">
        <v>1.5712600000000001</v>
      </c>
      <c r="P1680">
        <v>193.68167099999999</v>
      </c>
      <c r="Q1680">
        <v>-171.958099</v>
      </c>
      <c r="R1680">
        <v>1.5707500000000001</v>
      </c>
      <c r="S1680">
        <v>0.60091700000000003</v>
      </c>
      <c r="T1680">
        <v>5.0900000000000001E-4</v>
      </c>
    </row>
    <row r="1681" spans="1:20" x14ac:dyDescent="0.25">
      <c r="A1681">
        <v>1679</v>
      </c>
      <c r="B1681">
        <v>21</v>
      </c>
      <c r="C1681">
        <v>-1</v>
      </c>
      <c r="D1681" t="s">
        <v>513</v>
      </c>
      <c r="E1681" t="s">
        <v>80</v>
      </c>
      <c r="F1681">
        <v>1.5417E-2</v>
      </c>
      <c r="G1681">
        <v>-1</v>
      </c>
      <c r="H1681">
        <v>359.09</v>
      </c>
      <c r="I1681">
        <v>-1</v>
      </c>
      <c r="J1681">
        <v>0</v>
      </c>
      <c r="K1681">
        <v>8.1061549999999993</v>
      </c>
      <c r="L1681">
        <v>4.7323999999999998E-2</v>
      </c>
      <c r="M1681">
        <v>193.69336200000001</v>
      </c>
      <c r="N1681">
        <v>-171.24594400000001</v>
      </c>
      <c r="O1681">
        <v>1.571693</v>
      </c>
      <c r="P1681">
        <v>193.68167099999999</v>
      </c>
      <c r="Q1681">
        <v>-171.23111</v>
      </c>
      <c r="R1681">
        <v>1.5712269999999999</v>
      </c>
      <c r="S1681">
        <v>1.88872</v>
      </c>
      <c r="T1681">
        <v>4.66E-4</v>
      </c>
    </row>
    <row r="1682" spans="1:20" x14ac:dyDescent="0.25">
      <c r="A1682">
        <v>1680</v>
      </c>
      <c r="B1682">
        <v>22</v>
      </c>
      <c r="C1682">
        <v>-1</v>
      </c>
      <c r="D1682" t="s">
        <v>478</v>
      </c>
      <c r="E1682" t="s">
        <v>80</v>
      </c>
      <c r="F1682">
        <v>3.6514999999999999E-2</v>
      </c>
      <c r="G1682">
        <v>-1</v>
      </c>
      <c r="H1682">
        <v>404.43200000000002</v>
      </c>
      <c r="I1682">
        <v>-1</v>
      </c>
      <c r="J1682">
        <v>0</v>
      </c>
      <c r="K1682">
        <v>8.4175749999999994</v>
      </c>
      <c r="L1682">
        <v>4.0901E-2</v>
      </c>
      <c r="M1682">
        <v>193.68100000000001</v>
      </c>
      <c r="N1682">
        <v>-170.23200499999999</v>
      </c>
      <c r="O1682">
        <v>1.570236</v>
      </c>
      <c r="P1682">
        <v>193.68147300000001</v>
      </c>
      <c r="Q1682">
        <v>-170.240692</v>
      </c>
      <c r="R1682">
        <v>1.571167</v>
      </c>
      <c r="S1682">
        <v>0.87003900000000001</v>
      </c>
      <c r="T1682">
        <v>9.3199999999999999E-4</v>
      </c>
    </row>
    <row r="1683" spans="1:20" x14ac:dyDescent="0.25">
      <c r="A1683">
        <v>1681</v>
      </c>
      <c r="B1683">
        <v>22</v>
      </c>
      <c r="C1683">
        <v>-1</v>
      </c>
      <c r="D1683" t="s">
        <v>478</v>
      </c>
      <c r="E1683" t="s">
        <v>80</v>
      </c>
      <c r="F1683">
        <v>6.1494E-2</v>
      </c>
      <c r="G1683">
        <v>-1</v>
      </c>
      <c r="H1683">
        <v>460.125</v>
      </c>
      <c r="I1683">
        <v>-1</v>
      </c>
      <c r="J1683">
        <v>0</v>
      </c>
      <c r="K1683">
        <v>8.7885259999999992</v>
      </c>
      <c r="L1683">
        <v>-3.6795000000000001E-2</v>
      </c>
      <c r="M1683">
        <v>193.68154999999999</v>
      </c>
      <c r="N1683">
        <v>-169.46580299999999</v>
      </c>
      <c r="O1683">
        <v>1.5707789999999999</v>
      </c>
      <c r="P1683">
        <v>193.68128999999999</v>
      </c>
      <c r="Q1683">
        <v>-169.46507299999999</v>
      </c>
      <c r="R1683">
        <v>1.57074</v>
      </c>
      <c r="S1683">
        <v>7.7540999999999999E-2</v>
      </c>
      <c r="T1683">
        <v>3.8999999999999999E-5</v>
      </c>
    </row>
    <row r="1684" spans="1:20" x14ac:dyDescent="0.25">
      <c r="A1684">
        <v>1682</v>
      </c>
      <c r="B1684">
        <v>21</v>
      </c>
      <c r="C1684">
        <v>-1</v>
      </c>
      <c r="D1684" t="s">
        <v>479</v>
      </c>
      <c r="E1684" t="s">
        <v>80</v>
      </c>
      <c r="F1684">
        <v>2.2626E-2</v>
      </c>
      <c r="G1684">
        <v>-1</v>
      </c>
      <c r="H1684">
        <v>339.64600000000002</v>
      </c>
      <c r="I1684">
        <v>-1</v>
      </c>
      <c r="J1684">
        <v>0</v>
      </c>
      <c r="K1684">
        <v>9.3733029999999999</v>
      </c>
      <c r="L1684">
        <v>-3.0647000000000001E-2</v>
      </c>
      <c r="M1684">
        <v>193.680395</v>
      </c>
      <c r="N1684">
        <v>-168.370081</v>
      </c>
      <c r="O1684">
        <v>1.570522</v>
      </c>
      <c r="P1684">
        <v>193.681183</v>
      </c>
      <c r="Q1684">
        <v>-168.37304700000001</v>
      </c>
      <c r="R1684">
        <v>1.5707629999999999</v>
      </c>
      <c r="S1684">
        <v>0.30688300000000002</v>
      </c>
      <c r="T1684">
        <v>2.4000000000000001E-4</v>
      </c>
    </row>
    <row r="1685" spans="1:20" x14ac:dyDescent="0.25">
      <c r="A1685">
        <v>1683</v>
      </c>
      <c r="B1685">
        <v>21</v>
      </c>
      <c r="C1685">
        <v>-1</v>
      </c>
      <c r="D1685" t="s">
        <v>479</v>
      </c>
      <c r="E1685" t="s">
        <v>80</v>
      </c>
      <c r="F1685">
        <v>3.1926000000000003E-2</v>
      </c>
      <c r="G1685">
        <v>-1</v>
      </c>
      <c r="H1685">
        <v>469.45</v>
      </c>
      <c r="I1685">
        <v>-1</v>
      </c>
      <c r="J1685">
        <v>0</v>
      </c>
      <c r="K1685">
        <v>9.8499909999999993</v>
      </c>
      <c r="L1685">
        <v>2.3727999999999999E-2</v>
      </c>
      <c r="M1685">
        <v>193.678797</v>
      </c>
      <c r="N1685">
        <v>-167.5034</v>
      </c>
      <c r="O1685">
        <v>1.571029</v>
      </c>
      <c r="P1685">
        <v>193.68116800000001</v>
      </c>
      <c r="Q1685">
        <v>-167.50578300000001</v>
      </c>
      <c r="R1685">
        <v>1.5710299999999999</v>
      </c>
      <c r="S1685">
        <v>0.33609699999999998</v>
      </c>
      <c r="T1685">
        <v>9.9999999999999995E-7</v>
      </c>
    </row>
    <row r="1686" spans="1:20" x14ac:dyDescent="0.25">
      <c r="A1686">
        <v>1684</v>
      </c>
      <c r="B1686">
        <v>20</v>
      </c>
      <c r="C1686">
        <v>-1</v>
      </c>
      <c r="D1686" t="s">
        <v>480</v>
      </c>
      <c r="E1686" t="s">
        <v>80</v>
      </c>
      <c r="F1686">
        <v>1.8629E-2</v>
      </c>
      <c r="G1686">
        <v>-1</v>
      </c>
      <c r="H1686">
        <v>390.39800000000002</v>
      </c>
      <c r="I1686">
        <v>-1</v>
      </c>
      <c r="J1686">
        <v>0</v>
      </c>
      <c r="K1686">
        <v>10.503807</v>
      </c>
      <c r="L1686">
        <v>1.5339E-2</v>
      </c>
      <c r="M1686">
        <v>193.6797</v>
      </c>
      <c r="N1686">
        <v>-166.28039799999999</v>
      </c>
      <c r="O1686">
        <v>1.5711729999999999</v>
      </c>
      <c r="P1686">
        <v>193.680939</v>
      </c>
      <c r="Q1686">
        <v>-166.28095999999999</v>
      </c>
      <c r="R1686">
        <v>1.570997</v>
      </c>
      <c r="S1686">
        <v>0.13606499999999999</v>
      </c>
      <c r="T1686">
        <v>1.76E-4</v>
      </c>
    </row>
    <row r="1687" spans="1:20" x14ac:dyDescent="0.25">
      <c r="A1687">
        <v>1685</v>
      </c>
      <c r="B1687">
        <v>19</v>
      </c>
      <c r="C1687">
        <v>-1</v>
      </c>
      <c r="D1687" t="s">
        <v>547</v>
      </c>
      <c r="E1687" t="s">
        <v>80</v>
      </c>
      <c r="F1687">
        <v>1.0919E-2</v>
      </c>
      <c r="G1687">
        <v>-1</v>
      </c>
      <c r="H1687">
        <v>361.27699999999999</v>
      </c>
      <c r="I1687">
        <v>-1</v>
      </c>
      <c r="J1687">
        <v>0</v>
      </c>
      <c r="K1687">
        <v>10.975398999999999</v>
      </c>
      <c r="L1687">
        <v>-1.3722E-2</v>
      </c>
      <c r="M1687">
        <v>193.68255400000001</v>
      </c>
      <c r="N1687">
        <v>-165.312805</v>
      </c>
      <c r="O1687">
        <v>1.570702</v>
      </c>
      <c r="P1687">
        <v>193.68090799999999</v>
      </c>
      <c r="Q1687">
        <v>-165.31193500000001</v>
      </c>
      <c r="R1687">
        <v>1.570737</v>
      </c>
      <c r="S1687">
        <v>0.186109</v>
      </c>
      <c r="T1687">
        <v>3.4999999999999997E-5</v>
      </c>
    </row>
    <row r="1688" spans="1:20" x14ac:dyDescent="0.25">
      <c r="A1688">
        <v>1686</v>
      </c>
      <c r="B1688">
        <v>18</v>
      </c>
      <c r="C1688">
        <v>-1</v>
      </c>
      <c r="D1688" t="s">
        <v>458</v>
      </c>
      <c r="E1688" t="s">
        <v>80</v>
      </c>
      <c r="F1688">
        <v>2.9779E-2</v>
      </c>
      <c r="G1688">
        <v>-1</v>
      </c>
      <c r="H1688">
        <v>455.11</v>
      </c>
      <c r="I1688">
        <v>-1</v>
      </c>
      <c r="J1688">
        <v>0</v>
      </c>
      <c r="K1688">
        <v>11.435687</v>
      </c>
      <c r="L1688">
        <v>2.784E-3</v>
      </c>
      <c r="M1688">
        <v>193.68455800000001</v>
      </c>
      <c r="N1688">
        <v>-164.295469</v>
      </c>
      <c r="O1688">
        <v>1.5695030000000001</v>
      </c>
      <c r="P1688">
        <v>193.68128999999999</v>
      </c>
      <c r="Q1688">
        <v>-164.30105599999999</v>
      </c>
      <c r="R1688">
        <v>1.570527</v>
      </c>
      <c r="S1688">
        <v>0.64732500000000004</v>
      </c>
      <c r="T1688">
        <v>1.024E-3</v>
      </c>
    </row>
    <row r="1689" spans="1:20" x14ac:dyDescent="0.25">
      <c r="A1689">
        <v>1687</v>
      </c>
      <c r="B1689">
        <v>17</v>
      </c>
      <c r="C1689">
        <v>-1</v>
      </c>
      <c r="D1689" t="s">
        <v>457</v>
      </c>
      <c r="E1689" t="s">
        <v>80</v>
      </c>
      <c r="F1689">
        <v>2.8105000000000002E-2</v>
      </c>
      <c r="G1689">
        <v>-1</v>
      </c>
      <c r="H1689">
        <v>415.56</v>
      </c>
      <c r="I1689">
        <v>-1</v>
      </c>
      <c r="J1689">
        <v>0</v>
      </c>
      <c r="K1689">
        <v>12.024521999999999</v>
      </c>
      <c r="L1689">
        <v>5.6700000000000001E-4</v>
      </c>
      <c r="M1689">
        <v>193.69831400000001</v>
      </c>
      <c r="N1689">
        <v>-162.88061300000001</v>
      </c>
      <c r="O1689">
        <v>1.568821</v>
      </c>
      <c r="P1689">
        <v>193.68206799999999</v>
      </c>
      <c r="Q1689">
        <v>-162.89022800000001</v>
      </c>
      <c r="R1689">
        <v>1.570227</v>
      </c>
      <c r="S1689">
        <v>1.887866</v>
      </c>
      <c r="T1689">
        <v>1.407E-3</v>
      </c>
    </row>
    <row r="1690" spans="1:20" x14ac:dyDescent="0.25">
      <c r="A1690">
        <v>1688</v>
      </c>
      <c r="B1690">
        <v>18</v>
      </c>
      <c r="C1690">
        <v>-1</v>
      </c>
      <c r="D1690" t="s">
        <v>514</v>
      </c>
      <c r="E1690" t="s">
        <v>80</v>
      </c>
      <c r="F1690">
        <v>1.8898999999999999E-2</v>
      </c>
      <c r="G1690">
        <v>-1</v>
      </c>
      <c r="H1690">
        <v>385.976</v>
      </c>
      <c r="I1690">
        <v>-1</v>
      </c>
      <c r="J1690">
        <v>0</v>
      </c>
      <c r="K1690">
        <v>12.450874000000001</v>
      </c>
      <c r="L1690">
        <v>-2.0479999999999999E-3</v>
      </c>
      <c r="M1690">
        <v>193.68303299999999</v>
      </c>
      <c r="N1690">
        <v>-161.78442000000001</v>
      </c>
      <c r="O1690">
        <v>1.570022</v>
      </c>
      <c r="P1690">
        <v>193.68275499999999</v>
      </c>
      <c r="Q1690">
        <v>-161.786621</v>
      </c>
      <c r="R1690">
        <v>1.5701290000000001</v>
      </c>
      <c r="S1690">
        <v>0.22186</v>
      </c>
      <c r="T1690">
        <v>1.07E-4</v>
      </c>
    </row>
    <row r="1691" spans="1:20" x14ac:dyDescent="0.25">
      <c r="A1691">
        <v>1689</v>
      </c>
      <c r="B1691">
        <v>17</v>
      </c>
      <c r="C1691">
        <v>-1</v>
      </c>
      <c r="D1691" t="s">
        <v>481</v>
      </c>
      <c r="E1691" t="s">
        <v>80</v>
      </c>
      <c r="F1691">
        <v>1.8824E-2</v>
      </c>
      <c r="G1691">
        <v>-1</v>
      </c>
      <c r="H1691">
        <v>385.58699999999999</v>
      </c>
      <c r="I1691">
        <v>-1</v>
      </c>
      <c r="J1691">
        <v>0</v>
      </c>
      <c r="K1691">
        <v>12.980055999999999</v>
      </c>
      <c r="L1691">
        <v>-8.3600000000000005E-4</v>
      </c>
      <c r="M1691">
        <v>193.68246600000001</v>
      </c>
      <c r="N1691">
        <v>-160.25482099999999</v>
      </c>
      <c r="O1691">
        <v>1.5699609999999999</v>
      </c>
      <c r="P1691">
        <v>193.68382299999999</v>
      </c>
      <c r="Q1691">
        <v>-160.25692699999999</v>
      </c>
      <c r="R1691">
        <v>1.57002</v>
      </c>
      <c r="S1691">
        <v>0.25057299999999999</v>
      </c>
      <c r="T1691">
        <v>5.8999999999999998E-5</v>
      </c>
    </row>
    <row r="1692" spans="1:20" x14ac:dyDescent="0.25">
      <c r="A1692">
        <v>1690</v>
      </c>
      <c r="B1692">
        <v>18</v>
      </c>
      <c r="C1692">
        <v>-1</v>
      </c>
      <c r="D1692" t="s">
        <v>482</v>
      </c>
      <c r="E1692" t="s">
        <v>80</v>
      </c>
      <c r="F1692">
        <v>2.2834E-2</v>
      </c>
      <c r="G1692">
        <v>-1</v>
      </c>
      <c r="H1692">
        <v>397.71600000000001</v>
      </c>
      <c r="I1692">
        <v>-1</v>
      </c>
      <c r="J1692">
        <v>0</v>
      </c>
      <c r="K1692">
        <v>13.131403000000001</v>
      </c>
      <c r="L1692">
        <v>-1.444E-3</v>
      </c>
      <c r="M1692">
        <v>193.68419900000001</v>
      </c>
      <c r="N1692">
        <v>-159.07961800000001</v>
      </c>
      <c r="O1692">
        <v>1.570033</v>
      </c>
      <c r="P1692">
        <v>193.68473800000001</v>
      </c>
      <c r="Q1692">
        <v>-159.078644</v>
      </c>
      <c r="R1692">
        <v>1.569958</v>
      </c>
      <c r="S1692">
        <v>0.111359</v>
      </c>
      <c r="T1692">
        <v>7.4999999999999993E-5</v>
      </c>
    </row>
    <row r="1693" spans="1:20" x14ac:dyDescent="0.25">
      <c r="A1693">
        <v>1691</v>
      </c>
      <c r="B1693">
        <v>17</v>
      </c>
      <c r="C1693">
        <v>-1</v>
      </c>
      <c r="D1693" t="s">
        <v>515</v>
      </c>
      <c r="E1693" t="s">
        <v>80</v>
      </c>
      <c r="F1693">
        <v>8.5310000000000004E-3</v>
      </c>
      <c r="G1693">
        <v>-1</v>
      </c>
      <c r="H1693">
        <v>413.81299999999999</v>
      </c>
      <c r="I1693">
        <v>-1</v>
      </c>
      <c r="J1693">
        <v>0</v>
      </c>
      <c r="K1693">
        <v>12.850524999999999</v>
      </c>
      <c r="L1693">
        <v>-7.2099999999999996E-4</v>
      </c>
      <c r="M1693">
        <v>193.69528299999999</v>
      </c>
      <c r="N1693">
        <v>-157.51086000000001</v>
      </c>
      <c r="O1693">
        <v>1.5690919999999999</v>
      </c>
      <c r="P1693">
        <v>193.68632500000001</v>
      </c>
      <c r="Q1693">
        <v>-157.51736500000001</v>
      </c>
      <c r="R1693">
        <v>1.5697700000000001</v>
      </c>
      <c r="S1693">
        <v>1.107054</v>
      </c>
      <c r="T1693">
        <v>6.78E-4</v>
      </c>
    </row>
    <row r="1694" spans="1:20" x14ac:dyDescent="0.25">
      <c r="A1694">
        <v>1692</v>
      </c>
      <c r="B1694">
        <v>16</v>
      </c>
      <c r="C1694">
        <v>-1</v>
      </c>
      <c r="D1694" t="s">
        <v>483</v>
      </c>
      <c r="E1694" t="s">
        <v>80</v>
      </c>
      <c r="F1694">
        <v>4.0023999999999997E-2</v>
      </c>
      <c r="G1694">
        <v>-1</v>
      </c>
      <c r="H1694">
        <v>352.25400000000002</v>
      </c>
      <c r="I1694">
        <v>-1</v>
      </c>
      <c r="J1694">
        <v>0</v>
      </c>
      <c r="K1694">
        <v>12.487769999999999</v>
      </c>
      <c r="L1694">
        <v>-2.7989999999999998E-3</v>
      </c>
      <c r="M1694">
        <v>193.67864900000001</v>
      </c>
      <c r="N1694">
        <v>-156.35530700000001</v>
      </c>
      <c r="O1694">
        <v>1.5682020000000001</v>
      </c>
      <c r="P1694">
        <v>193.68751499999999</v>
      </c>
      <c r="Q1694">
        <v>-156.37876900000001</v>
      </c>
      <c r="R1694">
        <v>1.569696</v>
      </c>
      <c r="S1694">
        <v>2.5081440000000002</v>
      </c>
      <c r="T1694">
        <v>1.4940000000000001E-3</v>
      </c>
    </row>
    <row r="1695" spans="1:20" x14ac:dyDescent="0.25">
      <c r="A1695">
        <v>1693</v>
      </c>
      <c r="B1695">
        <v>15</v>
      </c>
      <c r="C1695">
        <v>-1</v>
      </c>
      <c r="D1695" t="s">
        <v>456</v>
      </c>
      <c r="E1695" t="s">
        <v>80</v>
      </c>
      <c r="F1695">
        <v>3.5040000000000002E-2</v>
      </c>
      <c r="G1695">
        <v>-1</v>
      </c>
      <c r="H1695">
        <v>447.85700000000003</v>
      </c>
      <c r="I1695">
        <v>-1</v>
      </c>
      <c r="J1695">
        <v>0</v>
      </c>
      <c r="K1695">
        <v>12.122228</v>
      </c>
      <c r="L1695">
        <v>1.0085E-2</v>
      </c>
      <c r="M1695">
        <v>193.67306099999999</v>
      </c>
      <c r="N1695">
        <v>-155.26973799999999</v>
      </c>
      <c r="O1695">
        <v>1.570147</v>
      </c>
      <c r="P1695">
        <v>193.68876599999999</v>
      </c>
      <c r="Q1695">
        <v>-155.27363600000001</v>
      </c>
      <c r="R1695">
        <v>1.569715</v>
      </c>
      <c r="S1695">
        <v>1.6182209999999999</v>
      </c>
      <c r="T1695">
        <v>4.3199999999999998E-4</v>
      </c>
    </row>
    <row r="1696" spans="1:20" x14ac:dyDescent="0.25">
      <c r="A1696">
        <v>1694</v>
      </c>
      <c r="B1696">
        <v>15</v>
      </c>
      <c r="C1696">
        <v>-1</v>
      </c>
      <c r="D1696" t="s">
        <v>456</v>
      </c>
      <c r="E1696" t="s">
        <v>80</v>
      </c>
      <c r="F1696">
        <v>3.3593999999999999E-2</v>
      </c>
      <c r="G1696">
        <v>-1</v>
      </c>
      <c r="H1696">
        <v>505.85500000000002</v>
      </c>
      <c r="I1696">
        <v>-1</v>
      </c>
      <c r="J1696">
        <v>0</v>
      </c>
      <c r="K1696">
        <v>11.747308</v>
      </c>
      <c r="L1696">
        <v>2.2859000000000001E-2</v>
      </c>
      <c r="M1696">
        <v>193.69770700000001</v>
      </c>
      <c r="N1696">
        <v>-153.84805499999999</v>
      </c>
      <c r="O1696">
        <v>1.5704309999999999</v>
      </c>
      <c r="P1696">
        <v>193.69053600000001</v>
      </c>
      <c r="Q1696">
        <v>-153.844955</v>
      </c>
      <c r="R1696">
        <v>1.5696730000000001</v>
      </c>
      <c r="S1696">
        <v>0.78114600000000001</v>
      </c>
      <c r="T1696">
        <v>7.5699999999999997E-4</v>
      </c>
    </row>
    <row r="1697" spans="1:20" x14ac:dyDescent="0.25">
      <c r="A1697">
        <v>1695</v>
      </c>
      <c r="B1697">
        <v>15</v>
      </c>
      <c r="C1697">
        <v>-1</v>
      </c>
      <c r="D1697" t="s">
        <v>454</v>
      </c>
      <c r="E1697" t="s">
        <v>80</v>
      </c>
      <c r="F1697">
        <v>5.6051999999999998E-2</v>
      </c>
      <c r="G1697">
        <v>-1</v>
      </c>
      <c r="H1697">
        <v>387.15699999999998</v>
      </c>
      <c r="I1697">
        <v>-1</v>
      </c>
      <c r="J1697">
        <v>0</v>
      </c>
      <c r="K1697">
        <v>11.549480000000001</v>
      </c>
      <c r="L1697">
        <v>-2.7854E-2</v>
      </c>
      <c r="M1697">
        <v>193.694029</v>
      </c>
      <c r="N1697">
        <v>-152.805316</v>
      </c>
      <c r="O1697">
        <v>1.569779</v>
      </c>
      <c r="P1697">
        <v>193.69177199999999</v>
      </c>
      <c r="Q1697">
        <v>-152.79792800000001</v>
      </c>
      <c r="R1697">
        <v>1.5693680000000001</v>
      </c>
      <c r="S1697">
        <v>0.77251499999999995</v>
      </c>
      <c r="T1697">
        <v>4.1100000000000002E-4</v>
      </c>
    </row>
    <row r="1698" spans="1:20" x14ac:dyDescent="0.25">
      <c r="A1698">
        <v>1696</v>
      </c>
      <c r="B1698">
        <v>14</v>
      </c>
      <c r="C1698">
        <v>-1</v>
      </c>
      <c r="D1698" t="s">
        <v>484</v>
      </c>
      <c r="E1698" t="s">
        <v>80</v>
      </c>
      <c r="F1698">
        <v>3.5140999999999999E-2</v>
      </c>
      <c r="G1698">
        <v>-1</v>
      </c>
      <c r="H1698">
        <v>353.14299999999997</v>
      </c>
      <c r="I1698">
        <v>-1</v>
      </c>
      <c r="J1698">
        <v>0</v>
      </c>
      <c r="K1698">
        <v>11.331075999999999</v>
      </c>
      <c r="L1698">
        <v>-2.9090000000000001E-2</v>
      </c>
      <c r="M1698">
        <v>193.67657399999999</v>
      </c>
      <c r="N1698">
        <v>-151.40951799999999</v>
      </c>
      <c r="O1698">
        <v>1.5677049999999999</v>
      </c>
      <c r="P1698">
        <v>193.69360399999999</v>
      </c>
      <c r="Q1698">
        <v>-151.42636100000001</v>
      </c>
      <c r="R1698">
        <v>1.5692919999999999</v>
      </c>
      <c r="S1698">
        <v>2.3952010000000001</v>
      </c>
      <c r="T1698">
        <v>1.5870000000000001E-3</v>
      </c>
    </row>
    <row r="1699" spans="1:20" x14ac:dyDescent="0.25">
      <c r="A1699">
        <v>1697</v>
      </c>
      <c r="B1699">
        <v>13</v>
      </c>
      <c r="C1699">
        <v>-1</v>
      </c>
      <c r="D1699" t="s">
        <v>485</v>
      </c>
      <c r="E1699" t="s">
        <v>80</v>
      </c>
      <c r="F1699">
        <v>4.4481E-2</v>
      </c>
      <c r="G1699">
        <v>-1</v>
      </c>
      <c r="H1699">
        <v>531.21299999999997</v>
      </c>
      <c r="I1699">
        <v>-1</v>
      </c>
      <c r="J1699">
        <v>0</v>
      </c>
      <c r="K1699">
        <v>11.165466</v>
      </c>
      <c r="L1699">
        <v>2.8967E-2</v>
      </c>
      <c r="M1699">
        <v>193.69628499999999</v>
      </c>
      <c r="N1699">
        <v>-150.41579400000001</v>
      </c>
      <c r="O1699">
        <v>1.569569</v>
      </c>
      <c r="P1699">
        <v>193.69511399999999</v>
      </c>
      <c r="Q1699">
        <v>-150.414749</v>
      </c>
      <c r="R1699">
        <v>1.5695460000000001</v>
      </c>
      <c r="S1699">
        <v>0.156969</v>
      </c>
      <c r="T1699">
        <v>2.3E-5</v>
      </c>
    </row>
    <row r="1700" spans="1:20" x14ac:dyDescent="0.25">
      <c r="A1700">
        <v>1698</v>
      </c>
      <c r="B1700">
        <v>12</v>
      </c>
      <c r="C1700">
        <v>-1</v>
      </c>
      <c r="D1700" t="s">
        <v>641</v>
      </c>
      <c r="E1700" t="s">
        <v>80</v>
      </c>
      <c r="F1700">
        <v>4.5636000000000003E-2</v>
      </c>
      <c r="G1700">
        <v>-1</v>
      </c>
      <c r="H1700">
        <v>506.97</v>
      </c>
      <c r="I1700">
        <v>-1</v>
      </c>
      <c r="J1700">
        <v>0</v>
      </c>
      <c r="K1700">
        <v>10.984235</v>
      </c>
      <c r="L1700">
        <v>-3.0301999999999999E-2</v>
      </c>
      <c r="M1700">
        <v>193.67074500000001</v>
      </c>
      <c r="N1700">
        <v>-149.39799600000001</v>
      </c>
      <c r="O1700">
        <v>1.5704819999999999</v>
      </c>
      <c r="P1700">
        <v>193.696426</v>
      </c>
      <c r="Q1700">
        <v>-149.41879299999999</v>
      </c>
      <c r="R1700">
        <v>1.56924</v>
      </c>
      <c r="S1700">
        <v>3.3045420000000001</v>
      </c>
      <c r="T1700">
        <v>1.242E-3</v>
      </c>
    </row>
    <row r="1701" spans="1:20" x14ac:dyDescent="0.25">
      <c r="A1701">
        <v>1699</v>
      </c>
      <c r="B1701">
        <v>10</v>
      </c>
      <c r="C1701">
        <v>-1</v>
      </c>
      <c r="D1701" t="s">
        <v>452</v>
      </c>
      <c r="E1701" t="s">
        <v>80</v>
      </c>
      <c r="F1701">
        <v>3.5611999999999998E-2</v>
      </c>
      <c r="G1701">
        <v>-1</v>
      </c>
      <c r="H1701">
        <v>512.33000000000004</v>
      </c>
      <c r="I1701">
        <v>-1</v>
      </c>
      <c r="J1701">
        <v>0</v>
      </c>
      <c r="K1701">
        <v>10.723587999999999</v>
      </c>
      <c r="L1701">
        <v>-3.1819E-2</v>
      </c>
      <c r="M1701">
        <v>193.70938899999999</v>
      </c>
      <c r="N1701">
        <v>-148.12698</v>
      </c>
      <c r="O1701">
        <v>1.5695490000000001</v>
      </c>
      <c r="P1701">
        <v>193.69813500000001</v>
      </c>
      <c r="Q1701">
        <v>-148.117493</v>
      </c>
      <c r="R1701">
        <v>1.569272</v>
      </c>
      <c r="S1701">
        <v>1.471908</v>
      </c>
      <c r="T1701">
        <v>2.7799999999999998E-4</v>
      </c>
    </row>
    <row r="1702" spans="1:20" x14ac:dyDescent="0.25">
      <c r="A1702">
        <v>1700</v>
      </c>
      <c r="B1702">
        <v>9</v>
      </c>
      <c r="C1702">
        <v>-1</v>
      </c>
      <c r="D1702" t="s">
        <v>451</v>
      </c>
      <c r="E1702" t="s">
        <v>80</v>
      </c>
      <c r="F1702">
        <v>2.9833999999999999E-2</v>
      </c>
      <c r="G1702">
        <v>-1</v>
      </c>
      <c r="H1702">
        <v>855.80700000000002</v>
      </c>
      <c r="I1702">
        <v>-1</v>
      </c>
      <c r="J1702">
        <v>0</v>
      </c>
      <c r="K1702">
        <v>10.525760999999999</v>
      </c>
      <c r="L1702">
        <v>3.3870999999999998E-2</v>
      </c>
      <c r="M1702">
        <v>193.72344899999999</v>
      </c>
      <c r="N1702">
        <v>-147.16850600000001</v>
      </c>
      <c r="O1702">
        <v>1.5687519999999999</v>
      </c>
      <c r="P1702">
        <v>193.69956999999999</v>
      </c>
      <c r="Q1702">
        <v>-147.162308</v>
      </c>
      <c r="R1702">
        <v>1.5695889999999999</v>
      </c>
      <c r="S1702">
        <v>2.4670749999999999</v>
      </c>
      <c r="T1702">
        <v>8.3699999999999996E-4</v>
      </c>
    </row>
    <row r="1703" spans="1:20" x14ac:dyDescent="0.25">
      <c r="A1703">
        <v>1701</v>
      </c>
      <c r="B1703">
        <v>9</v>
      </c>
      <c r="C1703">
        <v>-1</v>
      </c>
      <c r="D1703" t="s">
        <v>451</v>
      </c>
      <c r="E1703" t="s">
        <v>80</v>
      </c>
      <c r="F1703">
        <v>4.4672999999999997E-2</v>
      </c>
      <c r="G1703">
        <v>-1</v>
      </c>
      <c r="H1703">
        <v>347.74400000000003</v>
      </c>
      <c r="I1703">
        <v>-1</v>
      </c>
      <c r="J1703">
        <v>0</v>
      </c>
      <c r="K1703">
        <v>10.272620999999999</v>
      </c>
      <c r="L1703">
        <v>3.4992000000000002E-2</v>
      </c>
      <c r="M1703">
        <v>193.70407800000001</v>
      </c>
      <c r="N1703">
        <v>-145.91958199999999</v>
      </c>
      <c r="O1703">
        <v>1.5702320000000001</v>
      </c>
      <c r="P1703">
        <v>193.701279</v>
      </c>
      <c r="Q1703">
        <v>-145.91584800000001</v>
      </c>
      <c r="R1703">
        <v>1.569574</v>
      </c>
      <c r="S1703">
        <v>0.46667999999999998</v>
      </c>
      <c r="T1703">
        <v>6.5700000000000003E-4</v>
      </c>
    </row>
    <row r="1704" spans="1:20" x14ac:dyDescent="0.25">
      <c r="A1704">
        <v>1702</v>
      </c>
      <c r="B1704">
        <v>9</v>
      </c>
      <c r="C1704">
        <v>-1</v>
      </c>
      <c r="D1704" t="s">
        <v>451</v>
      </c>
      <c r="E1704" t="s">
        <v>80</v>
      </c>
      <c r="F1704">
        <v>1.7645000000000001E-2</v>
      </c>
      <c r="G1704">
        <v>-1</v>
      </c>
      <c r="H1704">
        <v>295.36200000000002</v>
      </c>
      <c r="I1704">
        <v>-1</v>
      </c>
      <c r="J1704">
        <v>0</v>
      </c>
      <c r="K1704">
        <v>10.093216999999999</v>
      </c>
      <c r="L1704">
        <v>-3.6483000000000002E-2</v>
      </c>
      <c r="M1704">
        <v>193.69913199999999</v>
      </c>
      <c r="N1704">
        <v>-144.99723499999999</v>
      </c>
      <c r="O1704">
        <v>1.5688869999999999</v>
      </c>
      <c r="P1704">
        <v>193.702393</v>
      </c>
      <c r="Q1704">
        <v>-145.000336</v>
      </c>
      <c r="R1704">
        <v>1.5692079999999999</v>
      </c>
      <c r="S1704">
        <v>0.44997399999999999</v>
      </c>
      <c r="T1704">
        <v>3.21E-4</v>
      </c>
    </row>
    <row r="1705" spans="1:20" x14ac:dyDescent="0.25">
      <c r="A1705">
        <v>1703</v>
      </c>
      <c r="B1705">
        <v>8</v>
      </c>
      <c r="C1705">
        <v>-1</v>
      </c>
      <c r="D1705" t="s">
        <v>486</v>
      </c>
      <c r="E1705" t="s">
        <v>80</v>
      </c>
      <c r="F1705">
        <v>4.5388999999999999E-2</v>
      </c>
      <c r="G1705">
        <v>-1</v>
      </c>
      <c r="H1705">
        <v>393.09100000000001</v>
      </c>
      <c r="I1705">
        <v>-1</v>
      </c>
      <c r="J1705">
        <v>0</v>
      </c>
      <c r="K1705">
        <v>9.9206669999999999</v>
      </c>
      <c r="L1705">
        <v>3.764E-2</v>
      </c>
      <c r="M1705">
        <v>193.705003</v>
      </c>
      <c r="N1705">
        <v>-144.10081099999999</v>
      </c>
      <c r="O1705">
        <v>1.5695440000000001</v>
      </c>
      <c r="P1705">
        <v>193.70375100000001</v>
      </c>
      <c r="Q1705">
        <v>-144.10060100000001</v>
      </c>
      <c r="R1705">
        <v>1.5695779999999999</v>
      </c>
      <c r="S1705">
        <v>0.12697700000000001</v>
      </c>
      <c r="T1705">
        <v>3.4E-5</v>
      </c>
    </row>
    <row r="1706" spans="1:20" x14ac:dyDescent="0.25">
      <c r="A1706">
        <v>1704</v>
      </c>
      <c r="B1706">
        <v>8</v>
      </c>
      <c r="C1706">
        <v>-1</v>
      </c>
      <c r="D1706" t="s">
        <v>486</v>
      </c>
      <c r="E1706" t="s">
        <v>80</v>
      </c>
      <c r="F1706">
        <v>4.0866E-2</v>
      </c>
      <c r="G1706">
        <v>-1</v>
      </c>
      <c r="H1706">
        <v>343.303</v>
      </c>
      <c r="I1706">
        <v>-1</v>
      </c>
      <c r="J1706">
        <v>0</v>
      </c>
      <c r="K1706">
        <v>9.6960610000000003</v>
      </c>
      <c r="L1706">
        <v>3.8911000000000001E-2</v>
      </c>
      <c r="M1706">
        <v>193.714889</v>
      </c>
      <c r="N1706">
        <v>-142.93594899999999</v>
      </c>
      <c r="O1706">
        <v>1.5697129999999999</v>
      </c>
      <c r="P1706">
        <v>193.705399</v>
      </c>
      <c r="Q1706">
        <v>-142.92475899999999</v>
      </c>
      <c r="R1706">
        <v>1.569555</v>
      </c>
      <c r="S1706">
        <v>1.4672719999999999</v>
      </c>
      <c r="T1706">
        <v>1.5799999999999999E-4</v>
      </c>
    </row>
    <row r="1707" spans="1:20" x14ac:dyDescent="0.25">
      <c r="A1707">
        <v>1705</v>
      </c>
      <c r="B1707">
        <v>8</v>
      </c>
      <c r="C1707">
        <v>-1</v>
      </c>
      <c r="D1707" t="s">
        <v>486</v>
      </c>
      <c r="E1707" t="s">
        <v>80</v>
      </c>
      <c r="F1707">
        <v>1.9931000000000001E-2</v>
      </c>
      <c r="G1707">
        <v>-1</v>
      </c>
      <c r="H1707">
        <v>433.59100000000001</v>
      </c>
      <c r="I1707">
        <v>-1</v>
      </c>
      <c r="J1707">
        <v>0</v>
      </c>
      <c r="K1707">
        <v>9.5291569999999997</v>
      </c>
      <c r="L1707">
        <v>-4.0542000000000002E-2</v>
      </c>
      <c r="M1707">
        <v>193.734599</v>
      </c>
      <c r="N1707">
        <v>-142.09494699999999</v>
      </c>
      <c r="O1707">
        <v>1.569699</v>
      </c>
      <c r="P1707">
        <v>193.70654300000001</v>
      </c>
      <c r="Q1707">
        <v>-142.06044</v>
      </c>
      <c r="R1707">
        <v>1.5691090000000001</v>
      </c>
      <c r="S1707">
        <v>4.4472839999999998</v>
      </c>
      <c r="T1707">
        <v>5.9000000000000003E-4</v>
      </c>
    </row>
    <row r="1708" spans="1:20" x14ac:dyDescent="0.25">
      <c r="A1708">
        <v>1706</v>
      </c>
      <c r="B1708">
        <v>7</v>
      </c>
      <c r="C1708">
        <v>-1</v>
      </c>
      <c r="D1708" t="s">
        <v>487</v>
      </c>
      <c r="E1708" t="s">
        <v>80</v>
      </c>
      <c r="F1708">
        <v>2.9045999999999999E-2</v>
      </c>
      <c r="G1708">
        <v>-1</v>
      </c>
      <c r="H1708">
        <v>303.35199999999998</v>
      </c>
      <c r="I1708">
        <v>-1</v>
      </c>
      <c r="J1708">
        <v>0</v>
      </c>
      <c r="K1708">
        <v>9.3082600000000006</v>
      </c>
      <c r="L1708">
        <v>-4.1813999999999997E-2</v>
      </c>
      <c r="M1708">
        <v>193.75333699999999</v>
      </c>
      <c r="N1708">
        <v>-140.90905900000001</v>
      </c>
      <c r="O1708">
        <v>1.563034</v>
      </c>
      <c r="P1708">
        <v>193.70817600000001</v>
      </c>
      <c r="Q1708">
        <v>-140.93132</v>
      </c>
      <c r="R1708">
        <v>1.5690900000000001</v>
      </c>
      <c r="S1708">
        <v>5.0350190000000001</v>
      </c>
      <c r="T1708">
        <v>6.0559999999999998E-3</v>
      </c>
    </row>
    <row r="1709" spans="1:20" x14ac:dyDescent="0.25">
      <c r="A1709">
        <v>1707</v>
      </c>
      <c r="B1709">
        <v>7</v>
      </c>
      <c r="C1709">
        <v>-1</v>
      </c>
      <c r="D1709" t="s">
        <v>487</v>
      </c>
      <c r="E1709" t="s">
        <v>80</v>
      </c>
      <c r="F1709">
        <v>3.6516E-2</v>
      </c>
      <c r="G1709">
        <v>-1</v>
      </c>
      <c r="H1709">
        <v>316.14299999999997</v>
      </c>
      <c r="I1709">
        <v>-1</v>
      </c>
      <c r="J1709">
        <v>0</v>
      </c>
      <c r="K1709">
        <v>9.1448999999999998</v>
      </c>
      <c r="L1709">
        <v>4.2848999999999998E-2</v>
      </c>
      <c r="M1709">
        <v>193.70543499999999</v>
      </c>
      <c r="N1709">
        <v>-140.10462200000001</v>
      </c>
      <c r="O1709">
        <v>1.573529</v>
      </c>
      <c r="P1709">
        <v>193.70954900000001</v>
      </c>
      <c r="Q1709">
        <v>-140.10176100000001</v>
      </c>
      <c r="R1709">
        <v>1.569512</v>
      </c>
      <c r="S1709">
        <v>0.50112400000000001</v>
      </c>
      <c r="T1709">
        <v>4.0169999999999997E-3</v>
      </c>
    </row>
    <row r="1710" spans="1:20" x14ac:dyDescent="0.25">
      <c r="A1710">
        <v>1708</v>
      </c>
      <c r="B1710">
        <v>5</v>
      </c>
      <c r="C1710">
        <v>-1</v>
      </c>
      <c r="D1710" t="s">
        <v>450</v>
      </c>
      <c r="E1710" t="s">
        <v>80</v>
      </c>
      <c r="F1710">
        <v>4.6449999999999998E-3</v>
      </c>
      <c r="G1710">
        <v>-1</v>
      </c>
      <c r="H1710">
        <v>345.16</v>
      </c>
      <c r="I1710">
        <v>-1</v>
      </c>
      <c r="J1710">
        <v>0</v>
      </c>
      <c r="K1710">
        <v>8.9845649999999999</v>
      </c>
      <c r="L1710">
        <v>-4.3921000000000002E-2</v>
      </c>
      <c r="M1710">
        <v>193.688503</v>
      </c>
      <c r="N1710">
        <v>-139.26886300000001</v>
      </c>
      <c r="O1710">
        <v>1.5696840000000001</v>
      </c>
      <c r="P1710">
        <v>193.71064799999999</v>
      </c>
      <c r="Q1710">
        <v>-139.28675799999999</v>
      </c>
      <c r="R1710">
        <v>1.5690759999999999</v>
      </c>
      <c r="S1710">
        <v>2.847181</v>
      </c>
      <c r="T1710">
        <v>6.0700000000000001E-4</v>
      </c>
    </row>
    <row r="1711" spans="1:20" x14ac:dyDescent="0.25">
      <c r="A1711">
        <v>1709</v>
      </c>
      <c r="B1711">
        <v>5</v>
      </c>
      <c r="C1711">
        <v>-1</v>
      </c>
      <c r="D1711" t="s">
        <v>450</v>
      </c>
      <c r="E1711" t="s">
        <v>80</v>
      </c>
      <c r="F1711">
        <v>2.2571000000000001E-2</v>
      </c>
      <c r="G1711">
        <v>-1</v>
      </c>
      <c r="H1711">
        <v>469.755</v>
      </c>
      <c r="I1711">
        <v>-1</v>
      </c>
      <c r="J1711">
        <v>0</v>
      </c>
      <c r="K1711">
        <v>8.7761659999999999</v>
      </c>
      <c r="L1711">
        <v>-4.5272E-2</v>
      </c>
      <c r="M1711">
        <v>193.710104</v>
      </c>
      <c r="N1711">
        <v>-138.220618</v>
      </c>
      <c r="O1711">
        <v>1.573091</v>
      </c>
      <c r="P1711">
        <v>193.71227999999999</v>
      </c>
      <c r="Q1711">
        <v>-138.222229</v>
      </c>
      <c r="R1711">
        <v>1.569069</v>
      </c>
      <c r="S1711">
        <v>0.27073700000000001</v>
      </c>
      <c r="T1711">
        <v>4.0220000000000004E-3</v>
      </c>
    </row>
    <row r="1712" spans="1:20" x14ac:dyDescent="0.25">
      <c r="A1712">
        <v>1710</v>
      </c>
      <c r="B1712">
        <v>5</v>
      </c>
      <c r="C1712">
        <v>-1</v>
      </c>
      <c r="D1712" t="s">
        <v>450</v>
      </c>
      <c r="E1712" t="s">
        <v>80</v>
      </c>
      <c r="F1712">
        <v>1.9997999999999998E-2</v>
      </c>
      <c r="G1712">
        <v>-1</v>
      </c>
      <c r="H1712">
        <v>394.15199999999999</v>
      </c>
      <c r="I1712">
        <v>-1</v>
      </c>
      <c r="J1712">
        <v>0</v>
      </c>
      <c r="K1712">
        <v>8.6170570000000009</v>
      </c>
      <c r="L1712">
        <v>4.6598000000000001E-2</v>
      </c>
      <c r="M1712">
        <v>193.72016600000001</v>
      </c>
      <c r="N1712">
        <v>-137.44241500000001</v>
      </c>
      <c r="O1712">
        <v>1.56687</v>
      </c>
      <c r="P1712">
        <v>193.71365399999999</v>
      </c>
      <c r="Q1712">
        <v>-137.44010900000001</v>
      </c>
      <c r="R1712">
        <v>1.569501</v>
      </c>
      <c r="S1712">
        <v>0.69087799999999999</v>
      </c>
      <c r="T1712">
        <v>2.6310000000000001E-3</v>
      </c>
    </row>
    <row r="1713" spans="1:20" x14ac:dyDescent="0.25">
      <c r="A1713">
        <v>1711</v>
      </c>
      <c r="B1713">
        <v>6</v>
      </c>
      <c r="C1713">
        <v>-1</v>
      </c>
      <c r="D1713" t="s">
        <v>449</v>
      </c>
      <c r="E1713" t="s">
        <v>80</v>
      </c>
      <c r="F1713">
        <v>2.3047999999999999E-2</v>
      </c>
      <c r="G1713">
        <v>-1</v>
      </c>
      <c r="H1713">
        <v>462.72300000000001</v>
      </c>
      <c r="I1713">
        <v>-1</v>
      </c>
      <c r="J1713">
        <v>0</v>
      </c>
      <c r="K1713">
        <v>8.2639569999999996</v>
      </c>
      <c r="L1713">
        <v>4.8044999999999997E-2</v>
      </c>
      <c r="M1713">
        <v>193.708507</v>
      </c>
      <c r="N1713">
        <v>-136.43241</v>
      </c>
      <c r="O1713">
        <v>1.5705830000000001</v>
      </c>
      <c r="P1713">
        <v>193.71513400000001</v>
      </c>
      <c r="Q1713">
        <v>-136.428528</v>
      </c>
      <c r="R1713">
        <v>1.569558</v>
      </c>
      <c r="S1713">
        <v>0.76798900000000003</v>
      </c>
      <c r="T1713">
        <v>1.0250000000000001E-3</v>
      </c>
    </row>
    <row r="1714" spans="1:20" x14ac:dyDescent="0.25">
      <c r="A1714">
        <v>1712</v>
      </c>
      <c r="B1714">
        <v>6</v>
      </c>
      <c r="C1714">
        <v>-1</v>
      </c>
      <c r="D1714" t="s">
        <v>449</v>
      </c>
      <c r="E1714" t="s">
        <v>80</v>
      </c>
      <c r="F1714">
        <v>1.2648E-2</v>
      </c>
      <c r="G1714">
        <v>-1</v>
      </c>
      <c r="H1714">
        <v>342.31400000000002</v>
      </c>
      <c r="I1714">
        <v>-1</v>
      </c>
      <c r="J1714">
        <v>0</v>
      </c>
      <c r="K1714">
        <v>8.0171010000000003</v>
      </c>
      <c r="L1714">
        <v>-4.9565999999999999E-2</v>
      </c>
      <c r="M1714">
        <v>193.67699300000001</v>
      </c>
      <c r="N1714">
        <v>-135.656746</v>
      </c>
      <c r="O1714">
        <v>1.5696019999999999</v>
      </c>
      <c r="P1714">
        <v>193.71606399999999</v>
      </c>
      <c r="Q1714">
        <v>-135.69755599999999</v>
      </c>
      <c r="R1714">
        <v>1.5690770000000001</v>
      </c>
      <c r="S1714">
        <v>5.649737</v>
      </c>
      <c r="T1714">
        <v>5.2499999999999997E-4</v>
      </c>
    </row>
    <row r="1715" spans="1:20" x14ac:dyDescent="0.25">
      <c r="A1715">
        <v>1713</v>
      </c>
      <c r="B1715">
        <v>6</v>
      </c>
      <c r="C1715">
        <v>-1</v>
      </c>
      <c r="D1715" t="s">
        <v>449</v>
      </c>
      <c r="E1715" t="s">
        <v>80</v>
      </c>
      <c r="F1715">
        <v>2.4712000000000001E-2</v>
      </c>
      <c r="G1715">
        <v>-1</v>
      </c>
      <c r="H1715">
        <v>308.39299999999997</v>
      </c>
      <c r="I1715">
        <v>-1</v>
      </c>
      <c r="J1715">
        <v>0</v>
      </c>
      <c r="K1715">
        <v>7.8615919999999999</v>
      </c>
      <c r="L1715">
        <v>-5.0254E-2</v>
      </c>
      <c r="M1715">
        <v>193.71033299999999</v>
      </c>
      <c r="N1715">
        <v>-134.749111</v>
      </c>
      <c r="O1715">
        <v>1.5678909999999999</v>
      </c>
      <c r="P1715">
        <v>193.71745300000001</v>
      </c>
      <c r="Q1715">
        <v>-134.74818400000001</v>
      </c>
      <c r="R1715">
        <v>1.569086</v>
      </c>
      <c r="S1715">
        <v>0.71803700000000004</v>
      </c>
      <c r="T1715">
        <v>1.1950000000000001E-3</v>
      </c>
    </row>
    <row r="1716" spans="1:20" x14ac:dyDescent="0.25">
      <c r="A1716">
        <v>1714</v>
      </c>
      <c r="B1716">
        <v>6</v>
      </c>
      <c r="C1716">
        <v>-1</v>
      </c>
      <c r="D1716" t="s">
        <v>449</v>
      </c>
      <c r="E1716" t="s">
        <v>80</v>
      </c>
      <c r="F1716">
        <v>3.4033000000000001E-2</v>
      </c>
      <c r="G1716">
        <v>-1</v>
      </c>
      <c r="H1716">
        <v>434.60700000000003</v>
      </c>
      <c r="I1716">
        <v>-1</v>
      </c>
      <c r="J1716">
        <v>0</v>
      </c>
      <c r="K1716">
        <v>7.9142080000000004</v>
      </c>
      <c r="L1716">
        <v>4.9202000000000003E-2</v>
      </c>
      <c r="M1716">
        <v>193.72946300000001</v>
      </c>
      <c r="N1716">
        <v>-134.05121700000001</v>
      </c>
      <c r="O1716">
        <v>1.56972</v>
      </c>
      <c r="P1716">
        <v>193.71864299999999</v>
      </c>
      <c r="Q1716">
        <v>-134.03887900000001</v>
      </c>
      <c r="R1716">
        <v>1.569604</v>
      </c>
      <c r="S1716">
        <v>1.641</v>
      </c>
      <c r="T1716">
        <v>1.15E-4</v>
      </c>
    </row>
    <row r="1717" spans="1:20" x14ac:dyDescent="0.25">
      <c r="A1717">
        <v>1715</v>
      </c>
      <c r="B1717">
        <v>6</v>
      </c>
      <c r="C1717">
        <v>-1</v>
      </c>
      <c r="D1717" t="s">
        <v>449</v>
      </c>
      <c r="E1717" t="s">
        <v>80</v>
      </c>
      <c r="F1717">
        <v>9.1109999999999993E-3</v>
      </c>
      <c r="G1717">
        <v>-1</v>
      </c>
      <c r="H1717">
        <v>412.09500000000003</v>
      </c>
      <c r="I1717">
        <v>-1</v>
      </c>
      <c r="J1717">
        <v>0</v>
      </c>
      <c r="K1717">
        <v>8.0418850000000006</v>
      </c>
      <c r="L1717">
        <v>-4.7330999999999998E-2</v>
      </c>
      <c r="M1717">
        <v>193.75351499999999</v>
      </c>
      <c r="N1717">
        <v>-133.34524200000001</v>
      </c>
      <c r="O1717">
        <v>1.5696099999999999</v>
      </c>
      <c r="P1717">
        <v>193.719528</v>
      </c>
      <c r="Q1717">
        <v>-133.32025100000001</v>
      </c>
      <c r="R1717">
        <v>1.569116</v>
      </c>
      <c r="S1717">
        <v>4.2185790000000001</v>
      </c>
      <c r="T1717">
        <v>4.9399999999999997E-4</v>
      </c>
    </row>
    <row r="1718" spans="1:20" x14ac:dyDescent="0.25">
      <c r="A1718">
        <v>1716</v>
      </c>
      <c r="B1718">
        <v>6</v>
      </c>
      <c r="C1718">
        <v>-1</v>
      </c>
      <c r="D1718" t="s">
        <v>449</v>
      </c>
      <c r="E1718" t="s">
        <v>80</v>
      </c>
      <c r="F1718">
        <v>2.4031E-2</v>
      </c>
      <c r="G1718">
        <v>-1</v>
      </c>
      <c r="H1718">
        <v>372.02499999999998</v>
      </c>
      <c r="I1718">
        <v>-1</v>
      </c>
      <c r="J1718">
        <v>0</v>
      </c>
      <c r="K1718">
        <v>8.1541750000000004</v>
      </c>
      <c r="L1718">
        <v>-4.7745999999999997E-2</v>
      </c>
      <c r="M1718">
        <v>193.71942300000001</v>
      </c>
      <c r="N1718">
        <v>-132.35233299999999</v>
      </c>
      <c r="O1718">
        <v>1.5705979999999999</v>
      </c>
      <c r="P1718">
        <v>193.720901</v>
      </c>
      <c r="Q1718">
        <v>-132.346542</v>
      </c>
      <c r="R1718">
        <v>1.569148</v>
      </c>
      <c r="S1718">
        <v>0.59766600000000003</v>
      </c>
      <c r="T1718">
        <v>1.449E-3</v>
      </c>
    </row>
    <row r="1719" spans="1:20" x14ac:dyDescent="0.25">
      <c r="A1719">
        <v>1717</v>
      </c>
      <c r="B1719">
        <v>6</v>
      </c>
      <c r="C1719">
        <v>-1</v>
      </c>
      <c r="D1719" t="s">
        <v>449</v>
      </c>
      <c r="E1719" t="s">
        <v>80</v>
      </c>
      <c r="F1719">
        <v>1.9120999999999999E-2</v>
      </c>
      <c r="G1719">
        <v>-1</v>
      </c>
      <c r="H1719">
        <v>358.09699999999998</v>
      </c>
      <c r="I1719">
        <v>-1</v>
      </c>
      <c r="J1719">
        <v>0</v>
      </c>
      <c r="K1719">
        <v>8.1488549999999993</v>
      </c>
      <c r="L1719">
        <v>4.9072999999999999E-2</v>
      </c>
      <c r="M1719">
        <v>193.71851599999999</v>
      </c>
      <c r="N1719">
        <v>-131.596518</v>
      </c>
      <c r="O1719">
        <v>1.56853</v>
      </c>
      <c r="P1719">
        <v>193.72198499999999</v>
      </c>
      <c r="Q1719">
        <v>-131.61244199999999</v>
      </c>
      <c r="R1719">
        <v>1.5696920000000001</v>
      </c>
      <c r="S1719">
        <v>1.6297699999999999</v>
      </c>
      <c r="T1719">
        <v>1.1609999999999999E-3</v>
      </c>
    </row>
    <row r="1720" spans="1:20" x14ac:dyDescent="0.25">
      <c r="A1720">
        <v>1718</v>
      </c>
      <c r="B1720">
        <v>6</v>
      </c>
      <c r="C1720">
        <v>-1</v>
      </c>
      <c r="D1720" t="s">
        <v>449</v>
      </c>
      <c r="E1720" t="s">
        <v>80</v>
      </c>
      <c r="F1720">
        <v>4.9079999999999999E-2</v>
      </c>
      <c r="G1720">
        <v>-1</v>
      </c>
      <c r="H1720">
        <v>296.15499999999997</v>
      </c>
      <c r="I1720">
        <v>-1</v>
      </c>
      <c r="J1720">
        <v>0</v>
      </c>
      <c r="K1720">
        <v>8.0789559999999998</v>
      </c>
      <c r="L1720">
        <v>4.9210999999999998E-2</v>
      </c>
      <c r="M1720">
        <v>193.73800900000001</v>
      </c>
      <c r="N1720">
        <v>-130.65071800000001</v>
      </c>
      <c r="O1720">
        <v>1.5690230000000001</v>
      </c>
      <c r="P1720">
        <v>193.723389</v>
      </c>
      <c r="Q1720">
        <v>-130.63891599999999</v>
      </c>
      <c r="R1720">
        <v>1.5696810000000001</v>
      </c>
      <c r="S1720">
        <v>1.8790009999999999</v>
      </c>
      <c r="T1720">
        <v>6.5899999999999997E-4</v>
      </c>
    </row>
    <row r="1721" spans="1:20" x14ac:dyDescent="0.25">
      <c r="A1721">
        <v>1719</v>
      </c>
      <c r="B1721">
        <v>6</v>
      </c>
      <c r="C1721">
        <v>-1</v>
      </c>
      <c r="D1721" t="s">
        <v>449</v>
      </c>
      <c r="E1721" t="s">
        <v>80</v>
      </c>
      <c r="F1721">
        <v>2.7595999999999999E-2</v>
      </c>
      <c r="G1721">
        <v>-1</v>
      </c>
      <c r="H1721">
        <v>488.56</v>
      </c>
      <c r="I1721">
        <v>-1</v>
      </c>
      <c r="J1721">
        <v>0</v>
      </c>
      <c r="K1721">
        <v>8.0341640000000005</v>
      </c>
      <c r="L1721">
        <v>-4.9305000000000002E-2</v>
      </c>
      <c r="M1721">
        <v>193.73015100000001</v>
      </c>
      <c r="N1721">
        <v>-129.92178799999999</v>
      </c>
      <c r="O1721">
        <v>1.5693140000000001</v>
      </c>
      <c r="P1721">
        <v>193.724197</v>
      </c>
      <c r="Q1721">
        <v>-129.91424599999999</v>
      </c>
      <c r="R1721">
        <v>1.5692060000000001</v>
      </c>
      <c r="S1721">
        <v>0.96095399999999997</v>
      </c>
      <c r="T1721">
        <v>1.08E-4</v>
      </c>
    </row>
    <row r="1722" spans="1:20" x14ac:dyDescent="0.25">
      <c r="A1722">
        <v>1720</v>
      </c>
      <c r="B1722">
        <v>6</v>
      </c>
      <c r="C1722">
        <v>-1</v>
      </c>
      <c r="D1722" t="s">
        <v>449</v>
      </c>
      <c r="E1722" t="s">
        <v>80</v>
      </c>
      <c r="F1722">
        <v>6.6281999999999994E-2</v>
      </c>
      <c r="G1722">
        <v>-1</v>
      </c>
      <c r="H1722">
        <v>434.017</v>
      </c>
      <c r="I1722">
        <v>-1</v>
      </c>
      <c r="J1722">
        <v>0</v>
      </c>
      <c r="K1722">
        <v>8.0215859999999992</v>
      </c>
      <c r="L1722">
        <v>5.0132999999999997E-2</v>
      </c>
      <c r="M1722">
        <v>193.710778</v>
      </c>
      <c r="N1722">
        <v>-129.16219599999999</v>
      </c>
      <c r="O1722">
        <v>1.5676669999999999</v>
      </c>
      <c r="P1722">
        <v>193.72524999999999</v>
      </c>
      <c r="Q1722">
        <v>-129.19206199999999</v>
      </c>
      <c r="R1722">
        <v>1.569753</v>
      </c>
      <c r="S1722">
        <v>3.3188550000000001</v>
      </c>
      <c r="T1722">
        <v>2.0860000000000002E-3</v>
      </c>
    </row>
    <row r="1723" spans="1:20" x14ac:dyDescent="0.25">
      <c r="A1723">
        <v>1721</v>
      </c>
      <c r="B1723">
        <v>6</v>
      </c>
      <c r="C1723">
        <v>-1</v>
      </c>
      <c r="D1723" t="s">
        <v>449</v>
      </c>
      <c r="E1723" t="s">
        <v>80</v>
      </c>
      <c r="F1723">
        <v>1.4161999999999999E-2</v>
      </c>
      <c r="G1723">
        <v>-1</v>
      </c>
      <c r="H1723">
        <v>317.10700000000003</v>
      </c>
      <c r="I1723">
        <v>-1</v>
      </c>
      <c r="J1723">
        <v>0</v>
      </c>
      <c r="K1723">
        <v>8.046837</v>
      </c>
      <c r="L1723">
        <v>4.9681000000000003E-2</v>
      </c>
      <c r="M1723">
        <v>193.73853399999999</v>
      </c>
      <c r="N1723">
        <v>-128.239847</v>
      </c>
      <c r="O1723">
        <v>1.5699620000000001</v>
      </c>
      <c r="P1723">
        <v>193.72648599999999</v>
      </c>
      <c r="Q1723">
        <v>-128.228104</v>
      </c>
      <c r="R1723">
        <v>1.5697920000000001</v>
      </c>
      <c r="S1723">
        <v>1.6824429999999999</v>
      </c>
      <c r="T1723">
        <v>1.7000000000000001E-4</v>
      </c>
    </row>
    <row r="1724" spans="1:20" x14ac:dyDescent="0.25">
      <c r="A1724">
        <v>1722</v>
      </c>
      <c r="B1724">
        <v>6</v>
      </c>
      <c r="C1724">
        <v>-1</v>
      </c>
      <c r="D1724" t="s">
        <v>449</v>
      </c>
      <c r="E1724" t="s">
        <v>80</v>
      </c>
      <c r="F1724">
        <v>2.0763E-2</v>
      </c>
      <c r="G1724">
        <v>-1</v>
      </c>
      <c r="H1724">
        <v>442.11</v>
      </c>
      <c r="I1724">
        <v>-1</v>
      </c>
      <c r="J1724">
        <v>0</v>
      </c>
      <c r="K1724">
        <v>8.0719910000000006</v>
      </c>
      <c r="L1724">
        <v>-4.9334999999999997E-2</v>
      </c>
      <c r="M1724">
        <v>193.71840499999999</v>
      </c>
      <c r="N1724">
        <v>-127.494534</v>
      </c>
      <c r="O1724">
        <v>1.568141</v>
      </c>
      <c r="P1724">
        <v>193.72721899999999</v>
      </c>
      <c r="Q1724">
        <v>-127.502579</v>
      </c>
      <c r="R1724">
        <v>1.5693140000000001</v>
      </c>
      <c r="S1724">
        <v>1.193263</v>
      </c>
      <c r="T1724">
        <v>1.173E-3</v>
      </c>
    </row>
    <row r="1725" spans="1:20" x14ac:dyDescent="0.25">
      <c r="A1725">
        <v>1723</v>
      </c>
      <c r="B1725">
        <v>6</v>
      </c>
      <c r="C1725">
        <v>-1</v>
      </c>
      <c r="D1725" t="s">
        <v>449</v>
      </c>
      <c r="E1725" t="s">
        <v>80</v>
      </c>
      <c r="F1725">
        <v>1.5214E-2</v>
      </c>
      <c r="G1725">
        <v>-1</v>
      </c>
      <c r="H1725">
        <v>401.67</v>
      </c>
      <c r="I1725">
        <v>-1</v>
      </c>
      <c r="J1725">
        <v>0</v>
      </c>
      <c r="K1725">
        <v>8.0848169999999993</v>
      </c>
      <c r="L1725">
        <v>-5.0134999999999999E-2</v>
      </c>
      <c r="M1725">
        <v>193.73109299999999</v>
      </c>
      <c r="N1725">
        <v>-126.533534</v>
      </c>
      <c r="O1725">
        <v>1.569715</v>
      </c>
      <c r="P1725">
        <v>193.728531</v>
      </c>
      <c r="Q1725">
        <v>-126.53280599999999</v>
      </c>
      <c r="R1725">
        <v>1.5692330000000001</v>
      </c>
      <c r="S1725">
        <v>0.26632899999999998</v>
      </c>
      <c r="T1725">
        <v>4.8200000000000001E-4</v>
      </c>
    </row>
    <row r="1726" spans="1:20" x14ac:dyDescent="0.25">
      <c r="A1726">
        <v>1724</v>
      </c>
      <c r="B1726">
        <v>6</v>
      </c>
      <c r="C1726">
        <v>-1</v>
      </c>
      <c r="D1726" t="s">
        <v>449</v>
      </c>
      <c r="E1726" t="s">
        <v>80</v>
      </c>
      <c r="F1726">
        <v>2.1755E-2</v>
      </c>
      <c r="G1726">
        <v>-1</v>
      </c>
      <c r="H1726">
        <v>383.64100000000002</v>
      </c>
      <c r="I1726">
        <v>-1</v>
      </c>
      <c r="J1726">
        <v>0</v>
      </c>
      <c r="K1726">
        <v>8.0777090000000005</v>
      </c>
      <c r="L1726">
        <v>6.0818999999999998E-2</v>
      </c>
      <c r="M1726">
        <v>193.73525699999999</v>
      </c>
      <c r="N1726">
        <v>-125.811359</v>
      </c>
      <c r="O1726">
        <v>1.5698000000000001</v>
      </c>
      <c r="P1726">
        <v>193.72946200000001</v>
      </c>
      <c r="Q1726">
        <v>-125.805443</v>
      </c>
      <c r="R1726">
        <v>1.5699399999999999</v>
      </c>
      <c r="S1726">
        <v>0.82820099999999996</v>
      </c>
      <c r="T1726">
        <v>1.3999999999999999E-4</v>
      </c>
    </row>
    <row r="1727" spans="1:20" x14ac:dyDescent="0.25">
      <c r="A1727">
        <v>1725</v>
      </c>
      <c r="B1727">
        <v>6</v>
      </c>
      <c r="C1727">
        <v>-1</v>
      </c>
      <c r="D1727" t="s">
        <v>449</v>
      </c>
      <c r="E1727" t="s">
        <v>80</v>
      </c>
      <c r="F1727">
        <v>2.3470999999999999E-2</v>
      </c>
      <c r="G1727">
        <v>-1</v>
      </c>
      <c r="H1727">
        <v>512.19799999999998</v>
      </c>
      <c r="I1727">
        <v>-1</v>
      </c>
      <c r="J1727">
        <v>0</v>
      </c>
      <c r="K1727">
        <v>8.0657350000000001</v>
      </c>
      <c r="L1727">
        <v>-3.3090000000000001E-2</v>
      </c>
      <c r="M1727">
        <v>193.71106399999999</v>
      </c>
      <c r="N1727">
        <v>-125.052532</v>
      </c>
      <c r="O1727">
        <v>1.570111</v>
      </c>
      <c r="P1727">
        <v>193.728409</v>
      </c>
      <c r="Q1727">
        <v>-125.079071</v>
      </c>
      <c r="R1727">
        <v>1.570819</v>
      </c>
      <c r="S1727">
        <v>3.1704479999999999</v>
      </c>
      <c r="T1727">
        <v>7.0899999999999999E-4</v>
      </c>
    </row>
    <row r="1728" spans="1:20" x14ac:dyDescent="0.25">
      <c r="A1728">
        <v>1726</v>
      </c>
      <c r="B1728">
        <v>6</v>
      </c>
      <c r="C1728">
        <v>-1</v>
      </c>
      <c r="D1728" t="s">
        <v>449</v>
      </c>
      <c r="E1728" t="s">
        <v>80</v>
      </c>
      <c r="F1728">
        <v>4.1716000000000003E-2</v>
      </c>
      <c r="G1728">
        <v>-1</v>
      </c>
      <c r="H1728">
        <v>421.76299999999998</v>
      </c>
      <c r="I1728">
        <v>-1</v>
      </c>
      <c r="J1728">
        <v>0</v>
      </c>
      <c r="K1728">
        <v>8.0560460000000003</v>
      </c>
      <c r="L1728">
        <v>-3.6671000000000002E-2</v>
      </c>
      <c r="M1728">
        <v>193.72166300000001</v>
      </c>
      <c r="N1728">
        <v>-124.12029</v>
      </c>
      <c r="O1728">
        <v>1.569715</v>
      </c>
      <c r="P1728">
        <v>193.725967</v>
      </c>
      <c r="Q1728">
        <v>-124.11196099999999</v>
      </c>
      <c r="R1728">
        <v>1.572586</v>
      </c>
      <c r="S1728">
        <v>0.93753299999999995</v>
      </c>
      <c r="T1728">
        <v>2.8700000000000002E-3</v>
      </c>
    </row>
    <row r="1729" spans="1:20" x14ac:dyDescent="0.25">
      <c r="A1729">
        <v>1727</v>
      </c>
      <c r="B1729">
        <v>5</v>
      </c>
      <c r="C1729">
        <v>-1</v>
      </c>
      <c r="D1729" t="s">
        <v>448</v>
      </c>
      <c r="E1729" t="s">
        <v>80</v>
      </c>
      <c r="F1729">
        <v>1.0243E-2</v>
      </c>
      <c r="G1729">
        <v>-1</v>
      </c>
      <c r="H1729">
        <v>298.54700000000003</v>
      </c>
      <c r="I1729">
        <v>-1</v>
      </c>
      <c r="J1729">
        <v>0</v>
      </c>
      <c r="K1729">
        <v>8.0568500000000007</v>
      </c>
      <c r="L1729">
        <v>5.8702999999999998E-2</v>
      </c>
      <c r="M1729">
        <v>193.72353000000001</v>
      </c>
      <c r="N1729">
        <v>-123.387186</v>
      </c>
      <c r="O1729">
        <v>1.573558</v>
      </c>
      <c r="P1729">
        <v>193.72363300000001</v>
      </c>
      <c r="Q1729">
        <v>-123.386932</v>
      </c>
      <c r="R1729">
        <v>1.574052</v>
      </c>
      <c r="S1729">
        <v>2.7386000000000001E-2</v>
      </c>
      <c r="T1729">
        <v>4.9299999999999995E-4</v>
      </c>
    </row>
    <row r="1730" spans="1:20" x14ac:dyDescent="0.25">
      <c r="A1730">
        <v>1728</v>
      </c>
      <c r="B1730">
        <v>5</v>
      </c>
      <c r="C1730">
        <v>-1</v>
      </c>
      <c r="D1730" t="s">
        <v>448</v>
      </c>
      <c r="E1730" t="s">
        <v>80</v>
      </c>
      <c r="F1730">
        <v>3.6437999999999998E-2</v>
      </c>
      <c r="G1730">
        <v>-1</v>
      </c>
      <c r="H1730">
        <v>491.08100000000002</v>
      </c>
      <c r="I1730">
        <v>-1</v>
      </c>
      <c r="J1730">
        <v>0</v>
      </c>
      <c r="K1730">
        <v>8.0638769999999997</v>
      </c>
      <c r="L1730">
        <v>5.509E-2</v>
      </c>
      <c r="M1730">
        <v>193.75244799999999</v>
      </c>
      <c r="N1730">
        <v>-122.409949</v>
      </c>
      <c r="O1730">
        <v>1.573097</v>
      </c>
      <c r="P1730">
        <v>193.71972700000001</v>
      </c>
      <c r="Q1730">
        <v>-122.419678</v>
      </c>
      <c r="R1730">
        <v>1.574921</v>
      </c>
      <c r="S1730">
        <v>3.4136920000000002</v>
      </c>
      <c r="T1730">
        <v>1.8240000000000001E-3</v>
      </c>
    </row>
    <row r="1731" spans="1:20" x14ac:dyDescent="0.25">
      <c r="A1731">
        <v>1729</v>
      </c>
      <c r="B1731">
        <v>4</v>
      </c>
      <c r="C1731">
        <v>-1</v>
      </c>
      <c r="D1731" t="s">
        <v>516</v>
      </c>
      <c r="E1731" t="s">
        <v>80</v>
      </c>
      <c r="F1731">
        <v>2.3247E-2</v>
      </c>
      <c r="G1731">
        <v>-1</v>
      </c>
      <c r="H1731">
        <v>372.971</v>
      </c>
      <c r="I1731">
        <v>-1</v>
      </c>
      <c r="J1731">
        <v>0</v>
      </c>
      <c r="K1731">
        <v>8.0680879999999995</v>
      </c>
      <c r="L1731">
        <v>-4.5158999999999998E-2</v>
      </c>
      <c r="M1731">
        <v>193.70420300000001</v>
      </c>
      <c r="N1731">
        <v>-121.683082</v>
      </c>
      <c r="O1731">
        <v>1.5754159999999999</v>
      </c>
      <c r="P1731">
        <v>193.71627799999999</v>
      </c>
      <c r="Q1731">
        <v>-121.693687</v>
      </c>
      <c r="R1731">
        <v>1.5748500000000001</v>
      </c>
      <c r="S1731">
        <v>1.6070629999999999</v>
      </c>
      <c r="T1731">
        <v>5.6599999999999999E-4</v>
      </c>
    </row>
    <row r="1732" spans="1:20" x14ac:dyDescent="0.25">
      <c r="A1732">
        <v>1730</v>
      </c>
      <c r="B1732">
        <v>4</v>
      </c>
      <c r="C1732">
        <v>-1</v>
      </c>
      <c r="D1732" t="s">
        <v>446</v>
      </c>
      <c r="E1732" t="s">
        <v>80</v>
      </c>
      <c r="F1732">
        <v>2.2537999999999999E-2</v>
      </c>
      <c r="G1732">
        <v>-1</v>
      </c>
      <c r="H1732">
        <v>468.94299999999998</v>
      </c>
      <c r="I1732">
        <v>-1</v>
      </c>
      <c r="J1732">
        <v>0</v>
      </c>
      <c r="K1732">
        <v>8.068873</v>
      </c>
      <c r="L1732">
        <v>5.21E-2</v>
      </c>
      <c r="M1732">
        <v>193.735557</v>
      </c>
      <c r="N1732">
        <v>-120.980632</v>
      </c>
      <c r="O1732">
        <v>1.57501</v>
      </c>
      <c r="P1732">
        <v>193.71302800000001</v>
      </c>
      <c r="Q1732">
        <v>-120.967506</v>
      </c>
      <c r="R1732">
        <v>1.5756429999999999</v>
      </c>
      <c r="S1732">
        <v>2.6073759999999999</v>
      </c>
      <c r="T1732">
        <v>6.3299999999999999E-4</v>
      </c>
    </row>
    <row r="1733" spans="1:20" x14ac:dyDescent="0.25">
      <c r="A1733">
        <v>1731</v>
      </c>
      <c r="B1733">
        <v>4</v>
      </c>
      <c r="C1733">
        <v>-1</v>
      </c>
      <c r="D1733" t="s">
        <v>446</v>
      </c>
      <c r="E1733" t="s">
        <v>80</v>
      </c>
      <c r="F1733">
        <v>0.18229300000000001</v>
      </c>
      <c r="G1733">
        <v>-1</v>
      </c>
      <c r="H1733">
        <v>524.61800000000005</v>
      </c>
      <c r="I1733">
        <v>-1</v>
      </c>
      <c r="J1733">
        <v>0</v>
      </c>
      <c r="K1733">
        <v>8.0190929999999998</v>
      </c>
      <c r="L1733">
        <v>0.37568699999999999</v>
      </c>
      <c r="M1733">
        <v>193.748267</v>
      </c>
      <c r="N1733">
        <v>-120.071117</v>
      </c>
      <c r="O1733">
        <v>1.597189</v>
      </c>
      <c r="P1733">
        <v>193.68132</v>
      </c>
      <c r="Q1733">
        <v>-120.002686</v>
      </c>
      <c r="R1733">
        <v>1.5980989999999999</v>
      </c>
      <c r="S1733">
        <v>9.5732230000000005</v>
      </c>
      <c r="T1733">
        <v>9.0899999999999998E-4</v>
      </c>
    </row>
    <row r="1734" spans="1:20" x14ac:dyDescent="0.25">
      <c r="A1734">
        <v>1732</v>
      </c>
      <c r="B1734">
        <v>4</v>
      </c>
      <c r="C1734">
        <v>-1</v>
      </c>
      <c r="D1734" t="s">
        <v>446</v>
      </c>
      <c r="E1734" t="s">
        <v>80</v>
      </c>
      <c r="F1734">
        <v>3.8802999999999997E-2</v>
      </c>
      <c r="G1734">
        <v>-1</v>
      </c>
      <c r="H1734">
        <v>487.62799999999999</v>
      </c>
      <c r="I1734">
        <v>-1</v>
      </c>
      <c r="J1734">
        <v>0</v>
      </c>
      <c r="K1734">
        <v>8.0344409999999993</v>
      </c>
      <c r="L1734">
        <v>0.28738900000000001</v>
      </c>
      <c r="M1734">
        <v>193.67575400000001</v>
      </c>
      <c r="N1734">
        <v>-119.317379</v>
      </c>
      <c r="O1734">
        <v>1.6276980000000001</v>
      </c>
      <c r="P1734">
        <v>193.62608299999999</v>
      </c>
      <c r="Q1734">
        <v>-119.282295</v>
      </c>
      <c r="R1734">
        <v>1.6284510000000001</v>
      </c>
      <c r="S1734">
        <v>6.081162</v>
      </c>
      <c r="T1734">
        <v>7.5299999999999998E-4</v>
      </c>
    </row>
    <row r="1735" spans="1:20" x14ac:dyDescent="0.25">
      <c r="A1735">
        <v>1733</v>
      </c>
      <c r="B1735">
        <v>4</v>
      </c>
      <c r="C1735">
        <v>-1</v>
      </c>
      <c r="D1735" t="s">
        <v>446</v>
      </c>
      <c r="E1735" t="s">
        <v>80</v>
      </c>
      <c r="F1735">
        <v>1.7194999999999998E-2</v>
      </c>
      <c r="G1735">
        <v>-1</v>
      </c>
      <c r="H1735">
        <v>417.83699999999999</v>
      </c>
      <c r="I1735">
        <v>-1</v>
      </c>
      <c r="J1735">
        <v>0</v>
      </c>
      <c r="K1735">
        <v>8.0722939999999994</v>
      </c>
      <c r="L1735">
        <v>0.20054900000000001</v>
      </c>
      <c r="M1735">
        <v>193.52715000000001</v>
      </c>
      <c r="N1735">
        <v>-118.30608700000001</v>
      </c>
      <c r="O1735">
        <v>1.664388</v>
      </c>
      <c r="P1735">
        <v>193.52748099999999</v>
      </c>
      <c r="Q1735">
        <v>-118.32062500000001</v>
      </c>
      <c r="R1735">
        <v>1.6632750000000001</v>
      </c>
      <c r="S1735">
        <v>1.4542010000000001</v>
      </c>
      <c r="T1735">
        <v>1.1130000000000001E-3</v>
      </c>
    </row>
    <row r="1736" spans="1:20" x14ac:dyDescent="0.25">
      <c r="A1736">
        <v>1734</v>
      </c>
      <c r="B1736">
        <v>4</v>
      </c>
      <c r="C1736">
        <v>-1</v>
      </c>
      <c r="D1736" t="s">
        <v>446</v>
      </c>
      <c r="E1736" t="s">
        <v>80</v>
      </c>
      <c r="F1736">
        <v>1.2962E-2</v>
      </c>
      <c r="G1736">
        <v>-1</v>
      </c>
      <c r="H1736">
        <v>418.952</v>
      </c>
      <c r="I1736">
        <v>-1</v>
      </c>
      <c r="J1736">
        <v>0</v>
      </c>
      <c r="K1736">
        <v>8.0827059999999999</v>
      </c>
      <c r="L1736">
        <v>0.23488700000000001</v>
      </c>
      <c r="M1736">
        <v>193.457089</v>
      </c>
      <c r="N1736">
        <v>-117.619539</v>
      </c>
      <c r="O1736">
        <v>1.682356</v>
      </c>
      <c r="P1736">
        <v>193.44018600000001</v>
      </c>
      <c r="Q1736">
        <v>-117.59864</v>
      </c>
      <c r="R1736">
        <v>1.682876</v>
      </c>
      <c r="S1736">
        <v>2.6878769999999998</v>
      </c>
      <c r="T1736">
        <v>5.1999999999999995E-4</v>
      </c>
    </row>
    <row r="1737" spans="1:20" x14ac:dyDescent="0.25">
      <c r="A1737">
        <v>1735</v>
      </c>
      <c r="B1737">
        <v>4</v>
      </c>
      <c r="C1737">
        <v>-1</v>
      </c>
      <c r="D1737" t="s">
        <v>446</v>
      </c>
      <c r="E1737" t="s">
        <v>80</v>
      </c>
      <c r="F1737">
        <v>4.7750000000000001E-2</v>
      </c>
      <c r="G1737">
        <v>-1</v>
      </c>
      <c r="H1737">
        <v>360.33499999999998</v>
      </c>
      <c r="I1737">
        <v>-1</v>
      </c>
      <c r="J1737">
        <v>0</v>
      </c>
      <c r="K1737">
        <v>8.0757440000000003</v>
      </c>
      <c r="L1737">
        <v>0.17221700000000001</v>
      </c>
      <c r="M1737">
        <v>193.29905500000001</v>
      </c>
      <c r="N1737">
        <v>-116.640226</v>
      </c>
      <c r="O1737">
        <v>1.7015039999999999</v>
      </c>
      <c r="P1737">
        <v>193.31120300000001</v>
      </c>
      <c r="Q1737">
        <v>-116.63739</v>
      </c>
      <c r="R1737">
        <v>1.7007779999999999</v>
      </c>
      <c r="S1737">
        <v>1.2474940000000001</v>
      </c>
      <c r="T1737">
        <v>7.2599999999999997E-4</v>
      </c>
    </row>
    <row r="1738" spans="1:20" x14ac:dyDescent="0.25">
      <c r="A1738">
        <v>1736</v>
      </c>
      <c r="B1738">
        <v>4</v>
      </c>
      <c r="C1738">
        <v>-1</v>
      </c>
      <c r="D1738" t="s">
        <v>446</v>
      </c>
      <c r="E1738" t="s">
        <v>80</v>
      </c>
      <c r="F1738">
        <v>2.6839999999999999E-2</v>
      </c>
      <c r="G1738">
        <v>-1</v>
      </c>
      <c r="H1738">
        <v>377.50700000000001</v>
      </c>
      <c r="I1738">
        <v>-1</v>
      </c>
      <c r="J1738">
        <v>0</v>
      </c>
      <c r="K1738">
        <v>8.0579140000000002</v>
      </c>
      <c r="L1738">
        <v>0.109685</v>
      </c>
      <c r="M1738">
        <v>193.24581000000001</v>
      </c>
      <c r="N1738">
        <v>-115.945589</v>
      </c>
      <c r="O1738">
        <v>1.7100580000000001</v>
      </c>
      <c r="P1738">
        <v>193.20642100000001</v>
      </c>
      <c r="Q1738">
        <v>-115.91883900000001</v>
      </c>
      <c r="R1738">
        <v>1.7108270000000001</v>
      </c>
      <c r="S1738">
        <v>4.7613750000000001</v>
      </c>
      <c r="T1738">
        <v>7.6900000000000004E-4</v>
      </c>
    </row>
    <row r="1739" spans="1:20" x14ac:dyDescent="0.25">
      <c r="A1739">
        <v>1737</v>
      </c>
      <c r="B1739">
        <v>4</v>
      </c>
      <c r="C1739">
        <v>-1</v>
      </c>
      <c r="D1739" t="s">
        <v>446</v>
      </c>
      <c r="E1739" t="s">
        <v>80</v>
      </c>
      <c r="F1739">
        <v>6.4190000000000002E-3</v>
      </c>
      <c r="G1739">
        <v>-1</v>
      </c>
      <c r="H1739">
        <v>438.37400000000002</v>
      </c>
      <c r="I1739">
        <v>-1</v>
      </c>
      <c r="J1739">
        <v>0</v>
      </c>
      <c r="K1739">
        <v>8.0327789999999997</v>
      </c>
      <c r="L1739">
        <v>0.31562800000000002</v>
      </c>
      <c r="M1739">
        <v>193.08706599999999</v>
      </c>
      <c r="N1739">
        <v>-115.213999</v>
      </c>
      <c r="O1739">
        <v>1.73173</v>
      </c>
      <c r="P1739">
        <v>193.08161899999999</v>
      </c>
      <c r="Q1739">
        <v>-115.205879</v>
      </c>
      <c r="R1739">
        <v>1.7325159999999999</v>
      </c>
      <c r="S1739">
        <v>0.97772300000000001</v>
      </c>
      <c r="T1739">
        <v>7.8600000000000002E-4</v>
      </c>
    </row>
    <row r="1740" spans="1:20" x14ac:dyDescent="0.25">
      <c r="A1740">
        <v>1738</v>
      </c>
      <c r="B1740">
        <v>4</v>
      </c>
      <c r="C1740">
        <v>-1</v>
      </c>
      <c r="D1740" t="s">
        <v>446</v>
      </c>
      <c r="E1740" t="s">
        <v>80</v>
      </c>
      <c r="F1740">
        <v>1.5880999999999999E-2</v>
      </c>
      <c r="G1740">
        <v>-1</v>
      </c>
      <c r="H1740">
        <v>497.20800000000003</v>
      </c>
      <c r="I1740">
        <v>-1</v>
      </c>
      <c r="J1740">
        <v>0</v>
      </c>
      <c r="K1740">
        <v>8.0096260000000008</v>
      </c>
      <c r="L1740">
        <v>0.47882599999999997</v>
      </c>
      <c r="M1740">
        <v>192.890176</v>
      </c>
      <c r="N1740">
        <v>-114.27860699999999</v>
      </c>
      <c r="O1740">
        <v>1.778607</v>
      </c>
      <c r="P1740">
        <v>192.871094</v>
      </c>
      <c r="Q1740">
        <v>-114.26707500000001</v>
      </c>
      <c r="R1740">
        <v>1.77847</v>
      </c>
      <c r="S1740">
        <v>2.2296689999999999</v>
      </c>
      <c r="T1740">
        <v>1.37E-4</v>
      </c>
    </row>
    <row r="1741" spans="1:20" x14ac:dyDescent="0.25">
      <c r="A1741">
        <v>1739</v>
      </c>
      <c r="B1741">
        <v>4</v>
      </c>
      <c r="C1741">
        <v>-1</v>
      </c>
      <c r="D1741" t="s">
        <v>446</v>
      </c>
      <c r="E1741" t="s">
        <v>80</v>
      </c>
      <c r="F1741">
        <v>1.0939000000000001E-2</v>
      </c>
      <c r="G1741">
        <v>-1</v>
      </c>
      <c r="H1741">
        <v>326.41399999999999</v>
      </c>
      <c r="I1741">
        <v>-1</v>
      </c>
      <c r="J1741">
        <v>0</v>
      </c>
      <c r="K1741">
        <v>8.0049659999999996</v>
      </c>
      <c r="L1741">
        <v>0.50968000000000002</v>
      </c>
      <c r="M1741">
        <v>192.66044500000001</v>
      </c>
      <c r="N1741">
        <v>-113.562102</v>
      </c>
      <c r="O1741">
        <v>1.825107</v>
      </c>
      <c r="P1741">
        <v>192.67193599999999</v>
      </c>
      <c r="Q1741">
        <v>-113.574303</v>
      </c>
      <c r="R1741">
        <v>1.8243929999999999</v>
      </c>
      <c r="S1741">
        <v>1.6760090000000001</v>
      </c>
      <c r="T1741">
        <v>7.1299999999999998E-4</v>
      </c>
    </row>
    <row r="1742" spans="1:20" x14ac:dyDescent="0.25">
      <c r="A1742">
        <v>1740</v>
      </c>
      <c r="B1742">
        <v>4</v>
      </c>
      <c r="C1742">
        <v>-1</v>
      </c>
      <c r="D1742" t="s">
        <v>446</v>
      </c>
      <c r="E1742" t="s">
        <v>80</v>
      </c>
      <c r="F1742">
        <v>1.2333999999999999E-2</v>
      </c>
      <c r="G1742">
        <v>-1</v>
      </c>
      <c r="H1742">
        <v>487.20800000000003</v>
      </c>
      <c r="I1742">
        <v>-1</v>
      </c>
      <c r="J1742">
        <v>0</v>
      </c>
      <c r="K1742">
        <v>8.0152339999999995</v>
      </c>
      <c r="L1742">
        <v>0.60030399999999995</v>
      </c>
      <c r="M1742">
        <v>192.39613399999999</v>
      </c>
      <c r="N1742">
        <v>-112.694985</v>
      </c>
      <c r="O1742">
        <v>1.8975630000000001</v>
      </c>
      <c r="P1742">
        <v>192.345642</v>
      </c>
      <c r="Q1742">
        <v>-112.669296</v>
      </c>
      <c r="R1742">
        <v>1.8968069999999999</v>
      </c>
      <c r="S1742">
        <v>5.6650809999999998</v>
      </c>
      <c r="T1742">
        <v>7.5500000000000003E-4</v>
      </c>
    </row>
    <row r="1743" spans="1:20" x14ac:dyDescent="0.25">
      <c r="A1743">
        <v>1741</v>
      </c>
      <c r="B1743">
        <v>4</v>
      </c>
      <c r="C1743">
        <v>-1</v>
      </c>
      <c r="D1743" t="s">
        <v>446</v>
      </c>
      <c r="E1743" t="s">
        <v>80</v>
      </c>
      <c r="F1743">
        <v>2.1523E-2</v>
      </c>
      <c r="G1743">
        <v>-1</v>
      </c>
      <c r="H1743">
        <v>380.142</v>
      </c>
      <c r="I1743">
        <v>-1</v>
      </c>
      <c r="J1743">
        <v>0</v>
      </c>
      <c r="K1743">
        <v>8.0082120000000003</v>
      </c>
      <c r="L1743">
        <v>0.74923499999999998</v>
      </c>
      <c r="M1743">
        <v>192.00295299999999</v>
      </c>
      <c r="N1743">
        <v>-111.994423</v>
      </c>
      <c r="O1743">
        <v>1.9558329999999999</v>
      </c>
      <c r="P1743">
        <v>192.05270400000001</v>
      </c>
      <c r="Q1743">
        <v>-112.008842</v>
      </c>
      <c r="R1743">
        <v>1.957187</v>
      </c>
      <c r="S1743">
        <v>5.1798409999999997</v>
      </c>
      <c r="T1743">
        <v>1.3550000000000001E-3</v>
      </c>
    </row>
    <row r="1744" spans="1:20" x14ac:dyDescent="0.25">
      <c r="A1744">
        <v>1742</v>
      </c>
      <c r="B1744">
        <v>4</v>
      </c>
      <c r="C1744">
        <v>-1</v>
      </c>
      <c r="D1744" t="s">
        <v>446</v>
      </c>
      <c r="E1744" t="s">
        <v>80</v>
      </c>
      <c r="F1744">
        <v>6.0304999999999997E-2</v>
      </c>
      <c r="G1744">
        <v>-1</v>
      </c>
      <c r="H1744">
        <v>331.34399999999999</v>
      </c>
      <c r="I1744">
        <v>-1</v>
      </c>
      <c r="J1744">
        <v>0</v>
      </c>
      <c r="K1744">
        <v>8.0054119999999998</v>
      </c>
      <c r="L1744">
        <v>0.78430699999999998</v>
      </c>
      <c r="M1744">
        <v>191.591523</v>
      </c>
      <c r="N1744">
        <v>-111.16054800000001</v>
      </c>
      <c r="O1744">
        <v>2.0419260000000001</v>
      </c>
      <c r="P1744">
        <v>191.59629799999999</v>
      </c>
      <c r="Q1744">
        <v>-111.1604</v>
      </c>
      <c r="R1744">
        <v>2.042205</v>
      </c>
      <c r="S1744">
        <v>0.47770699999999999</v>
      </c>
      <c r="T1744">
        <v>2.7900000000000001E-4</v>
      </c>
    </row>
    <row r="1745" spans="1:20" x14ac:dyDescent="0.25">
      <c r="A1745">
        <v>1743</v>
      </c>
      <c r="B1745">
        <v>4</v>
      </c>
      <c r="C1745">
        <v>-1</v>
      </c>
      <c r="D1745" t="s">
        <v>446</v>
      </c>
      <c r="E1745" t="s">
        <v>80</v>
      </c>
      <c r="F1745">
        <v>3.7819999999999999E-2</v>
      </c>
      <c r="G1745">
        <v>-1</v>
      </c>
      <c r="H1745">
        <v>462.82299999999998</v>
      </c>
      <c r="I1745">
        <v>-1</v>
      </c>
      <c r="J1745">
        <v>0</v>
      </c>
      <c r="K1745">
        <v>8.0092169999999996</v>
      </c>
      <c r="L1745">
        <v>0.70450999999999997</v>
      </c>
      <c r="M1745">
        <v>191.19312199999999</v>
      </c>
      <c r="N1745">
        <v>-110.55681199999999</v>
      </c>
      <c r="O1745">
        <v>2.1056460000000001</v>
      </c>
      <c r="P1745">
        <v>191.20628400000001</v>
      </c>
      <c r="Q1745">
        <v>-110.552155</v>
      </c>
      <c r="R1745">
        <v>2.1070199999999999</v>
      </c>
      <c r="S1745">
        <v>1.3960809999999999</v>
      </c>
      <c r="T1745">
        <v>1.374E-3</v>
      </c>
    </row>
    <row r="1746" spans="1:20" x14ac:dyDescent="0.25">
      <c r="A1746">
        <v>1744</v>
      </c>
      <c r="B1746">
        <v>3</v>
      </c>
      <c r="C1746">
        <v>-1</v>
      </c>
      <c r="D1746" t="s">
        <v>488</v>
      </c>
      <c r="E1746" t="s">
        <v>80</v>
      </c>
      <c r="F1746">
        <v>2.0175999999999999E-2</v>
      </c>
      <c r="G1746">
        <v>-1</v>
      </c>
      <c r="H1746">
        <v>470.14800000000002</v>
      </c>
      <c r="I1746">
        <v>-1</v>
      </c>
      <c r="J1746">
        <v>0</v>
      </c>
      <c r="K1746">
        <v>8.0051459999999999</v>
      </c>
      <c r="L1746">
        <v>0.70968600000000004</v>
      </c>
      <c r="M1746">
        <v>190.63388399999999</v>
      </c>
      <c r="N1746">
        <v>-109.743132</v>
      </c>
      <c r="O1746">
        <v>2.1995130000000001</v>
      </c>
      <c r="P1746">
        <v>190.62529000000001</v>
      </c>
      <c r="Q1746">
        <v>-109.784897</v>
      </c>
      <c r="R1746">
        <v>2.1955909999999998</v>
      </c>
      <c r="S1746">
        <v>4.2639930000000001</v>
      </c>
      <c r="T1746">
        <v>3.9220000000000001E-3</v>
      </c>
    </row>
    <row r="1747" spans="1:20" x14ac:dyDescent="0.25">
      <c r="A1747">
        <v>1745</v>
      </c>
      <c r="B1747">
        <v>4</v>
      </c>
      <c r="C1747">
        <v>-1</v>
      </c>
      <c r="D1747" t="s">
        <v>445</v>
      </c>
      <c r="E1747" t="s">
        <v>80</v>
      </c>
      <c r="F1747">
        <v>7.5170000000000002E-3</v>
      </c>
      <c r="G1747">
        <v>-1</v>
      </c>
      <c r="H1747">
        <v>401.56200000000001</v>
      </c>
      <c r="I1747">
        <v>-1</v>
      </c>
      <c r="J1747">
        <v>0</v>
      </c>
      <c r="K1747">
        <v>8.0146169999999994</v>
      </c>
      <c r="L1747">
        <v>0.75561800000000001</v>
      </c>
      <c r="M1747">
        <v>190.19049799999999</v>
      </c>
      <c r="N1747">
        <v>-109.288006</v>
      </c>
      <c r="O1747">
        <v>2.2596500000000002</v>
      </c>
      <c r="P1747">
        <v>190.14648399999999</v>
      </c>
      <c r="Q1747">
        <v>-109.24485799999999</v>
      </c>
      <c r="R1747">
        <v>2.2625350000000002</v>
      </c>
      <c r="S1747">
        <v>6.1636240000000004</v>
      </c>
      <c r="T1747">
        <v>2.885E-3</v>
      </c>
    </row>
    <row r="1748" spans="1:20" x14ac:dyDescent="0.25">
      <c r="A1748">
        <v>1746</v>
      </c>
      <c r="B1748">
        <v>4</v>
      </c>
      <c r="C1748">
        <v>-1</v>
      </c>
      <c r="D1748" t="s">
        <v>445</v>
      </c>
      <c r="E1748" t="s">
        <v>80</v>
      </c>
      <c r="F1748">
        <v>2.9798000000000002E-2</v>
      </c>
      <c r="G1748">
        <v>-1</v>
      </c>
      <c r="H1748">
        <v>491.17099999999999</v>
      </c>
      <c r="I1748">
        <v>-1</v>
      </c>
      <c r="J1748">
        <v>0</v>
      </c>
      <c r="K1748">
        <v>8.0152450000000002</v>
      </c>
      <c r="L1748">
        <v>0.68531699999999995</v>
      </c>
      <c r="M1748">
        <v>189.65518800000001</v>
      </c>
      <c r="N1748">
        <v>-108.76291399999999</v>
      </c>
      <c r="O1748">
        <v>2.323143</v>
      </c>
      <c r="P1748">
        <v>189.632645</v>
      </c>
      <c r="Q1748">
        <v>-108.737762</v>
      </c>
      <c r="R1748">
        <v>2.3285619999999998</v>
      </c>
      <c r="S1748">
        <v>3.3775140000000001</v>
      </c>
      <c r="T1748">
        <v>5.4190000000000002E-3</v>
      </c>
    </row>
    <row r="1749" spans="1:20" x14ac:dyDescent="0.25">
      <c r="A1749">
        <v>1747</v>
      </c>
      <c r="B1749">
        <v>4</v>
      </c>
      <c r="C1749">
        <v>-1</v>
      </c>
      <c r="D1749" t="s">
        <v>445</v>
      </c>
      <c r="E1749" t="s">
        <v>80</v>
      </c>
      <c r="F1749">
        <v>4.3090000000000003E-2</v>
      </c>
      <c r="G1749">
        <v>-1</v>
      </c>
      <c r="H1749">
        <v>554.62699999999995</v>
      </c>
      <c r="I1749">
        <v>-1</v>
      </c>
      <c r="J1749">
        <v>0</v>
      </c>
      <c r="K1749">
        <v>8.0195430000000005</v>
      </c>
      <c r="L1749">
        <v>0.67428200000000005</v>
      </c>
      <c r="M1749">
        <v>188.899225</v>
      </c>
      <c r="N1749">
        <v>-108.117058</v>
      </c>
      <c r="O1749">
        <v>2.414825</v>
      </c>
      <c r="P1749">
        <v>188.89872700000001</v>
      </c>
      <c r="Q1749">
        <v>-108.11434199999999</v>
      </c>
      <c r="R1749">
        <v>2.4154589999999998</v>
      </c>
      <c r="S1749">
        <v>0.27614100000000003</v>
      </c>
      <c r="T1749">
        <v>6.3400000000000001E-4</v>
      </c>
    </row>
    <row r="1750" spans="1:20" x14ac:dyDescent="0.25">
      <c r="A1750">
        <v>1748</v>
      </c>
      <c r="B1750">
        <v>4</v>
      </c>
      <c r="C1750">
        <v>-1</v>
      </c>
      <c r="D1750" t="s">
        <v>445</v>
      </c>
      <c r="E1750" t="s">
        <v>80</v>
      </c>
      <c r="F1750">
        <v>3.3667999999999997E-2</v>
      </c>
      <c r="G1750">
        <v>-1</v>
      </c>
      <c r="H1750">
        <v>402.46699999999998</v>
      </c>
      <c r="I1750">
        <v>-1</v>
      </c>
      <c r="J1750">
        <v>0</v>
      </c>
      <c r="K1750">
        <v>8.0074959999999997</v>
      </c>
      <c r="L1750">
        <v>0.77194700000000005</v>
      </c>
      <c r="M1750">
        <v>188.24418399999999</v>
      </c>
      <c r="N1750">
        <v>-107.702569</v>
      </c>
      <c r="O1750">
        <v>2.479422</v>
      </c>
      <c r="P1750">
        <v>188.31495699999999</v>
      </c>
      <c r="Q1750">
        <v>-107.68858299999999</v>
      </c>
      <c r="R1750">
        <v>2.4800339999999998</v>
      </c>
      <c r="S1750">
        <v>7.2141700000000002</v>
      </c>
      <c r="T1750">
        <v>6.1200000000000002E-4</v>
      </c>
    </row>
    <row r="1751" spans="1:20" x14ac:dyDescent="0.25">
      <c r="A1751">
        <v>1749</v>
      </c>
      <c r="B1751">
        <v>4</v>
      </c>
      <c r="C1751">
        <v>-1</v>
      </c>
      <c r="D1751" t="s">
        <v>445</v>
      </c>
      <c r="E1751" t="s">
        <v>80</v>
      </c>
      <c r="F1751">
        <v>3.5008999999999998E-2</v>
      </c>
      <c r="G1751">
        <v>-1</v>
      </c>
      <c r="H1751">
        <v>390.76</v>
      </c>
      <c r="I1751">
        <v>-1</v>
      </c>
      <c r="J1751">
        <v>0</v>
      </c>
      <c r="K1751">
        <v>8.0078209999999999</v>
      </c>
      <c r="L1751">
        <v>0.76067200000000001</v>
      </c>
      <c r="M1751">
        <v>187.598288</v>
      </c>
      <c r="N1751">
        <v>-107.185123</v>
      </c>
      <c r="O1751">
        <v>2.559431</v>
      </c>
      <c r="P1751">
        <v>187.49681100000001</v>
      </c>
      <c r="Q1751">
        <v>-107.17997699999999</v>
      </c>
      <c r="R1751">
        <v>2.564511</v>
      </c>
      <c r="S1751">
        <v>10.160745</v>
      </c>
      <c r="T1751">
        <v>5.0800000000000003E-3</v>
      </c>
    </row>
    <row r="1752" spans="1:20" x14ac:dyDescent="0.25">
      <c r="A1752">
        <v>1750</v>
      </c>
      <c r="B1752">
        <v>4</v>
      </c>
      <c r="C1752">
        <v>-1</v>
      </c>
      <c r="D1752" t="s">
        <v>445</v>
      </c>
      <c r="E1752" t="s">
        <v>80</v>
      </c>
      <c r="F1752">
        <v>1.7073999999999999E-2</v>
      </c>
      <c r="G1752">
        <v>-1</v>
      </c>
      <c r="H1752">
        <v>398.55599999999998</v>
      </c>
      <c r="I1752">
        <v>-1</v>
      </c>
      <c r="J1752">
        <v>0</v>
      </c>
      <c r="K1752">
        <v>8.0150799999999993</v>
      </c>
      <c r="L1752">
        <v>0.66252699999999998</v>
      </c>
      <c r="M1752">
        <v>186.80082899999999</v>
      </c>
      <c r="N1752">
        <v>-106.82422099999999</v>
      </c>
      <c r="O1752">
        <v>2.630344</v>
      </c>
      <c r="P1752">
        <v>186.85704000000001</v>
      </c>
      <c r="Q1752">
        <v>-106.843643</v>
      </c>
      <c r="R1752">
        <v>2.6260829999999999</v>
      </c>
      <c r="S1752">
        <v>5.9471889999999998</v>
      </c>
      <c r="T1752">
        <v>4.261E-3</v>
      </c>
    </row>
    <row r="1753" spans="1:20" x14ac:dyDescent="0.25">
      <c r="A1753">
        <v>1751</v>
      </c>
      <c r="B1753">
        <v>4</v>
      </c>
      <c r="C1753">
        <v>-1</v>
      </c>
      <c r="D1753" t="s">
        <v>445</v>
      </c>
      <c r="E1753" t="s">
        <v>80</v>
      </c>
      <c r="F1753">
        <v>1.5146E-2</v>
      </c>
      <c r="G1753">
        <v>-1</v>
      </c>
      <c r="H1753">
        <v>411.61</v>
      </c>
      <c r="I1753">
        <v>-1</v>
      </c>
      <c r="J1753">
        <v>0</v>
      </c>
      <c r="K1753">
        <v>8.0232469999999996</v>
      </c>
      <c r="L1753">
        <v>0.70476899999999998</v>
      </c>
      <c r="M1753">
        <v>186.17549299999999</v>
      </c>
      <c r="N1753">
        <v>-106.54986700000001</v>
      </c>
      <c r="O1753">
        <v>2.6897869999999999</v>
      </c>
      <c r="P1753">
        <v>186.197968</v>
      </c>
      <c r="Q1753">
        <v>-106.547684</v>
      </c>
      <c r="R1753">
        <v>2.6885020000000002</v>
      </c>
      <c r="S1753">
        <v>2.2580680000000002</v>
      </c>
      <c r="T1753">
        <v>1.286E-3</v>
      </c>
    </row>
    <row r="1754" spans="1:20" x14ac:dyDescent="0.25">
      <c r="A1754">
        <v>1752</v>
      </c>
      <c r="B1754">
        <v>4</v>
      </c>
      <c r="C1754">
        <v>-1</v>
      </c>
      <c r="D1754" t="s">
        <v>445</v>
      </c>
      <c r="E1754" t="s">
        <v>80</v>
      </c>
      <c r="F1754">
        <v>5.3476000000000003E-2</v>
      </c>
      <c r="G1754">
        <v>-1</v>
      </c>
      <c r="H1754">
        <v>522.404</v>
      </c>
      <c r="I1754">
        <v>-1</v>
      </c>
      <c r="J1754">
        <v>0</v>
      </c>
      <c r="K1754">
        <v>8.0221889999999991</v>
      </c>
      <c r="L1754">
        <v>0.63249599999999995</v>
      </c>
      <c r="M1754">
        <v>185.57899699999999</v>
      </c>
      <c r="N1754">
        <v>-106.325104</v>
      </c>
      <c r="O1754">
        <v>2.7366100000000002</v>
      </c>
      <c r="P1754">
        <v>185.521851</v>
      </c>
      <c r="Q1754">
        <v>-106.29310599999999</v>
      </c>
      <c r="R1754">
        <v>2.7498490000000002</v>
      </c>
      <c r="S1754">
        <v>6.5495000000000001</v>
      </c>
      <c r="T1754">
        <v>1.3239000000000001E-2</v>
      </c>
    </row>
    <row r="1755" spans="1:20" x14ac:dyDescent="0.25">
      <c r="A1755">
        <v>1753</v>
      </c>
      <c r="B1755">
        <v>4</v>
      </c>
      <c r="C1755">
        <v>-1</v>
      </c>
      <c r="D1755" t="s">
        <v>445</v>
      </c>
      <c r="E1755" t="s">
        <v>80</v>
      </c>
      <c r="F1755">
        <v>1.4369E-2</v>
      </c>
      <c r="G1755">
        <v>-1</v>
      </c>
      <c r="H1755">
        <v>368.97300000000001</v>
      </c>
      <c r="I1755">
        <v>-1</v>
      </c>
      <c r="J1755">
        <v>0</v>
      </c>
      <c r="K1755">
        <v>7.9724250000000003</v>
      </c>
      <c r="L1755">
        <v>0.74610900000000002</v>
      </c>
      <c r="M1755">
        <v>184.57439400000001</v>
      </c>
      <c r="N1755">
        <v>-105.962599</v>
      </c>
      <c r="O1755">
        <v>2.839966</v>
      </c>
      <c r="P1755">
        <v>184.59922800000001</v>
      </c>
      <c r="Q1755">
        <v>-106.022598</v>
      </c>
      <c r="R1755">
        <v>2.8353660000000001</v>
      </c>
      <c r="S1755">
        <v>6.4935989999999997</v>
      </c>
      <c r="T1755">
        <v>4.5999999999999999E-3</v>
      </c>
    </row>
    <row r="1756" spans="1:20" x14ac:dyDescent="0.25">
      <c r="A1756">
        <v>1754</v>
      </c>
      <c r="B1756">
        <v>5</v>
      </c>
      <c r="C1756">
        <v>-1</v>
      </c>
      <c r="D1756" t="s">
        <v>444</v>
      </c>
      <c r="E1756" t="s">
        <v>80</v>
      </c>
      <c r="F1756">
        <v>1.4151E-2</v>
      </c>
      <c r="G1756">
        <v>-1</v>
      </c>
      <c r="H1756">
        <v>444.815</v>
      </c>
      <c r="I1756">
        <v>-1</v>
      </c>
      <c r="J1756">
        <v>0</v>
      </c>
      <c r="K1756">
        <v>8.0032840000000007</v>
      </c>
      <c r="L1756">
        <v>0.76106200000000002</v>
      </c>
      <c r="M1756">
        <v>183.88831200000001</v>
      </c>
      <c r="N1756">
        <v>-105.929631</v>
      </c>
      <c r="O1756">
        <v>2.901157</v>
      </c>
      <c r="P1756">
        <v>183.893967</v>
      </c>
      <c r="Q1756">
        <v>-105.878212</v>
      </c>
      <c r="R1756">
        <v>2.9041359999999998</v>
      </c>
      <c r="S1756">
        <v>5.1729500000000002</v>
      </c>
      <c r="T1756">
        <v>2.9789999999999999E-3</v>
      </c>
    </row>
    <row r="1757" spans="1:20" x14ac:dyDescent="0.25">
      <c r="A1757">
        <v>1755</v>
      </c>
      <c r="B1757">
        <v>5</v>
      </c>
      <c r="C1757">
        <v>-1</v>
      </c>
      <c r="D1757" t="s">
        <v>444</v>
      </c>
      <c r="E1757" t="s">
        <v>80</v>
      </c>
      <c r="F1757">
        <v>3.3031999999999999E-2</v>
      </c>
      <c r="G1757">
        <v>-1</v>
      </c>
      <c r="H1757">
        <v>409.411</v>
      </c>
      <c r="I1757">
        <v>-1</v>
      </c>
      <c r="J1757">
        <v>0</v>
      </c>
      <c r="K1757">
        <v>8.0710289999999993</v>
      </c>
      <c r="L1757">
        <v>0.51983999999999997</v>
      </c>
      <c r="M1757">
        <v>183.16475800000001</v>
      </c>
      <c r="N1757">
        <v>-105.77217400000001</v>
      </c>
      <c r="O1757">
        <v>2.962018</v>
      </c>
      <c r="P1757">
        <v>183.17768899999999</v>
      </c>
      <c r="Q1757">
        <v>-105.76796</v>
      </c>
      <c r="R1757">
        <v>2.9605410000000001</v>
      </c>
      <c r="S1757">
        <v>1.360006</v>
      </c>
      <c r="T1757">
        <v>1.477E-3</v>
      </c>
    </row>
    <row r="1758" spans="1:20" x14ac:dyDescent="0.25">
      <c r="A1758">
        <v>1756</v>
      </c>
      <c r="B1758">
        <v>5</v>
      </c>
      <c r="C1758">
        <v>-1</v>
      </c>
      <c r="D1758" t="s">
        <v>444</v>
      </c>
      <c r="E1758" t="s">
        <v>80</v>
      </c>
      <c r="F1758">
        <v>1.223E-2</v>
      </c>
      <c r="G1758">
        <v>-1</v>
      </c>
      <c r="H1758">
        <v>380.48099999999999</v>
      </c>
      <c r="I1758">
        <v>-1</v>
      </c>
      <c r="J1758">
        <v>0</v>
      </c>
      <c r="K1758">
        <v>8.1002120000000009</v>
      </c>
      <c r="L1758">
        <v>0.33818999999999999</v>
      </c>
      <c r="M1758">
        <v>182.242861</v>
      </c>
      <c r="N1758">
        <v>-105.59895400000001</v>
      </c>
      <c r="O1758">
        <v>3.0182120000000001</v>
      </c>
      <c r="P1758">
        <v>182.21260100000001</v>
      </c>
      <c r="Q1758">
        <v>-105.658676</v>
      </c>
      <c r="R1758">
        <v>3.0162149999999999</v>
      </c>
      <c r="S1758">
        <v>6.695106</v>
      </c>
      <c r="T1758">
        <v>1.9959999999999999E-3</v>
      </c>
    </row>
    <row r="1759" spans="1:20" x14ac:dyDescent="0.25">
      <c r="A1759">
        <v>1757</v>
      </c>
      <c r="B1759">
        <v>5</v>
      </c>
      <c r="C1759">
        <v>-1</v>
      </c>
      <c r="D1759" t="s">
        <v>444</v>
      </c>
      <c r="E1759" t="s">
        <v>80</v>
      </c>
      <c r="F1759">
        <v>4.9775E-2</v>
      </c>
      <c r="G1759">
        <v>-1</v>
      </c>
      <c r="H1759">
        <v>539.92100000000005</v>
      </c>
      <c r="I1759">
        <v>-1</v>
      </c>
      <c r="J1759">
        <v>0</v>
      </c>
      <c r="K1759">
        <v>8.0814939999999993</v>
      </c>
      <c r="L1759">
        <v>0.33296999999999999</v>
      </c>
      <c r="M1759">
        <v>181.41655700000001</v>
      </c>
      <c r="N1759">
        <v>-105.63775699999999</v>
      </c>
      <c r="O1759">
        <v>3.0511270000000001</v>
      </c>
      <c r="P1759">
        <v>181.48675499999999</v>
      </c>
      <c r="Q1759">
        <v>-105.597565</v>
      </c>
      <c r="R1759">
        <v>3.0460600000000002</v>
      </c>
      <c r="S1759">
        <v>8.0890740000000001</v>
      </c>
      <c r="T1759">
        <v>5.0670000000000003E-3</v>
      </c>
    </row>
    <row r="1760" spans="1:20" x14ac:dyDescent="0.25">
      <c r="A1760">
        <v>1758</v>
      </c>
      <c r="B1760">
        <v>5</v>
      </c>
      <c r="C1760">
        <v>-1</v>
      </c>
      <c r="D1760" t="s">
        <v>444</v>
      </c>
      <c r="E1760" t="s">
        <v>80</v>
      </c>
      <c r="F1760">
        <v>7.9880000000000003E-3</v>
      </c>
      <c r="G1760">
        <v>-1</v>
      </c>
      <c r="H1760">
        <v>627.24699999999996</v>
      </c>
      <c r="I1760">
        <v>-1</v>
      </c>
      <c r="J1760">
        <v>0</v>
      </c>
      <c r="K1760">
        <v>8.0570059999999994</v>
      </c>
      <c r="L1760">
        <v>0.20121</v>
      </c>
      <c r="M1760">
        <v>180.76415700000001</v>
      </c>
      <c r="N1760">
        <v>-105.58171</v>
      </c>
      <c r="O1760">
        <v>3.066373</v>
      </c>
      <c r="P1760">
        <v>180.761932</v>
      </c>
      <c r="Q1760">
        <v>-105.552162</v>
      </c>
      <c r="R1760">
        <v>3.0689899999999999</v>
      </c>
      <c r="S1760">
        <v>2.9631590000000001</v>
      </c>
      <c r="T1760">
        <v>2.617E-3</v>
      </c>
    </row>
    <row r="1761" spans="1:20" x14ac:dyDescent="0.25">
      <c r="A1761">
        <v>1759</v>
      </c>
      <c r="B1761">
        <v>5</v>
      </c>
      <c r="C1761">
        <v>-1</v>
      </c>
      <c r="D1761" t="s">
        <v>444</v>
      </c>
      <c r="E1761" t="s">
        <v>80</v>
      </c>
      <c r="F1761">
        <v>1.4093E-2</v>
      </c>
      <c r="G1761">
        <v>-1</v>
      </c>
      <c r="H1761">
        <v>416.44299999999998</v>
      </c>
      <c r="I1761">
        <v>-1</v>
      </c>
      <c r="J1761">
        <v>0</v>
      </c>
      <c r="K1761">
        <v>8.0435870000000005</v>
      </c>
      <c r="L1761">
        <v>0.12506900000000001</v>
      </c>
      <c r="M1761">
        <v>179.727611</v>
      </c>
      <c r="N1761">
        <v>-105.52874799999999</v>
      </c>
      <c r="O1761">
        <v>3.0984449999999999</v>
      </c>
      <c r="P1761">
        <v>179.79716500000001</v>
      </c>
      <c r="Q1761">
        <v>-105.511726</v>
      </c>
      <c r="R1761">
        <v>3.094071</v>
      </c>
      <c r="S1761">
        <v>7.160679</v>
      </c>
      <c r="T1761">
        <v>4.3750000000000004E-3</v>
      </c>
    </row>
    <row r="1762" spans="1:20" x14ac:dyDescent="0.25">
      <c r="A1762">
        <v>1760</v>
      </c>
      <c r="B1762">
        <v>5</v>
      </c>
      <c r="C1762">
        <v>-1</v>
      </c>
      <c r="D1762" t="s">
        <v>444</v>
      </c>
      <c r="E1762" t="s">
        <v>80</v>
      </c>
      <c r="F1762">
        <v>3.8626000000000001E-2</v>
      </c>
      <c r="G1762">
        <v>-1</v>
      </c>
      <c r="H1762">
        <v>1488.5429999999999</v>
      </c>
      <c r="I1762">
        <v>-1</v>
      </c>
      <c r="J1762">
        <v>0</v>
      </c>
      <c r="K1762">
        <v>8.0488289999999996</v>
      </c>
      <c r="L1762">
        <v>0.173985</v>
      </c>
      <c r="M1762">
        <v>179.10359500000001</v>
      </c>
      <c r="N1762">
        <v>-105.508137</v>
      </c>
      <c r="O1762">
        <v>3.1056520000000001</v>
      </c>
      <c r="P1762">
        <v>179.07333399999999</v>
      </c>
      <c r="Q1762">
        <v>-105.49076100000001</v>
      </c>
      <c r="R1762">
        <v>3.1076380000000001</v>
      </c>
      <c r="S1762">
        <v>3.489563</v>
      </c>
      <c r="T1762">
        <v>1.9859999999999999E-3</v>
      </c>
    </row>
    <row r="1763" spans="1:20" x14ac:dyDescent="0.25">
      <c r="A1763">
        <v>1761</v>
      </c>
      <c r="B1763">
        <v>4</v>
      </c>
      <c r="C1763">
        <v>-1</v>
      </c>
      <c r="D1763" t="s">
        <v>489</v>
      </c>
      <c r="E1763" t="s">
        <v>80</v>
      </c>
      <c r="F1763">
        <v>6.0769999999999999E-3</v>
      </c>
      <c r="G1763">
        <v>-1</v>
      </c>
      <c r="H1763">
        <v>503.13900000000001</v>
      </c>
      <c r="I1763">
        <v>-1</v>
      </c>
      <c r="J1763">
        <v>0</v>
      </c>
      <c r="K1763">
        <v>8.0631039999999992</v>
      </c>
      <c r="L1763">
        <v>3.8309000000000003E-2</v>
      </c>
      <c r="M1763">
        <v>178.34285299999999</v>
      </c>
      <c r="N1763">
        <v>-105.475787</v>
      </c>
      <c r="O1763">
        <v>3.1166619999999998</v>
      </c>
      <c r="P1763">
        <v>178.348343</v>
      </c>
      <c r="Q1763">
        <v>-105.475517</v>
      </c>
      <c r="R1763">
        <v>3.1163859999999999</v>
      </c>
      <c r="S1763">
        <v>0.54968499999999998</v>
      </c>
      <c r="T1763">
        <v>2.7599999999999999E-4</v>
      </c>
    </row>
    <row r="1764" spans="1:20" x14ac:dyDescent="0.25">
      <c r="A1764">
        <v>1762</v>
      </c>
      <c r="B1764">
        <v>4</v>
      </c>
      <c r="C1764">
        <v>-1</v>
      </c>
      <c r="D1764" t="s">
        <v>489</v>
      </c>
      <c r="E1764" t="s">
        <v>80</v>
      </c>
      <c r="F1764">
        <v>1.133E-2</v>
      </c>
      <c r="G1764">
        <v>-1</v>
      </c>
      <c r="H1764">
        <v>723.17899999999997</v>
      </c>
      <c r="I1764">
        <v>-1</v>
      </c>
      <c r="J1764">
        <v>0</v>
      </c>
      <c r="K1764">
        <v>8.0737590000000008</v>
      </c>
      <c r="L1764">
        <v>5.0020000000000004E-3</v>
      </c>
      <c r="M1764">
        <v>177.39017200000001</v>
      </c>
      <c r="N1764">
        <v>-105.43016299999999</v>
      </c>
      <c r="O1764">
        <v>3.1268220000000002</v>
      </c>
      <c r="P1764">
        <v>177.38009600000001</v>
      </c>
      <c r="Q1764">
        <v>-105.460724</v>
      </c>
      <c r="R1764">
        <v>3.124546</v>
      </c>
      <c r="S1764">
        <v>3.217924</v>
      </c>
      <c r="T1764">
        <v>2.2759999999999998E-3</v>
      </c>
    </row>
    <row r="1765" spans="1:20" x14ac:dyDescent="0.25">
      <c r="A1765">
        <v>1763</v>
      </c>
      <c r="B1765">
        <v>4</v>
      </c>
      <c r="C1765">
        <v>-1</v>
      </c>
      <c r="D1765" t="s">
        <v>489</v>
      </c>
      <c r="E1765" t="s">
        <v>80</v>
      </c>
      <c r="F1765">
        <v>1.2411999999999999E-2</v>
      </c>
      <c r="G1765">
        <v>-1</v>
      </c>
      <c r="H1765">
        <v>433.49599999999998</v>
      </c>
      <c r="I1765">
        <v>-1</v>
      </c>
      <c r="J1765">
        <v>0</v>
      </c>
      <c r="K1765">
        <v>8.0726549999999992</v>
      </c>
      <c r="L1765">
        <v>8.7474999999999997E-2</v>
      </c>
      <c r="M1765">
        <v>176.67264299999999</v>
      </c>
      <c r="N1765">
        <v>-105.452235</v>
      </c>
      <c r="O1765">
        <v>3.1271300000000002</v>
      </c>
      <c r="P1765">
        <v>176.65348800000001</v>
      </c>
      <c r="Q1765">
        <v>-105.452393</v>
      </c>
      <c r="R1765">
        <v>3.1290589999999998</v>
      </c>
      <c r="S1765">
        <v>1.915513</v>
      </c>
      <c r="T1765">
        <v>1.9289999999999999E-3</v>
      </c>
    </row>
    <row r="1766" spans="1:20" x14ac:dyDescent="0.25">
      <c r="A1766">
        <v>1764</v>
      </c>
      <c r="B1766">
        <v>4</v>
      </c>
      <c r="C1766">
        <v>-1</v>
      </c>
      <c r="D1766" t="s">
        <v>489</v>
      </c>
      <c r="E1766" t="s">
        <v>80</v>
      </c>
      <c r="F1766">
        <v>1.1302E-2</v>
      </c>
      <c r="G1766">
        <v>-1</v>
      </c>
      <c r="H1766">
        <v>493.27</v>
      </c>
      <c r="I1766">
        <v>-1</v>
      </c>
      <c r="J1766">
        <v>0</v>
      </c>
      <c r="K1766">
        <v>8.0679719999999993</v>
      </c>
      <c r="L1766">
        <v>-1.5282E-2</v>
      </c>
      <c r="M1766">
        <v>175.95575299999999</v>
      </c>
      <c r="N1766">
        <v>-105.443749</v>
      </c>
      <c r="O1766">
        <v>3.1302539999999999</v>
      </c>
      <c r="P1766">
        <v>175.92718500000001</v>
      </c>
      <c r="Q1766">
        <v>-105.446465</v>
      </c>
      <c r="R1766">
        <v>3.1317219999999999</v>
      </c>
      <c r="S1766">
        <v>2.8696510000000002</v>
      </c>
      <c r="T1766">
        <v>1.4679999999999999E-3</v>
      </c>
    </row>
    <row r="1767" spans="1:20" x14ac:dyDescent="0.25">
      <c r="A1767">
        <v>1765</v>
      </c>
      <c r="B1767">
        <v>4</v>
      </c>
      <c r="C1767">
        <v>-1</v>
      </c>
      <c r="D1767" t="s">
        <v>489</v>
      </c>
      <c r="E1767" t="s">
        <v>80</v>
      </c>
      <c r="F1767">
        <v>1.1357000000000001E-2</v>
      </c>
      <c r="G1767">
        <v>-1</v>
      </c>
      <c r="H1767">
        <v>452.173</v>
      </c>
      <c r="I1767">
        <v>-1</v>
      </c>
      <c r="J1767">
        <v>0</v>
      </c>
      <c r="K1767">
        <v>8.0617110000000007</v>
      </c>
      <c r="L1767">
        <v>-2.5752000000000001E-2</v>
      </c>
      <c r="M1767">
        <v>174.95878300000001</v>
      </c>
      <c r="N1767">
        <v>-105.47611999999999</v>
      </c>
      <c r="O1767">
        <v>3.1323660000000002</v>
      </c>
      <c r="P1767">
        <v>174.95950300000001</v>
      </c>
      <c r="Q1767">
        <v>-105.441193</v>
      </c>
      <c r="R1767">
        <v>3.135138</v>
      </c>
      <c r="S1767">
        <v>3.4934539999999998</v>
      </c>
      <c r="T1767">
        <v>2.7720000000000002E-3</v>
      </c>
    </row>
    <row r="1768" spans="1:20" x14ac:dyDescent="0.25">
      <c r="A1768">
        <v>1766</v>
      </c>
      <c r="B1768">
        <v>4</v>
      </c>
      <c r="C1768">
        <v>-1</v>
      </c>
      <c r="D1768" t="s">
        <v>489</v>
      </c>
      <c r="E1768" t="s">
        <v>80</v>
      </c>
      <c r="F1768">
        <v>1.4775E-2</v>
      </c>
      <c r="G1768">
        <v>-1</v>
      </c>
      <c r="H1768">
        <v>741.44100000000003</v>
      </c>
      <c r="I1768">
        <v>-1</v>
      </c>
      <c r="J1768">
        <v>0</v>
      </c>
      <c r="K1768">
        <v>8.060397</v>
      </c>
      <c r="L1768">
        <v>6.6133999999999998E-2</v>
      </c>
      <c r="M1768">
        <v>174.19160500000001</v>
      </c>
      <c r="N1768">
        <v>-105.441603</v>
      </c>
      <c r="O1768">
        <v>3.1413660000000001</v>
      </c>
      <c r="P1768">
        <v>174.23405500000001</v>
      </c>
      <c r="Q1768">
        <v>-105.438339</v>
      </c>
      <c r="R1768">
        <v>3.1373980000000001</v>
      </c>
      <c r="S1768">
        <v>4.2574990000000001</v>
      </c>
      <c r="T1768">
        <v>3.9680000000000002E-3</v>
      </c>
    </row>
    <row r="1769" spans="1:20" x14ac:dyDescent="0.25">
      <c r="A1769">
        <v>1767</v>
      </c>
      <c r="B1769">
        <v>5</v>
      </c>
      <c r="C1769">
        <v>-1</v>
      </c>
      <c r="D1769" t="s">
        <v>490</v>
      </c>
      <c r="E1769" t="s">
        <v>80</v>
      </c>
      <c r="F1769">
        <v>1.0893E-2</v>
      </c>
      <c r="G1769">
        <v>-1</v>
      </c>
      <c r="H1769">
        <v>748.553</v>
      </c>
      <c r="I1769">
        <v>-1</v>
      </c>
      <c r="J1769">
        <v>0</v>
      </c>
      <c r="K1769">
        <v>8.0623439999999995</v>
      </c>
      <c r="L1769">
        <v>-3.7765E-2</v>
      </c>
      <c r="M1769">
        <v>173.509174</v>
      </c>
      <c r="N1769">
        <v>-105.44984700000001</v>
      </c>
      <c r="O1769">
        <v>3.1374930000000001</v>
      </c>
      <c r="P1769">
        <v>173.508545</v>
      </c>
      <c r="Q1769">
        <v>-105.436531</v>
      </c>
      <c r="R1769">
        <v>3.138131</v>
      </c>
      <c r="S1769">
        <v>1.3330599999999999</v>
      </c>
      <c r="T1769">
        <v>6.3900000000000003E-4</v>
      </c>
    </row>
    <row r="1770" spans="1:20" x14ac:dyDescent="0.25">
      <c r="A1770">
        <v>1768</v>
      </c>
      <c r="B1770">
        <v>5</v>
      </c>
      <c r="C1770">
        <v>-1</v>
      </c>
      <c r="D1770" t="s">
        <v>490</v>
      </c>
      <c r="E1770" t="s">
        <v>80</v>
      </c>
      <c r="F1770">
        <v>1.4584E-2</v>
      </c>
      <c r="G1770">
        <v>-1</v>
      </c>
      <c r="H1770">
        <v>937.48900000000003</v>
      </c>
      <c r="I1770">
        <v>-1</v>
      </c>
      <c r="J1770">
        <v>0</v>
      </c>
      <c r="K1770">
        <v>8.0656130000000008</v>
      </c>
      <c r="L1770">
        <v>-4.2516999999999999E-2</v>
      </c>
      <c r="M1770">
        <v>172.551377</v>
      </c>
      <c r="N1770">
        <v>-105.419858</v>
      </c>
      <c r="O1770">
        <v>3.1382940000000001</v>
      </c>
      <c r="P1770">
        <v>172.540863</v>
      </c>
      <c r="Q1770">
        <v>-105.434624</v>
      </c>
      <c r="R1770">
        <v>3.139192</v>
      </c>
      <c r="S1770">
        <v>1.812697</v>
      </c>
      <c r="T1770">
        <v>8.9800000000000004E-4</v>
      </c>
    </row>
    <row r="1771" spans="1:20" x14ac:dyDescent="0.25">
      <c r="A1771">
        <v>1769</v>
      </c>
      <c r="B1771">
        <v>6</v>
      </c>
      <c r="C1771">
        <v>-1</v>
      </c>
      <c r="D1771" t="s">
        <v>443</v>
      </c>
      <c r="E1771" t="s">
        <v>80</v>
      </c>
      <c r="F1771">
        <v>2.2977999999999998E-2</v>
      </c>
      <c r="G1771">
        <v>-1</v>
      </c>
      <c r="H1771">
        <v>1631.6510000000001</v>
      </c>
      <c r="I1771">
        <v>-1</v>
      </c>
      <c r="J1771">
        <v>0</v>
      </c>
      <c r="K1771">
        <v>8.0666639999999994</v>
      </c>
      <c r="L1771">
        <v>5.4377000000000002E-2</v>
      </c>
      <c r="M1771">
        <v>171.79504900000001</v>
      </c>
      <c r="N1771">
        <v>-105.410321</v>
      </c>
      <c r="O1771">
        <v>-3.138544</v>
      </c>
      <c r="P1771">
        <v>171.81487999999999</v>
      </c>
      <c r="Q1771">
        <v>-105.433418</v>
      </c>
      <c r="R1771">
        <v>3.1401979999999998</v>
      </c>
      <c r="S1771">
        <v>3.0442710000000002</v>
      </c>
      <c r="T1771">
        <v>1.6540000000000001E-3</v>
      </c>
    </row>
    <row r="1772" spans="1:20" x14ac:dyDescent="0.25">
      <c r="A1772">
        <v>1770</v>
      </c>
      <c r="B1772">
        <v>6</v>
      </c>
      <c r="C1772">
        <v>-1</v>
      </c>
      <c r="D1772" t="s">
        <v>443</v>
      </c>
      <c r="E1772" t="s">
        <v>80</v>
      </c>
      <c r="F1772">
        <v>6.8485000000000004E-2</v>
      </c>
      <c r="G1772">
        <v>-1</v>
      </c>
      <c r="H1772">
        <v>492.041</v>
      </c>
      <c r="I1772">
        <v>-1</v>
      </c>
      <c r="J1772">
        <v>0</v>
      </c>
      <c r="K1772">
        <v>8.0663730000000005</v>
      </c>
      <c r="L1772">
        <v>-4.4588999999999997E-2</v>
      </c>
      <c r="M1772">
        <v>171.12956399999999</v>
      </c>
      <c r="N1772">
        <v>-105.412128</v>
      </c>
      <c r="O1772">
        <v>3.1351870000000002</v>
      </c>
      <c r="P1772">
        <v>171.088898</v>
      </c>
      <c r="Q1772">
        <v>-105.43277</v>
      </c>
      <c r="R1772">
        <v>3.1401020000000002</v>
      </c>
      <c r="S1772">
        <v>4.5604990000000001</v>
      </c>
      <c r="T1772">
        <v>4.9150000000000001E-3</v>
      </c>
    </row>
    <row r="1773" spans="1:20" x14ac:dyDescent="0.25">
      <c r="A1773">
        <v>1771</v>
      </c>
      <c r="B1773">
        <v>6</v>
      </c>
      <c r="C1773">
        <v>-1</v>
      </c>
      <c r="D1773" t="s">
        <v>443</v>
      </c>
      <c r="E1773" t="s">
        <v>80</v>
      </c>
      <c r="F1773">
        <v>3.2812000000000001E-2</v>
      </c>
      <c r="G1773">
        <v>-1</v>
      </c>
      <c r="H1773">
        <v>605.16800000000001</v>
      </c>
      <c r="I1773">
        <v>-1</v>
      </c>
      <c r="J1773">
        <v>0</v>
      </c>
      <c r="K1773">
        <v>8.0651740000000007</v>
      </c>
      <c r="L1773">
        <v>5.3747000000000003E-2</v>
      </c>
      <c r="M1773">
        <v>170.373875</v>
      </c>
      <c r="N1773">
        <v>-105.413117</v>
      </c>
      <c r="O1773">
        <v>-3.1412079999999998</v>
      </c>
      <c r="P1773">
        <v>170.36296100000001</v>
      </c>
      <c r="Q1773">
        <v>-105.432159</v>
      </c>
      <c r="R1773">
        <v>3.1410089999999999</v>
      </c>
      <c r="S1773">
        <v>2.1948669999999999</v>
      </c>
      <c r="T1773">
        <v>1.9900000000000001E-4</v>
      </c>
    </row>
    <row r="1774" spans="1:20" x14ac:dyDescent="0.25">
      <c r="A1774">
        <v>1772</v>
      </c>
      <c r="B1774">
        <v>6</v>
      </c>
      <c r="C1774">
        <v>-1</v>
      </c>
      <c r="D1774" t="s">
        <v>443</v>
      </c>
      <c r="E1774" t="s">
        <v>80</v>
      </c>
      <c r="F1774">
        <v>9.8539999999999999E-3</v>
      </c>
      <c r="G1774">
        <v>-1</v>
      </c>
      <c r="H1774">
        <v>932.52</v>
      </c>
      <c r="I1774">
        <v>-1</v>
      </c>
      <c r="J1774">
        <v>0</v>
      </c>
      <c r="K1774">
        <v>8.0639839999999996</v>
      </c>
      <c r="L1774">
        <v>5.1991000000000002E-2</v>
      </c>
      <c r="M1774">
        <v>169.39538400000001</v>
      </c>
      <c r="N1774">
        <v>-105.43197600000001</v>
      </c>
      <c r="O1774">
        <v>3.1411449999999999</v>
      </c>
      <c r="P1774">
        <v>169.39523299999999</v>
      </c>
      <c r="Q1774">
        <v>-105.431854</v>
      </c>
      <c r="R1774">
        <v>3.1414230000000001</v>
      </c>
      <c r="S1774">
        <v>1.9363999999999999E-2</v>
      </c>
      <c r="T1774">
        <v>2.7799999999999998E-4</v>
      </c>
    </row>
    <row r="1775" spans="1:20" x14ac:dyDescent="0.25">
      <c r="A1775">
        <v>1773</v>
      </c>
      <c r="B1775">
        <v>6</v>
      </c>
      <c r="C1775">
        <v>-1</v>
      </c>
      <c r="D1775" t="s">
        <v>443</v>
      </c>
      <c r="E1775" t="s">
        <v>80</v>
      </c>
      <c r="F1775">
        <v>6.7549999999999997E-3</v>
      </c>
      <c r="G1775">
        <v>-1</v>
      </c>
      <c r="H1775">
        <v>785.78499999999997</v>
      </c>
      <c r="I1775">
        <v>-1</v>
      </c>
      <c r="J1775">
        <v>0</v>
      </c>
      <c r="K1775">
        <v>8.0759589999999992</v>
      </c>
      <c r="L1775">
        <v>-4.6316999999999997E-2</v>
      </c>
      <c r="M1775">
        <v>168.68235000000001</v>
      </c>
      <c r="N1775">
        <v>-105.399855</v>
      </c>
      <c r="O1775">
        <v>3.138808</v>
      </c>
      <c r="P1775">
        <v>168.66923499999999</v>
      </c>
      <c r="Q1775">
        <v>-105.431923</v>
      </c>
      <c r="R1775">
        <v>3.1411479999999998</v>
      </c>
      <c r="S1775">
        <v>3.4646379999999999</v>
      </c>
      <c r="T1775">
        <v>2.3400000000000001E-3</v>
      </c>
    </row>
    <row r="1776" spans="1:20" x14ac:dyDescent="0.25">
      <c r="A1776">
        <v>1774</v>
      </c>
      <c r="B1776">
        <v>6</v>
      </c>
      <c r="C1776">
        <v>-1</v>
      </c>
      <c r="D1776" t="s">
        <v>443</v>
      </c>
      <c r="E1776" t="s">
        <v>80</v>
      </c>
      <c r="F1776">
        <v>6.685E-3</v>
      </c>
      <c r="G1776">
        <v>-1</v>
      </c>
      <c r="H1776">
        <v>779.69899999999996</v>
      </c>
      <c r="I1776">
        <v>-1</v>
      </c>
      <c r="J1776">
        <v>0</v>
      </c>
      <c r="K1776">
        <v>8.2267100000000006</v>
      </c>
      <c r="L1776">
        <v>4.5915999999999998E-2</v>
      </c>
      <c r="M1776">
        <v>167.92898600000001</v>
      </c>
      <c r="N1776">
        <v>-105.43817199999999</v>
      </c>
      <c r="O1776">
        <v>-3.1412070000000001</v>
      </c>
      <c r="P1776">
        <v>167.93620300000001</v>
      </c>
      <c r="Q1776">
        <v>-105.431763</v>
      </c>
      <c r="R1776">
        <v>-3.1414249999999999</v>
      </c>
      <c r="S1776">
        <v>0.96522600000000003</v>
      </c>
      <c r="T1776">
        <v>2.1800000000000001E-4</v>
      </c>
    </row>
    <row r="1777" spans="1:20" x14ac:dyDescent="0.25">
      <c r="A1777">
        <v>1775</v>
      </c>
      <c r="B1777">
        <v>7</v>
      </c>
      <c r="C1777">
        <v>-1</v>
      </c>
      <c r="D1777" t="s">
        <v>442</v>
      </c>
      <c r="E1777" t="s">
        <v>80</v>
      </c>
      <c r="F1777">
        <v>8.7250000000000001E-3</v>
      </c>
      <c r="G1777">
        <v>-1</v>
      </c>
      <c r="H1777">
        <v>843.78</v>
      </c>
      <c r="I1777">
        <v>-1</v>
      </c>
      <c r="J1777">
        <v>0</v>
      </c>
      <c r="K1777">
        <v>8.6553749999999994</v>
      </c>
      <c r="L1777">
        <v>3.8767999999999997E-2</v>
      </c>
      <c r="M1777">
        <v>166.92187799999999</v>
      </c>
      <c r="N1777">
        <v>-105.434859</v>
      </c>
      <c r="O1777">
        <v>-3.139729</v>
      </c>
      <c r="P1777">
        <v>166.922943</v>
      </c>
      <c r="Q1777">
        <v>-105.431938</v>
      </c>
      <c r="R1777">
        <v>-3.1412789999999999</v>
      </c>
      <c r="S1777">
        <v>0.310915</v>
      </c>
      <c r="T1777">
        <v>1.5499999999999999E-3</v>
      </c>
    </row>
    <row r="1778" spans="1:20" x14ac:dyDescent="0.25">
      <c r="A1778">
        <v>1776</v>
      </c>
      <c r="B1778">
        <v>7</v>
      </c>
      <c r="C1778">
        <v>-1</v>
      </c>
      <c r="D1778" t="s">
        <v>442</v>
      </c>
      <c r="E1778" t="s">
        <v>80</v>
      </c>
      <c r="F1778">
        <v>1.0465E-2</v>
      </c>
      <c r="G1778">
        <v>-1</v>
      </c>
      <c r="H1778">
        <v>670.22900000000004</v>
      </c>
      <c r="I1778">
        <v>-1</v>
      </c>
      <c r="J1778">
        <v>0</v>
      </c>
      <c r="K1778">
        <v>9.0714980000000001</v>
      </c>
      <c r="L1778">
        <v>-3.3229000000000002E-2</v>
      </c>
      <c r="M1778">
        <v>166.11390399999999</v>
      </c>
      <c r="N1778">
        <v>-105.42562</v>
      </c>
      <c r="O1778">
        <v>-3.1405099999999999</v>
      </c>
      <c r="P1778">
        <v>166.12342799999999</v>
      </c>
      <c r="Q1778">
        <v>-105.432236</v>
      </c>
      <c r="R1778">
        <v>-3.1415660000000001</v>
      </c>
      <c r="S1778">
        <v>1.159624</v>
      </c>
      <c r="T1778">
        <v>1.0560000000000001E-3</v>
      </c>
    </row>
    <row r="1779" spans="1:20" x14ac:dyDescent="0.25">
      <c r="A1779">
        <v>1777</v>
      </c>
      <c r="B1779">
        <v>7</v>
      </c>
      <c r="C1779">
        <v>-1</v>
      </c>
      <c r="D1779" t="s">
        <v>442</v>
      </c>
      <c r="E1779" t="s">
        <v>80</v>
      </c>
      <c r="F1779">
        <v>1.4907E-2</v>
      </c>
      <c r="G1779">
        <v>-1</v>
      </c>
      <c r="H1779">
        <v>780.51900000000001</v>
      </c>
      <c r="I1779">
        <v>-1</v>
      </c>
      <c r="J1779">
        <v>0</v>
      </c>
      <c r="K1779">
        <v>9.5283359999999995</v>
      </c>
      <c r="L1779">
        <v>2.9203E-2</v>
      </c>
      <c r="M1779">
        <v>165.28226699999999</v>
      </c>
      <c r="N1779">
        <v>-105.421988</v>
      </c>
      <c r="O1779">
        <v>-3.1399720000000002</v>
      </c>
      <c r="P1779">
        <v>165.28427099999999</v>
      </c>
      <c r="Q1779">
        <v>-105.432388</v>
      </c>
      <c r="R1779">
        <v>-3.1411850000000001</v>
      </c>
      <c r="S1779">
        <v>1.059167</v>
      </c>
      <c r="T1779">
        <v>1.2130000000000001E-3</v>
      </c>
    </row>
    <row r="1780" spans="1:20" x14ac:dyDescent="0.25">
      <c r="A1780">
        <v>1778</v>
      </c>
      <c r="B1780">
        <v>7</v>
      </c>
      <c r="C1780">
        <v>-1</v>
      </c>
      <c r="D1780" t="s">
        <v>442</v>
      </c>
      <c r="E1780" t="s">
        <v>80</v>
      </c>
      <c r="F1780">
        <v>6.8560000000000001E-3</v>
      </c>
      <c r="G1780">
        <v>-1</v>
      </c>
      <c r="H1780">
        <v>695.45100000000002</v>
      </c>
      <c r="I1780">
        <v>-1</v>
      </c>
      <c r="J1780">
        <v>0</v>
      </c>
      <c r="K1780">
        <v>10.180043</v>
      </c>
      <c r="L1780">
        <v>1.8814999999999998E-2</v>
      </c>
      <c r="M1780">
        <v>164.10066699999999</v>
      </c>
      <c r="N1780">
        <v>-105.43217</v>
      </c>
      <c r="O1780">
        <v>-3.1413350000000002</v>
      </c>
      <c r="P1780">
        <v>164.09878499999999</v>
      </c>
      <c r="Q1780">
        <v>-105.43280799999999</v>
      </c>
      <c r="R1780">
        <v>-3.1411639999999998</v>
      </c>
      <c r="S1780">
        <v>0.19872000000000001</v>
      </c>
      <c r="T1780">
        <v>1.7100000000000001E-4</v>
      </c>
    </row>
    <row r="1781" spans="1:20" x14ac:dyDescent="0.25">
      <c r="A1781">
        <v>1779</v>
      </c>
      <c r="B1781">
        <v>7</v>
      </c>
      <c r="C1781">
        <v>-1</v>
      </c>
      <c r="D1781" t="s">
        <v>442</v>
      </c>
      <c r="E1781" t="s">
        <v>80</v>
      </c>
      <c r="F1781">
        <v>1.1212E-2</v>
      </c>
      <c r="G1781">
        <v>-1</v>
      </c>
      <c r="H1781">
        <v>1386.982</v>
      </c>
      <c r="I1781">
        <v>-1</v>
      </c>
      <c r="J1781">
        <v>0</v>
      </c>
      <c r="K1781">
        <v>10.662008999999999</v>
      </c>
      <c r="L1781">
        <v>-1.3597E-2</v>
      </c>
      <c r="M1781">
        <v>163.1635</v>
      </c>
      <c r="N1781">
        <v>-105.408727</v>
      </c>
      <c r="O1781">
        <v>-3.1387990000000001</v>
      </c>
      <c r="P1781">
        <v>163.15831</v>
      </c>
      <c r="Q1781">
        <v>-105.433228</v>
      </c>
      <c r="R1781">
        <v>-3.1412710000000001</v>
      </c>
      <c r="S1781">
        <v>2.5043760000000002</v>
      </c>
      <c r="T1781">
        <v>2.4719999999999998E-3</v>
      </c>
    </row>
    <row r="1782" spans="1:20" x14ac:dyDescent="0.25">
      <c r="A1782">
        <v>1780</v>
      </c>
      <c r="B1782">
        <v>7</v>
      </c>
      <c r="C1782">
        <v>-1</v>
      </c>
      <c r="D1782" t="s">
        <v>442</v>
      </c>
      <c r="E1782" t="s">
        <v>80</v>
      </c>
      <c r="F1782">
        <v>1.4739E-2</v>
      </c>
      <c r="G1782">
        <v>-1</v>
      </c>
      <c r="H1782">
        <v>753.59699999999998</v>
      </c>
      <c r="I1782">
        <v>-1</v>
      </c>
      <c r="J1782">
        <v>0</v>
      </c>
      <c r="K1782">
        <v>11.130145000000001</v>
      </c>
      <c r="L1782">
        <v>8.5800000000000008E-3</v>
      </c>
      <c r="M1782">
        <v>162.18271300000001</v>
      </c>
      <c r="N1782">
        <v>-105.43958000000001</v>
      </c>
      <c r="O1782">
        <v>3.1402290000000002</v>
      </c>
      <c r="P1782">
        <v>162.175262</v>
      </c>
      <c r="Q1782">
        <v>-105.43356300000001</v>
      </c>
      <c r="R1782">
        <v>-3.1411500000000001</v>
      </c>
      <c r="S1782">
        <v>0.95764700000000003</v>
      </c>
      <c r="T1782">
        <v>9.2100000000000005E-4</v>
      </c>
    </row>
    <row r="1783" spans="1:20" x14ac:dyDescent="0.25">
      <c r="A1783">
        <v>1781</v>
      </c>
      <c r="B1783">
        <v>6</v>
      </c>
      <c r="C1783">
        <v>-1</v>
      </c>
      <c r="D1783" t="s">
        <v>441</v>
      </c>
      <c r="E1783" t="s">
        <v>80</v>
      </c>
      <c r="F1783">
        <v>1.0806E-2</v>
      </c>
      <c r="G1783">
        <v>-1</v>
      </c>
      <c r="H1783">
        <v>672.63300000000004</v>
      </c>
      <c r="I1783">
        <v>-1</v>
      </c>
      <c r="J1783">
        <v>0</v>
      </c>
      <c r="K1783">
        <v>11.732934</v>
      </c>
      <c r="L1783">
        <v>4.0029999999999996E-3</v>
      </c>
      <c r="M1783">
        <v>160.80790500000001</v>
      </c>
      <c r="N1783">
        <v>-105.395661</v>
      </c>
      <c r="O1783">
        <v>-3.1374460000000002</v>
      </c>
      <c r="P1783">
        <v>160.80017100000001</v>
      </c>
      <c r="Q1783">
        <v>-105.434158</v>
      </c>
      <c r="R1783">
        <v>-3.141168</v>
      </c>
      <c r="S1783">
        <v>3.9266070000000002</v>
      </c>
      <c r="T1783">
        <v>3.7230000000000002E-3</v>
      </c>
    </row>
    <row r="1784" spans="1:20" x14ac:dyDescent="0.25">
      <c r="A1784">
        <v>1782</v>
      </c>
      <c r="B1784">
        <v>6</v>
      </c>
      <c r="C1784">
        <v>-1</v>
      </c>
      <c r="D1784" t="s">
        <v>441</v>
      </c>
      <c r="E1784" t="s">
        <v>80</v>
      </c>
      <c r="F1784">
        <v>4.9430000000000003E-3</v>
      </c>
      <c r="G1784">
        <v>-1</v>
      </c>
      <c r="H1784">
        <v>538.28</v>
      </c>
      <c r="I1784">
        <v>-1</v>
      </c>
      <c r="J1784">
        <v>0</v>
      </c>
      <c r="K1784">
        <v>12.167491999999999</v>
      </c>
      <c r="L1784">
        <v>-1.6689999999999999E-3</v>
      </c>
      <c r="M1784">
        <v>159.73253500000001</v>
      </c>
      <c r="N1784">
        <v>-105.423795</v>
      </c>
      <c r="O1784">
        <v>-3.1404139999999998</v>
      </c>
      <c r="P1784">
        <v>159.72238200000001</v>
      </c>
      <c r="Q1784">
        <v>-105.434608</v>
      </c>
      <c r="R1784">
        <v>-3.141194</v>
      </c>
      <c r="S1784">
        <v>1.48336</v>
      </c>
      <c r="T1784">
        <v>7.7999999999999999E-4</v>
      </c>
    </row>
    <row r="1785" spans="1:20" x14ac:dyDescent="0.25">
      <c r="A1785">
        <v>1783</v>
      </c>
      <c r="B1785">
        <v>6</v>
      </c>
      <c r="C1785">
        <v>-1</v>
      </c>
      <c r="D1785" t="s">
        <v>441</v>
      </c>
      <c r="E1785" t="s">
        <v>80</v>
      </c>
      <c r="F1785">
        <v>2.1406000000000001E-2</v>
      </c>
      <c r="G1785">
        <v>-1</v>
      </c>
      <c r="H1785">
        <v>759.31700000000001</v>
      </c>
      <c r="I1785">
        <v>-1</v>
      </c>
      <c r="J1785">
        <v>0</v>
      </c>
      <c r="K1785">
        <v>12.729151</v>
      </c>
      <c r="L1785">
        <v>7.3399999999999995E-4</v>
      </c>
      <c r="M1785">
        <v>158.23641000000001</v>
      </c>
      <c r="N1785">
        <v>-105.425883</v>
      </c>
      <c r="O1785">
        <v>-3.1408619999999998</v>
      </c>
      <c r="P1785">
        <v>158.225616</v>
      </c>
      <c r="Q1785">
        <v>-105.435219</v>
      </c>
      <c r="R1785">
        <v>-3.141165</v>
      </c>
      <c r="S1785">
        <v>1.427087</v>
      </c>
      <c r="T1785">
        <v>3.0299999999999999E-4</v>
      </c>
    </row>
    <row r="1786" spans="1:20" x14ac:dyDescent="0.25">
      <c r="A1786">
        <v>1784</v>
      </c>
      <c r="B1786">
        <v>6</v>
      </c>
      <c r="C1786">
        <v>-1</v>
      </c>
      <c r="D1786" t="s">
        <v>441</v>
      </c>
      <c r="E1786" t="s">
        <v>80</v>
      </c>
      <c r="F1786">
        <v>7.4209999999999996E-3</v>
      </c>
      <c r="G1786">
        <v>-1</v>
      </c>
      <c r="H1786">
        <v>516.41300000000001</v>
      </c>
      <c r="I1786">
        <v>-1</v>
      </c>
      <c r="J1786">
        <v>0</v>
      </c>
      <c r="K1786">
        <v>13.140959000000001</v>
      </c>
      <c r="L1786">
        <v>1.94E-4</v>
      </c>
      <c r="M1786">
        <v>157.07265100000001</v>
      </c>
      <c r="N1786">
        <v>-105.426001</v>
      </c>
      <c r="O1786">
        <v>-3.1414650000000002</v>
      </c>
      <c r="P1786">
        <v>157.05935700000001</v>
      </c>
      <c r="Q1786">
        <v>-105.435738</v>
      </c>
      <c r="R1786">
        <v>-3.141133</v>
      </c>
      <c r="S1786">
        <v>1.647804</v>
      </c>
      <c r="T1786">
        <v>3.3199999999999999E-4</v>
      </c>
    </row>
    <row r="1787" spans="1:20" x14ac:dyDescent="0.25">
      <c r="A1787">
        <v>1785</v>
      </c>
      <c r="B1787">
        <v>6</v>
      </c>
      <c r="C1787">
        <v>-1</v>
      </c>
      <c r="D1787" t="s">
        <v>441</v>
      </c>
      <c r="E1787" t="s">
        <v>80</v>
      </c>
      <c r="F1787">
        <v>8.4840000000000002E-3</v>
      </c>
      <c r="G1787">
        <v>-1</v>
      </c>
      <c r="H1787">
        <v>764.64800000000002</v>
      </c>
      <c r="I1787">
        <v>-1</v>
      </c>
      <c r="J1787">
        <v>0</v>
      </c>
      <c r="K1787">
        <v>13.546931000000001</v>
      </c>
      <c r="L1787">
        <v>6.5399999999999996E-4</v>
      </c>
      <c r="M1787">
        <v>155.84782899999999</v>
      </c>
      <c r="N1787">
        <v>-105.446251</v>
      </c>
      <c r="O1787">
        <v>-3.141578</v>
      </c>
      <c r="P1787">
        <v>155.85633899999999</v>
      </c>
      <c r="Q1787">
        <v>-105.43639400000001</v>
      </c>
      <c r="R1787">
        <v>-3.1410420000000001</v>
      </c>
      <c r="S1787">
        <v>1.3021959999999999</v>
      </c>
      <c r="T1787">
        <v>5.3499999999999999E-4</v>
      </c>
    </row>
    <row r="1788" spans="1:20" x14ac:dyDescent="0.25">
      <c r="A1788">
        <v>1786</v>
      </c>
      <c r="B1788">
        <v>6</v>
      </c>
      <c r="C1788">
        <v>-1</v>
      </c>
      <c r="D1788" t="s">
        <v>441</v>
      </c>
      <c r="E1788" t="s">
        <v>80</v>
      </c>
      <c r="F1788">
        <v>1.9951E-2</v>
      </c>
      <c r="G1788">
        <v>-1</v>
      </c>
      <c r="H1788">
        <v>594.67200000000003</v>
      </c>
      <c r="I1788">
        <v>-1</v>
      </c>
      <c r="J1788">
        <v>0</v>
      </c>
      <c r="K1788">
        <v>13.948095</v>
      </c>
      <c r="L1788">
        <v>2.02E-4</v>
      </c>
      <c r="M1788">
        <v>154.61706100000001</v>
      </c>
      <c r="N1788">
        <v>-105.42610000000001</v>
      </c>
      <c r="O1788">
        <v>-3.1388470000000002</v>
      </c>
      <c r="P1788">
        <v>154.61703499999999</v>
      </c>
      <c r="Q1788">
        <v>-105.437088</v>
      </c>
      <c r="R1788">
        <v>-3.1410100000000001</v>
      </c>
      <c r="S1788">
        <v>1.0988290000000001</v>
      </c>
      <c r="T1788">
        <v>2.163E-3</v>
      </c>
    </row>
    <row r="1789" spans="1:20" x14ac:dyDescent="0.25">
      <c r="A1789">
        <v>1787</v>
      </c>
      <c r="B1789">
        <v>7</v>
      </c>
      <c r="C1789">
        <v>-1</v>
      </c>
      <c r="D1789" t="s">
        <v>440</v>
      </c>
      <c r="E1789" t="s">
        <v>80</v>
      </c>
      <c r="F1789">
        <v>8.2190000000000006E-3</v>
      </c>
      <c r="G1789">
        <v>-1</v>
      </c>
      <c r="H1789">
        <v>836.31500000000005</v>
      </c>
      <c r="I1789">
        <v>-1</v>
      </c>
      <c r="J1789">
        <v>0</v>
      </c>
      <c r="K1789">
        <v>14.476380000000001</v>
      </c>
      <c r="L1789">
        <v>3.1100000000000002E-4</v>
      </c>
      <c r="M1789">
        <v>152.901039</v>
      </c>
      <c r="N1789">
        <v>-105.43253199999999</v>
      </c>
      <c r="O1789">
        <v>-3.140088</v>
      </c>
      <c r="P1789">
        <v>152.90885900000001</v>
      </c>
      <c r="Q1789">
        <v>-105.43810999999999</v>
      </c>
      <c r="R1789">
        <v>-3.1409509999999998</v>
      </c>
      <c r="S1789">
        <v>0.960565</v>
      </c>
      <c r="T1789">
        <v>8.6399999999999997E-4</v>
      </c>
    </row>
    <row r="1790" spans="1:20" x14ac:dyDescent="0.25">
      <c r="A1790">
        <v>1788</v>
      </c>
      <c r="B1790">
        <v>7</v>
      </c>
      <c r="C1790">
        <v>-1</v>
      </c>
      <c r="D1790" t="s">
        <v>440</v>
      </c>
      <c r="E1790" t="s">
        <v>80</v>
      </c>
      <c r="F1790">
        <v>1.7333000000000001E-2</v>
      </c>
      <c r="G1790">
        <v>-1</v>
      </c>
      <c r="H1790">
        <v>546.029</v>
      </c>
      <c r="I1790">
        <v>-1</v>
      </c>
      <c r="J1790">
        <v>0</v>
      </c>
      <c r="K1790">
        <v>14.867986999999999</v>
      </c>
      <c r="L1790">
        <v>1.08E-4</v>
      </c>
      <c r="M1790">
        <v>151.584453</v>
      </c>
      <c r="N1790">
        <v>-105.439588</v>
      </c>
      <c r="O1790">
        <v>-3.1403669999999999</v>
      </c>
      <c r="P1790">
        <v>151.58637999999999</v>
      </c>
      <c r="Q1790">
        <v>-105.43895000000001</v>
      </c>
      <c r="R1790">
        <v>-3.1409349999999998</v>
      </c>
      <c r="S1790">
        <v>0.20300699999999999</v>
      </c>
      <c r="T1790">
        <v>5.6899999999999995E-4</v>
      </c>
    </row>
    <row r="1791" spans="1:20" x14ac:dyDescent="0.25">
      <c r="A1791">
        <v>1789</v>
      </c>
      <c r="B1791">
        <v>7</v>
      </c>
      <c r="C1791">
        <v>-1</v>
      </c>
      <c r="D1791" t="s">
        <v>440</v>
      </c>
      <c r="E1791" t="s">
        <v>80</v>
      </c>
      <c r="F1791">
        <v>1.2846E-2</v>
      </c>
      <c r="G1791">
        <v>-1</v>
      </c>
      <c r="H1791">
        <v>506.58600000000001</v>
      </c>
      <c r="I1791">
        <v>-1</v>
      </c>
      <c r="J1791">
        <v>0</v>
      </c>
      <c r="K1791">
        <v>15.384252999999999</v>
      </c>
      <c r="L1791">
        <v>3.4999999999999997E-5</v>
      </c>
      <c r="M1791">
        <v>149.76227700000001</v>
      </c>
      <c r="N1791">
        <v>-105.447999</v>
      </c>
      <c r="O1791">
        <v>3.1376230000000001</v>
      </c>
      <c r="P1791">
        <v>149.76861600000001</v>
      </c>
      <c r="Q1791">
        <v>-105.44012499999999</v>
      </c>
      <c r="R1791">
        <v>-3.1409289999999999</v>
      </c>
      <c r="S1791">
        <v>1.0108740000000001</v>
      </c>
      <c r="T1791">
        <v>3.3050000000000002E-3</v>
      </c>
    </row>
    <row r="1792" spans="1:20" x14ac:dyDescent="0.25">
      <c r="A1792">
        <v>1790</v>
      </c>
      <c r="B1792">
        <v>7</v>
      </c>
      <c r="C1792">
        <v>-1</v>
      </c>
      <c r="D1792" t="s">
        <v>440</v>
      </c>
      <c r="E1792" t="s">
        <v>80</v>
      </c>
      <c r="F1792">
        <v>9.5270000000000007E-3</v>
      </c>
      <c r="G1792">
        <v>-1</v>
      </c>
      <c r="H1792">
        <v>793.16800000000001</v>
      </c>
      <c r="I1792">
        <v>-1</v>
      </c>
      <c r="J1792">
        <v>0</v>
      </c>
      <c r="K1792">
        <v>15.767155000000001</v>
      </c>
      <c r="L1792">
        <v>2.0999999999999999E-5</v>
      </c>
      <c r="M1792">
        <v>148.36695700000001</v>
      </c>
      <c r="N1792">
        <v>-105.439797</v>
      </c>
      <c r="O1792">
        <v>-3.1401379999999999</v>
      </c>
      <c r="P1792">
        <v>148.36485300000001</v>
      </c>
      <c r="Q1792">
        <v>-105.44105500000001</v>
      </c>
      <c r="R1792">
        <v>-3.1409259999999999</v>
      </c>
      <c r="S1792">
        <v>0.245139</v>
      </c>
      <c r="T1792">
        <v>7.8799999999999996E-4</v>
      </c>
    </row>
    <row r="1793" spans="1:20" x14ac:dyDescent="0.25">
      <c r="A1793">
        <v>1791</v>
      </c>
      <c r="B1793">
        <v>7</v>
      </c>
      <c r="C1793">
        <v>-1</v>
      </c>
      <c r="D1793" t="s">
        <v>440</v>
      </c>
      <c r="E1793" t="s">
        <v>80</v>
      </c>
      <c r="F1793">
        <v>9.7669999999999996E-3</v>
      </c>
      <c r="G1793">
        <v>-1</v>
      </c>
      <c r="H1793">
        <v>517.51400000000001</v>
      </c>
      <c r="I1793">
        <v>-1</v>
      </c>
      <c r="J1793">
        <v>0</v>
      </c>
      <c r="K1793">
        <v>16.146431</v>
      </c>
      <c r="L1793">
        <v>1.7E-5</v>
      </c>
      <c r="M1793">
        <v>146.93311499999999</v>
      </c>
      <c r="N1793">
        <v>-105.43896700000001</v>
      </c>
      <c r="O1793">
        <v>-3.1400779999999999</v>
      </c>
      <c r="P1793">
        <v>146.92681899999999</v>
      </c>
      <c r="Q1793">
        <v>-105.44201700000001</v>
      </c>
      <c r="R1793">
        <v>-3.140924</v>
      </c>
      <c r="S1793">
        <v>0.69959800000000005</v>
      </c>
      <c r="T1793">
        <v>8.4599999999999996E-4</v>
      </c>
    </row>
    <row r="1794" spans="1:20" x14ac:dyDescent="0.25">
      <c r="A1794">
        <v>1792</v>
      </c>
      <c r="B1794">
        <v>6</v>
      </c>
      <c r="C1794">
        <v>-1</v>
      </c>
      <c r="D1794" t="s">
        <v>439</v>
      </c>
      <c r="E1794" t="s">
        <v>80</v>
      </c>
      <c r="F1794">
        <v>1.9768999999999998E-2</v>
      </c>
      <c r="G1794">
        <v>-1</v>
      </c>
      <c r="H1794">
        <v>729.91399999999999</v>
      </c>
      <c r="I1794">
        <v>-1</v>
      </c>
      <c r="J1794">
        <v>0</v>
      </c>
      <c r="K1794">
        <v>16.646573</v>
      </c>
      <c r="L1794">
        <v>3.1199999999999999E-4</v>
      </c>
      <c r="M1794">
        <v>144.949545</v>
      </c>
      <c r="N1794">
        <v>-105.444683</v>
      </c>
      <c r="O1794">
        <v>3.1407780000000001</v>
      </c>
      <c r="P1794">
        <v>144.95668000000001</v>
      </c>
      <c r="Q1794">
        <v>-105.44338999999999</v>
      </c>
      <c r="R1794">
        <v>-3.1408740000000002</v>
      </c>
      <c r="S1794">
        <v>0.72516000000000003</v>
      </c>
      <c r="T1794">
        <v>9.6000000000000002E-5</v>
      </c>
    </row>
    <row r="1795" spans="1:20" x14ac:dyDescent="0.25">
      <c r="A1795">
        <v>1793</v>
      </c>
      <c r="B1795">
        <v>6</v>
      </c>
      <c r="C1795">
        <v>-1</v>
      </c>
      <c r="D1795" t="s">
        <v>439</v>
      </c>
      <c r="E1795" t="s">
        <v>80</v>
      </c>
      <c r="F1795">
        <v>1.7689E-2</v>
      </c>
      <c r="G1795">
        <v>-1</v>
      </c>
      <c r="H1795">
        <v>792.21600000000001</v>
      </c>
      <c r="I1795">
        <v>-1</v>
      </c>
      <c r="J1795">
        <v>0</v>
      </c>
      <c r="K1795">
        <v>17.017557</v>
      </c>
      <c r="L1795">
        <v>-6.7100000000000005E-4</v>
      </c>
      <c r="M1795">
        <v>143.462143</v>
      </c>
      <c r="N1795">
        <v>-105.422388</v>
      </c>
      <c r="O1795">
        <v>-3.1409410000000002</v>
      </c>
      <c r="P1795">
        <v>143.439911</v>
      </c>
      <c r="Q1795">
        <v>-105.444405</v>
      </c>
      <c r="R1795">
        <v>-3.1408939999999999</v>
      </c>
      <c r="S1795">
        <v>3.1288550000000002</v>
      </c>
      <c r="T1795">
        <v>4.6999999999999997E-5</v>
      </c>
    </row>
    <row r="1796" spans="1:20" x14ac:dyDescent="0.25">
      <c r="A1796">
        <v>1794</v>
      </c>
      <c r="B1796">
        <v>6</v>
      </c>
      <c r="C1796">
        <v>-1</v>
      </c>
      <c r="D1796" t="s">
        <v>439</v>
      </c>
      <c r="E1796" t="s">
        <v>80</v>
      </c>
      <c r="F1796">
        <v>7.3150000000000003E-3</v>
      </c>
      <c r="G1796">
        <v>-1</v>
      </c>
      <c r="H1796">
        <v>682.64300000000003</v>
      </c>
      <c r="I1796">
        <v>-1</v>
      </c>
      <c r="J1796">
        <v>0</v>
      </c>
      <c r="K1796">
        <v>17.385048999999999</v>
      </c>
      <c r="L1796">
        <v>-1.188E-3</v>
      </c>
      <c r="M1796">
        <v>141.91300200000001</v>
      </c>
      <c r="N1796">
        <v>-105.421964</v>
      </c>
      <c r="O1796">
        <v>-3.1408939999999999</v>
      </c>
      <c r="P1796">
        <v>141.889938</v>
      </c>
      <c r="Q1796">
        <v>-105.44536600000001</v>
      </c>
      <c r="R1796">
        <v>-3.1409899999999999</v>
      </c>
      <c r="S1796">
        <v>3.2856610000000002</v>
      </c>
      <c r="T1796">
        <v>9.6000000000000002E-5</v>
      </c>
    </row>
    <row r="1797" spans="1:20" x14ac:dyDescent="0.25">
      <c r="A1797">
        <v>1795</v>
      </c>
      <c r="B1797">
        <v>5</v>
      </c>
      <c r="C1797">
        <v>-1</v>
      </c>
      <c r="D1797" t="s">
        <v>438</v>
      </c>
      <c r="E1797" t="s">
        <v>80</v>
      </c>
      <c r="F1797">
        <v>1.0539E-2</v>
      </c>
      <c r="G1797">
        <v>-1</v>
      </c>
      <c r="H1797">
        <v>673.03700000000003</v>
      </c>
      <c r="I1797">
        <v>-1</v>
      </c>
      <c r="J1797">
        <v>0</v>
      </c>
      <c r="K1797">
        <v>17.869665999999999</v>
      </c>
      <c r="L1797">
        <v>-2.2109999999999999E-3</v>
      </c>
      <c r="M1797">
        <v>139.762889</v>
      </c>
      <c r="N1797">
        <v>-105.443404</v>
      </c>
      <c r="O1797">
        <v>-3.1401430000000001</v>
      </c>
      <c r="P1797">
        <v>139.77217099999999</v>
      </c>
      <c r="Q1797">
        <v>-105.446426</v>
      </c>
      <c r="R1797">
        <v>-3.1412010000000001</v>
      </c>
      <c r="S1797">
        <v>0.97618400000000005</v>
      </c>
      <c r="T1797">
        <v>1.059E-3</v>
      </c>
    </row>
    <row r="1798" spans="1:20" x14ac:dyDescent="0.25">
      <c r="A1798">
        <v>1796</v>
      </c>
      <c r="B1798">
        <v>5</v>
      </c>
      <c r="C1798">
        <v>-1</v>
      </c>
      <c r="D1798" t="s">
        <v>438</v>
      </c>
      <c r="E1798" t="s">
        <v>80</v>
      </c>
      <c r="F1798">
        <v>7.9242999999999994E-2</v>
      </c>
      <c r="G1798">
        <v>-1</v>
      </c>
      <c r="H1798">
        <v>743.15200000000004</v>
      </c>
      <c r="I1798">
        <v>-1</v>
      </c>
      <c r="J1798">
        <v>0</v>
      </c>
      <c r="K1798">
        <v>18.229140000000001</v>
      </c>
      <c r="L1798">
        <v>-2.0639999999999999E-3</v>
      </c>
      <c r="M1798">
        <v>138.162374</v>
      </c>
      <c r="N1798">
        <v>-105.430807</v>
      </c>
      <c r="O1798">
        <v>-3.1401409999999998</v>
      </c>
      <c r="P1798">
        <v>138.14588900000001</v>
      </c>
      <c r="Q1798">
        <v>-105.446968</v>
      </c>
      <c r="R1798">
        <v>-3.1413959999999999</v>
      </c>
      <c r="S1798">
        <v>2.3084570000000002</v>
      </c>
      <c r="T1798">
        <v>1.255E-3</v>
      </c>
    </row>
    <row r="1799" spans="1:20" x14ac:dyDescent="0.25">
      <c r="A1799">
        <v>1797</v>
      </c>
      <c r="B1799">
        <v>5</v>
      </c>
      <c r="C1799">
        <v>-1</v>
      </c>
      <c r="D1799" t="s">
        <v>438</v>
      </c>
      <c r="E1799" t="s">
        <v>80</v>
      </c>
      <c r="F1799">
        <v>1.1098E-2</v>
      </c>
      <c r="G1799">
        <v>-1</v>
      </c>
      <c r="H1799">
        <v>631.83000000000004</v>
      </c>
      <c r="I1799">
        <v>-1</v>
      </c>
      <c r="J1799">
        <v>0</v>
      </c>
      <c r="K1799">
        <v>18.703178000000001</v>
      </c>
      <c r="L1799">
        <v>-2.166E-3</v>
      </c>
      <c r="M1799">
        <v>135.915696</v>
      </c>
      <c r="N1799">
        <v>-105.468767</v>
      </c>
      <c r="O1799">
        <v>-3.1406179999999999</v>
      </c>
      <c r="P1799">
        <v>135.92752100000001</v>
      </c>
      <c r="Q1799">
        <v>-105.447311</v>
      </c>
      <c r="R1799">
        <v>3.1415419999999998</v>
      </c>
      <c r="S1799">
        <v>2.4498380000000002</v>
      </c>
      <c r="T1799">
        <v>9.2400000000000002E-4</v>
      </c>
    </row>
    <row r="1800" spans="1:20" x14ac:dyDescent="0.25">
      <c r="A1800">
        <v>1798</v>
      </c>
      <c r="B1800">
        <v>4</v>
      </c>
      <c r="C1800">
        <v>-1</v>
      </c>
      <c r="D1800" t="s">
        <v>437</v>
      </c>
      <c r="E1800" t="s">
        <v>80</v>
      </c>
      <c r="F1800">
        <v>2.0603E-2</v>
      </c>
      <c r="G1800">
        <v>-1</v>
      </c>
      <c r="H1800">
        <v>661.54200000000003</v>
      </c>
      <c r="I1800">
        <v>-1</v>
      </c>
      <c r="J1800">
        <v>0</v>
      </c>
      <c r="K1800">
        <v>19.054805999999999</v>
      </c>
      <c r="L1800">
        <v>-1.1299999999999999E-3</v>
      </c>
      <c r="M1800">
        <v>134.27765299999999</v>
      </c>
      <c r="N1800">
        <v>-105.38205600000001</v>
      </c>
      <c r="O1800">
        <v>3.1349689999999999</v>
      </c>
      <c r="P1800">
        <v>134.226654</v>
      </c>
      <c r="Q1800">
        <v>-105.447281</v>
      </c>
      <c r="R1800">
        <v>3.141391</v>
      </c>
      <c r="S1800">
        <v>8.279617</v>
      </c>
      <c r="T1800">
        <v>6.4219999999999998E-3</v>
      </c>
    </row>
    <row r="1801" spans="1:20" x14ac:dyDescent="0.25">
      <c r="A1801">
        <v>1799</v>
      </c>
      <c r="B1801">
        <v>4</v>
      </c>
      <c r="C1801">
        <v>-1</v>
      </c>
      <c r="D1801" t="s">
        <v>437</v>
      </c>
      <c r="E1801" t="s">
        <v>80</v>
      </c>
      <c r="F1801">
        <v>1.0829999999999999E-2</v>
      </c>
      <c r="G1801">
        <v>-1</v>
      </c>
      <c r="H1801">
        <v>540.56700000000001</v>
      </c>
      <c r="I1801">
        <v>-1</v>
      </c>
      <c r="J1801">
        <v>0</v>
      </c>
      <c r="K1801">
        <v>19.403122</v>
      </c>
      <c r="L1801">
        <v>-9.5699999999999995E-4</v>
      </c>
      <c r="M1801">
        <v>132.471022</v>
      </c>
      <c r="N1801">
        <v>-105.450891</v>
      </c>
      <c r="O1801">
        <v>-3.13916</v>
      </c>
      <c r="P1801">
        <v>132.49427800000001</v>
      </c>
      <c r="Q1801">
        <v>-105.44705999999999</v>
      </c>
      <c r="R1801">
        <v>3.1413180000000001</v>
      </c>
      <c r="S1801">
        <v>2.3569230000000001</v>
      </c>
      <c r="T1801">
        <v>2.1570000000000001E-3</v>
      </c>
    </row>
    <row r="1802" spans="1:20" x14ac:dyDescent="0.25">
      <c r="A1802">
        <v>1800</v>
      </c>
      <c r="B1802">
        <v>4</v>
      </c>
      <c r="C1802">
        <v>-1</v>
      </c>
      <c r="D1802" t="s">
        <v>437</v>
      </c>
      <c r="E1802" t="s">
        <v>80</v>
      </c>
      <c r="F1802">
        <v>9.7020000000000006E-3</v>
      </c>
      <c r="G1802">
        <v>-1</v>
      </c>
      <c r="H1802">
        <v>497.21100000000001</v>
      </c>
      <c r="I1802">
        <v>-1</v>
      </c>
      <c r="J1802">
        <v>0</v>
      </c>
      <c r="K1802">
        <v>19.862447</v>
      </c>
      <c r="L1802">
        <v>-1.294E-3</v>
      </c>
      <c r="M1802">
        <v>130.11276699999999</v>
      </c>
      <c r="N1802">
        <v>-105.474885</v>
      </c>
      <c r="O1802">
        <v>-3.1408969999999998</v>
      </c>
      <c r="P1802">
        <v>130.135986</v>
      </c>
      <c r="Q1802">
        <v>-105.446465</v>
      </c>
      <c r="R1802">
        <v>3.1412</v>
      </c>
      <c r="S1802">
        <v>3.6699839999999999</v>
      </c>
      <c r="T1802">
        <v>3.0299999999999999E-4</v>
      </c>
    </row>
    <row r="1803" spans="1:20" x14ac:dyDescent="0.25">
      <c r="A1803">
        <v>1801</v>
      </c>
      <c r="B1803">
        <v>5</v>
      </c>
      <c r="C1803">
        <v>-1</v>
      </c>
      <c r="D1803" t="s">
        <v>436</v>
      </c>
      <c r="E1803" t="s">
        <v>80</v>
      </c>
      <c r="F1803">
        <v>2.6967999999999999E-2</v>
      </c>
      <c r="G1803">
        <v>-1</v>
      </c>
      <c r="H1803">
        <v>620.85400000000004</v>
      </c>
      <c r="I1803">
        <v>-1</v>
      </c>
      <c r="J1803">
        <v>0</v>
      </c>
      <c r="K1803">
        <v>20.203154000000001</v>
      </c>
      <c r="L1803">
        <v>-1.4649999999999999E-3</v>
      </c>
      <c r="M1803">
        <v>128.34625199999999</v>
      </c>
      <c r="N1803">
        <v>-105.43772199999999</v>
      </c>
      <c r="O1803">
        <v>3.1395279999999999</v>
      </c>
      <c r="P1803">
        <v>128.33131399999999</v>
      </c>
      <c r="Q1803">
        <v>-105.445786</v>
      </c>
      <c r="R1803">
        <v>3.1410960000000001</v>
      </c>
      <c r="S1803">
        <v>1.697524</v>
      </c>
      <c r="T1803">
        <v>1.5679999999999999E-3</v>
      </c>
    </row>
    <row r="1804" spans="1:20" x14ac:dyDescent="0.25">
      <c r="A1804">
        <v>1802</v>
      </c>
      <c r="B1804">
        <v>5</v>
      </c>
      <c r="C1804">
        <v>-1</v>
      </c>
      <c r="D1804" t="s">
        <v>436</v>
      </c>
      <c r="E1804" t="s">
        <v>80</v>
      </c>
      <c r="F1804">
        <v>6.1180000000000002E-3</v>
      </c>
      <c r="G1804">
        <v>-1</v>
      </c>
      <c r="H1804">
        <v>738.37900000000002</v>
      </c>
      <c r="I1804">
        <v>-1</v>
      </c>
      <c r="J1804">
        <v>0</v>
      </c>
      <c r="K1804">
        <v>20.540654</v>
      </c>
      <c r="L1804">
        <v>-1.1590000000000001E-3</v>
      </c>
      <c r="M1804">
        <v>126.499853</v>
      </c>
      <c r="N1804">
        <v>-105.440752</v>
      </c>
      <c r="O1804">
        <v>3.1409720000000001</v>
      </c>
      <c r="P1804">
        <v>126.49614</v>
      </c>
      <c r="Q1804">
        <v>-105.444908</v>
      </c>
      <c r="R1804">
        <v>3.1409919999999998</v>
      </c>
      <c r="S1804">
        <v>0.55739000000000005</v>
      </c>
      <c r="T1804">
        <v>2.0000000000000002E-5</v>
      </c>
    </row>
    <row r="1805" spans="1:20" x14ac:dyDescent="0.25">
      <c r="A1805">
        <v>1803</v>
      </c>
      <c r="B1805">
        <v>4</v>
      </c>
      <c r="C1805">
        <v>-1</v>
      </c>
      <c r="D1805" t="s">
        <v>435</v>
      </c>
      <c r="E1805" t="s">
        <v>80</v>
      </c>
      <c r="F1805">
        <v>8.2353999999999997E-2</v>
      </c>
      <c r="G1805">
        <v>-1</v>
      </c>
      <c r="H1805">
        <v>409.42</v>
      </c>
      <c r="I1805">
        <v>-1</v>
      </c>
      <c r="J1805">
        <v>0</v>
      </c>
      <c r="K1805">
        <v>20.985709</v>
      </c>
      <c r="L1805">
        <v>-1.1540000000000001E-3</v>
      </c>
      <c r="M1805">
        <v>123.91262999999999</v>
      </c>
      <c r="N1805">
        <v>-105.527275</v>
      </c>
      <c r="O1805">
        <v>-3.1326360000000002</v>
      </c>
      <c r="P1805">
        <v>124.002281</v>
      </c>
      <c r="Q1805">
        <v>-105.443466</v>
      </c>
      <c r="R1805">
        <v>3.140879</v>
      </c>
      <c r="S1805">
        <v>12.272389</v>
      </c>
      <c r="T1805">
        <v>8.2430000000000003E-3</v>
      </c>
    </row>
    <row r="1806" spans="1:20" x14ac:dyDescent="0.25">
      <c r="A1806">
        <v>1804</v>
      </c>
      <c r="B1806">
        <v>3</v>
      </c>
      <c r="C1806">
        <v>-1</v>
      </c>
      <c r="D1806" t="s">
        <v>434</v>
      </c>
      <c r="E1806" t="s">
        <v>80</v>
      </c>
      <c r="F1806">
        <v>1.9866999999999999E-2</v>
      </c>
      <c r="G1806">
        <v>-1</v>
      </c>
      <c r="H1806">
        <v>737.75800000000004</v>
      </c>
      <c r="I1806">
        <v>-1</v>
      </c>
      <c r="J1806">
        <v>0</v>
      </c>
      <c r="K1806">
        <v>21.315835</v>
      </c>
      <c r="L1806">
        <v>-3.8999999999999999E-4</v>
      </c>
      <c r="M1806">
        <v>122.102672</v>
      </c>
      <c r="N1806">
        <v>-105.44644099999999</v>
      </c>
      <c r="O1806">
        <v>3.1378569999999999</v>
      </c>
      <c r="P1806">
        <v>122.097038</v>
      </c>
      <c r="Q1806">
        <v>-105.442207</v>
      </c>
      <c r="R1806">
        <v>3.1408239999999998</v>
      </c>
      <c r="S1806">
        <v>0.70474499999999995</v>
      </c>
      <c r="T1806">
        <v>2.9659999999999999E-3</v>
      </c>
    </row>
    <row r="1807" spans="1:20" x14ac:dyDescent="0.25">
      <c r="A1807">
        <v>1805</v>
      </c>
      <c r="B1807">
        <v>3</v>
      </c>
      <c r="C1807">
        <v>-1</v>
      </c>
      <c r="D1807" t="s">
        <v>434</v>
      </c>
      <c r="E1807" t="s">
        <v>80</v>
      </c>
      <c r="F1807">
        <v>6.4262E-2</v>
      </c>
      <c r="G1807">
        <v>-1</v>
      </c>
      <c r="H1807">
        <v>1031.0640000000001</v>
      </c>
      <c r="I1807">
        <v>-1</v>
      </c>
      <c r="J1807">
        <v>0</v>
      </c>
      <c r="K1807">
        <v>21.642848000000001</v>
      </c>
      <c r="L1807">
        <v>-6.6500000000000001E-4</v>
      </c>
      <c r="M1807">
        <v>120.142926</v>
      </c>
      <c r="N1807">
        <v>-105.472128</v>
      </c>
      <c r="O1807">
        <v>-3.138763</v>
      </c>
      <c r="P1807">
        <v>120.162254</v>
      </c>
      <c r="Q1807">
        <v>-105.440811</v>
      </c>
      <c r="R1807">
        <v>3.1407910000000001</v>
      </c>
      <c r="S1807">
        <v>3.6801180000000002</v>
      </c>
      <c r="T1807">
        <v>2.0279999999999999E-3</v>
      </c>
    </row>
    <row r="1808" spans="1:20" x14ac:dyDescent="0.25">
      <c r="A1808">
        <v>1806</v>
      </c>
      <c r="B1808">
        <v>2</v>
      </c>
      <c r="C1808">
        <v>-1</v>
      </c>
      <c r="D1808" t="s">
        <v>433</v>
      </c>
      <c r="E1808" t="s">
        <v>80</v>
      </c>
      <c r="F1808">
        <v>1.2883E-2</v>
      </c>
      <c r="G1808">
        <v>-1</v>
      </c>
      <c r="H1808">
        <v>764.93399999999997</v>
      </c>
      <c r="I1808">
        <v>-1</v>
      </c>
      <c r="J1808">
        <v>0</v>
      </c>
      <c r="K1808">
        <v>22.074074</v>
      </c>
      <c r="L1808">
        <v>-6.5600000000000001E-4</v>
      </c>
      <c r="M1808">
        <v>117.537913</v>
      </c>
      <c r="N1808">
        <v>-105.512563</v>
      </c>
      <c r="O1808">
        <v>3.1329950000000002</v>
      </c>
      <c r="P1808">
        <v>117.537025</v>
      </c>
      <c r="Q1808">
        <v>-105.438774</v>
      </c>
      <c r="R1808">
        <v>3.140746</v>
      </c>
      <c r="S1808">
        <v>7.3794380000000004</v>
      </c>
      <c r="T1808">
        <v>7.7510000000000001E-3</v>
      </c>
    </row>
    <row r="1809" spans="1:20" x14ac:dyDescent="0.25">
      <c r="A1809">
        <v>1807</v>
      </c>
      <c r="B1809">
        <v>2</v>
      </c>
      <c r="C1809">
        <v>-1</v>
      </c>
      <c r="D1809" t="s">
        <v>433</v>
      </c>
      <c r="E1809" t="s">
        <v>80</v>
      </c>
      <c r="F1809">
        <v>1.967E-3</v>
      </c>
      <c r="G1809">
        <v>-1</v>
      </c>
      <c r="H1809">
        <v>584.84</v>
      </c>
      <c r="I1809">
        <v>-1</v>
      </c>
      <c r="J1809">
        <v>0</v>
      </c>
      <c r="K1809">
        <v>22.393937999999999</v>
      </c>
      <c r="L1809">
        <v>2.8499999999999999E-4</v>
      </c>
      <c r="M1809">
        <v>115.553202</v>
      </c>
      <c r="N1809">
        <v>-105.400217</v>
      </c>
      <c r="O1809">
        <v>3.1383779999999999</v>
      </c>
      <c r="P1809">
        <v>115.53435500000001</v>
      </c>
      <c r="Q1809">
        <v>-105.43712600000001</v>
      </c>
      <c r="R1809">
        <v>3.1407259999999999</v>
      </c>
      <c r="S1809">
        <v>4.144304</v>
      </c>
      <c r="T1809">
        <v>2.3470000000000001E-3</v>
      </c>
    </row>
    <row r="1810" spans="1:20" x14ac:dyDescent="0.25">
      <c r="A1810">
        <v>1808</v>
      </c>
      <c r="B1810">
        <v>2</v>
      </c>
      <c r="C1810">
        <v>-1</v>
      </c>
      <c r="D1810" t="s">
        <v>433</v>
      </c>
      <c r="E1810" t="s">
        <v>80</v>
      </c>
      <c r="F1810">
        <v>1.243E-2</v>
      </c>
      <c r="G1810">
        <v>-1</v>
      </c>
      <c r="H1810">
        <v>402.07299999999998</v>
      </c>
      <c r="I1810">
        <v>-1</v>
      </c>
      <c r="J1810">
        <v>0</v>
      </c>
      <c r="K1810">
        <v>22.815729999999999</v>
      </c>
      <c r="L1810">
        <v>4.6E-5</v>
      </c>
      <c r="M1810">
        <v>112.831638</v>
      </c>
      <c r="N1810">
        <v>-105.37587600000001</v>
      </c>
      <c r="O1810">
        <v>3.131526</v>
      </c>
      <c r="P1810">
        <v>112.81961099999999</v>
      </c>
      <c r="Q1810">
        <v>-105.43486799999999</v>
      </c>
      <c r="R1810">
        <v>3.140736</v>
      </c>
      <c r="S1810">
        <v>6.0205440000000001</v>
      </c>
      <c r="T1810">
        <v>9.2099999999999994E-3</v>
      </c>
    </row>
    <row r="1811" spans="1:20" x14ac:dyDescent="0.25">
      <c r="A1811">
        <v>1809</v>
      </c>
      <c r="B1811">
        <v>2</v>
      </c>
      <c r="C1811">
        <v>-1</v>
      </c>
      <c r="D1811" t="s">
        <v>433</v>
      </c>
      <c r="E1811" t="s">
        <v>80</v>
      </c>
      <c r="F1811">
        <v>5.2520999999999998E-2</v>
      </c>
      <c r="G1811">
        <v>-1</v>
      </c>
      <c r="H1811">
        <v>570.97500000000002</v>
      </c>
      <c r="I1811">
        <v>-1</v>
      </c>
      <c r="J1811">
        <v>0</v>
      </c>
      <c r="K1811">
        <v>23.128596000000002</v>
      </c>
      <c r="L1811">
        <v>3.1000000000000001E-5</v>
      </c>
      <c r="M1811">
        <v>110.734443</v>
      </c>
      <c r="N1811">
        <v>-105.412114</v>
      </c>
      <c r="O1811">
        <v>-3.1256240000000002</v>
      </c>
      <c r="P1811">
        <v>110.75052599999999</v>
      </c>
      <c r="Q1811">
        <v>-105.43311300000001</v>
      </c>
      <c r="R1811">
        <v>3.1407389999999999</v>
      </c>
      <c r="S1811">
        <v>2.6450309999999999</v>
      </c>
      <c r="T1811">
        <v>1.5115E-2</v>
      </c>
    </row>
    <row r="1812" spans="1:20" x14ac:dyDescent="0.25">
      <c r="A1812">
        <v>1810</v>
      </c>
      <c r="B1812">
        <v>3</v>
      </c>
      <c r="C1812">
        <v>-1</v>
      </c>
      <c r="D1812" t="s">
        <v>432</v>
      </c>
      <c r="E1812" t="s">
        <v>80</v>
      </c>
      <c r="F1812">
        <v>4.3732E-2</v>
      </c>
      <c r="G1812">
        <v>-1</v>
      </c>
      <c r="H1812">
        <v>642.18299999999999</v>
      </c>
      <c r="I1812">
        <v>-1</v>
      </c>
      <c r="J1812">
        <v>0</v>
      </c>
      <c r="K1812">
        <v>23.541166</v>
      </c>
      <c r="L1812">
        <v>2.1999999999999999E-5</v>
      </c>
      <c r="M1812">
        <v>107.936617</v>
      </c>
      <c r="N1812">
        <v>-105.43947</v>
      </c>
      <c r="O1812">
        <v>-3.1414979999999999</v>
      </c>
      <c r="P1812">
        <v>107.94824199999999</v>
      </c>
      <c r="Q1812">
        <v>-105.43077099999999</v>
      </c>
      <c r="R1812">
        <v>3.1407419999999999</v>
      </c>
      <c r="S1812">
        <v>1.4519329999999999</v>
      </c>
      <c r="T1812">
        <v>7.5600000000000005E-4</v>
      </c>
    </row>
    <row r="1813" spans="1:20" x14ac:dyDescent="0.25">
      <c r="A1813">
        <v>1811</v>
      </c>
      <c r="B1813">
        <v>3</v>
      </c>
      <c r="C1813">
        <v>-1</v>
      </c>
      <c r="D1813" t="s">
        <v>432</v>
      </c>
      <c r="E1813" t="s">
        <v>80</v>
      </c>
      <c r="F1813">
        <v>1.7766000000000001E-2</v>
      </c>
      <c r="G1813">
        <v>-1</v>
      </c>
      <c r="H1813">
        <v>606.90700000000004</v>
      </c>
      <c r="I1813">
        <v>-1</v>
      </c>
      <c r="J1813">
        <v>0</v>
      </c>
      <c r="K1813">
        <v>23.845067</v>
      </c>
      <c r="L1813">
        <v>1.9000000000000001E-5</v>
      </c>
      <c r="M1813">
        <v>105.81693199999999</v>
      </c>
      <c r="N1813">
        <v>-105.42688800000001</v>
      </c>
      <c r="O1813">
        <v>3.1409410000000002</v>
      </c>
      <c r="P1813">
        <v>105.81424699999999</v>
      </c>
      <c r="Q1813">
        <v>-105.42892500000001</v>
      </c>
      <c r="R1813">
        <v>3.1407440000000002</v>
      </c>
      <c r="S1813">
        <v>0.33702100000000002</v>
      </c>
      <c r="T1813">
        <v>1.9799999999999999E-4</v>
      </c>
    </row>
    <row r="1814" spans="1:20" x14ac:dyDescent="0.25">
      <c r="A1814">
        <v>1812</v>
      </c>
      <c r="B1814">
        <v>2</v>
      </c>
      <c r="C1814">
        <v>-1</v>
      </c>
      <c r="D1814" t="s">
        <v>431</v>
      </c>
      <c r="E1814" t="s">
        <v>80</v>
      </c>
      <c r="F1814">
        <v>6.0499999999999998E-3</v>
      </c>
      <c r="G1814">
        <v>-1</v>
      </c>
      <c r="H1814">
        <v>761.12</v>
      </c>
      <c r="I1814">
        <v>-1</v>
      </c>
      <c r="J1814">
        <v>0</v>
      </c>
      <c r="K1814">
        <v>24.044225999999998</v>
      </c>
      <c r="L1814">
        <v>1.5E-5</v>
      </c>
      <c r="M1814">
        <v>103.66534299999999</v>
      </c>
      <c r="N1814">
        <v>-105.427558</v>
      </c>
      <c r="O1814">
        <v>-3.1399650000000001</v>
      </c>
      <c r="P1814">
        <v>103.65657</v>
      </c>
      <c r="Q1814">
        <v>-105.42707799999999</v>
      </c>
      <c r="R1814">
        <v>3.140746</v>
      </c>
      <c r="S1814">
        <v>0.87851800000000002</v>
      </c>
      <c r="T1814">
        <v>7.8100000000000001E-4</v>
      </c>
    </row>
    <row r="1815" spans="1:20" x14ac:dyDescent="0.25">
      <c r="A1815">
        <v>1813</v>
      </c>
      <c r="B1815">
        <v>2</v>
      </c>
      <c r="C1815">
        <v>-1</v>
      </c>
      <c r="D1815" t="s">
        <v>431</v>
      </c>
      <c r="E1815" t="s">
        <v>80</v>
      </c>
      <c r="F1815">
        <v>4.5030000000000001E-3</v>
      </c>
      <c r="G1815">
        <v>-1</v>
      </c>
      <c r="H1815">
        <v>494.06200000000001</v>
      </c>
      <c r="I1815">
        <v>-1</v>
      </c>
      <c r="J1815">
        <v>0</v>
      </c>
      <c r="K1815">
        <v>23.838090999999999</v>
      </c>
      <c r="L1815">
        <v>1.95E-4</v>
      </c>
      <c r="M1815">
        <v>100.75997</v>
      </c>
      <c r="N1815">
        <v>-105.432923</v>
      </c>
      <c r="O1815">
        <v>3.1382189999999999</v>
      </c>
      <c r="P1815">
        <v>100.779259</v>
      </c>
      <c r="Q1815">
        <v>-105.424683</v>
      </c>
      <c r="R1815">
        <v>3.1407720000000001</v>
      </c>
      <c r="S1815">
        <v>2.0975009999999998</v>
      </c>
      <c r="T1815">
        <v>2.5539999999999998E-3</v>
      </c>
    </row>
    <row r="1816" spans="1:20" x14ac:dyDescent="0.25">
      <c r="A1816">
        <v>1814</v>
      </c>
      <c r="B1816">
        <v>2</v>
      </c>
      <c r="C1816">
        <v>-1</v>
      </c>
      <c r="D1816" t="s">
        <v>431</v>
      </c>
      <c r="E1816" t="s">
        <v>80</v>
      </c>
      <c r="F1816">
        <v>1.1280999999999999E-2</v>
      </c>
      <c r="G1816">
        <v>-1</v>
      </c>
      <c r="H1816">
        <v>689.524</v>
      </c>
      <c r="I1816">
        <v>-1</v>
      </c>
      <c r="J1816">
        <v>0</v>
      </c>
      <c r="K1816">
        <v>23.404577</v>
      </c>
      <c r="L1816">
        <v>8.6000000000000003E-5</v>
      </c>
      <c r="M1816">
        <v>98.621685999999997</v>
      </c>
      <c r="N1816">
        <v>-105.47242300000001</v>
      </c>
      <c r="O1816">
        <v>-3.1400540000000001</v>
      </c>
      <c r="P1816">
        <v>98.654647999999995</v>
      </c>
      <c r="Q1816">
        <v>-105.42292</v>
      </c>
      <c r="R1816">
        <v>3.140784</v>
      </c>
      <c r="S1816">
        <v>5.9472810000000003</v>
      </c>
      <c r="T1816">
        <v>7.2999999999999996E-4</v>
      </c>
    </row>
    <row r="1817" spans="1:20" x14ac:dyDescent="0.25">
      <c r="A1817">
        <v>1815</v>
      </c>
      <c r="B1817">
        <v>2</v>
      </c>
      <c r="C1817">
        <v>-1</v>
      </c>
      <c r="D1817" t="s">
        <v>431</v>
      </c>
      <c r="E1817" t="s">
        <v>80</v>
      </c>
      <c r="F1817">
        <v>1.1991E-2</v>
      </c>
      <c r="G1817">
        <v>-1</v>
      </c>
      <c r="H1817">
        <v>812.29700000000003</v>
      </c>
      <c r="I1817">
        <v>-1</v>
      </c>
      <c r="J1817">
        <v>0</v>
      </c>
      <c r="K1817">
        <v>22.753824999999999</v>
      </c>
      <c r="L1817">
        <v>2.0000000000000002E-5</v>
      </c>
      <c r="M1817">
        <v>95.885918000000004</v>
      </c>
      <c r="N1817">
        <v>-105.469775</v>
      </c>
      <c r="O1817">
        <v>3.1379130000000002</v>
      </c>
      <c r="P1817">
        <v>95.889167999999998</v>
      </c>
      <c r="Q1817">
        <v>-105.42066199999999</v>
      </c>
      <c r="R1817">
        <v>3.14079</v>
      </c>
      <c r="S1817">
        <v>4.9220170000000003</v>
      </c>
      <c r="T1817">
        <v>2.8770000000000002E-3</v>
      </c>
    </row>
    <row r="1818" spans="1:20" x14ac:dyDescent="0.25">
      <c r="A1818">
        <v>1816</v>
      </c>
      <c r="B1818">
        <v>2</v>
      </c>
      <c r="C1818">
        <v>-1</v>
      </c>
      <c r="D1818" t="s">
        <v>431</v>
      </c>
      <c r="E1818" t="s">
        <v>80</v>
      </c>
      <c r="F1818">
        <v>1.395E-3</v>
      </c>
      <c r="G1818">
        <v>-1</v>
      </c>
      <c r="H1818">
        <v>704.44899999999996</v>
      </c>
      <c r="I1818">
        <v>-1</v>
      </c>
      <c r="J1818">
        <v>0</v>
      </c>
      <c r="K1818">
        <v>22.363624999999999</v>
      </c>
      <c r="L1818">
        <v>9.9999999999999995E-7</v>
      </c>
      <c r="M1818">
        <v>93.846480999999997</v>
      </c>
      <c r="N1818">
        <v>-105.418085</v>
      </c>
      <c r="O1818">
        <v>-3.1409129999999998</v>
      </c>
      <c r="P1818">
        <v>93.861832000000007</v>
      </c>
      <c r="Q1818">
        <v>-105.41899100000001</v>
      </c>
      <c r="R1818">
        <v>3.1407910000000001</v>
      </c>
      <c r="S1818">
        <v>1.5376920000000001</v>
      </c>
      <c r="T1818">
        <v>1.22E-4</v>
      </c>
    </row>
    <row r="1819" spans="1:20" x14ac:dyDescent="0.25">
      <c r="A1819">
        <v>1817</v>
      </c>
      <c r="B1819">
        <v>2</v>
      </c>
      <c r="C1819">
        <v>-1</v>
      </c>
      <c r="D1819" t="s">
        <v>431</v>
      </c>
      <c r="E1819" t="s">
        <v>80</v>
      </c>
      <c r="F1819">
        <v>1.2374E-2</v>
      </c>
      <c r="G1819">
        <v>-1</v>
      </c>
      <c r="H1819">
        <v>667.197</v>
      </c>
      <c r="I1819">
        <v>-1</v>
      </c>
      <c r="J1819">
        <v>0</v>
      </c>
      <c r="K1819">
        <v>22.099962000000001</v>
      </c>
      <c r="L1819">
        <v>2.2699999999999999E-4</v>
      </c>
      <c r="M1819">
        <v>91.870962000000006</v>
      </c>
      <c r="N1819">
        <v>-105.36357599999999</v>
      </c>
      <c r="O1819">
        <v>3.1377830000000002</v>
      </c>
      <c r="P1819">
        <v>91.863151999999999</v>
      </c>
      <c r="Q1819">
        <v>-105.417412</v>
      </c>
      <c r="R1819">
        <v>3.1408100000000001</v>
      </c>
      <c r="S1819">
        <v>5.4399819999999997</v>
      </c>
      <c r="T1819">
        <v>3.026E-3</v>
      </c>
    </row>
    <row r="1820" spans="1:20" x14ac:dyDescent="0.25">
      <c r="A1820">
        <v>1818</v>
      </c>
      <c r="B1820">
        <v>2</v>
      </c>
      <c r="C1820">
        <v>-1</v>
      </c>
      <c r="D1820" t="s">
        <v>431</v>
      </c>
      <c r="E1820" t="s">
        <v>80</v>
      </c>
      <c r="F1820">
        <v>4.2900000000000002E-4</v>
      </c>
      <c r="G1820">
        <v>-1</v>
      </c>
      <c r="H1820">
        <v>877.85</v>
      </c>
      <c r="I1820">
        <v>-1</v>
      </c>
      <c r="J1820">
        <v>0</v>
      </c>
      <c r="K1820">
        <v>21.870052000000001</v>
      </c>
      <c r="L1820">
        <v>4.4700000000000002E-4</v>
      </c>
      <c r="M1820">
        <v>89.232679000000005</v>
      </c>
      <c r="N1820">
        <v>-105.421924</v>
      </c>
      <c r="O1820">
        <v>-3.1415099999999998</v>
      </c>
      <c r="P1820">
        <v>89.226707000000005</v>
      </c>
      <c r="Q1820">
        <v>-105.415398</v>
      </c>
      <c r="R1820">
        <v>3.1408749999999999</v>
      </c>
      <c r="S1820">
        <v>0.88453599999999999</v>
      </c>
      <c r="T1820">
        <v>6.3500000000000004E-4</v>
      </c>
    </row>
    <row r="1821" spans="1:20" x14ac:dyDescent="0.25">
      <c r="A1821">
        <v>1819</v>
      </c>
      <c r="B1821">
        <v>3</v>
      </c>
      <c r="C1821">
        <v>-1</v>
      </c>
      <c r="D1821" t="s">
        <v>430</v>
      </c>
      <c r="E1821" t="s">
        <v>80</v>
      </c>
      <c r="F1821">
        <v>1.099E-2</v>
      </c>
      <c r="G1821">
        <v>-1</v>
      </c>
      <c r="H1821">
        <v>650.37800000000004</v>
      </c>
      <c r="I1821">
        <v>-1</v>
      </c>
      <c r="J1821">
        <v>0</v>
      </c>
      <c r="K1821">
        <v>21.698447000000002</v>
      </c>
      <c r="L1821">
        <v>1.9699999999999999E-4</v>
      </c>
      <c r="M1821">
        <v>87.233069999999998</v>
      </c>
      <c r="N1821">
        <v>-105.432179</v>
      </c>
      <c r="O1821">
        <v>-3.1412840000000002</v>
      </c>
      <c r="P1821">
        <v>87.266677999999999</v>
      </c>
      <c r="Q1821">
        <v>-105.413971</v>
      </c>
      <c r="R1821">
        <v>3.1409009999999999</v>
      </c>
      <c r="S1821">
        <v>3.8223929999999999</v>
      </c>
      <c r="T1821">
        <v>3.8299999999999999E-4</v>
      </c>
    </row>
    <row r="1822" spans="1:20" x14ac:dyDescent="0.25">
      <c r="A1822">
        <v>1820</v>
      </c>
      <c r="B1822">
        <v>3</v>
      </c>
      <c r="C1822">
        <v>-1</v>
      </c>
      <c r="D1822" t="s">
        <v>430</v>
      </c>
      <c r="E1822" t="s">
        <v>80</v>
      </c>
      <c r="F1822">
        <v>2.8708999999999998E-2</v>
      </c>
      <c r="G1822">
        <v>-1</v>
      </c>
      <c r="H1822">
        <v>715.47799999999995</v>
      </c>
      <c r="I1822">
        <v>-1</v>
      </c>
      <c r="J1822">
        <v>0</v>
      </c>
      <c r="K1822">
        <v>21.396425000000001</v>
      </c>
      <c r="L1822">
        <v>7.8100000000000001E-4</v>
      </c>
      <c r="M1822">
        <v>84.692176000000003</v>
      </c>
      <c r="N1822">
        <v>-105.405356</v>
      </c>
      <c r="O1822">
        <v>3.1413959999999999</v>
      </c>
      <c r="P1822">
        <v>84.681586999999993</v>
      </c>
      <c r="Q1822">
        <v>-105.41216300000001</v>
      </c>
      <c r="R1822">
        <v>3.1409440000000002</v>
      </c>
      <c r="S1822">
        <v>1.2587969999999999</v>
      </c>
      <c r="T1822">
        <v>4.5199999999999998E-4</v>
      </c>
    </row>
    <row r="1823" spans="1:20" x14ac:dyDescent="0.25">
      <c r="A1823">
        <v>1821</v>
      </c>
      <c r="B1823">
        <v>3</v>
      </c>
      <c r="C1823">
        <v>-1</v>
      </c>
      <c r="D1823" t="s">
        <v>430</v>
      </c>
      <c r="E1823" t="s">
        <v>80</v>
      </c>
      <c r="F1823">
        <v>3.4626999999999998E-2</v>
      </c>
      <c r="G1823">
        <v>-1</v>
      </c>
      <c r="H1823">
        <v>1051.191</v>
      </c>
      <c r="I1823">
        <v>-1</v>
      </c>
      <c r="J1823">
        <v>0</v>
      </c>
      <c r="K1823">
        <v>21.123491999999999</v>
      </c>
      <c r="L1823">
        <v>2.6200000000000003E-4</v>
      </c>
      <c r="M1823">
        <v>82.791937000000004</v>
      </c>
      <c r="N1823">
        <v>-105.40389999999999</v>
      </c>
      <c r="O1823">
        <v>3.1363840000000001</v>
      </c>
      <c r="P1823">
        <v>82.769401999999999</v>
      </c>
      <c r="Q1823">
        <v>-105.410927</v>
      </c>
      <c r="R1823">
        <v>3.140981</v>
      </c>
      <c r="S1823">
        <v>2.3605179999999999</v>
      </c>
      <c r="T1823">
        <v>4.5960000000000003E-3</v>
      </c>
    </row>
    <row r="1824" spans="1:20" x14ac:dyDescent="0.25">
      <c r="A1824">
        <v>1822</v>
      </c>
      <c r="B1824">
        <v>3</v>
      </c>
      <c r="C1824">
        <v>-1</v>
      </c>
      <c r="D1824" t="s">
        <v>430</v>
      </c>
      <c r="E1824" t="s">
        <v>80</v>
      </c>
      <c r="F1824">
        <v>4.7784E-2</v>
      </c>
      <c r="G1824">
        <v>-1</v>
      </c>
      <c r="H1824">
        <v>547.99099999999999</v>
      </c>
      <c r="I1824">
        <v>-1</v>
      </c>
      <c r="J1824">
        <v>0</v>
      </c>
      <c r="K1824">
        <v>20.841849</v>
      </c>
      <c r="L1824">
        <v>1.11E-4</v>
      </c>
      <c r="M1824">
        <v>80.849104999999994</v>
      </c>
      <c r="N1824">
        <v>-105.44291699999999</v>
      </c>
      <c r="O1824">
        <v>3.1409419999999999</v>
      </c>
      <c r="P1824">
        <v>80.882430999999997</v>
      </c>
      <c r="Q1824">
        <v>-105.40971399999999</v>
      </c>
      <c r="R1824">
        <v>3.1409959999999999</v>
      </c>
      <c r="S1824">
        <v>4.7043369999999998</v>
      </c>
      <c r="T1824">
        <v>5.5000000000000002E-5</v>
      </c>
    </row>
    <row r="1825" spans="1:20" x14ac:dyDescent="0.25">
      <c r="A1825">
        <v>1823</v>
      </c>
      <c r="B1825">
        <v>2</v>
      </c>
      <c r="C1825">
        <v>-1</v>
      </c>
      <c r="D1825" t="s">
        <v>429</v>
      </c>
      <c r="E1825" t="s">
        <v>80</v>
      </c>
      <c r="F1825">
        <v>2.3438000000000001E-2</v>
      </c>
      <c r="G1825">
        <v>-1</v>
      </c>
      <c r="H1825">
        <v>472.197</v>
      </c>
      <c r="I1825">
        <v>-1</v>
      </c>
      <c r="J1825">
        <v>0</v>
      </c>
      <c r="K1825">
        <v>20.341524</v>
      </c>
      <c r="L1825">
        <v>2.9E-5</v>
      </c>
      <c r="M1825">
        <v>78.522142000000002</v>
      </c>
      <c r="N1825">
        <v>-105.26579599999999</v>
      </c>
      <c r="O1825">
        <v>-3.1385700000000001</v>
      </c>
      <c r="P1825">
        <v>78.411452999999995</v>
      </c>
      <c r="Q1825">
        <v>-105.408188</v>
      </c>
      <c r="R1825">
        <v>3.1410040000000001</v>
      </c>
      <c r="S1825">
        <v>18.035347000000002</v>
      </c>
      <c r="T1825">
        <v>2.4329999999999998E-3</v>
      </c>
    </row>
    <row r="1826" spans="1:20" x14ac:dyDescent="0.25">
      <c r="A1826">
        <v>1824</v>
      </c>
      <c r="B1826">
        <v>2</v>
      </c>
      <c r="C1826">
        <v>-1</v>
      </c>
      <c r="D1826" t="s">
        <v>429</v>
      </c>
      <c r="E1826" t="s">
        <v>80</v>
      </c>
      <c r="F1826">
        <v>8.2059999999999998E-3</v>
      </c>
      <c r="G1826">
        <v>-1</v>
      </c>
      <c r="H1826">
        <v>645.78200000000004</v>
      </c>
      <c r="I1826">
        <v>-1</v>
      </c>
      <c r="J1826">
        <v>0</v>
      </c>
      <c r="K1826">
        <v>19.957212999999999</v>
      </c>
      <c r="L1826">
        <v>5.0000000000000004E-6</v>
      </c>
      <c r="M1826">
        <v>76.525653000000005</v>
      </c>
      <c r="N1826">
        <v>-105.48034199999999</v>
      </c>
      <c r="O1826">
        <v>-3.1408320000000001</v>
      </c>
      <c r="P1826">
        <v>76.601073999999997</v>
      </c>
      <c r="Q1826">
        <v>-105.40712000000001</v>
      </c>
      <c r="R1826">
        <v>3.1410040000000001</v>
      </c>
      <c r="S1826">
        <v>10.511829000000001</v>
      </c>
      <c r="T1826">
        <v>1.7200000000000001E-4</v>
      </c>
    </row>
    <row r="1827" spans="1:20" x14ac:dyDescent="0.25">
      <c r="A1827">
        <v>1825</v>
      </c>
      <c r="B1827">
        <v>2</v>
      </c>
      <c r="C1827">
        <v>-1</v>
      </c>
      <c r="D1827" t="s">
        <v>429</v>
      </c>
      <c r="E1827" t="s">
        <v>80</v>
      </c>
      <c r="F1827">
        <v>1.9000000000000001E-4</v>
      </c>
      <c r="G1827">
        <v>-1</v>
      </c>
      <c r="H1827">
        <v>767.20899999999995</v>
      </c>
      <c r="I1827">
        <v>-1</v>
      </c>
      <c r="J1827">
        <v>0</v>
      </c>
      <c r="K1827">
        <v>19.729134999999999</v>
      </c>
      <c r="L1827">
        <v>-3.0000000000000001E-6</v>
      </c>
      <c r="M1827">
        <v>74.804810000000003</v>
      </c>
      <c r="N1827">
        <v>-105.417581</v>
      </c>
      <c r="O1827">
        <v>3.1411579999999999</v>
      </c>
      <c r="P1827">
        <v>74.816406000000001</v>
      </c>
      <c r="Q1827">
        <v>-105.406059</v>
      </c>
      <c r="R1827">
        <v>3.1410040000000001</v>
      </c>
      <c r="S1827">
        <v>1.6347290000000001</v>
      </c>
      <c r="T1827">
        <v>1.5300000000000001E-4</v>
      </c>
    </row>
    <row r="1828" spans="1:20" x14ac:dyDescent="0.25">
      <c r="A1828">
        <v>1826</v>
      </c>
      <c r="B1828">
        <v>2</v>
      </c>
      <c r="C1828">
        <v>-1</v>
      </c>
      <c r="D1828" t="s">
        <v>429</v>
      </c>
      <c r="E1828" t="s">
        <v>80</v>
      </c>
      <c r="F1828">
        <v>2.1937999999999999E-2</v>
      </c>
      <c r="G1828">
        <v>-1</v>
      </c>
      <c r="H1828">
        <v>597.17399999999998</v>
      </c>
      <c r="I1828">
        <v>-1</v>
      </c>
      <c r="J1828">
        <v>0</v>
      </c>
      <c r="K1828">
        <v>19.064992</v>
      </c>
      <c r="L1828">
        <v>-1.7E-5</v>
      </c>
      <c r="M1828">
        <v>72.486716999999999</v>
      </c>
      <c r="N1828">
        <v>-105.338386</v>
      </c>
      <c r="O1828">
        <v>-3.130293</v>
      </c>
      <c r="P1828">
        <v>72.487465</v>
      </c>
      <c r="Q1828">
        <v>-105.40465500000001</v>
      </c>
      <c r="R1828">
        <v>3.141003</v>
      </c>
      <c r="S1828">
        <v>6.6273569999999999</v>
      </c>
      <c r="T1828">
        <v>1.0710000000000001E-2</v>
      </c>
    </row>
    <row r="1829" spans="1:20" x14ac:dyDescent="0.25">
      <c r="A1829">
        <v>1827</v>
      </c>
      <c r="B1829">
        <v>2</v>
      </c>
      <c r="C1829">
        <v>-1</v>
      </c>
      <c r="D1829" t="s">
        <v>429</v>
      </c>
      <c r="E1829" t="s">
        <v>80</v>
      </c>
      <c r="F1829">
        <v>4.6050000000000001E-2</v>
      </c>
      <c r="G1829">
        <v>-1</v>
      </c>
      <c r="H1829">
        <v>659.75699999999995</v>
      </c>
      <c r="I1829">
        <v>-1</v>
      </c>
      <c r="J1829">
        <v>0</v>
      </c>
      <c r="K1829">
        <v>18.377286000000002</v>
      </c>
      <c r="L1829">
        <v>-4.75E-4</v>
      </c>
      <c r="M1829">
        <v>70.818826000000001</v>
      </c>
      <c r="N1829">
        <v>-105.452746</v>
      </c>
      <c r="O1829">
        <v>3.1230760000000002</v>
      </c>
      <c r="P1829">
        <v>70.805465999999996</v>
      </c>
      <c r="Q1829">
        <v>-105.403671</v>
      </c>
      <c r="R1829">
        <v>3.1409919999999998</v>
      </c>
      <c r="S1829">
        <v>5.0860830000000004</v>
      </c>
      <c r="T1829">
        <v>1.7916000000000001E-2</v>
      </c>
    </row>
    <row r="1830" spans="1:20" x14ac:dyDescent="0.25">
      <c r="A1830">
        <v>1828</v>
      </c>
      <c r="B1830">
        <v>3</v>
      </c>
      <c r="C1830">
        <v>-1</v>
      </c>
      <c r="D1830" t="s">
        <v>428</v>
      </c>
      <c r="E1830" t="s">
        <v>80</v>
      </c>
      <c r="F1830">
        <v>1.0396000000000001E-2</v>
      </c>
      <c r="G1830">
        <v>-1</v>
      </c>
      <c r="H1830">
        <v>775.63099999999997</v>
      </c>
      <c r="I1830">
        <v>-1</v>
      </c>
      <c r="J1830">
        <v>0</v>
      </c>
      <c r="K1830">
        <v>17.632802000000002</v>
      </c>
      <c r="L1830">
        <v>-1.47E-4</v>
      </c>
      <c r="M1830">
        <v>69.177946000000006</v>
      </c>
      <c r="N1830">
        <v>-105.430178</v>
      </c>
      <c r="O1830">
        <v>3.1349480000000001</v>
      </c>
      <c r="P1830">
        <v>69.188643999999996</v>
      </c>
      <c r="Q1830">
        <v>-105.40270200000001</v>
      </c>
      <c r="R1830">
        <v>3.1409720000000001</v>
      </c>
      <c r="S1830">
        <v>2.9484680000000001</v>
      </c>
      <c r="T1830">
        <v>6.0229999999999997E-3</v>
      </c>
    </row>
    <row r="1831" spans="1:20" x14ac:dyDescent="0.25">
      <c r="A1831">
        <v>1829</v>
      </c>
      <c r="B1831">
        <v>3</v>
      </c>
      <c r="C1831">
        <v>-1</v>
      </c>
      <c r="D1831" t="s">
        <v>428</v>
      </c>
      <c r="E1831" t="s">
        <v>80</v>
      </c>
      <c r="F1831">
        <v>0.180751</v>
      </c>
      <c r="G1831">
        <v>-1</v>
      </c>
      <c r="H1831">
        <v>711.36</v>
      </c>
      <c r="I1831">
        <v>-1</v>
      </c>
      <c r="J1831">
        <v>0</v>
      </c>
      <c r="K1831">
        <v>16.762362</v>
      </c>
      <c r="L1831">
        <v>7.8999999999999996E-5</v>
      </c>
      <c r="M1831">
        <v>67.134411</v>
      </c>
      <c r="N1831">
        <v>-105.403301</v>
      </c>
      <c r="O1831">
        <v>3.135618</v>
      </c>
      <c r="P1831">
        <v>67.132178999999994</v>
      </c>
      <c r="Q1831">
        <v>-105.401482</v>
      </c>
      <c r="R1831">
        <v>3.1409829999999999</v>
      </c>
      <c r="S1831">
        <v>0.287962</v>
      </c>
      <c r="T1831">
        <v>5.365E-3</v>
      </c>
    </row>
    <row r="1832" spans="1:20" x14ac:dyDescent="0.25">
      <c r="A1832">
        <v>1830</v>
      </c>
      <c r="B1832">
        <v>3</v>
      </c>
      <c r="C1832">
        <v>-1</v>
      </c>
      <c r="D1832" t="s">
        <v>428</v>
      </c>
      <c r="E1832" t="s">
        <v>80</v>
      </c>
      <c r="F1832">
        <v>1.5772999999999999E-2</v>
      </c>
      <c r="G1832">
        <v>-1</v>
      </c>
      <c r="H1832">
        <v>561.15899999999999</v>
      </c>
      <c r="I1832">
        <v>-1</v>
      </c>
      <c r="J1832">
        <v>0</v>
      </c>
      <c r="K1832">
        <v>16.372995</v>
      </c>
      <c r="L1832">
        <v>-9.5200000000000005E-4</v>
      </c>
      <c r="M1832">
        <v>65.664308000000005</v>
      </c>
      <c r="N1832">
        <v>-105.382464</v>
      </c>
      <c r="O1832">
        <v>3.1404920000000001</v>
      </c>
      <c r="P1832">
        <v>65.645477</v>
      </c>
      <c r="Q1832">
        <v>-105.400581</v>
      </c>
      <c r="R1832">
        <v>3.1409660000000001</v>
      </c>
      <c r="S1832">
        <v>2.6131160000000002</v>
      </c>
      <c r="T1832">
        <v>4.7399999999999997E-4</v>
      </c>
    </row>
    <row r="1833" spans="1:20" x14ac:dyDescent="0.25">
      <c r="A1833">
        <v>1831</v>
      </c>
      <c r="B1833">
        <v>4</v>
      </c>
      <c r="C1833">
        <v>-1</v>
      </c>
      <c r="D1833" t="s">
        <v>427</v>
      </c>
      <c r="E1833" t="s">
        <v>80</v>
      </c>
      <c r="F1833">
        <v>2.5633E-2</v>
      </c>
      <c r="G1833">
        <v>-1</v>
      </c>
      <c r="H1833">
        <v>795.41700000000003</v>
      </c>
      <c r="I1833">
        <v>-1</v>
      </c>
      <c r="J1833">
        <v>0</v>
      </c>
      <c r="K1833">
        <v>16.362943999999999</v>
      </c>
      <c r="L1833">
        <v>-1.27E-4</v>
      </c>
      <c r="M1833">
        <v>63.703164000000001</v>
      </c>
      <c r="N1833">
        <v>-105.387107</v>
      </c>
      <c r="O1833">
        <v>-3.1382539999999999</v>
      </c>
      <c r="P1833">
        <v>63.685637999999997</v>
      </c>
      <c r="Q1833">
        <v>-105.39930699999999</v>
      </c>
      <c r="R1833">
        <v>3.14093</v>
      </c>
      <c r="S1833">
        <v>2.1353900000000001</v>
      </c>
      <c r="T1833">
        <v>2.676E-3</v>
      </c>
    </row>
    <row r="1834" spans="1:20" x14ac:dyDescent="0.25">
      <c r="A1834">
        <v>1832</v>
      </c>
      <c r="B1834">
        <v>4</v>
      </c>
      <c r="C1834">
        <v>-1</v>
      </c>
      <c r="D1834" t="s">
        <v>427</v>
      </c>
      <c r="E1834" t="s">
        <v>80</v>
      </c>
      <c r="F1834">
        <v>3.4472999999999997E-2</v>
      </c>
      <c r="G1834">
        <v>-1</v>
      </c>
      <c r="H1834">
        <v>498.34899999999999</v>
      </c>
      <c r="I1834">
        <v>-1</v>
      </c>
      <c r="J1834">
        <v>0</v>
      </c>
      <c r="K1834">
        <v>16.562927999999999</v>
      </c>
      <c r="L1834">
        <v>-3.8999999999999999E-5</v>
      </c>
      <c r="M1834">
        <v>62.199764000000002</v>
      </c>
      <c r="N1834">
        <v>-105.42341500000001</v>
      </c>
      <c r="O1834">
        <v>-3.1363560000000001</v>
      </c>
      <c r="P1834">
        <v>62.203594000000002</v>
      </c>
      <c r="Q1834">
        <v>-105.398338</v>
      </c>
      <c r="R1834">
        <v>3.140924</v>
      </c>
      <c r="S1834">
        <v>2.536772</v>
      </c>
      <c r="T1834">
        <v>4.568E-3</v>
      </c>
    </row>
    <row r="1835" spans="1:20" x14ac:dyDescent="0.25">
      <c r="A1835">
        <v>1833</v>
      </c>
      <c r="B1835">
        <v>4</v>
      </c>
      <c r="C1835">
        <v>-1</v>
      </c>
      <c r="D1835" t="s">
        <v>427</v>
      </c>
      <c r="E1835" t="s">
        <v>80</v>
      </c>
      <c r="F1835">
        <v>4.0883999999999997E-2</v>
      </c>
      <c r="G1835">
        <v>-1</v>
      </c>
      <c r="H1835">
        <v>755.24300000000005</v>
      </c>
      <c r="I1835">
        <v>-1</v>
      </c>
      <c r="J1835">
        <v>0</v>
      </c>
      <c r="K1835">
        <v>16.834098999999998</v>
      </c>
      <c r="L1835">
        <v>1.5479999999999999E-3</v>
      </c>
      <c r="M1835">
        <v>60.757148999999998</v>
      </c>
      <c r="N1835">
        <v>-105.355296</v>
      </c>
      <c r="O1835">
        <v>3.1360359999999998</v>
      </c>
      <c r="P1835">
        <v>60.699299000000003</v>
      </c>
      <c r="Q1835">
        <v>-105.39743</v>
      </c>
      <c r="R1835">
        <v>3.140984</v>
      </c>
      <c r="S1835">
        <v>7.1567400000000001</v>
      </c>
      <c r="T1835">
        <v>4.9480000000000001E-3</v>
      </c>
    </row>
    <row r="1836" spans="1:20" x14ac:dyDescent="0.25">
      <c r="A1836">
        <v>1834</v>
      </c>
      <c r="B1836">
        <v>3</v>
      </c>
      <c r="C1836">
        <v>-1</v>
      </c>
      <c r="D1836" t="s">
        <v>426</v>
      </c>
      <c r="E1836" t="s">
        <v>80</v>
      </c>
      <c r="F1836">
        <v>1.3202999999999999E-2</v>
      </c>
      <c r="G1836">
        <v>-1</v>
      </c>
      <c r="H1836">
        <v>795.16600000000005</v>
      </c>
      <c r="I1836">
        <v>-1</v>
      </c>
      <c r="J1836">
        <v>0</v>
      </c>
      <c r="K1836">
        <v>16.716070999999999</v>
      </c>
      <c r="L1836">
        <v>2.003E-3</v>
      </c>
      <c r="M1836">
        <v>58.664062000000001</v>
      </c>
      <c r="N1836">
        <v>-105.444106</v>
      </c>
      <c r="O1836">
        <v>3.137559</v>
      </c>
      <c r="P1836">
        <v>58.677937</v>
      </c>
      <c r="Q1836">
        <v>-105.396469</v>
      </c>
      <c r="R1836">
        <v>3.1412110000000002</v>
      </c>
      <c r="S1836">
        <v>4.9616439999999997</v>
      </c>
      <c r="T1836">
        <v>3.6519999999999999E-3</v>
      </c>
    </row>
    <row r="1837" spans="1:20" x14ac:dyDescent="0.25">
      <c r="A1837">
        <v>1835</v>
      </c>
      <c r="B1837">
        <v>3</v>
      </c>
      <c r="C1837">
        <v>-1</v>
      </c>
      <c r="D1837" t="s">
        <v>426</v>
      </c>
      <c r="E1837" t="s">
        <v>80</v>
      </c>
      <c r="F1837">
        <v>1.2581999999999999E-2</v>
      </c>
      <c r="G1837">
        <v>-1</v>
      </c>
      <c r="H1837">
        <v>490.54700000000003</v>
      </c>
      <c r="I1837">
        <v>-1</v>
      </c>
      <c r="J1837">
        <v>0</v>
      </c>
      <c r="K1837">
        <v>16.278153</v>
      </c>
      <c r="L1837">
        <v>3.1199999999999999E-4</v>
      </c>
      <c r="M1837">
        <v>57.219811</v>
      </c>
      <c r="N1837">
        <v>-105.40723</v>
      </c>
      <c r="O1837">
        <v>3.1350280000000001</v>
      </c>
      <c r="P1837">
        <v>57.195618000000003</v>
      </c>
      <c r="Q1837">
        <v>-105.39589700000001</v>
      </c>
      <c r="R1837">
        <v>3.141302</v>
      </c>
      <c r="S1837">
        <v>2.6715949999999999</v>
      </c>
      <c r="T1837">
        <v>6.2740000000000001E-3</v>
      </c>
    </row>
    <row r="1838" spans="1:20" x14ac:dyDescent="0.25">
      <c r="A1838">
        <v>1836</v>
      </c>
      <c r="B1838">
        <v>3</v>
      </c>
      <c r="C1838">
        <v>-1</v>
      </c>
      <c r="D1838" t="s">
        <v>426</v>
      </c>
      <c r="E1838" t="s">
        <v>80</v>
      </c>
      <c r="F1838">
        <v>2.2039999999999998E-3</v>
      </c>
      <c r="G1838">
        <v>-1</v>
      </c>
      <c r="H1838">
        <v>650.83000000000004</v>
      </c>
      <c r="I1838">
        <v>-1</v>
      </c>
      <c r="J1838">
        <v>0</v>
      </c>
      <c r="K1838">
        <v>15.998886000000001</v>
      </c>
      <c r="L1838">
        <v>2.3159999999999999E-3</v>
      </c>
      <c r="M1838">
        <v>55.262721999999997</v>
      </c>
      <c r="N1838">
        <v>-105.390646</v>
      </c>
      <c r="O1838">
        <v>3.1407699999999998</v>
      </c>
      <c r="P1838">
        <v>55.264873999999999</v>
      </c>
      <c r="Q1838">
        <v>-105.395302</v>
      </c>
      <c r="R1838">
        <v>3.1413850000000001</v>
      </c>
      <c r="S1838">
        <v>0.51286399999999999</v>
      </c>
      <c r="T1838">
        <v>6.1499999999999999E-4</v>
      </c>
    </row>
    <row r="1839" spans="1:20" x14ac:dyDescent="0.25">
      <c r="A1839">
        <v>1837</v>
      </c>
      <c r="B1839">
        <v>3</v>
      </c>
      <c r="C1839">
        <v>-1</v>
      </c>
      <c r="D1839" t="s">
        <v>426</v>
      </c>
      <c r="E1839" t="s">
        <v>80</v>
      </c>
      <c r="F1839">
        <v>1.758E-3</v>
      </c>
      <c r="G1839">
        <v>-1</v>
      </c>
      <c r="H1839">
        <v>533.08000000000004</v>
      </c>
      <c r="I1839">
        <v>-1</v>
      </c>
      <c r="J1839">
        <v>0</v>
      </c>
      <c r="K1839">
        <v>15.973983</v>
      </c>
      <c r="L1839">
        <v>3.1180000000000001E-3</v>
      </c>
      <c r="M1839">
        <v>53.851435000000002</v>
      </c>
      <c r="N1839">
        <v>-105.369908</v>
      </c>
      <c r="O1839">
        <v>3.1412689999999999</v>
      </c>
      <c r="P1839">
        <v>53.826340000000002</v>
      </c>
      <c r="Q1839">
        <v>-105.395264</v>
      </c>
      <c r="R1839">
        <v>-3.1415320000000002</v>
      </c>
      <c r="S1839">
        <v>3.5674709999999998</v>
      </c>
      <c r="T1839">
        <v>2.6400000000000002E-4</v>
      </c>
    </row>
    <row r="1840" spans="1:20" x14ac:dyDescent="0.25">
      <c r="A1840">
        <v>1838</v>
      </c>
      <c r="B1840">
        <v>3</v>
      </c>
      <c r="C1840">
        <v>-1</v>
      </c>
      <c r="D1840" t="s">
        <v>426</v>
      </c>
      <c r="E1840" t="s">
        <v>80</v>
      </c>
      <c r="F1840">
        <v>3.841E-2</v>
      </c>
      <c r="G1840">
        <v>-1</v>
      </c>
      <c r="H1840">
        <v>603.81399999999996</v>
      </c>
      <c r="I1840">
        <v>-1</v>
      </c>
      <c r="J1840">
        <v>0</v>
      </c>
      <c r="K1840">
        <v>15.828355999999999</v>
      </c>
      <c r="L1840">
        <v>1.2440000000000001E-3</v>
      </c>
      <c r="M1840">
        <v>51.951574000000001</v>
      </c>
      <c r="N1840">
        <v>-105.34282399999999</v>
      </c>
      <c r="O1840">
        <v>-3.134334</v>
      </c>
      <c r="P1840">
        <v>51.916462000000003</v>
      </c>
      <c r="Q1840">
        <v>-105.395599</v>
      </c>
      <c r="R1840">
        <v>-3.1412339999999999</v>
      </c>
      <c r="S1840">
        <v>6.3388580000000001</v>
      </c>
      <c r="T1840">
        <v>6.901E-3</v>
      </c>
    </row>
    <row r="1841" spans="1:20" x14ac:dyDescent="0.25">
      <c r="A1841">
        <v>1839</v>
      </c>
      <c r="B1841">
        <v>3</v>
      </c>
      <c r="C1841">
        <v>-1</v>
      </c>
      <c r="D1841" t="s">
        <v>426</v>
      </c>
      <c r="E1841" t="s">
        <v>80</v>
      </c>
      <c r="F1841">
        <v>1.2094000000000001E-2</v>
      </c>
      <c r="G1841">
        <v>-1</v>
      </c>
      <c r="H1841">
        <v>515.15499999999997</v>
      </c>
      <c r="I1841">
        <v>-1</v>
      </c>
      <c r="J1841">
        <v>0</v>
      </c>
      <c r="K1841">
        <v>15.547986</v>
      </c>
      <c r="L1841">
        <v>7.463E-3</v>
      </c>
      <c r="M1841">
        <v>50.500943999999997</v>
      </c>
      <c r="N1841">
        <v>-105.41509000000001</v>
      </c>
      <c r="O1841">
        <v>3.1366649999999998</v>
      </c>
      <c r="P1841">
        <v>50.504939999999998</v>
      </c>
      <c r="Q1841">
        <v>-105.3964</v>
      </c>
      <c r="R1841">
        <v>-3.1408369999999999</v>
      </c>
      <c r="S1841">
        <v>1.9111549999999999</v>
      </c>
      <c r="T1841">
        <v>4.1720000000000004E-3</v>
      </c>
    </row>
    <row r="1842" spans="1:20" x14ac:dyDescent="0.25">
      <c r="A1842">
        <v>1840</v>
      </c>
      <c r="B1842">
        <v>3</v>
      </c>
      <c r="C1842">
        <v>-1</v>
      </c>
      <c r="D1842" t="s">
        <v>426</v>
      </c>
      <c r="E1842" t="s">
        <v>80</v>
      </c>
      <c r="F1842">
        <v>2.2459E-2</v>
      </c>
      <c r="G1842">
        <v>-1</v>
      </c>
      <c r="H1842">
        <v>658.05399999999997</v>
      </c>
      <c r="I1842">
        <v>-1</v>
      </c>
      <c r="J1842">
        <v>0</v>
      </c>
      <c r="K1842">
        <v>15.158564</v>
      </c>
      <c r="L1842">
        <v>7.9889999999999996E-3</v>
      </c>
      <c r="M1842">
        <v>49.129958999999999</v>
      </c>
      <c r="N1842">
        <v>-105.39328399999999</v>
      </c>
      <c r="O1842">
        <v>-3.1404519999999998</v>
      </c>
      <c r="P1842">
        <v>49.124606999999997</v>
      </c>
      <c r="Q1842">
        <v>-105.39806400000001</v>
      </c>
      <c r="R1842">
        <v>-3.1401140000000001</v>
      </c>
      <c r="S1842">
        <v>0.71758100000000002</v>
      </c>
      <c r="T1842">
        <v>3.3799999999999998E-4</v>
      </c>
    </row>
    <row r="1843" spans="1:20" x14ac:dyDescent="0.25">
      <c r="A1843">
        <v>1841</v>
      </c>
      <c r="B1843">
        <v>4</v>
      </c>
      <c r="C1843">
        <v>-1</v>
      </c>
      <c r="D1843" t="s">
        <v>517</v>
      </c>
      <c r="E1843" t="s">
        <v>80</v>
      </c>
      <c r="F1843">
        <v>3.0339999999999998E-3</v>
      </c>
      <c r="G1843">
        <v>-1</v>
      </c>
      <c r="H1843">
        <v>1024.2760000000001</v>
      </c>
      <c r="I1843">
        <v>-1</v>
      </c>
      <c r="J1843">
        <v>0</v>
      </c>
      <c r="K1843">
        <v>14.505991</v>
      </c>
      <c r="L1843">
        <v>5.0400000000000002E-3</v>
      </c>
      <c r="M1843">
        <v>47.343665999999999</v>
      </c>
      <c r="N1843">
        <v>-105.40865100000001</v>
      </c>
      <c r="O1843">
        <v>-3.1383640000000002</v>
      </c>
      <c r="P1843">
        <v>47.345641999999998</v>
      </c>
      <c r="Q1843">
        <v>-105.40119900000001</v>
      </c>
      <c r="R1843">
        <v>-3.1393439999999999</v>
      </c>
      <c r="S1843">
        <v>0.77088800000000002</v>
      </c>
      <c r="T1843">
        <v>9.7999999999999997E-4</v>
      </c>
    </row>
    <row r="1844" spans="1:20" x14ac:dyDescent="0.25">
      <c r="A1844">
        <v>1842</v>
      </c>
      <c r="B1844">
        <v>5</v>
      </c>
      <c r="C1844">
        <v>-1</v>
      </c>
      <c r="D1844" t="s">
        <v>425</v>
      </c>
      <c r="E1844" t="s">
        <v>80</v>
      </c>
      <c r="F1844">
        <v>3.8512999999999999E-2</v>
      </c>
      <c r="G1844">
        <v>-1</v>
      </c>
      <c r="H1844">
        <v>667.62199999999996</v>
      </c>
      <c r="I1844">
        <v>-1</v>
      </c>
      <c r="J1844">
        <v>0</v>
      </c>
      <c r="K1844">
        <v>13.86928</v>
      </c>
      <c r="L1844">
        <v>4.0410000000000003E-3</v>
      </c>
      <c r="M1844">
        <v>46.051059000000002</v>
      </c>
      <c r="N1844">
        <v>-105.410392</v>
      </c>
      <c r="O1844">
        <v>-3.137899</v>
      </c>
      <c r="P1844">
        <v>46.071624999999997</v>
      </c>
      <c r="Q1844">
        <v>-105.40409099999999</v>
      </c>
      <c r="R1844">
        <v>-3.1389670000000001</v>
      </c>
      <c r="S1844">
        <v>2.1509640000000001</v>
      </c>
      <c r="T1844">
        <v>1.0679999999999999E-3</v>
      </c>
    </row>
    <row r="1845" spans="1:20" x14ac:dyDescent="0.25">
      <c r="A1845">
        <v>1843</v>
      </c>
      <c r="B1845">
        <v>5</v>
      </c>
      <c r="C1845">
        <v>-1</v>
      </c>
      <c r="D1845" t="s">
        <v>425</v>
      </c>
      <c r="E1845" t="s">
        <v>80</v>
      </c>
      <c r="F1845">
        <v>2.9134E-2</v>
      </c>
      <c r="G1845">
        <v>-1</v>
      </c>
      <c r="H1845">
        <v>644.20899999999995</v>
      </c>
      <c r="I1845">
        <v>-1</v>
      </c>
      <c r="J1845">
        <v>0</v>
      </c>
      <c r="K1845">
        <v>13.004833</v>
      </c>
      <c r="L1845">
        <v>2.9450000000000001E-3</v>
      </c>
      <c r="M1845">
        <v>44.451270999999998</v>
      </c>
      <c r="N1845">
        <v>-105.42032</v>
      </c>
      <c r="O1845">
        <v>-3.138423</v>
      </c>
      <c r="P1845">
        <v>44.464118999999997</v>
      </c>
      <c r="Q1845">
        <v>-105.408455</v>
      </c>
      <c r="R1845">
        <v>-3.1385730000000001</v>
      </c>
      <c r="S1845">
        <v>1.7489110000000001</v>
      </c>
      <c r="T1845">
        <v>1.4999999999999999E-4</v>
      </c>
    </row>
    <row r="1846" spans="1:20" x14ac:dyDescent="0.25">
      <c r="A1846">
        <v>1844</v>
      </c>
      <c r="B1846">
        <v>5</v>
      </c>
      <c r="C1846">
        <v>-1</v>
      </c>
      <c r="D1846" t="s">
        <v>425</v>
      </c>
      <c r="E1846" t="s">
        <v>80</v>
      </c>
      <c r="F1846">
        <v>9.9769999999999998E-3</v>
      </c>
      <c r="G1846">
        <v>-1</v>
      </c>
      <c r="H1846">
        <v>551.18799999999999</v>
      </c>
      <c r="I1846">
        <v>-1</v>
      </c>
      <c r="J1846">
        <v>0</v>
      </c>
      <c r="K1846">
        <v>12.441336</v>
      </c>
      <c r="L1846">
        <v>1.5920000000000001E-3</v>
      </c>
      <c r="M1846">
        <v>43.323844999999999</v>
      </c>
      <c r="N1846">
        <v>-105.41068199999999</v>
      </c>
      <c r="O1846">
        <v>-3.1384400000000001</v>
      </c>
      <c r="P1846">
        <v>43.322617000000001</v>
      </c>
      <c r="Q1846">
        <v>-105.41186500000001</v>
      </c>
      <c r="R1846">
        <v>-3.1384340000000002</v>
      </c>
      <c r="S1846">
        <v>0.17059199999999999</v>
      </c>
      <c r="T1846">
        <v>6.0000000000000002E-6</v>
      </c>
    </row>
    <row r="1847" spans="1:20" x14ac:dyDescent="0.25">
      <c r="A1847">
        <v>1845</v>
      </c>
      <c r="B1847">
        <v>6</v>
      </c>
      <c r="C1847">
        <v>-1</v>
      </c>
      <c r="D1847" t="s">
        <v>424</v>
      </c>
      <c r="E1847" t="s">
        <v>80</v>
      </c>
      <c r="F1847">
        <v>1.2439E-2</v>
      </c>
      <c r="G1847">
        <v>-1</v>
      </c>
      <c r="H1847">
        <v>587.94000000000005</v>
      </c>
      <c r="I1847">
        <v>-1</v>
      </c>
      <c r="J1847">
        <v>0</v>
      </c>
      <c r="K1847">
        <v>11.968804</v>
      </c>
      <c r="L1847">
        <v>2.9799999999999998E-4</v>
      </c>
      <c r="M1847">
        <v>42.225095000000003</v>
      </c>
      <c r="N1847">
        <v>-105.414109</v>
      </c>
      <c r="O1847">
        <v>-3.1385670000000001</v>
      </c>
      <c r="P1847">
        <v>42.227077000000001</v>
      </c>
      <c r="Q1847">
        <v>-105.415283</v>
      </c>
      <c r="R1847">
        <v>-3.1383770000000002</v>
      </c>
      <c r="S1847">
        <v>0.23041500000000001</v>
      </c>
      <c r="T1847">
        <v>1.9000000000000001E-4</v>
      </c>
    </row>
    <row r="1848" spans="1:20" x14ac:dyDescent="0.25">
      <c r="A1848">
        <v>1846</v>
      </c>
      <c r="B1848">
        <v>6</v>
      </c>
      <c r="C1848">
        <v>-1</v>
      </c>
      <c r="D1848" t="s">
        <v>424</v>
      </c>
      <c r="E1848" t="s">
        <v>80</v>
      </c>
      <c r="F1848">
        <v>8.0809999999999996E-3</v>
      </c>
      <c r="G1848">
        <v>-1</v>
      </c>
      <c r="H1848">
        <v>642.86800000000005</v>
      </c>
      <c r="I1848">
        <v>-1</v>
      </c>
      <c r="J1848">
        <v>0</v>
      </c>
      <c r="K1848">
        <v>11.49911</v>
      </c>
      <c r="L1848">
        <v>1.119E-3</v>
      </c>
      <c r="M1848">
        <v>40.803984</v>
      </c>
      <c r="N1848">
        <v>-105.431211</v>
      </c>
      <c r="O1848">
        <v>-3.1354709999999999</v>
      </c>
      <c r="P1848">
        <v>40.823689000000002</v>
      </c>
      <c r="Q1848">
        <v>-105.41983</v>
      </c>
      <c r="R1848">
        <v>-3.1383019999999999</v>
      </c>
      <c r="S1848">
        <v>2.275531</v>
      </c>
      <c r="T1848">
        <v>2.8300000000000001E-3</v>
      </c>
    </row>
    <row r="1849" spans="1:20" x14ac:dyDescent="0.25">
      <c r="A1849">
        <v>1847</v>
      </c>
      <c r="B1849">
        <v>6</v>
      </c>
      <c r="C1849">
        <v>-1</v>
      </c>
      <c r="D1849" t="s">
        <v>424</v>
      </c>
      <c r="E1849" t="s">
        <v>80</v>
      </c>
      <c r="F1849">
        <v>3.0098E-2</v>
      </c>
      <c r="G1849">
        <v>-1</v>
      </c>
      <c r="H1849">
        <v>599.04899999999998</v>
      </c>
      <c r="I1849">
        <v>-1</v>
      </c>
      <c r="J1849">
        <v>0</v>
      </c>
      <c r="K1849">
        <v>11.293357</v>
      </c>
      <c r="L1849">
        <v>9.5299999999999996E-4</v>
      </c>
      <c r="M1849">
        <v>39.816546000000002</v>
      </c>
      <c r="N1849">
        <v>-105.433989</v>
      </c>
      <c r="O1849">
        <v>3.140863</v>
      </c>
      <c r="P1849">
        <v>39.799590999999999</v>
      </c>
      <c r="Q1849">
        <v>-105.423271</v>
      </c>
      <c r="R1849">
        <v>-3.1382219999999998</v>
      </c>
      <c r="S1849">
        <v>2.005878</v>
      </c>
      <c r="T1849">
        <v>2.6410000000000001E-3</v>
      </c>
    </row>
    <row r="1850" spans="1:20" x14ac:dyDescent="0.25">
      <c r="A1850">
        <v>1848</v>
      </c>
      <c r="B1850">
        <v>5</v>
      </c>
      <c r="C1850">
        <v>-1</v>
      </c>
      <c r="D1850" t="s">
        <v>423</v>
      </c>
      <c r="E1850" t="s">
        <v>80</v>
      </c>
      <c r="F1850">
        <v>3.3379999999999998E-3</v>
      </c>
      <c r="G1850">
        <v>-1</v>
      </c>
      <c r="H1850">
        <v>731.33699999999999</v>
      </c>
      <c r="I1850">
        <v>-1</v>
      </c>
      <c r="J1850">
        <v>0</v>
      </c>
      <c r="K1850">
        <v>11.104887</v>
      </c>
      <c r="L1850">
        <v>4.6999999999999997E-5</v>
      </c>
      <c r="M1850">
        <v>38.459842999999999</v>
      </c>
      <c r="N1850">
        <v>-105.42775899999999</v>
      </c>
      <c r="O1850">
        <v>-3.1390660000000001</v>
      </c>
      <c r="P1850">
        <v>38.456359999999997</v>
      </c>
      <c r="Q1850">
        <v>-105.427803</v>
      </c>
      <c r="R1850">
        <v>-3.138207</v>
      </c>
      <c r="S1850">
        <v>0.34837600000000002</v>
      </c>
      <c r="T1850">
        <v>8.5899999999999995E-4</v>
      </c>
    </row>
    <row r="1851" spans="1:20" x14ac:dyDescent="0.25">
      <c r="A1851">
        <v>1849</v>
      </c>
      <c r="B1851">
        <v>5</v>
      </c>
      <c r="C1851">
        <v>-1</v>
      </c>
      <c r="D1851" t="s">
        <v>423</v>
      </c>
      <c r="E1851" t="s">
        <v>80</v>
      </c>
      <c r="F1851">
        <v>3.5425999999999999E-2</v>
      </c>
      <c r="G1851">
        <v>-1</v>
      </c>
      <c r="H1851">
        <v>561.76</v>
      </c>
      <c r="I1851">
        <v>-1</v>
      </c>
      <c r="J1851">
        <v>0</v>
      </c>
      <c r="K1851">
        <v>10.976893</v>
      </c>
      <c r="L1851">
        <v>1.263E-3</v>
      </c>
      <c r="M1851">
        <v>37.500306999999999</v>
      </c>
      <c r="N1851">
        <v>-105.424994</v>
      </c>
      <c r="O1851">
        <v>3.1356440000000001</v>
      </c>
      <c r="P1851">
        <v>37.463135000000001</v>
      </c>
      <c r="Q1851">
        <v>-105.431168</v>
      </c>
      <c r="R1851">
        <v>-3.1381790000000001</v>
      </c>
      <c r="S1851">
        <v>3.7681390000000001</v>
      </c>
      <c r="T1851">
        <v>2.5349999999999999E-3</v>
      </c>
    </row>
    <row r="1852" spans="1:20" x14ac:dyDescent="0.25">
      <c r="A1852">
        <v>1850</v>
      </c>
      <c r="B1852">
        <v>5</v>
      </c>
      <c r="C1852">
        <v>-1</v>
      </c>
      <c r="D1852" t="s">
        <v>423</v>
      </c>
      <c r="E1852" t="s">
        <v>80</v>
      </c>
      <c r="F1852">
        <v>4.3581000000000002E-2</v>
      </c>
      <c r="G1852">
        <v>-1</v>
      </c>
      <c r="H1852">
        <v>985.38300000000004</v>
      </c>
      <c r="I1852">
        <v>-1</v>
      </c>
      <c r="J1852">
        <v>0</v>
      </c>
      <c r="K1852">
        <v>10.799884</v>
      </c>
      <c r="L1852">
        <v>5.1099999999999995E-4</v>
      </c>
      <c r="M1852">
        <v>36.481121000000002</v>
      </c>
      <c r="N1852">
        <v>-105.420602</v>
      </c>
      <c r="O1852">
        <v>-3.1393970000000002</v>
      </c>
      <c r="P1852">
        <v>36.483817999999999</v>
      </c>
      <c r="Q1852">
        <v>-105.434586</v>
      </c>
      <c r="R1852">
        <v>-3.1381079999999999</v>
      </c>
      <c r="S1852">
        <v>1.4241029999999999</v>
      </c>
      <c r="T1852">
        <v>1.2899999999999999E-3</v>
      </c>
    </row>
    <row r="1853" spans="1:20" x14ac:dyDescent="0.25">
      <c r="A1853">
        <v>1851</v>
      </c>
      <c r="B1853">
        <v>5</v>
      </c>
      <c r="C1853">
        <v>-1</v>
      </c>
      <c r="D1853" t="s">
        <v>423</v>
      </c>
      <c r="E1853" t="s">
        <v>80</v>
      </c>
      <c r="F1853">
        <v>1.7520999999999998E-2</v>
      </c>
      <c r="G1853">
        <v>-1</v>
      </c>
      <c r="H1853">
        <v>668.49800000000005</v>
      </c>
      <c r="I1853">
        <v>-1</v>
      </c>
      <c r="J1853">
        <v>0</v>
      </c>
      <c r="K1853">
        <v>10.541639</v>
      </c>
      <c r="L1853">
        <v>3.9899999999999999E-4</v>
      </c>
      <c r="M1853">
        <v>35.250801000000003</v>
      </c>
      <c r="N1853">
        <v>-105.369918</v>
      </c>
      <c r="O1853">
        <v>-3.1356830000000002</v>
      </c>
      <c r="P1853">
        <v>35.203594000000002</v>
      </c>
      <c r="Q1853">
        <v>-105.43910200000001</v>
      </c>
      <c r="R1853">
        <v>-3.1380490000000001</v>
      </c>
      <c r="S1853">
        <v>8.3755000000000006</v>
      </c>
      <c r="T1853">
        <v>2.3670000000000002E-3</v>
      </c>
    </row>
    <row r="1854" spans="1:20" x14ac:dyDescent="0.25">
      <c r="A1854">
        <v>1852</v>
      </c>
      <c r="B1854">
        <v>5</v>
      </c>
      <c r="C1854">
        <v>-1</v>
      </c>
      <c r="D1854" t="s">
        <v>423</v>
      </c>
      <c r="E1854" t="s">
        <v>80</v>
      </c>
      <c r="F1854">
        <v>2.1288999999999999E-2</v>
      </c>
      <c r="G1854">
        <v>-1</v>
      </c>
      <c r="H1854">
        <v>1020.259</v>
      </c>
      <c r="I1854">
        <v>-1</v>
      </c>
      <c r="J1854">
        <v>0</v>
      </c>
      <c r="K1854">
        <v>10.352340999999999</v>
      </c>
      <c r="L1854">
        <v>5.4100000000000003E-4</v>
      </c>
      <c r="M1854">
        <v>34.259239000000001</v>
      </c>
      <c r="N1854">
        <v>-105.422498</v>
      </c>
      <c r="O1854">
        <v>-3.1396199999999999</v>
      </c>
      <c r="P1854">
        <v>34.264350999999998</v>
      </c>
      <c r="Q1854">
        <v>-105.44252</v>
      </c>
      <c r="R1854">
        <v>-3.1379630000000001</v>
      </c>
      <c r="S1854">
        <v>2.0664099999999999</v>
      </c>
      <c r="T1854">
        <v>1.6570000000000001E-3</v>
      </c>
    </row>
    <row r="1855" spans="1:20" x14ac:dyDescent="0.25">
      <c r="A1855">
        <v>1853</v>
      </c>
      <c r="B1855">
        <v>5</v>
      </c>
      <c r="C1855">
        <v>-1</v>
      </c>
      <c r="D1855" t="s">
        <v>423</v>
      </c>
      <c r="E1855" t="s">
        <v>80</v>
      </c>
      <c r="F1855">
        <v>1.5611999999999999E-2</v>
      </c>
      <c r="G1855">
        <v>-1</v>
      </c>
      <c r="H1855">
        <v>552.68299999999999</v>
      </c>
      <c r="I1855">
        <v>-1</v>
      </c>
      <c r="J1855">
        <v>0</v>
      </c>
      <c r="K1855">
        <v>10.095485</v>
      </c>
      <c r="L1855">
        <v>8.0000000000000007E-5</v>
      </c>
      <c r="M1855">
        <v>33.037942000000001</v>
      </c>
      <c r="N1855">
        <v>-105.42339699999999</v>
      </c>
      <c r="O1855">
        <v>-3.1350509999999998</v>
      </c>
      <c r="P1855">
        <v>33.039799000000002</v>
      </c>
      <c r="Q1855">
        <v>-105.446983</v>
      </c>
      <c r="R1855">
        <v>-3.1379350000000001</v>
      </c>
      <c r="S1855">
        <v>2.3659309999999998</v>
      </c>
      <c r="T1855">
        <v>2.8839999999999998E-3</v>
      </c>
    </row>
    <row r="1856" spans="1:20" x14ac:dyDescent="0.25">
      <c r="A1856">
        <v>1854</v>
      </c>
      <c r="B1856">
        <v>5</v>
      </c>
      <c r="C1856">
        <v>-1</v>
      </c>
      <c r="D1856" t="s">
        <v>423</v>
      </c>
      <c r="E1856" t="s">
        <v>80</v>
      </c>
      <c r="F1856">
        <v>1.2814000000000001E-2</v>
      </c>
      <c r="G1856">
        <v>-1</v>
      </c>
      <c r="H1856">
        <v>506.78800000000001</v>
      </c>
      <c r="I1856">
        <v>-1</v>
      </c>
      <c r="J1856">
        <v>0</v>
      </c>
      <c r="K1856">
        <v>9.9036659999999994</v>
      </c>
      <c r="L1856">
        <v>4.73E-4</v>
      </c>
      <c r="M1856">
        <v>32.108026000000002</v>
      </c>
      <c r="N1856">
        <v>-105.483361</v>
      </c>
      <c r="O1856">
        <v>-3.1387260000000001</v>
      </c>
      <c r="P1856">
        <v>32.140881</v>
      </c>
      <c r="Q1856">
        <v>-105.45034</v>
      </c>
      <c r="R1856">
        <v>-3.137867</v>
      </c>
      <c r="S1856">
        <v>4.6581440000000001</v>
      </c>
      <c r="T1856">
        <v>8.5800000000000004E-4</v>
      </c>
    </row>
    <row r="1857" spans="1:20" x14ac:dyDescent="0.25">
      <c r="A1857">
        <v>1855</v>
      </c>
      <c r="B1857">
        <v>5</v>
      </c>
      <c r="C1857">
        <v>-1</v>
      </c>
      <c r="D1857" t="s">
        <v>423</v>
      </c>
      <c r="E1857" t="s">
        <v>80</v>
      </c>
      <c r="F1857">
        <v>1.8296E-2</v>
      </c>
      <c r="G1857">
        <v>-1</v>
      </c>
      <c r="H1857">
        <v>698.48699999999997</v>
      </c>
      <c r="I1857">
        <v>-1</v>
      </c>
      <c r="J1857">
        <v>0</v>
      </c>
      <c r="K1857">
        <v>9.7499490000000009</v>
      </c>
      <c r="L1857">
        <v>1.11E-4</v>
      </c>
      <c r="M1857">
        <v>31.237449999999999</v>
      </c>
      <c r="N1857">
        <v>-105.43185699999999</v>
      </c>
      <c r="O1857">
        <v>-3.1415160000000002</v>
      </c>
      <c r="P1857">
        <v>31.257294000000002</v>
      </c>
      <c r="Q1857">
        <v>-105.453659</v>
      </c>
      <c r="R1857">
        <v>-3.1378469999999998</v>
      </c>
      <c r="S1857">
        <v>2.9481039999999998</v>
      </c>
      <c r="T1857">
        <v>3.669E-3</v>
      </c>
    </row>
    <row r="1858" spans="1:20" x14ac:dyDescent="0.25">
      <c r="A1858">
        <v>1856</v>
      </c>
      <c r="B1858">
        <v>5</v>
      </c>
      <c r="C1858">
        <v>-1</v>
      </c>
      <c r="D1858" t="s">
        <v>423</v>
      </c>
      <c r="E1858" t="s">
        <v>80</v>
      </c>
      <c r="F1858">
        <v>6.3619999999999996E-3</v>
      </c>
      <c r="G1858">
        <v>-1</v>
      </c>
      <c r="H1858">
        <v>540.745</v>
      </c>
      <c r="I1858">
        <v>-1</v>
      </c>
      <c r="J1858">
        <v>0</v>
      </c>
      <c r="K1858">
        <v>9.5329759999999997</v>
      </c>
      <c r="L1858">
        <v>-2.0799999999999999E-4</v>
      </c>
      <c r="M1858">
        <v>30.098541000000001</v>
      </c>
      <c r="N1858">
        <v>-105.45996700000001</v>
      </c>
      <c r="O1858">
        <v>-3.135303</v>
      </c>
      <c r="P1858">
        <v>30.102312000000001</v>
      </c>
      <c r="Q1858">
        <v>-105.457947</v>
      </c>
      <c r="R1858">
        <v>-3.1378680000000001</v>
      </c>
      <c r="S1858">
        <v>0.42782300000000001</v>
      </c>
      <c r="T1858">
        <v>2.565E-3</v>
      </c>
    </row>
    <row r="1859" spans="1:20" x14ac:dyDescent="0.25">
      <c r="A1859">
        <v>1857</v>
      </c>
      <c r="B1859">
        <v>5</v>
      </c>
      <c r="C1859">
        <v>-1</v>
      </c>
      <c r="D1859" t="s">
        <v>423</v>
      </c>
      <c r="E1859" t="s">
        <v>80</v>
      </c>
      <c r="F1859">
        <v>5.7169999999999999E-3</v>
      </c>
      <c r="G1859">
        <v>-1</v>
      </c>
      <c r="H1859">
        <v>510.76299999999998</v>
      </c>
      <c r="I1859">
        <v>-1</v>
      </c>
      <c r="J1859">
        <v>0</v>
      </c>
      <c r="K1859">
        <v>9.3554049999999993</v>
      </c>
      <c r="L1859">
        <v>-5.3000000000000001E-5</v>
      </c>
      <c r="M1859">
        <v>29.232631000000001</v>
      </c>
      <c r="N1859">
        <v>-105.483902</v>
      </c>
      <c r="O1859">
        <v>-3.1367479999999999</v>
      </c>
      <c r="P1859">
        <v>29.253209999999999</v>
      </c>
      <c r="Q1859">
        <v>-105.46112100000001</v>
      </c>
      <c r="R1859">
        <v>-3.1378759999999999</v>
      </c>
      <c r="S1859">
        <v>3.0700189999999998</v>
      </c>
      <c r="T1859">
        <v>1.1280000000000001E-3</v>
      </c>
    </row>
    <row r="1860" spans="1:20" x14ac:dyDescent="0.25">
      <c r="A1860">
        <v>1858</v>
      </c>
      <c r="B1860">
        <v>5</v>
      </c>
      <c r="C1860">
        <v>-1</v>
      </c>
      <c r="D1860" t="s">
        <v>423</v>
      </c>
      <c r="E1860" t="s">
        <v>80</v>
      </c>
      <c r="F1860">
        <v>2.4129000000000001E-2</v>
      </c>
      <c r="G1860">
        <v>-1</v>
      </c>
      <c r="H1860">
        <v>462.86</v>
      </c>
      <c r="I1860">
        <v>-1</v>
      </c>
      <c r="J1860">
        <v>0</v>
      </c>
      <c r="K1860">
        <v>9.2079950000000004</v>
      </c>
      <c r="L1860">
        <v>-1.5E-5</v>
      </c>
      <c r="M1860">
        <v>28.406082000000001</v>
      </c>
      <c r="N1860">
        <v>-105.47009300000001</v>
      </c>
      <c r="O1860">
        <v>-3.140066</v>
      </c>
      <c r="P1860">
        <v>28.418606</v>
      </c>
      <c r="Q1860">
        <v>-105.464203</v>
      </c>
      <c r="R1860">
        <v>-3.13788</v>
      </c>
      <c r="S1860">
        <v>1.3839630000000001</v>
      </c>
      <c r="T1860">
        <v>2.1849999999999999E-3</v>
      </c>
    </row>
    <row r="1861" spans="1:20" x14ac:dyDescent="0.25">
      <c r="A1861">
        <v>1859</v>
      </c>
      <c r="B1861">
        <v>5</v>
      </c>
      <c r="C1861">
        <v>-1</v>
      </c>
      <c r="D1861" t="s">
        <v>423</v>
      </c>
      <c r="E1861" t="s">
        <v>80</v>
      </c>
      <c r="F1861">
        <v>2.0270000000000002E-3</v>
      </c>
      <c r="G1861">
        <v>-1</v>
      </c>
      <c r="H1861">
        <v>485.19299999999998</v>
      </c>
      <c r="I1861">
        <v>-1</v>
      </c>
      <c r="J1861">
        <v>0</v>
      </c>
      <c r="K1861">
        <v>8.9925719999999991</v>
      </c>
      <c r="L1861">
        <v>-2.1000000000000001E-4</v>
      </c>
      <c r="M1861">
        <v>27.328880000000002</v>
      </c>
      <c r="N1861">
        <v>-105.468079</v>
      </c>
      <c r="O1861">
        <v>-3.1390280000000002</v>
      </c>
      <c r="P1861">
        <v>27.328648000000001</v>
      </c>
      <c r="Q1861">
        <v>-105.468239</v>
      </c>
      <c r="R1861">
        <v>-3.1379069999999998</v>
      </c>
      <c r="S1861">
        <v>2.8176E-2</v>
      </c>
      <c r="T1861">
        <v>1.121E-3</v>
      </c>
    </row>
    <row r="1862" spans="1:20" x14ac:dyDescent="0.25">
      <c r="A1862">
        <v>1860</v>
      </c>
      <c r="B1862">
        <v>5</v>
      </c>
      <c r="C1862">
        <v>-1</v>
      </c>
      <c r="D1862" t="s">
        <v>423</v>
      </c>
      <c r="E1862" t="s">
        <v>80</v>
      </c>
      <c r="F1862">
        <v>3.7320000000000001E-3</v>
      </c>
      <c r="G1862">
        <v>-1</v>
      </c>
      <c r="H1862">
        <v>478.358</v>
      </c>
      <c r="I1862">
        <v>-1</v>
      </c>
      <c r="J1862">
        <v>0</v>
      </c>
      <c r="K1862">
        <v>8.8177900000000005</v>
      </c>
      <c r="L1862">
        <v>-5.1999999999999997E-5</v>
      </c>
      <c r="M1862">
        <v>26.509323999999999</v>
      </c>
      <c r="N1862">
        <v>-105.49173999999999</v>
      </c>
      <c r="O1862">
        <v>-3.1375489999999999</v>
      </c>
      <c r="P1862">
        <v>26.528075999999999</v>
      </c>
      <c r="Q1862">
        <v>-105.471191</v>
      </c>
      <c r="R1862">
        <v>-3.1379169999999998</v>
      </c>
      <c r="S1862">
        <v>2.7818930000000002</v>
      </c>
      <c r="T1862">
        <v>3.68E-4</v>
      </c>
    </row>
    <row r="1863" spans="1:20" x14ac:dyDescent="0.25">
      <c r="A1863">
        <v>1861</v>
      </c>
      <c r="B1863">
        <v>5</v>
      </c>
      <c r="C1863">
        <v>-1</v>
      </c>
      <c r="D1863" t="s">
        <v>423</v>
      </c>
      <c r="E1863" t="s">
        <v>80</v>
      </c>
      <c r="F1863">
        <v>3.0149999999999999E-3</v>
      </c>
      <c r="G1863">
        <v>-1</v>
      </c>
      <c r="H1863">
        <v>705.12400000000002</v>
      </c>
      <c r="I1863">
        <v>-1</v>
      </c>
      <c r="J1863">
        <v>0</v>
      </c>
      <c r="K1863">
        <v>8.6463970000000003</v>
      </c>
      <c r="L1863">
        <v>-1.0000000000000001E-5</v>
      </c>
      <c r="M1863">
        <v>25.483194000000001</v>
      </c>
      <c r="N1863">
        <v>-105.477727</v>
      </c>
      <c r="O1863">
        <v>-3.1376909999999998</v>
      </c>
      <c r="P1863">
        <v>25.481231999999999</v>
      </c>
      <c r="Q1863">
        <v>-105.47506</v>
      </c>
      <c r="R1863">
        <v>-3.1379199999999998</v>
      </c>
      <c r="S1863">
        <v>0.33114900000000003</v>
      </c>
      <c r="T1863">
        <v>2.2900000000000001E-4</v>
      </c>
    </row>
    <row r="1864" spans="1:20" x14ac:dyDescent="0.25">
      <c r="A1864">
        <v>1862</v>
      </c>
      <c r="B1864">
        <v>5</v>
      </c>
      <c r="C1864">
        <v>-1</v>
      </c>
      <c r="D1864" t="s">
        <v>423</v>
      </c>
      <c r="E1864" t="s">
        <v>80</v>
      </c>
      <c r="F1864">
        <v>4.751E-3</v>
      </c>
      <c r="G1864">
        <v>-1</v>
      </c>
      <c r="H1864">
        <v>473.03199999999998</v>
      </c>
      <c r="I1864">
        <v>-1</v>
      </c>
      <c r="J1864">
        <v>0</v>
      </c>
      <c r="K1864">
        <v>8.4752189999999992</v>
      </c>
      <c r="L1864">
        <v>-6.0000000000000002E-6</v>
      </c>
      <c r="M1864">
        <v>24.681694</v>
      </c>
      <c r="N1864">
        <v>-105.514183</v>
      </c>
      <c r="O1864">
        <v>-3.1346319999999999</v>
      </c>
      <c r="P1864">
        <v>24.710588000000001</v>
      </c>
      <c r="Q1864">
        <v>-105.477875</v>
      </c>
      <c r="R1864">
        <v>-3.1379199999999998</v>
      </c>
      <c r="S1864">
        <v>4.640282</v>
      </c>
      <c r="T1864">
        <v>3.2880000000000001E-3</v>
      </c>
    </row>
    <row r="1865" spans="1:20" x14ac:dyDescent="0.25">
      <c r="A1865">
        <v>1863</v>
      </c>
      <c r="B1865">
        <v>5</v>
      </c>
      <c r="C1865">
        <v>-1</v>
      </c>
      <c r="D1865" t="s">
        <v>423</v>
      </c>
      <c r="E1865" t="s">
        <v>80</v>
      </c>
      <c r="F1865">
        <v>4.0735E-2</v>
      </c>
      <c r="G1865">
        <v>-1</v>
      </c>
      <c r="H1865">
        <v>642.22299999999996</v>
      </c>
      <c r="I1865">
        <v>-1</v>
      </c>
      <c r="J1865">
        <v>0</v>
      </c>
      <c r="K1865">
        <v>8.1494549999999997</v>
      </c>
      <c r="L1865">
        <v>-6.0000000000000002E-6</v>
      </c>
      <c r="M1865">
        <v>23.711652999999998</v>
      </c>
      <c r="N1865">
        <v>-105.479997</v>
      </c>
      <c r="O1865">
        <v>3.1398030000000001</v>
      </c>
      <c r="P1865">
        <v>23.715982</v>
      </c>
      <c r="Q1865">
        <v>-105.48152899999999</v>
      </c>
      <c r="R1865">
        <v>-3.137921</v>
      </c>
      <c r="S1865">
        <v>0.459314</v>
      </c>
      <c r="T1865">
        <v>1.8829999999999999E-3</v>
      </c>
    </row>
    <row r="1866" spans="1:20" x14ac:dyDescent="0.25">
      <c r="A1866">
        <v>1864</v>
      </c>
      <c r="B1866">
        <v>5</v>
      </c>
      <c r="C1866">
        <v>-1</v>
      </c>
      <c r="D1866" t="s">
        <v>423</v>
      </c>
      <c r="E1866" t="s">
        <v>80</v>
      </c>
      <c r="F1866">
        <v>9.5840000000000005E-3</v>
      </c>
      <c r="G1866">
        <v>-1</v>
      </c>
      <c r="H1866">
        <v>625.98500000000001</v>
      </c>
      <c r="I1866">
        <v>-1</v>
      </c>
      <c r="J1866">
        <v>0</v>
      </c>
      <c r="K1866">
        <v>7.9331560000000003</v>
      </c>
      <c r="L1866">
        <v>-6.0000000000000002E-6</v>
      </c>
      <c r="M1866">
        <v>22.991893999999998</v>
      </c>
      <c r="N1866">
        <v>-105.48365800000001</v>
      </c>
      <c r="O1866">
        <v>-3.1336309999999998</v>
      </c>
      <c r="P1866">
        <v>22.994122999999998</v>
      </c>
      <c r="Q1866">
        <v>-105.48416899999999</v>
      </c>
      <c r="R1866">
        <v>-3.137921</v>
      </c>
      <c r="S1866">
        <v>0.22876099999999999</v>
      </c>
      <c r="T1866">
        <v>4.2900000000000004E-3</v>
      </c>
    </row>
    <row r="1867" spans="1:20" x14ac:dyDescent="0.25">
      <c r="A1867">
        <v>1865</v>
      </c>
      <c r="B1867">
        <v>5</v>
      </c>
      <c r="C1867">
        <v>-1</v>
      </c>
      <c r="D1867" t="s">
        <v>423</v>
      </c>
      <c r="E1867" t="s">
        <v>80</v>
      </c>
      <c r="F1867">
        <v>2.7601000000000001E-2</v>
      </c>
      <c r="G1867">
        <v>-1</v>
      </c>
      <c r="H1867">
        <v>478.346</v>
      </c>
      <c r="I1867">
        <v>-1</v>
      </c>
      <c r="J1867">
        <v>0</v>
      </c>
      <c r="K1867">
        <v>7.8745830000000003</v>
      </c>
      <c r="L1867">
        <v>-9.9999999999999995E-7</v>
      </c>
      <c r="M1867">
        <v>22.043361999999998</v>
      </c>
      <c r="N1867">
        <v>-105.492857</v>
      </c>
      <c r="O1867">
        <v>-3.1401889999999999</v>
      </c>
      <c r="P1867">
        <v>22.047384000000001</v>
      </c>
      <c r="Q1867">
        <v>-105.487686</v>
      </c>
      <c r="R1867">
        <v>-3.1379220000000001</v>
      </c>
      <c r="S1867">
        <v>0.65511200000000003</v>
      </c>
      <c r="T1867">
        <v>2.2669999999999999E-3</v>
      </c>
    </row>
    <row r="1868" spans="1:20" x14ac:dyDescent="0.25">
      <c r="A1868">
        <v>1866</v>
      </c>
      <c r="B1868">
        <v>5</v>
      </c>
      <c r="C1868">
        <v>-1</v>
      </c>
      <c r="D1868" t="s">
        <v>423</v>
      </c>
      <c r="E1868" t="s">
        <v>80</v>
      </c>
      <c r="F1868">
        <v>2.5560000000000001E-3</v>
      </c>
      <c r="G1868">
        <v>-1</v>
      </c>
      <c r="H1868">
        <v>681.75300000000004</v>
      </c>
      <c r="I1868">
        <v>-1</v>
      </c>
      <c r="J1868">
        <v>0</v>
      </c>
      <c r="K1868">
        <v>7.9872269999999999</v>
      </c>
      <c r="L1868">
        <v>1.9999999999999999E-6</v>
      </c>
      <c r="M1868">
        <v>21.317647999999998</v>
      </c>
      <c r="N1868">
        <v>-105.505257</v>
      </c>
      <c r="O1868">
        <v>-3.1397699999999999</v>
      </c>
      <c r="P1868">
        <v>21.333513</v>
      </c>
      <c r="Q1868">
        <v>-105.490318</v>
      </c>
      <c r="R1868">
        <v>-3.1379220000000001</v>
      </c>
      <c r="S1868">
        <v>2.1791510000000001</v>
      </c>
      <c r="T1868">
        <v>1.848E-3</v>
      </c>
    </row>
    <row r="1869" spans="1:20" x14ac:dyDescent="0.25">
      <c r="A1869">
        <v>1867</v>
      </c>
      <c r="B1869">
        <v>4</v>
      </c>
      <c r="C1869">
        <v>-1</v>
      </c>
      <c r="D1869" t="s">
        <v>422</v>
      </c>
      <c r="E1869" t="s">
        <v>80</v>
      </c>
      <c r="F1869">
        <v>1.361E-3</v>
      </c>
      <c r="G1869">
        <v>-1</v>
      </c>
      <c r="H1869">
        <v>808.68600000000004</v>
      </c>
      <c r="I1869">
        <v>-1</v>
      </c>
      <c r="J1869">
        <v>0</v>
      </c>
      <c r="K1869">
        <v>8.1309509999999996</v>
      </c>
      <c r="L1869">
        <v>3.0000000000000001E-6</v>
      </c>
      <c r="M1869">
        <v>20.370352</v>
      </c>
      <c r="N1869">
        <v>-105.498287</v>
      </c>
      <c r="O1869">
        <v>-3.1361849999999998</v>
      </c>
      <c r="P1869">
        <v>20.365894000000001</v>
      </c>
      <c r="Q1869">
        <v>-105.493843</v>
      </c>
      <c r="R1869">
        <v>-3.1379220000000001</v>
      </c>
      <c r="S1869">
        <v>0.62944900000000004</v>
      </c>
      <c r="T1869">
        <v>1.737E-3</v>
      </c>
    </row>
    <row r="1870" spans="1:20" x14ac:dyDescent="0.25">
      <c r="A1870">
        <v>1868</v>
      </c>
      <c r="B1870">
        <v>4</v>
      </c>
      <c r="C1870">
        <v>-1</v>
      </c>
      <c r="D1870" t="s">
        <v>422</v>
      </c>
      <c r="E1870" t="s">
        <v>80</v>
      </c>
      <c r="F1870">
        <v>1.0549999999999999E-3</v>
      </c>
      <c r="G1870">
        <v>-1</v>
      </c>
      <c r="H1870">
        <v>494.33699999999999</v>
      </c>
      <c r="I1870">
        <v>-1</v>
      </c>
      <c r="J1870">
        <v>0</v>
      </c>
      <c r="K1870">
        <v>8.1455830000000002</v>
      </c>
      <c r="L1870">
        <v>-2.6400000000000002E-4</v>
      </c>
      <c r="M1870">
        <v>19.627749999999999</v>
      </c>
      <c r="N1870">
        <v>-105.511477</v>
      </c>
      <c r="O1870">
        <v>-3.1346919999999998</v>
      </c>
      <c r="P1870">
        <v>19.632801000000001</v>
      </c>
      <c r="Q1870">
        <v>-105.496521</v>
      </c>
      <c r="R1870">
        <v>-3.1379489999999999</v>
      </c>
      <c r="S1870">
        <v>1.57856</v>
      </c>
      <c r="T1870">
        <v>3.2569999999999999E-3</v>
      </c>
    </row>
    <row r="1871" spans="1:20" x14ac:dyDescent="0.25">
      <c r="A1871">
        <v>1869</v>
      </c>
      <c r="B1871">
        <v>4</v>
      </c>
      <c r="C1871">
        <v>-1</v>
      </c>
      <c r="D1871" t="s">
        <v>422</v>
      </c>
      <c r="E1871" t="s">
        <v>80</v>
      </c>
      <c r="F1871">
        <v>3.8409999999999998E-3</v>
      </c>
      <c r="G1871">
        <v>-1</v>
      </c>
      <c r="H1871">
        <v>567.08199999999999</v>
      </c>
      <c r="I1871">
        <v>-1</v>
      </c>
      <c r="J1871">
        <v>0</v>
      </c>
      <c r="K1871">
        <v>8.0970969999999998</v>
      </c>
      <c r="L1871">
        <v>-1.47E-4</v>
      </c>
      <c r="M1871">
        <v>18.670627</v>
      </c>
      <c r="N1871">
        <v>-105.509595</v>
      </c>
      <c r="O1871">
        <v>-3.1342750000000001</v>
      </c>
      <c r="P1871">
        <v>18.656845000000001</v>
      </c>
      <c r="Q1871">
        <v>-105.500038</v>
      </c>
      <c r="R1871">
        <v>-3.1379899999999998</v>
      </c>
      <c r="S1871">
        <v>1.6770769999999999</v>
      </c>
      <c r="T1871">
        <v>3.715E-3</v>
      </c>
    </row>
    <row r="1872" spans="1:20" x14ac:dyDescent="0.25">
      <c r="A1872">
        <v>1870</v>
      </c>
      <c r="B1872">
        <v>4</v>
      </c>
      <c r="C1872">
        <v>-1</v>
      </c>
      <c r="D1872" t="s">
        <v>422</v>
      </c>
      <c r="E1872" t="s">
        <v>80</v>
      </c>
      <c r="F1872">
        <v>2.4840000000000001E-3</v>
      </c>
      <c r="G1872">
        <v>-1</v>
      </c>
      <c r="H1872">
        <v>577.78200000000004</v>
      </c>
      <c r="I1872">
        <v>-1</v>
      </c>
      <c r="J1872">
        <v>0</v>
      </c>
      <c r="K1872">
        <v>8.0632479999999997</v>
      </c>
      <c r="L1872">
        <v>5.7499999999999999E-4</v>
      </c>
      <c r="M1872">
        <v>17.922249999999998</v>
      </c>
      <c r="N1872">
        <v>-105.510423</v>
      </c>
      <c r="O1872">
        <v>-3.1380080000000001</v>
      </c>
      <c r="P1872">
        <v>17.929915999999999</v>
      </c>
      <c r="Q1872">
        <v>-105.50262499999999</v>
      </c>
      <c r="R1872">
        <v>-3.1380150000000002</v>
      </c>
      <c r="S1872">
        <v>1.093548</v>
      </c>
      <c r="T1872">
        <v>6.9999999999999999E-6</v>
      </c>
    </row>
    <row r="1873" spans="1:20" x14ac:dyDescent="0.25">
      <c r="A1873">
        <v>1871</v>
      </c>
      <c r="B1873">
        <v>5</v>
      </c>
      <c r="C1873">
        <v>-1</v>
      </c>
      <c r="D1873" t="s">
        <v>421</v>
      </c>
      <c r="E1873" t="s">
        <v>80</v>
      </c>
      <c r="F1873">
        <v>4.274E-3</v>
      </c>
      <c r="G1873">
        <v>-1</v>
      </c>
      <c r="H1873">
        <v>697.10799999999995</v>
      </c>
      <c r="I1873">
        <v>-1</v>
      </c>
      <c r="J1873">
        <v>0</v>
      </c>
      <c r="K1873">
        <v>8.0334219999999998</v>
      </c>
      <c r="L1873">
        <v>-6.69E-4</v>
      </c>
      <c r="M1873">
        <v>16.965862000000001</v>
      </c>
      <c r="N1873">
        <v>-105.503364</v>
      </c>
      <c r="O1873">
        <v>-3.1383529999999999</v>
      </c>
      <c r="P1873">
        <v>16.965890999999999</v>
      </c>
      <c r="Q1873">
        <v>-105.506119</v>
      </c>
      <c r="R1873">
        <v>-3.1379860000000002</v>
      </c>
      <c r="S1873">
        <v>0.27546399999999999</v>
      </c>
      <c r="T1873">
        <v>3.6600000000000001E-4</v>
      </c>
    </row>
    <row r="1874" spans="1:20" x14ac:dyDescent="0.25">
      <c r="A1874">
        <v>1872</v>
      </c>
      <c r="B1874">
        <v>5</v>
      </c>
      <c r="C1874">
        <v>-1</v>
      </c>
      <c r="D1874" t="s">
        <v>421</v>
      </c>
      <c r="E1874" t="s">
        <v>80</v>
      </c>
      <c r="F1874">
        <v>4.5458999999999999E-2</v>
      </c>
      <c r="G1874">
        <v>-1</v>
      </c>
      <c r="H1874">
        <v>547.81500000000005</v>
      </c>
      <c r="I1874">
        <v>-1</v>
      </c>
      <c r="J1874">
        <v>0</v>
      </c>
      <c r="K1874">
        <v>8.0283619999999996</v>
      </c>
      <c r="L1874">
        <v>-7.2000000000000002E-5</v>
      </c>
      <c r="M1874">
        <v>16.222826999999999</v>
      </c>
      <c r="N1874">
        <v>-105.52334399999999</v>
      </c>
      <c r="O1874">
        <v>-3.139462</v>
      </c>
      <c r="P1874">
        <v>16.243299</v>
      </c>
      <c r="Q1874">
        <v>-105.50868199999999</v>
      </c>
      <c r="R1874">
        <v>-3.138004</v>
      </c>
      <c r="S1874">
        <v>2.518173</v>
      </c>
      <c r="T1874">
        <v>1.4580000000000001E-3</v>
      </c>
    </row>
    <row r="1875" spans="1:20" x14ac:dyDescent="0.25">
      <c r="A1875">
        <v>1873</v>
      </c>
      <c r="B1875">
        <v>4</v>
      </c>
      <c r="C1875">
        <v>-1</v>
      </c>
      <c r="D1875" t="s">
        <v>420</v>
      </c>
      <c r="E1875" t="s">
        <v>80</v>
      </c>
      <c r="F1875">
        <v>5.0140000000000002E-3</v>
      </c>
      <c r="G1875">
        <v>-1</v>
      </c>
      <c r="H1875">
        <v>789.81200000000001</v>
      </c>
      <c r="I1875">
        <v>-1</v>
      </c>
      <c r="J1875">
        <v>0</v>
      </c>
      <c r="K1875">
        <v>8.0699989999999993</v>
      </c>
      <c r="L1875">
        <v>1.74E-4</v>
      </c>
      <c r="M1875">
        <v>15.530104</v>
      </c>
      <c r="N1875">
        <v>-105.49762200000001</v>
      </c>
      <c r="O1875">
        <v>-3.1395409999999999</v>
      </c>
      <c r="P1875">
        <v>15.51867</v>
      </c>
      <c r="Q1875">
        <v>-105.51129899999999</v>
      </c>
      <c r="R1875">
        <v>-3.1379809999999999</v>
      </c>
      <c r="S1875">
        <v>1.782659</v>
      </c>
      <c r="T1875">
        <v>1.5590000000000001E-3</v>
      </c>
    </row>
    <row r="1876" spans="1:20" x14ac:dyDescent="0.25">
      <c r="A1876">
        <v>1874</v>
      </c>
      <c r="B1876">
        <v>4</v>
      </c>
      <c r="C1876">
        <v>-1</v>
      </c>
      <c r="D1876" t="s">
        <v>420</v>
      </c>
      <c r="E1876" t="s">
        <v>80</v>
      </c>
      <c r="F1876">
        <v>3.2332E-2</v>
      </c>
      <c r="G1876">
        <v>-1</v>
      </c>
      <c r="H1876">
        <v>534.02700000000004</v>
      </c>
      <c r="I1876">
        <v>-1</v>
      </c>
      <c r="J1876">
        <v>0</v>
      </c>
      <c r="K1876">
        <v>8.0911109999999997</v>
      </c>
      <c r="L1876">
        <v>-7.4600000000000003E-4</v>
      </c>
      <c r="M1876">
        <v>14.542555</v>
      </c>
      <c r="N1876">
        <v>-105.534003</v>
      </c>
      <c r="O1876">
        <v>-3.1359249999999999</v>
      </c>
      <c r="P1876">
        <v>14.549671999999999</v>
      </c>
      <c r="Q1876">
        <v>-105.514793</v>
      </c>
      <c r="R1876">
        <v>-3.1379899999999998</v>
      </c>
      <c r="S1876">
        <v>2.048584</v>
      </c>
      <c r="T1876">
        <v>2.065E-3</v>
      </c>
    </row>
    <row r="1877" spans="1:20" x14ac:dyDescent="0.25">
      <c r="A1877">
        <v>1875</v>
      </c>
      <c r="B1877">
        <v>4</v>
      </c>
      <c r="C1877">
        <v>-1</v>
      </c>
      <c r="D1877" t="s">
        <v>420</v>
      </c>
      <c r="E1877" t="s">
        <v>80</v>
      </c>
      <c r="F1877">
        <v>2.6415000000000001E-2</v>
      </c>
      <c r="G1877">
        <v>-1</v>
      </c>
      <c r="H1877">
        <v>585.404</v>
      </c>
      <c r="I1877">
        <v>-1</v>
      </c>
      <c r="J1877">
        <v>0</v>
      </c>
      <c r="K1877">
        <v>8.0728469999999994</v>
      </c>
      <c r="L1877">
        <v>5.9199999999999997E-4</v>
      </c>
      <c r="M1877">
        <v>13.852041</v>
      </c>
      <c r="N1877">
        <v>-105.503844</v>
      </c>
      <c r="O1877">
        <v>-3.1354630000000001</v>
      </c>
      <c r="P1877">
        <v>13.822296</v>
      </c>
      <c r="Q1877">
        <v>-105.517403</v>
      </c>
      <c r="R1877">
        <v>-3.1379959999999998</v>
      </c>
      <c r="S1877">
        <v>3.2689710000000001</v>
      </c>
      <c r="T1877">
        <v>2.5330000000000001E-3</v>
      </c>
    </row>
    <row r="1878" spans="1:20" x14ac:dyDescent="0.25">
      <c r="A1878">
        <v>1876</v>
      </c>
      <c r="B1878">
        <v>4</v>
      </c>
      <c r="C1878">
        <v>-1</v>
      </c>
      <c r="D1878" t="s">
        <v>420</v>
      </c>
      <c r="E1878" t="s">
        <v>80</v>
      </c>
      <c r="F1878">
        <v>5.2779999999999997E-3</v>
      </c>
      <c r="G1878">
        <v>-1</v>
      </c>
      <c r="H1878">
        <v>505.19099999999997</v>
      </c>
      <c r="I1878">
        <v>-1</v>
      </c>
      <c r="J1878">
        <v>0</v>
      </c>
      <c r="K1878">
        <v>8.0588920000000002</v>
      </c>
      <c r="L1878">
        <v>-8.0400000000000003E-4</v>
      </c>
      <c r="M1878">
        <v>12.879114</v>
      </c>
      <c r="N1878">
        <v>-105.493376</v>
      </c>
      <c r="O1878">
        <v>-3.1391819999999999</v>
      </c>
      <c r="P1878">
        <v>12.853398</v>
      </c>
      <c r="Q1878">
        <v>-105.52089700000001</v>
      </c>
      <c r="R1878">
        <v>-3.1379969999999999</v>
      </c>
      <c r="S1878">
        <v>3.7665540000000002</v>
      </c>
      <c r="T1878">
        <v>1.1850000000000001E-3</v>
      </c>
    </row>
    <row r="1879" spans="1:20" x14ac:dyDescent="0.25">
      <c r="A1879">
        <v>1877</v>
      </c>
      <c r="B1879">
        <v>4</v>
      </c>
      <c r="C1879">
        <v>-1</v>
      </c>
      <c r="D1879" t="s">
        <v>420</v>
      </c>
      <c r="E1879" t="s">
        <v>80</v>
      </c>
      <c r="F1879">
        <v>5.3580000000000003E-2</v>
      </c>
      <c r="G1879">
        <v>-1</v>
      </c>
      <c r="H1879">
        <v>917.18799999999999</v>
      </c>
      <c r="I1879">
        <v>-1</v>
      </c>
      <c r="J1879">
        <v>0</v>
      </c>
      <c r="K1879">
        <v>8.0674250000000001</v>
      </c>
      <c r="L1879">
        <v>-9.1000000000000003E-5</v>
      </c>
      <c r="M1879">
        <v>12.121304</v>
      </c>
      <c r="N1879">
        <v>-105.500496</v>
      </c>
      <c r="O1879">
        <v>-3.1415199999999999</v>
      </c>
      <c r="P1879">
        <v>12.127720999999999</v>
      </c>
      <c r="Q1879">
        <v>-105.523445</v>
      </c>
      <c r="R1879">
        <v>-3.1380180000000002</v>
      </c>
      <c r="S1879">
        <v>2.3829099999999999</v>
      </c>
      <c r="T1879">
        <v>3.5019999999999999E-3</v>
      </c>
    </row>
    <row r="1880" spans="1:20" x14ac:dyDescent="0.25">
      <c r="A1880">
        <v>1878</v>
      </c>
      <c r="B1880">
        <v>4</v>
      </c>
      <c r="C1880">
        <v>-1</v>
      </c>
      <c r="D1880" t="s">
        <v>420</v>
      </c>
      <c r="E1880" t="s">
        <v>80</v>
      </c>
      <c r="F1880">
        <v>1.1174999999999999E-2</v>
      </c>
      <c r="G1880">
        <v>-1</v>
      </c>
      <c r="H1880">
        <v>625.96</v>
      </c>
      <c r="I1880">
        <v>-1</v>
      </c>
      <c r="J1880">
        <v>0</v>
      </c>
      <c r="K1880">
        <v>8.0642180000000003</v>
      </c>
      <c r="L1880">
        <v>4.3927000000000001E-2</v>
      </c>
      <c r="M1880">
        <v>11.169884</v>
      </c>
      <c r="N1880">
        <v>-105.52711499999999</v>
      </c>
      <c r="O1880">
        <v>-3.1378370000000002</v>
      </c>
      <c r="P1880">
        <v>11.160902</v>
      </c>
      <c r="Q1880">
        <v>-105.527832</v>
      </c>
      <c r="R1880">
        <v>-3.1371250000000002</v>
      </c>
      <c r="S1880">
        <v>0.90105000000000002</v>
      </c>
      <c r="T1880">
        <v>7.1199999999999996E-4</v>
      </c>
    </row>
    <row r="1881" spans="1:20" x14ac:dyDescent="0.25">
      <c r="A1881">
        <v>1879</v>
      </c>
      <c r="B1881">
        <v>4</v>
      </c>
      <c r="C1881">
        <v>-1</v>
      </c>
      <c r="D1881" t="s">
        <v>420</v>
      </c>
      <c r="E1881" t="s">
        <v>80</v>
      </c>
      <c r="F1881">
        <v>3.8256999999999999E-2</v>
      </c>
      <c r="G1881">
        <v>-1</v>
      </c>
      <c r="H1881">
        <v>1008.212</v>
      </c>
      <c r="I1881">
        <v>-1</v>
      </c>
      <c r="J1881">
        <v>0</v>
      </c>
      <c r="K1881">
        <v>8.0515699999999999</v>
      </c>
      <c r="L1881">
        <v>6.3124E-2</v>
      </c>
      <c r="M1881">
        <v>10.358684999999999</v>
      </c>
      <c r="N1881">
        <v>-105.51591999999999</v>
      </c>
      <c r="O1881">
        <v>3.141356</v>
      </c>
      <c r="P1881">
        <v>10.435832</v>
      </c>
      <c r="Q1881">
        <v>-105.53744500000001</v>
      </c>
      <c r="R1881">
        <v>-3.1318229999999998</v>
      </c>
      <c r="S1881">
        <v>8.0093720000000008</v>
      </c>
      <c r="T1881">
        <v>9.5340000000000008E-3</v>
      </c>
    </row>
    <row r="1882" spans="1:20" x14ac:dyDescent="0.25">
      <c r="A1882">
        <v>1880</v>
      </c>
      <c r="B1882">
        <v>4</v>
      </c>
      <c r="C1882">
        <v>-1</v>
      </c>
      <c r="D1882" t="s">
        <v>420</v>
      </c>
      <c r="E1882" t="s">
        <v>80</v>
      </c>
      <c r="F1882">
        <v>6.3220000000000004E-3</v>
      </c>
      <c r="G1882">
        <v>-1</v>
      </c>
      <c r="H1882">
        <v>633.71600000000001</v>
      </c>
      <c r="I1882">
        <v>-1</v>
      </c>
      <c r="J1882">
        <v>0</v>
      </c>
      <c r="K1882">
        <v>8.0592190000000006</v>
      </c>
      <c r="L1882">
        <v>4.9887000000000001E-2</v>
      </c>
      <c r="M1882">
        <v>9.4798489999999997</v>
      </c>
      <c r="N1882">
        <v>-105.54589199999999</v>
      </c>
      <c r="O1882">
        <v>-3.1252339999999998</v>
      </c>
      <c r="P1882">
        <v>9.4682480000000009</v>
      </c>
      <c r="Q1882">
        <v>-105.555672</v>
      </c>
      <c r="R1882">
        <v>-3.1248860000000001</v>
      </c>
      <c r="S1882">
        <v>1.517269</v>
      </c>
      <c r="T1882">
        <v>3.48E-4</v>
      </c>
    </row>
    <row r="1883" spans="1:20" x14ac:dyDescent="0.25">
      <c r="A1883">
        <v>1881</v>
      </c>
      <c r="B1883">
        <v>4</v>
      </c>
      <c r="C1883">
        <v>-1</v>
      </c>
      <c r="D1883" t="s">
        <v>420</v>
      </c>
      <c r="E1883" t="s">
        <v>80</v>
      </c>
      <c r="F1883">
        <v>2.3220999999999999E-2</v>
      </c>
      <c r="G1883">
        <v>-1</v>
      </c>
      <c r="H1883">
        <v>516.74099999999999</v>
      </c>
      <c r="I1883">
        <v>-1</v>
      </c>
      <c r="J1883">
        <v>0</v>
      </c>
      <c r="K1883">
        <v>8.0783880000000003</v>
      </c>
      <c r="L1883">
        <v>3.7807E-2</v>
      </c>
      <c r="M1883">
        <v>8.7559520000000006</v>
      </c>
      <c r="N1883">
        <v>-105.59799700000001</v>
      </c>
      <c r="O1883">
        <v>-3.118474</v>
      </c>
      <c r="P1883">
        <v>8.7421100000000003</v>
      </c>
      <c r="Q1883">
        <v>-105.57199900000001</v>
      </c>
      <c r="R1883">
        <v>-3.1210200000000001</v>
      </c>
      <c r="S1883">
        <v>2.9453670000000001</v>
      </c>
      <c r="T1883">
        <v>2.5469999999999998E-3</v>
      </c>
    </row>
    <row r="1884" spans="1:20" x14ac:dyDescent="0.25">
      <c r="A1884">
        <v>1882</v>
      </c>
      <c r="B1884">
        <v>4</v>
      </c>
      <c r="C1884">
        <v>-1</v>
      </c>
      <c r="D1884" t="s">
        <v>420</v>
      </c>
      <c r="E1884" t="s">
        <v>80</v>
      </c>
      <c r="F1884">
        <v>8.1259999999999995E-3</v>
      </c>
      <c r="G1884">
        <v>-1</v>
      </c>
      <c r="H1884">
        <v>425.33199999999999</v>
      </c>
      <c r="I1884">
        <v>-1</v>
      </c>
      <c r="J1884">
        <v>0</v>
      </c>
      <c r="K1884">
        <v>8.0760830000000006</v>
      </c>
      <c r="L1884">
        <v>2.4309999999999998E-2</v>
      </c>
      <c r="M1884">
        <v>7.8015749999999997</v>
      </c>
      <c r="N1884">
        <v>-105.54883100000001</v>
      </c>
      <c r="O1884">
        <v>-3.1193870000000001</v>
      </c>
      <c r="P1884">
        <v>7.7741410000000002</v>
      </c>
      <c r="Q1884">
        <v>-105.596161</v>
      </c>
      <c r="R1884">
        <v>-3.11747</v>
      </c>
      <c r="S1884">
        <v>5.4706000000000001</v>
      </c>
      <c r="T1884">
        <v>1.9170000000000001E-3</v>
      </c>
    </row>
    <row r="1885" spans="1:20" x14ac:dyDescent="0.25">
      <c r="A1885">
        <v>1883</v>
      </c>
      <c r="B1885">
        <v>4</v>
      </c>
      <c r="C1885">
        <v>-1</v>
      </c>
      <c r="D1885" t="s">
        <v>420</v>
      </c>
      <c r="E1885" t="s">
        <v>80</v>
      </c>
      <c r="F1885">
        <v>7.2020000000000001E-3</v>
      </c>
      <c r="G1885">
        <v>-1</v>
      </c>
      <c r="H1885">
        <v>512.66200000000003</v>
      </c>
      <c r="I1885">
        <v>-1</v>
      </c>
      <c r="J1885">
        <v>0</v>
      </c>
      <c r="K1885">
        <v>8.0561410000000002</v>
      </c>
      <c r="L1885">
        <v>1.7024000000000001E-2</v>
      </c>
      <c r="M1885">
        <v>7.0412499999999998</v>
      </c>
      <c r="N1885">
        <v>-105.611812</v>
      </c>
      <c r="O1885">
        <v>-3.1132870000000001</v>
      </c>
      <c r="P1885">
        <v>7.0485530000000001</v>
      </c>
      <c r="Q1885">
        <v>-105.61554700000001</v>
      </c>
      <c r="R1885">
        <v>-3.1156739999999998</v>
      </c>
      <c r="S1885">
        <v>0.82034499999999999</v>
      </c>
      <c r="T1885">
        <v>2.3869999999999998E-3</v>
      </c>
    </row>
    <row r="1886" spans="1:20" x14ac:dyDescent="0.25">
      <c r="A1886">
        <v>1884</v>
      </c>
      <c r="B1886">
        <v>4</v>
      </c>
      <c r="C1886">
        <v>-1</v>
      </c>
      <c r="D1886" t="s">
        <v>420</v>
      </c>
      <c r="E1886" t="s">
        <v>80</v>
      </c>
      <c r="F1886">
        <v>7.6620000000000004E-3</v>
      </c>
      <c r="G1886">
        <v>-1</v>
      </c>
      <c r="H1886">
        <v>549.46600000000001</v>
      </c>
      <c r="I1886">
        <v>-1</v>
      </c>
      <c r="J1886">
        <v>0</v>
      </c>
      <c r="K1886">
        <v>8.0716730000000005</v>
      </c>
      <c r="L1886">
        <v>1.255E-2</v>
      </c>
      <c r="M1886">
        <v>6.3312359999999996</v>
      </c>
      <c r="N1886">
        <v>-105.623266</v>
      </c>
      <c r="O1886">
        <v>-3.115208</v>
      </c>
      <c r="P1886">
        <v>6.3230170000000001</v>
      </c>
      <c r="Q1886">
        <v>-105.635704</v>
      </c>
      <c r="R1886">
        <v>-3.1143779999999999</v>
      </c>
      <c r="S1886">
        <v>1.490864</v>
      </c>
      <c r="T1886">
        <v>8.3100000000000003E-4</v>
      </c>
    </row>
    <row r="1887" spans="1:20" x14ac:dyDescent="0.25">
      <c r="A1887">
        <v>1885</v>
      </c>
      <c r="B1887">
        <v>4</v>
      </c>
      <c r="C1887">
        <v>-1</v>
      </c>
      <c r="D1887" t="s">
        <v>420</v>
      </c>
      <c r="E1887" t="s">
        <v>80</v>
      </c>
      <c r="F1887">
        <v>2.1847999999999999E-2</v>
      </c>
      <c r="G1887">
        <v>-1</v>
      </c>
      <c r="H1887">
        <v>1442.3879999999999</v>
      </c>
      <c r="I1887">
        <v>-1</v>
      </c>
      <c r="J1887">
        <v>0</v>
      </c>
      <c r="K1887">
        <v>7.977125</v>
      </c>
      <c r="L1887">
        <v>0.33518399999999998</v>
      </c>
      <c r="M1887">
        <v>5.3705090000000002</v>
      </c>
      <c r="N1887">
        <v>-105.73268299999999</v>
      </c>
      <c r="O1887">
        <v>-3.0878770000000002</v>
      </c>
      <c r="P1887">
        <v>5.361917</v>
      </c>
      <c r="Q1887">
        <v>-105.689972</v>
      </c>
      <c r="R1887">
        <v>-3.0912160000000002</v>
      </c>
      <c r="S1887">
        <v>4.3566330000000004</v>
      </c>
      <c r="T1887">
        <v>3.3400000000000001E-3</v>
      </c>
    </row>
    <row r="1888" spans="1:20" x14ac:dyDescent="0.25">
      <c r="A1888">
        <v>1886</v>
      </c>
      <c r="B1888">
        <v>4</v>
      </c>
      <c r="C1888">
        <v>-1</v>
      </c>
      <c r="D1888" t="s">
        <v>420</v>
      </c>
      <c r="E1888" t="s">
        <v>80</v>
      </c>
      <c r="F1888">
        <v>7.7070000000000003E-3</v>
      </c>
      <c r="G1888">
        <v>-1</v>
      </c>
      <c r="H1888">
        <v>483.786</v>
      </c>
      <c r="I1888">
        <v>-1</v>
      </c>
      <c r="J1888">
        <v>0</v>
      </c>
      <c r="K1888">
        <v>7.9101910000000002</v>
      </c>
      <c r="L1888">
        <v>0.33236100000000002</v>
      </c>
      <c r="M1888">
        <v>4.6599300000000001</v>
      </c>
      <c r="N1888">
        <v>-105.75078600000001</v>
      </c>
      <c r="O1888">
        <v>-3.0620910000000001</v>
      </c>
      <c r="P1888">
        <v>4.6508659999999997</v>
      </c>
      <c r="Q1888">
        <v>-105.761475</v>
      </c>
      <c r="R1888">
        <v>-3.0603630000000002</v>
      </c>
      <c r="S1888">
        <v>1.4014930000000001</v>
      </c>
      <c r="T1888">
        <v>1.7279999999999999E-3</v>
      </c>
    </row>
    <row r="1889" spans="1:20" x14ac:dyDescent="0.25">
      <c r="A1889">
        <v>1887</v>
      </c>
      <c r="B1889">
        <v>4</v>
      </c>
      <c r="C1889">
        <v>-1</v>
      </c>
      <c r="D1889" t="s">
        <v>420</v>
      </c>
      <c r="E1889" t="s">
        <v>80</v>
      </c>
      <c r="F1889">
        <v>4.9612000000000003E-2</v>
      </c>
      <c r="G1889">
        <v>-1</v>
      </c>
      <c r="H1889">
        <v>395.97699999999998</v>
      </c>
      <c r="I1889">
        <v>-1</v>
      </c>
      <c r="J1889">
        <v>0</v>
      </c>
      <c r="K1889">
        <v>7.90259</v>
      </c>
      <c r="L1889">
        <v>0.25541999999999998</v>
      </c>
      <c r="M1889">
        <v>3.7830919999999999</v>
      </c>
      <c r="N1889">
        <v>-105.78209699999999</v>
      </c>
      <c r="O1889">
        <v>-3.0257520000000002</v>
      </c>
      <c r="P1889">
        <v>3.709165</v>
      </c>
      <c r="Q1889">
        <v>-105.88233200000001</v>
      </c>
      <c r="R1889">
        <v>-3.0248729999999999</v>
      </c>
      <c r="S1889">
        <v>12.454777999999999</v>
      </c>
      <c r="T1889">
        <v>8.7900000000000001E-4</v>
      </c>
    </row>
    <row r="1890" spans="1:20" x14ac:dyDescent="0.25">
      <c r="A1890">
        <v>1888</v>
      </c>
      <c r="B1890">
        <v>4</v>
      </c>
      <c r="C1890">
        <v>-1</v>
      </c>
      <c r="D1890" t="s">
        <v>420</v>
      </c>
      <c r="E1890" t="s">
        <v>80</v>
      </c>
      <c r="F1890">
        <v>6.0970000000000003E-2</v>
      </c>
      <c r="G1890">
        <v>-1</v>
      </c>
      <c r="H1890">
        <v>409.86900000000003</v>
      </c>
      <c r="I1890">
        <v>-1</v>
      </c>
      <c r="J1890">
        <v>0</v>
      </c>
      <c r="K1890">
        <v>7.9361199999999998</v>
      </c>
      <c r="L1890">
        <v>0.32521899999999998</v>
      </c>
      <c r="M1890">
        <v>3.055901</v>
      </c>
      <c r="N1890">
        <v>-105.927099</v>
      </c>
      <c r="O1890">
        <v>-3.0009649999999999</v>
      </c>
      <c r="P1890">
        <v>3.0047060000000001</v>
      </c>
      <c r="Q1890">
        <v>-105.992126</v>
      </c>
      <c r="R1890">
        <v>-3.0002260000000001</v>
      </c>
      <c r="S1890">
        <v>8.2761610000000001</v>
      </c>
      <c r="T1890">
        <v>7.3899999999999997E-4</v>
      </c>
    </row>
    <row r="1891" spans="1:20" x14ac:dyDescent="0.25">
      <c r="A1891">
        <v>1889</v>
      </c>
      <c r="B1891">
        <v>4</v>
      </c>
      <c r="C1891">
        <v>-1</v>
      </c>
      <c r="D1891" t="s">
        <v>420</v>
      </c>
      <c r="E1891" t="s">
        <v>80</v>
      </c>
      <c r="F1891">
        <v>2.2398999999999999E-2</v>
      </c>
      <c r="G1891">
        <v>-1</v>
      </c>
      <c r="H1891">
        <v>451.39</v>
      </c>
      <c r="I1891">
        <v>-1</v>
      </c>
      <c r="J1891">
        <v>0</v>
      </c>
      <c r="K1891">
        <v>8.0310369999999995</v>
      </c>
      <c r="L1891">
        <v>0.43281500000000001</v>
      </c>
      <c r="M1891">
        <v>2.1574119999999999</v>
      </c>
      <c r="N1891">
        <v>-106.024019</v>
      </c>
      <c r="O1891">
        <v>-2.9586260000000002</v>
      </c>
      <c r="P1891">
        <v>2.065086</v>
      </c>
      <c r="Q1891">
        <v>-106.180092</v>
      </c>
      <c r="R1891">
        <v>-2.9569709999999998</v>
      </c>
      <c r="S1891">
        <v>18.133607000000001</v>
      </c>
      <c r="T1891">
        <v>1.655E-3</v>
      </c>
    </row>
    <row r="1892" spans="1:20" x14ac:dyDescent="0.25">
      <c r="A1892">
        <v>1890</v>
      </c>
      <c r="B1892">
        <v>4</v>
      </c>
      <c r="C1892">
        <v>-1</v>
      </c>
      <c r="D1892" t="s">
        <v>420</v>
      </c>
      <c r="E1892" t="s">
        <v>80</v>
      </c>
      <c r="F1892">
        <v>3.1403E-2</v>
      </c>
      <c r="G1892">
        <v>-1</v>
      </c>
      <c r="H1892">
        <v>400.66199999999998</v>
      </c>
      <c r="I1892">
        <v>-1</v>
      </c>
      <c r="J1892">
        <v>0</v>
      </c>
      <c r="K1892">
        <v>8.0729030000000002</v>
      </c>
      <c r="L1892">
        <v>0.48115400000000003</v>
      </c>
      <c r="M1892">
        <v>1.335693</v>
      </c>
      <c r="N1892">
        <v>-106.378467</v>
      </c>
      <c r="O1892">
        <v>-2.9132099999999999</v>
      </c>
      <c r="P1892">
        <v>1.361143</v>
      </c>
      <c r="Q1892">
        <v>-106.357826</v>
      </c>
      <c r="R1892">
        <v>-2.9169719999999999</v>
      </c>
      <c r="S1892">
        <v>3.2768109999999999</v>
      </c>
      <c r="T1892">
        <v>3.7620000000000002E-3</v>
      </c>
    </row>
    <row r="1893" spans="1:20" x14ac:dyDescent="0.25">
      <c r="A1893">
        <v>1891</v>
      </c>
      <c r="B1893">
        <v>4</v>
      </c>
      <c r="C1893">
        <v>-1</v>
      </c>
      <c r="D1893" t="s">
        <v>420</v>
      </c>
      <c r="E1893" t="s">
        <v>80</v>
      </c>
      <c r="F1893">
        <v>4.7902E-2</v>
      </c>
      <c r="G1893">
        <v>-1</v>
      </c>
      <c r="H1893">
        <v>465.61799999999999</v>
      </c>
      <c r="I1893">
        <v>-1</v>
      </c>
      <c r="J1893">
        <v>0</v>
      </c>
      <c r="K1893">
        <v>8.0731319999999993</v>
      </c>
      <c r="L1893">
        <v>0.52696399999999999</v>
      </c>
      <c r="M1893">
        <v>0.47480699999999998</v>
      </c>
      <c r="N1893">
        <v>-106.57145800000001</v>
      </c>
      <c r="O1893">
        <v>-2.8538239999999999</v>
      </c>
      <c r="P1893">
        <v>0.434006</v>
      </c>
      <c r="Q1893">
        <v>-106.647186</v>
      </c>
      <c r="R1893">
        <v>-2.8563239999999999</v>
      </c>
      <c r="S1893">
        <v>8.6020339999999997</v>
      </c>
      <c r="T1893">
        <v>2.5000000000000001E-3</v>
      </c>
    </row>
    <row r="1894" spans="1:20" x14ac:dyDescent="0.25">
      <c r="A1894">
        <v>1892</v>
      </c>
      <c r="B1894">
        <v>4</v>
      </c>
      <c r="C1894">
        <v>-1</v>
      </c>
      <c r="D1894" t="s">
        <v>420</v>
      </c>
      <c r="E1894" t="s">
        <v>80</v>
      </c>
      <c r="F1894">
        <v>2.8264000000000001E-2</v>
      </c>
      <c r="G1894">
        <v>-1</v>
      </c>
      <c r="H1894">
        <v>394.83199999999999</v>
      </c>
      <c r="I1894">
        <v>-1</v>
      </c>
      <c r="J1894">
        <v>0</v>
      </c>
      <c r="K1894">
        <v>8.0652939999999997</v>
      </c>
      <c r="L1894">
        <v>0.51791900000000002</v>
      </c>
      <c r="M1894">
        <v>-0.248335</v>
      </c>
      <c r="N1894">
        <v>-106.902592</v>
      </c>
      <c r="O1894">
        <v>-2.808773</v>
      </c>
      <c r="P1894">
        <v>-0.24640699999999999</v>
      </c>
      <c r="Q1894">
        <v>-106.90213</v>
      </c>
      <c r="R1894">
        <v>-2.8085629999999999</v>
      </c>
      <c r="S1894">
        <v>0.198267</v>
      </c>
      <c r="T1894">
        <v>2.0900000000000001E-4</v>
      </c>
    </row>
    <row r="1895" spans="1:20" x14ac:dyDescent="0.25">
      <c r="A1895">
        <v>1893</v>
      </c>
      <c r="B1895">
        <v>4</v>
      </c>
      <c r="C1895">
        <v>-1</v>
      </c>
      <c r="D1895" t="s">
        <v>420</v>
      </c>
      <c r="E1895" t="s">
        <v>80</v>
      </c>
      <c r="F1895">
        <v>5.2780000000000001E-2</v>
      </c>
      <c r="G1895">
        <v>-1</v>
      </c>
      <c r="H1895">
        <v>499.10300000000001</v>
      </c>
      <c r="I1895">
        <v>-1</v>
      </c>
      <c r="J1895">
        <v>0</v>
      </c>
      <c r="K1895">
        <v>8.023676</v>
      </c>
      <c r="L1895">
        <v>0.541875</v>
      </c>
      <c r="M1895">
        <v>-1.124671</v>
      </c>
      <c r="N1895">
        <v>-107.28160800000001</v>
      </c>
      <c r="O1895">
        <v>-2.7487439999999999</v>
      </c>
      <c r="P1895">
        <v>-1.12792</v>
      </c>
      <c r="Q1895">
        <v>-107.292084</v>
      </c>
      <c r="R1895">
        <v>-2.742874</v>
      </c>
      <c r="S1895">
        <v>1.0968</v>
      </c>
      <c r="T1895">
        <v>5.8700000000000002E-3</v>
      </c>
    </row>
    <row r="1896" spans="1:20" x14ac:dyDescent="0.25">
      <c r="A1896">
        <v>1894</v>
      </c>
      <c r="B1896">
        <v>3</v>
      </c>
      <c r="C1896">
        <v>-1</v>
      </c>
      <c r="D1896" t="s">
        <v>491</v>
      </c>
      <c r="E1896" t="s">
        <v>80</v>
      </c>
      <c r="F1896">
        <v>5.9589999999999999E-3</v>
      </c>
      <c r="G1896">
        <v>-1</v>
      </c>
      <c r="H1896">
        <v>317.733</v>
      </c>
      <c r="I1896">
        <v>-1</v>
      </c>
      <c r="J1896">
        <v>0</v>
      </c>
      <c r="K1896">
        <v>7.989922</v>
      </c>
      <c r="L1896">
        <v>0.57825499999999996</v>
      </c>
      <c r="M1896">
        <v>-1.7501629999999999</v>
      </c>
      <c r="N1896">
        <v>-107.57525200000001</v>
      </c>
      <c r="O1896">
        <v>-2.6886589999999999</v>
      </c>
      <c r="P1896">
        <v>-1.7675559999999999</v>
      </c>
      <c r="Q1896">
        <v>-107.623901</v>
      </c>
      <c r="R1896">
        <v>-2.69089</v>
      </c>
      <c r="S1896">
        <v>5.1665270000000003</v>
      </c>
      <c r="T1896">
        <v>2.2309999999999999E-3</v>
      </c>
    </row>
    <row r="1897" spans="1:20" x14ac:dyDescent="0.25">
      <c r="A1897">
        <v>1895</v>
      </c>
      <c r="B1897">
        <v>3</v>
      </c>
      <c r="C1897">
        <v>-1</v>
      </c>
      <c r="D1897" t="s">
        <v>491</v>
      </c>
      <c r="E1897" t="s">
        <v>80</v>
      </c>
      <c r="F1897">
        <v>1.1084999999999999E-2</v>
      </c>
      <c r="G1897">
        <v>-1</v>
      </c>
      <c r="H1897">
        <v>467.72899999999998</v>
      </c>
      <c r="I1897">
        <v>-1</v>
      </c>
      <c r="J1897">
        <v>0</v>
      </c>
      <c r="K1897">
        <v>7.9993449999999999</v>
      </c>
      <c r="L1897">
        <v>0.61794400000000005</v>
      </c>
      <c r="M1897">
        <v>-2.573493</v>
      </c>
      <c r="N1897">
        <v>-108.06182200000001</v>
      </c>
      <c r="O1897">
        <v>-2.617292</v>
      </c>
      <c r="P1897">
        <v>-2.5903130000000001</v>
      </c>
      <c r="Q1897">
        <v>-108.120728</v>
      </c>
      <c r="R1897">
        <v>-2.6182409999999998</v>
      </c>
      <c r="S1897">
        <v>6.1259920000000001</v>
      </c>
      <c r="T1897">
        <v>9.4899999999999997E-4</v>
      </c>
    </row>
    <row r="1898" spans="1:20" x14ac:dyDescent="0.25">
      <c r="A1898">
        <v>1896</v>
      </c>
      <c r="B1898">
        <v>2</v>
      </c>
      <c r="C1898">
        <v>-1</v>
      </c>
      <c r="D1898" t="s">
        <v>492</v>
      </c>
      <c r="E1898" t="s">
        <v>80</v>
      </c>
      <c r="F1898">
        <v>7.3518E-2</v>
      </c>
      <c r="G1898">
        <v>-1</v>
      </c>
      <c r="H1898">
        <v>463.10500000000002</v>
      </c>
      <c r="I1898">
        <v>-1</v>
      </c>
      <c r="J1898">
        <v>0</v>
      </c>
      <c r="K1898">
        <v>8.0169060000000005</v>
      </c>
      <c r="L1898">
        <v>0.68086199999999997</v>
      </c>
      <c r="M1898">
        <v>-3.164142</v>
      </c>
      <c r="N1898">
        <v>-108.434566</v>
      </c>
      <c r="O1898">
        <v>-2.545817</v>
      </c>
      <c r="P1898">
        <v>-3.181565</v>
      </c>
      <c r="Q1898">
        <v>-108.535492</v>
      </c>
      <c r="R1898">
        <v>-2.5606810000000002</v>
      </c>
      <c r="S1898">
        <v>10.241934000000001</v>
      </c>
      <c r="T1898">
        <v>1.4864E-2</v>
      </c>
    </row>
    <row r="1899" spans="1:20" x14ac:dyDescent="0.25">
      <c r="A1899">
        <v>1897</v>
      </c>
      <c r="B1899">
        <v>3</v>
      </c>
      <c r="C1899">
        <v>-1</v>
      </c>
      <c r="D1899" t="s">
        <v>493</v>
      </c>
      <c r="E1899" t="s">
        <v>80</v>
      </c>
      <c r="F1899">
        <v>1.0723E-2</v>
      </c>
      <c r="G1899">
        <v>-1</v>
      </c>
      <c r="H1899">
        <v>396.29</v>
      </c>
      <c r="I1899">
        <v>-1</v>
      </c>
      <c r="J1899">
        <v>0</v>
      </c>
      <c r="K1899">
        <v>8.0115529999999993</v>
      </c>
      <c r="L1899">
        <v>0.73907500000000004</v>
      </c>
      <c r="M1899">
        <v>-3.9319250000000001</v>
      </c>
      <c r="N1899">
        <v>-109.18438999999999</v>
      </c>
      <c r="O1899">
        <v>-2.4721549999999999</v>
      </c>
      <c r="P1899">
        <v>-3.9241280000000001</v>
      </c>
      <c r="Q1899">
        <v>-109.14737700000001</v>
      </c>
      <c r="R1899">
        <v>-2.4758049999999998</v>
      </c>
      <c r="S1899">
        <v>3.7825769999999999</v>
      </c>
      <c r="T1899">
        <v>3.65E-3</v>
      </c>
    </row>
    <row r="1900" spans="1:20" x14ac:dyDescent="0.25">
      <c r="A1900">
        <v>1898</v>
      </c>
      <c r="B1900">
        <v>3</v>
      </c>
      <c r="C1900">
        <v>-1</v>
      </c>
      <c r="D1900" t="s">
        <v>493</v>
      </c>
      <c r="E1900" t="s">
        <v>80</v>
      </c>
      <c r="F1900">
        <v>0.117246</v>
      </c>
      <c r="G1900">
        <v>-1</v>
      </c>
      <c r="H1900">
        <v>387.47899999999998</v>
      </c>
      <c r="I1900">
        <v>-1</v>
      </c>
      <c r="J1900">
        <v>0</v>
      </c>
      <c r="K1900">
        <v>7.9812440000000002</v>
      </c>
      <c r="L1900">
        <v>0.78381800000000001</v>
      </c>
      <c r="M1900">
        <v>-4.444261</v>
      </c>
      <c r="N1900">
        <v>-109.64624499999999</v>
      </c>
      <c r="O1900">
        <v>-2.4087230000000002</v>
      </c>
      <c r="P1900">
        <v>-4.4390619999999998</v>
      </c>
      <c r="Q1900">
        <v>-109.651016</v>
      </c>
      <c r="R1900">
        <v>-2.405535</v>
      </c>
      <c r="S1900">
        <v>0.705677</v>
      </c>
      <c r="T1900">
        <v>3.189E-3</v>
      </c>
    </row>
    <row r="1901" spans="1:20" x14ac:dyDescent="0.25">
      <c r="A1901">
        <v>1899</v>
      </c>
      <c r="B1901">
        <v>3</v>
      </c>
      <c r="C1901">
        <v>-1</v>
      </c>
      <c r="D1901" t="s">
        <v>493</v>
      </c>
      <c r="E1901" t="s">
        <v>80</v>
      </c>
      <c r="F1901">
        <v>3.7405000000000001E-2</v>
      </c>
      <c r="G1901">
        <v>-1</v>
      </c>
      <c r="H1901">
        <v>387.44799999999998</v>
      </c>
      <c r="I1901">
        <v>-1</v>
      </c>
      <c r="J1901">
        <v>0</v>
      </c>
      <c r="K1901">
        <v>7.9875689999999997</v>
      </c>
      <c r="L1901">
        <v>0.836341</v>
      </c>
      <c r="M1901">
        <v>-4.9314970000000002</v>
      </c>
      <c r="N1901">
        <v>-110.184293</v>
      </c>
      <c r="O1901">
        <v>-2.3403990000000001</v>
      </c>
      <c r="P1901">
        <v>-4.9164979999999998</v>
      </c>
      <c r="Q1901">
        <v>-110.190765</v>
      </c>
      <c r="R1901">
        <v>-2.333574</v>
      </c>
      <c r="S1901">
        <v>1.6335679999999999</v>
      </c>
      <c r="T1901">
        <v>6.8259999999999996E-3</v>
      </c>
    </row>
    <row r="1902" spans="1:20" x14ac:dyDescent="0.25">
      <c r="A1902">
        <v>1900</v>
      </c>
      <c r="B1902">
        <v>4</v>
      </c>
      <c r="C1902">
        <v>-1</v>
      </c>
      <c r="D1902" t="s">
        <v>419</v>
      </c>
      <c r="E1902" t="s">
        <v>80</v>
      </c>
      <c r="F1902">
        <v>5.1441000000000001E-2</v>
      </c>
      <c r="G1902">
        <v>-1</v>
      </c>
      <c r="H1902">
        <v>375.46100000000001</v>
      </c>
      <c r="I1902">
        <v>-1</v>
      </c>
      <c r="J1902">
        <v>0</v>
      </c>
      <c r="K1902">
        <v>7.9935499999999999</v>
      </c>
      <c r="L1902">
        <v>0.84602100000000002</v>
      </c>
      <c r="M1902">
        <v>-5.4975209999999999</v>
      </c>
      <c r="N1902">
        <v>-110.90938800000001</v>
      </c>
      <c r="O1902">
        <v>-2.234667</v>
      </c>
      <c r="P1902">
        <v>-5.4891519999999998</v>
      </c>
      <c r="Q1902">
        <v>-110.962585</v>
      </c>
      <c r="R1902">
        <v>-2.2359490000000002</v>
      </c>
      <c r="S1902">
        <v>5.3851399999999998</v>
      </c>
      <c r="T1902">
        <v>1.2830000000000001E-3</v>
      </c>
    </row>
    <row r="1903" spans="1:20" x14ac:dyDescent="0.25">
      <c r="A1903">
        <v>1901</v>
      </c>
      <c r="B1903">
        <v>3</v>
      </c>
      <c r="C1903">
        <v>-1</v>
      </c>
      <c r="D1903" t="s">
        <v>418</v>
      </c>
      <c r="E1903" t="s">
        <v>80</v>
      </c>
      <c r="F1903">
        <v>1.7911E-2</v>
      </c>
      <c r="G1903">
        <v>-1</v>
      </c>
      <c r="H1903">
        <v>440.06700000000001</v>
      </c>
      <c r="I1903">
        <v>-1</v>
      </c>
      <c r="J1903">
        <v>0</v>
      </c>
      <c r="K1903">
        <v>8.0171690000000009</v>
      </c>
      <c r="L1903">
        <v>0.74897499999999995</v>
      </c>
      <c r="M1903">
        <v>-5.8682920000000003</v>
      </c>
      <c r="N1903">
        <v>-111.562191</v>
      </c>
      <c r="O1903">
        <v>-2.163014</v>
      </c>
      <c r="P1903">
        <v>-5.8696289999999998</v>
      </c>
      <c r="Q1903">
        <v>-111.576103</v>
      </c>
      <c r="R1903">
        <v>-2.1641539999999999</v>
      </c>
      <c r="S1903">
        <v>1.3976519999999999</v>
      </c>
      <c r="T1903">
        <v>1.14E-3</v>
      </c>
    </row>
    <row r="1904" spans="1:20" x14ac:dyDescent="0.25">
      <c r="A1904">
        <v>1902</v>
      </c>
      <c r="B1904">
        <v>3</v>
      </c>
      <c r="C1904">
        <v>-1</v>
      </c>
      <c r="D1904" t="s">
        <v>418</v>
      </c>
      <c r="E1904" t="s">
        <v>80</v>
      </c>
      <c r="F1904">
        <v>0.12858800000000001</v>
      </c>
      <c r="G1904">
        <v>-1</v>
      </c>
      <c r="H1904">
        <v>414.80900000000003</v>
      </c>
      <c r="I1904">
        <v>-1</v>
      </c>
      <c r="J1904">
        <v>0</v>
      </c>
      <c r="K1904">
        <v>8.0400489999999998</v>
      </c>
      <c r="L1904">
        <v>0.72197500000000003</v>
      </c>
      <c r="M1904">
        <v>-6.2327209999999997</v>
      </c>
      <c r="N1904">
        <v>-112.189632</v>
      </c>
      <c r="O1904">
        <v>-2.1031680000000001</v>
      </c>
      <c r="P1904">
        <v>-6.2154720000000001</v>
      </c>
      <c r="Q1904">
        <v>-112.213142</v>
      </c>
      <c r="R1904">
        <v>-2.100501</v>
      </c>
      <c r="S1904">
        <v>2.9159359999999999</v>
      </c>
      <c r="T1904">
        <v>2.6670000000000001E-3</v>
      </c>
    </row>
    <row r="1905" spans="1:20" x14ac:dyDescent="0.25">
      <c r="A1905">
        <v>1903</v>
      </c>
      <c r="B1905">
        <v>3</v>
      </c>
      <c r="C1905">
        <v>-1</v>
      </c>
      <c r="D1905" t="s">
        <v>418</v>
      </c>
      <c r="E1905" t="s">
        <v>80</v>
      </c>
      <c r="F1905">
        <v>1.0512000000000001E-2</v>
      </c>
      <c r="G1905">
        <v>-1</v>
      </c>
      <c r="H1905">
        <v>314.86200000000002</v>
      </c>
      <c r="I1905">
        <v>-1</v>
      </c>
      <c r="J1905">
        <v>0</v>
      </c>
      <c r="K1905">
        <v>8.0012509999999999</v>
      </c>
      <c r="L1905">
        <v>0.76348800000000006</v>
      </c>
      <c r="M1905">
        <v>-6.6030519999999999</v>
      </c>
      <c r="N1905">
        <v>-113.10766</v>
      </c>
      <c r="O1905">
        <v>-2.0133079999999999</v>
      </c>
      <c r="P1905">
        <v>-6.6080639999999997</v>
      </c>
      <c r="Q1905">
        <v>-113.09332999999999</v>
      </c>
      <c r="R1905">
        <v>-2.0134750000000001</v>
      </c>
      <c r="S1905">
        <v>1.5180530000000001</v>
      </c>
      <c r="T1905">
        <v>1.66E-4</v>
      </c>
    </row>
    <row r="1906" spans="1:20" x14ac:dyDescent="0.25">
      <c r="A1906">
        <v>1904</v>
      </c>
      <c r="B1906">
        <v>3</v>
      </c>
      <c r="C1906">
        <v>-1</v>
      </c>
      <c r="D1906" t="s">
        <v>418</v>
      </c>
      <c r="E1906" t="s">
        <v>80</v>
      </c>
      <c r="F1906">
        <v>3.3127999999999998E-2</v>
      </c>
      <c r="G1906">
        <v>-1</v>
      </c>
      <c r="H1906">
        <v>424.78800000000001</v>
      </c>
      <c r="I1906">
        <v>-1</v>
      </c>
      <c r="J1906">
        <v>0</v>
      </c>
      <c r="K1906">
        <v>7.9839900000000004</v>
      </c>
      <c r="L1906">
        <v>0.73959699999999995</v>
      </c>
      <c r="M1906">
        <v>-6.8206290000000003</v>
      </c>
      <c r="N1906">
        <v>-113.826829</v>
      </c>
      <c r="O1906">
        <v>-1.948358</v>
      </c>
      <c r="P1906">
        <v>-6.8463640000000003</v>
      </c>
      <c r="Q1906">
        <v>-113.772865</v>
      </c>
      <c r="R1906">
        <v>-1.944874</v>
      </c>
      <c r="S1906">
        <v>5.9786890000000001</v>
      </c>
      <c r="T1906">
        <v>3.4840000000000001E-3</v>
      </c>
    </row>
    <row r="1907" spans="1:20" x14ac:dyDescent="0.25">
      <c r="A1907">
        <v>1905</v>
      </c>
      <c r="B1907">
        <v>3</v>
      </c>
      <c r="C1907">
        <v>-1</v>
      </c>
      <c r="D1907" t="s">
        <v>418</v>
      </c>
      <c r="E1907" t="s">
        <v>80</v>
      </c>
      <c r="F1907">
        <v>4.3582999999999997E-2</v>
      </c>
      <c r="G1907">
        <v>-1</v>
      </c>
      <c r="H1907">
        <v>440.30700000000002</v>
      </c>
      <c r="I1907">
        <v>-1</v>
      </c>
      <c r="J1907">
        <v>0</v>
      </c>
      <c r="K1907">
        <v>7.9474929999999997</v>
      </c>
      <c r="L1907">
        <v>0.87644299999999997</v>
      </c>
      <c r="M1907">
        <v>-7.0492999999999997</v>
      </c>
      <c r="N1907">
        <v>-114.436673</v>
      </c>
      <c r="O1907">
        <v>-1.870638</v>
      </c>
      <c r="P1907">
        <v>-7.0309340000000002</v>
      </c>
      <c r="Q1907">
        <v>-114.466667</v>
      </c>
      <c r="R1907">
        <v>-1.870789</v>
      </c>
      <c r="S1907">
        <v>3.517042</v>
      </c>
      <c r="T1907">
        <v>1.4999999999999999E-4</v>
      </c>
    </row>
    <row r="1908" spans="1:20" x14ac:dyDescent="0.25">
      <c r="A1908">
        <v>1906</v>
      </c>
      <c r="B1908">
        <v>3</v>
      </c>
      <c r="C1908">
        <v>-1</v>
      </c>
      <c r="D1908" t="s">
        <v>418</v>
      </c>
      <c r="E1908" t="s">
        <v>80</v>
      </c>
      <c r="F1908">
        <v>3.5142E-2</v>
      </c>
      <c r="G1908">
        <v>-1</v>
      </c>
      <c r="H1908">
        <v>403.64</v>
      </c>
      <c r="I1908">
        <v>-1</v>
      </c>
      <c r="J1908">
        <v>0</v>
      </c>
      <c r="K1908">
        <v>7.9980539999999998</v>
      </c>
      <c r="L1908">
        <v>0.76212299999999999</v>
      </c>
      <c r="M1908">
        <v>-7.206296</v>
      </c>
      <c r="N1908">
        <v>-115.15186</v>
      </c>
      <c r="O1908">
        <v>-1.801282</v>
      </c>
      <c r="P1908">
        <v>-7.163735</v>
      </c>
      <c r="Q1908">
        <v>-115.173378</v>
      </c>
      <c r="R1908">
        <v>-1.7969349999999999</v>
      </c>
      <c r="S1908">
        <v>4.7691340000000002</v>
      </c>
      <c r="T1908">
        <v>4.3470000000000002E-3</v>
      </c>
    </row>
    <row r="1909" spans="1:20" x14ac:dyDescent="0.25">
      <c r="A1909">
        <v>1907</v>
      </c>
      <c r="B1909">
        <v>3</v>
      </c>
      <c r="C1909">
        <v>-1</v>
      </c>
      <c r="D1909" t="s">
        <v>418</v>
      </c>
      <c r="E1909" t="s">
        <v>80</v>
      </c>
      <c r="F1909">
        <v>6.9300000000000004E-4</v>
      </c>
      <c r="G1909">
        <v>-1</v>
      </c>
      <c r="H1909">
        <v>513.37300000000005</v>
      </c>
      <c r="I1909">
        <v>-1</v>
      </c>
      <c r="J1909">
        <v>0</v>
      </c>
      <c r="K1909">
        <v>8.08507</v>
      </c>
      <c r="L1909">
        <v>0.55998800000000004</v>
      </c>
      <c r="M1909">
        <v>-7.3029489999999999</v>
      </c>
      <c r="N1909">
        <v>-116.116861</v>
      </c>
      <c r="O1909">
        <v>-1.7176419999999999</v>
      </c>
      <c r="P1909">
        <v>-7.2853459999999997</v>
      </c>
      <c r="Q1909">
        <v>-116.133934</v>
      </c>
      <c r="R1909">
        <v>-1.7179139999999999</v>
      </c>
      <c r="S1909">
        <v>2.452251</v>
      </c>
      <c r="T1909">
        <v>2.7099999999999997E-4</v>
      </c>
    </row>
    <row r="1910" spans="1:20" x14ac:dyDescent="0.25">
      <c r="A1910">
        <v>1908</v>
      </c>
      <c r="B1910">
        <v>3</v>
      </c>
      <c r="C1910">
        <v>-1</v>
      </c>
      <c r="D1910" t="s">
        <v>418</v>
      </c>
      <c r="E1910" t="s">
        <v>80</v>
      </c>
      <c r="F1910">
        <v>2.6782E-2</v>
      </c>
      <c r="G1910">
        <v>-1</v>
      </c>
      <c r="H1910">
        <v>399.67399999999998</v>
      </c>
      <c r="I1910">
        <v>-1</v>
      </c>
      <c r="J1910">
        <v>0</v>
      </c>
      <c r="K1910">
        <v>8.1132469999999994</v>
      </c>
      <c r="L1910">
        <v>0.438139</v>
      </c>
      <c r="M1910">
        <v>-7.2984999999999998</v>
      </c>
      <c r="N1910">
        <v>-116.865414</v>
      </c>
      <c r="O1910">
        <v>-1.6688179999999999</v>
      </c>
      <c r="P1910">
        <v>-7.3454490000000003</v>
      </c>
      <c r="Q1910">
        <v>-116.86133599999999</v>
      </c>
      <c r="R1910">
        <v>-1.6738949999999999</v>
      </c>
      <c r="S1910">
        <v>4.7125399999999997</v>
      </c>
      <c r="T1910">
        <v>5.0769999999999999E-3</v>
      </c>
    </row>
    <row r="1911" spans="1:20" x14ac:dyDescent="0.25">
      <c r="A1911">
        <v>1909</v>
      </c>
      <c r="B1911">
        <v>3</v>
      </c>
      <c r="C1911">
        <v>-1</v>
      </c>
      <c r="D1911" t="s">
        <v>418</v>
      </c>
      <c r="E1911" t="s">
        <v>80</v>
      </c>
      <c r="F1911">
        <v>4.2040000000000001E-2</v>
      </c>
      <c r="G1911">
        <v>-1</v>
      </c>
      <c r="H1911">
        <v>400.46899999999999</v>
      </c>
      <c r="I1911">
        <v>-1</v>
      </c>
      <c r="J1911">
        <v>0</v>
      </c>
      <c r="K1911">
        <v>8.0743620000000007</v>
      </c>
      <c r="L1911">
        <v>0.32457399999999997</v>
      </c>
      <c r="M1911">
        <v>-7.293482</v>
      </c>
      <c r="N1911">
        <v>-117.66863600000001</v>
      </c>
      <c r="O1911">
        <v>-1.6428510000000001</v>
      </c>
      <c r="P1911">
        <v>-7.3852880000000001</v>
      </c>
      <c r="Q1911">
        <v>-117.588905</v>
      </c>
      <c r="R1911">
        <v>-1.640504</v>
      </c>
      <c r="S1911">
        <v>12.159407</v>
      </c>
      <c r="T1911">
        <v>2.3470000000000001E-3</v>
      </c>
    </row>
    <row r="1912" spans="1:20" x14ac:dyDescent="0.25">
      <c r="A1912">
        <v>1910</v>
      </c>
      <c r="B1912">
        <v>3</v>
      </c>
      <c r="C1912">
        <v>-1</v>
      </c>
      <c r="D1912" t="s">
        <v>418</v>
      </c>
      <c r="E1912" t="s">
        <v>80</v>
      </c>
      <c r="F1912">
        <v>4.7543000000000002E-2</v>
      </c>
      <c r="G1912">
        <v>-1</v>
      </c>
      <c r="H1912">
        <v>282.904</v>
      </c>
      <c r="I1912">
        <v>-1</v>
      </c>
      <c r="J1912">
        <v>0</v>
      </c>
      <c r="K1912">
        <v>8.0398049999999994</v>
      </c>
      <c r="L1912">
        <v>0.20483799999999999</v>
      </c>
      <c r="M1912">
        <v>-7.4784600000000001</v>
      </c>
      <c r="N1912">
        <v>-118.494153</v>
      </c>
      <c r="O1912">
        <v>-1.6111439999999999</v>
      </c>
      <c r="P1912">
        <v>-7.4162840000000001</v>
      </c>
      <c r="Q1912">
        <v>-118.556129</v>
      </c>
      <c r="R1912">
        <v>-1.609618</v>
      </c>
      <c r="S1912">
        <v>8.7789409999999997</v>
      </c>
      <c r="T1912">
        <v>1.526E-3</v>
      </c>
    </row>
    <row r="1913" spans="1:20" x14ac:dyDescent="0.25">
      <c r="A1913">
        <v>1911</v>
      </c>
      <c r="B1913">
        <v>3</v>
      </c>
      <c r="C1913">
        <v>-1</v>
      </c>
      <c r="D1913" t="s">
        <v>418</v>
      </c>
      <c r="E1913" t="s">
        <v>80</v>
      </c>
      <c r="F1913">
        <v>6.3550000000000004E-3</v>
      </c>
      <c r="G1913">
        <v>-1</v>
      </c>
      <c r="H1913">
        <v>949.18600000000004</v>
      </c>
      <c r="I1913">
        <v>-1</v>
      </c>
      <c r="J1913">
        <v>0</v>
      </c>
      <c r="K1913">
        <v>8.0480140000000002</v>
      </c>
      <c r="L1913">
        <v>0.14746699999999999</v>
      </c>
      <c r="M1913">
        <v>-7.4131790000000004</v>
      </c>
      <c r="N1913">
        <v>-119.282258</v>
      </c>
      <c r="O1913">
        <v>-1.5948359999999999</v>
      </c>
      <c r="P1913">
        <v>-7.4284520000000001</v>
      </c>
      <c r="Q1913">
        <v>-119.279938</v>
      </c>
      <c r="R1913">
        <v>-1.594233</v>
      </c>
      <c r="S1913">
        <v>1.544905</v>
      </c>
      <c r="T1913">
        <v>6.0400000000000004E-4</v>
      </c>
    </row>
    <row r="1914" spans="1:20" x14ac:dyDescent="0.25">
      <c r="A1914">
        <v>1912</v>
      </c>
      <c r="B1914">
        <v>3</v>
      </c>
      <c r="C1914">
        <v>-1</v>
      </c>
      <c r="D1914" t="s">
        <v>418</v>
      </c>
      <c r="E1914" t="s">
        <v>80</v>
      </c>
      <c r="F1914">
        <v>1.2192E-2</v>
      </c>
      <c r="G1914">
        <v>-1</v>
      </c>
      <c r="H1914">
        <v>475.66800000000001</v>
      </c>
      <c r="I1914">
        <v>-1</v>
      </c>
      <c r="J1914">
        <v>0</v>
      </c>
      <c r="K1914">
        <v>8.0388369999999991</v>
      </c>
      <c r="L1914">
        <v>0.101411</v>
      </c>
      <c r="M1914">
        <v>-7.5045770000000003</v>
      </c>
      <c r="N1914">
        <v>-119.999533</v>
      </c>
      <c r="O1914">
        <v>-1.579987</v>
      </c>
      <c r="P1914">
        <v>-7.4342410000000001</v>
      </c>
      <c r="Q1914">
        <v>-120.003716</v>
      </c>
      <c r="R1914">
        <v>-1.583439</v>
      </c>
      <c r="S1914">
        <v>7.0460269999999996</v>
      </c>
      <c r="T1914">
        <v>3.4520000000000002E-3</v>
      </c>
    </row>
    <row r="1915" spans="1:20" x14ac:dyDescent="0.25">
      <c r="A1915">
        <v>1913</v>
      </c>
      <c r="B1915">
        <v>3</v>
      </c>
      <c r="C1915">
        <v>-1</v>
      </c>
      <c r="D1915" t="s">
        <v>418</v>
      </c>
      <c r="E1915" t="s">
        <v>80</v>
      </c>
      <c r="F1915">
        <v>4.6350000000000002E-3</v>
      </c>
      <c r="G1915">
        <v>-1</v>
      </c>
      <c r="H1915">
        <v>356.46699999999998</v>
      </c>
      <c r="I1915">
        <v>-1</v>
      </c>
      <c r="J1915">
        <v>0</v>
      </c>
      <c r="K1915">
        <v>8.0584910000000001</v>
      </c>
      <c r="L1915">
        <v>6.3981999999999997E-2</v>
      </c>
      <c r="M1915">
        <v>-7.4584419999999998</v>
      </c>
      <c r="N1915">
        <v>-120.95</v>
      </c>
      <c r="O1915">
        <v>-1.5719609999999999</v>
      </c>
      <c r="P1915">
        <v>-7.4351330000000004</v>
      </c>
      <c r="Q1915">
        <v>-120.97071800000001</v>
      </c>
      <c r="R1915">
        <v>-1.5738049999999999</v>
      </c>
      <c r="S1915">
        <v>3.118595</v>
      </c>
      <c r="T1915">
        <v>1.8439999999999999E-3</v>
      </c>
    </row>
    <row r="1916" spans="1:20" x14ac:dyDescent="0.25">
      <c r="A1916">
        <v>1914</v>
      </c>
      <c r="B1916">
        <v>3</v>
      </c>
      <c r="C1916">
        <v>-1</v>
      </c>
      <c r="D1916" t="s">
        <v>418</v>
      </c>
      <c r="E1916" t="s">
        <v>80</v>
      </c>
      <c r="F1916">
        <v>3.4075000000000001E-2</v>
      </c>
      <c r="G1916">
        <v>-1</v>
      </c>
      <c r="H1916">
        <v>357.25299999999999</v>
      </c>
      <c r="I1916">
        <v>-1</v>
      </c>
      <c r="J1916">
        <v>0</v>
      </c>
      <c r="K1916">
        <v>8.0840209999999999</v>
      </c>
      <c r="L1916">
        <v>3.1543000000000002E-2</v>
      </c>
      <c r="M1916">
        <v>-7.4044290000000004</v>
      </c>
      <c r="N1916">
        <v>-121.656357</v>
      </c>
      <c r="O1916">
        <v>-1.5760130000000001</v>
      </c>
      <c r="P1916">
        <v>-7.4326210000000001</v>
      </c>
      <c r="Q1916">
        <v>-121.69734200000001</v>
      </c>
      <c r="R1916">
        <v>-1.5692839999999999</v>
      </c>
      <c r="S1916">
        <v>4.9744609999999998</v>
      </c>
      <c r="T1916">
        <v>6.7289999999999997E-3</v>
      </c>
    </row>
    <row r="1917" spans="1:20" x14ac:dyDescent="0.25">
      <c r="A1917">
        <v>1915</v>
      </c>
      <c r="B1917">
        <v>3</v>
      </c>
      <c r="C1917">
        <v>-1</v>
      </c>
      <c r="D1917" t="s">
        <v>418</v>
      </c>
      <c r="E1917" t="s">
        <v>80</v>
      </c>
      <c r="F1917">
        <v>5.5420000000000001E-3</v>
      </c>
      <c r="G1917">
        <v>-1</v>
      </c>
      <c r="H1917">
        <v>857.19799999999998</v>
      </c>
      <c r="I1917">
        <v>-1</v>
      </c>
      <c r="J1917">
        <v>0</v>
      </c>
      <c r="K1917">
        <v>8.0663499999999999</v>
      </c>
      <c r="L1917">
        <v>1.1734E-2</v>
      </c>
      <c r="M1917">
        <v>-7.4397710000000004</v>
      </c>
      <c r="N1917">
        <v>-122.46490799999999</v>
      </c>
      <c r="O1917">
        <v>-1.563995</v>
      </c>
      <c r="P1917">
        <v>-7.4300569999999997</v>
      </c>
      <c r="Q1917">
        <v>-122.42408</v>
      </c>
      <c r="R1917">
        <v>-1.5676019999999999</v>
      </c>
      <c r="S1917">
        <v>4.1968249999999996</v>
      </c>
      <c r="T1917">
        <v>3.6080000000000001E-3</v>
      </c>
    </row>
    <row r="1918" spans="1:20" x14ac:dyDescent="0.25">
      <c r="A1918">
        <v>1916</v>
      </c>
      <c r="B1918">
        <v>3</v>
      </c>
      <c r="C1918">
        <v>-1</v>
      </c>
      <c r="D1918" t="s">
        <v>418</v>
      </c>
      <c r="E1918" t="s">
        <v>80</v>
      </c>
      <c r="F1918">
        <v>1.3445E-2</v>
      </c>
      <c r="G1918">
        <v>-1</v>
      </c>
      <c r="H1918">
        <v>372.60500000000002</v>
      </c>
      <c r="I1918">
        <v>-1</v>
      </c>
      <c r="J1918">
        <v>0</v>
      </c>
      <c r="K1918">
        <v>8.0580079999999992</v>
      </c>
      <c r="L1918">
        <v>3.9779999999999998E-3</v>
      </c>
      <c r="M1918">
        <v>-7.388198</v>
      </c>
      <c r="N1918">
        <v>-123.393103</v>
      </c>
      <c r="O1918">
        <v>-1.573107</v>
      </c>
      <c r="P1918">
        <v>-7.4262519999999999</v>
      </c>
      <c r="Q1918">
        <v>-123.39254800000001</v>
      </c>
      <c r="R1918">
        <v>-1.566827</v>
      </c>
      <c r="S1918">
        <v>3.8058519999999998</v>
      </c>
      <c r="T1918">
        <v>6.28E-3</v>
      </c>
    </row>
    <row r="1919" spans="1:20" x14ac:dyDescent="0.25">
      <c r="A1919">
        <v>1917</v>
      </c>
      <c r="B1919">
        <v>3</v>
      </c>
      <c r="C1919">
        <v>-1</v>
      </c>
      <c r="D1919" t="s">
        <v>418</v>
      </c>
      <c r="E1919" t="s">
        <v>80</v>
      </c>
      <c r="F1919">
        <v>7.9330000000000008E-3</v>
      </c>
      <c r="G1919">
        <v>-1</v>
      </c>
      <c r="H1919">
        <v>317.87099999999998</v>
      </c>
      <c r="I1919">
        <v>-1</v>
      </c>
      <c r="J1919">
        <v>0</v>
      </c>
      <c r="K1919">
        <v>8.0699620000000003</v>
      </c>
      <c r="L1919">
        <v>1.2080000000000001E-3</v>
      </c>
      <c r="M1919">
        <v>-7.3660410000000001</v>
      </c>
      <c r="N1919">
        <v>-124.149536</v>
      </c>
      <c r="O1919">
        <v>-1.5645009999999999</v>
      </c>
      <c r="P1919">
        <v>-7.42319</v>
      </c>
      <c r="Q1919">
        <v>-124.11834</v>
      </c>
      <c r="R1919">
        <v>-1.5665929999999999</v>
      </c>
      <c r="S1919">
        <v>6.5109000000000004</v>
      </c>
      <c r="T1919">
        <v>2.0929999999999998E-3</v>
      </c>
    </row>
    <row r="1920" spans="1:20" x14ac:dyDescent="0.25">
      <c r="A1920">
        <v>1918</v>
      </c>
      <c r="B1920">
        <v>3</v>
      </c>
      <c r="C1920">
        <v>-1</v>
      </c>
      <c r="D1920" t="s">
        <v>418</v>
      </c>
      <c r="E1920" t="s">
        <v>80</v>
      </c>
      <c r="F1920">
        <v>7.9869999999999993E-3</v>
      </c>
      <c r="G1920">
        <v>-1</v>
      </c>
      <c r="H1920">
        <v>367.19400000000002</v>
      </c>
      <c r="I1920">
        <v>-1</v>
      </c>
      <c r="J1920">
        <v>0</v>
      </c>
      <c r="K1920">
        <v>8.0515849999999993</v>
      </c>
      <c r="L1920">
        <v>1.5939999999999999E-3</v>
      </c>
      <c r="M1920">
        <v>-7.4643329999999999</v>
      </c>
      <c r="N1920">
        <v>-124.856279</v>
      </c>
      <c r="O1920">
        <v>-1.5629409999999999</v>
      </c>
      <c r="P1920">
        <v>-7.4200340000000002</v>
      </c>
      <c r="Q1920">
        <v>-124.843681</v>
      </c>
      <c r="R1920">
        <v>-1.566465</v>
      </c>
      <c r="S1920">
        <v>4.6055760000000001</v>
      </c>
      <c r="T1920">
        <v>3.5239999999999998E-3</v>
      </c>
    </row>
    <row r="1921" spans="1:20" x14ac:dyDescent="0.25">
      <c r="A1921">
        <v>1919</v>
      </c>
      <c r="B1921">
        <v>3</v>
      </c>
      <c r="C1921">
        <v>-1</v>
      </c>
      <c r="D1921" t="s">
        <v>418</v>
      </c>
      <c r="E1921" t="s">
        <v>80</v>
      </c>
      <c r="F1921">
        <v>2.2423999999999999E-2</v>
      </c>
      <c r="G1921">
        <v>-1</v>
      </c>
      <c r="H1921">
        <v>707.91800000000001</v>
      </c>
      <c r="I1921">
        <v>-1</v>
      </c>
      <c r="J1921">
        <v>0</v>
      </c>
      <c r="K1921">
        <v>8.0707989999999992</v>
      </c>
      <c r="L1921">
        <v>9.9500000000000001E-4</v>
      </c>
      <c r="M1921">
        <v>-7.422898</v>
      </c>
      <c r="N1921">
        <v>-125.55437499999999</v>
      </c>
      <c r="O1921">
        <v>-1.567037</v>
      </c>
      <c r="P1921">
        <v>-7.4168349999999998</v>
      </c>
      <c r="Q1921">
        <v>-125.569244</v>
      </c>
      <c r="R1921">
        <v>-1.5663990000000001</v>
      </c>
      <c r="S1921">
        <v>1.605756</v>
      </c>
      <c r="T1921">
        <v>6.38E-4</v>
      </c>
    </row>
    <row r="1922" spans="1:20" x14ac:dyDescent="0.25">
      <c r="A1922">
        <v>1920</v>
      </c>
      <c r="B1922">
        <v>3</v>
      </c>
      <c r="C1922">
        <v>-1</v>
      </c>
      <c r="D1922" t="s">
        <v>418</v>
      </c>
      <c r="E1922" t="s">
        <v>80</v>
      </c>
      <c r="F1922">
        <v>2.369E-3</v>
      </c>
      <c r="G1922">
        <v>-1</v>
      </c>
      <c r="H1922">
        <v>401.33699999999999</v>
      </c>
      <c r="I1922">
        <v>-1</v>
      </c>
      <c r="J1922">
        <v>0</v>
      </c>
      <c r="K1922">
        <v>8.0746500000000001</v>
      </c>
      <c r="L1922">
        <v>-7.0569999999999999E-3</v>
      </c>
      <c r="M1922">
        <v>-7.3740880000000004</v>
      </c>
      <c r="N1922">
        <v>-126.572158</v>
      </c>
      <c r="O1922">
        <v>-1.5671090000000001</v>
      </c>
      <c r="P1922">
        <v>-7.412706</v>
      </c>
      <c r="Q1922">
        <v>-126.536957</v>
      </c>
      <c r="R1922">
        <v>-1.566516</v>
      </c>
      <c r="S1922">
        <v>5.225365</v>
      </c>
      <c r="T1922">
        <v>5.9299999999999999E-4</v>
      </c>
    </row>
    <row r="1923" spans="1:20" x14ac:dyDescent="0.25">
      <c r="A1923">
        <v>1921</v>
      </c>
      <c r="B1923">
        <v>3</v>
      </c>
      <c r="C1923">
        <v>-1</v>
      </c>
      <c r="D1923" t="s">
        <v>418</v>
      </c>
      <c r="E1923" t="s">
        <v>80</v>
      </c>
      <c r="F1923">
        <v>1.2448000000000001E-2</v>
      </c>
      <c r="G1923">
        <v>-1</v>
      </c>
      <c r="H1923">
        <v>451.2</v>
      </c>
      <c r="I1923">
        <v>-1</v>
      </c>
      <c r="J1923">
        <v>0</v>
      </c>
      <c r="K1923">
        <v>8.0588510000000007</v>
      </c>
      <c r="L1923">
        <v>-9.5239999999999995E-3</v>
      </c>
      <c r="M1923">
        <v>-7.3687170000000002</v>
      </c>
      <c r="N1923">
        <v>-127.290189</v>
      </c>
      <c r="O1923">
        <v>-1.56871</v>
      </c>
      <c r="P1923">
        <v>-7.4105749999999997</v>
      </c>
      <c r="Q1923">
        <v>-127.262901</v>
      </c>
      <c r="R1923">
        <v>-1.5673269999999999</v>
      </c>
      <c r="S1923">
        <v>4.9967050000000004</v>
      </c>
      <c r="T1923">
        <v>1.384E-3</v>
      </c>
    </row>
    <row r="1924" spans="1:20" x14ac:dyDescent="0.25">
      <c r="A1924">
        <v>1922</v>
      </c>
      <c r="B1924">
        <v>3</v>
      </c>
      <c r="C1924">
        <v>-1</v>
      </c>
      <c r="D1924" t="s">
        <v>418</v>
      </c>
      <c r="E1924" t="s">
        <v>80</v>
      </c>
      <c r="F1924">
        <v>1.0681E-2</v>
      </c>
      <c r="G1924">
        <v>-1</v>
      </c>
      <c r="H1924">
        <v>429.76</v>
      </c>
      <c r="I1924">
        <v>-1</v>
      </c>
      <c r="J1924">
        <v>0</v>
      </c>
      <c r="K1924">
        <v>8.0755389999999991</v>
      </c>
      <c r="L1924">
        <v>-8.1910000000000004E-3</v>
      </c>
      <c r="M1924">
        <v>-7.4218539999999997</v>
      </c>
      <c r="N1924">
        <v>-127.98253699999999</v>
      </c>
      <c r="O1924">
        <v>-1.566284</v>
      </c>
      <c r="P1924">
        <v>-7.4089689999999999</v>
      </c>
      <c r="Q1924">
        <v>-127.989037</v>
      </c>
      <c r="R1924">
        <v>-1.568128</v>
      </c>
      <c r="S1924">
        <v>1.4431449999999999</v>
      </c>
      <c r="T1924">
        <v>1.8439999999999999E-3</v>
      </c>
    </row>
    <row r="1925" spans="1:20" x14ac:dyDescent="0.25">
      <c r="A1925">
        <v>1923</v>
      </c>
      <c r="B1925">
        <v>3</v>
      </c>
      <c r="C1925">
        <v>-1</v>
      </c>
      <c r="D1925" t="s">
        <v>418</v>
      </c>
      <c r="E1925" t="s">
        <v>80</v>
      </c>
      <c r="F1925">
        <v>7.3969999999999999E-3</v>
      </c>
      <c r="G1925">
        <v>-1</v>
      </c>
      <c r="H1925">
        <v>297.40300000000002</v>
      </c>
      <c r="I1925">
        <v>-1</v>
      </c>
      <c r="J1925">
        <v>0</v>
      </c>
      <c r="K1925">
        <v>8.0737550000000002</v>
      </c>
      <c r="L1925">
        <v>-5.6340000000000001E-3</v>
      </c>
      <c r="M1925">
        <v>-7.4083040000000002</v>
      </c>
      <c r="N1925">
        <v>-128.95984100000001</v>
      </c>
      <c r="O1925">
        <v>-1.567399</v>
      </c>
      <c r="P1925">
        <v>-7.4073580000000003</v>
      </c>
      <c r="Q1925">
        <v>-128.95695499999999</v>
      </c>
      <c r="R1925">
        <v>-1.5689230000000001</v>
      </c>
      <c r="S1925">
        <v>0.30370399999999997</v>
      </c>
      <c r="T1925">
        <v>1.5250000000000001E-3</v>
      </c>
    </row>
    <row r="1926" spans="1:20" x14ac:dyDescent="0.25">
      <c r="A1926">
        <v>1924</v>
      </c>
      <c r="B1926">
        <v>3</v>
      </c>
      <c r="C1926">
        <v>-1</v>
      </c>
      <c r="D1926" t="s">
        <v>418</v>
      </c>
      <c r="E1926" t="s">
        <v>80</v>
      </c>
      <c r="F1926">
        <v>3.3600000000000001E-3</v>
      </c>
      <c r="G1926">
        <v>-1</v>
      </c>
      <c r="H1926">
        <v>349.42200000000003</v>
      </c>
      <c r="I1926">
        <v>-1</v>
      </c>
      <c r="J1926">
        <v>0</v>
      </c>
      <c r="K1926">
        <v>8.0556990000000006</v>
      </c>
      <c r="L1926">
        <v>-3.8639999999999998E-3</v>
      </c>
      <c r="M1926">
        <v>-7.405589</v>
      </c>
      <c r="N1926">
        <v>-129.684989</v>
      </c>
      <c r="O1926">
        <v>-1.56732</v>
      </c>
      <c r="P1926">
        <v>-7.4064290000000002</v>
      </c>
      <c r="Q1926">
        <v>-129.682693</v>
      </c>
      <c r="R1926">
        <v>-1.569331</v>
      </c>
      <c r="S1926">
        <v>0.24440899999999999</v>
      </c>
      <c r="T1926">
        <v>2.0110000000000002E-3</v>
      </c>
    </row>
    <row r="1927" spans="1:20" x14ac:dyDescent="0.25">
      <c r="A1927">
        <v>1925</v>
      </c>
      <c r="B1927">
        <v>3</v>
      </c>
      <c r="C1927">
        <v>-1</v>
      </c>
      <c r="D1927" t="s">
        <v>418</v>
      </c>
      <c r="E1927" t="s">
        <v>80</v>
      </c>
      <c r="F1927">
        <v>3.3732999999999999E-2</v>
      </c>
      <c r="G1927">
        <v>-1</v>
      </c>
      <c r="H1927">
        <v>305.22399999999999</v>
      </c>
      <c r="I1927">
        <v>-1</v>
      </c>
      <c r="J1927">
        <v>0</v>
      </c>
      <c r="K1927">
        <v>8.0727340000000005</v>
      </c>
      <c r="L1927">
        <v>-2.366E-3</v>
      </c>
      <c r="M1927">
        <v>-7.3707339999999997</v>
      </c>
      <c r="N1927">
        <v>-130.433808</v>
      </c>
      <c r="O1927">
        <v>-1.5735269999999999</v>
      </c>
      <c r="P1927">
        <v>-7.4056449999999998</v>
      </c>
      <c r="Q1927">
        <v>-130.40855400000001</v>
      </c>
      <c r="R1927">
        <v>-1.5696019999999999</v>
      </c>
      <c r="S1927">
        <v>4.3087479999999996</v>
      </c>
      <c r="T1927">
        <v>3.9249999999999997E-3</v>
      </c>
    </row>
    <row r="1928" spans="1:20" x14ac:dyDescent="0.25">
      <c r="A1928">
        <v>1926</v>
      </c>
      <c r="B1928">
        <v>4</v>
      </c>
      <c r="C1928">
        <v>-1</v>
      </c>
      <c r="D1928" t="s">
        <v>417</v>
      </c>
      <c r="E1928" t="s">
        <v>80</v>
      </c>
      <c r="F1928">
        <v>1.1235E-2</v>
      </c>
      <c r="G1928">
        <v>-1</v>
      </c>
      <c r="H1928">
        <v>340.358</v>
      </c>
      <c r="I1928">
        <v>-1</v>
      </c>
      <c r="J1928">
        <v>0</v>
      </c>
      <c r="K1928">
        <v>8.0561229999999995</v>
      </c>
      <c r="L1928">
        <v>-1.567E-3</v>
      </c>
      <c r="M1928">
        <v>-7.3921890000000001</v>
      </c>
      <c r="N1928">
        <v>-131.14195100000001</v>
      </c>
      <c r="O1928">
        <v>-1.57091</v>
      </c>
      <c r="P1928">
        <v>-7.4049449999999997</v>
      </c>
      <c r="Q1928">
        <v>-131.13426200000001</v>
      </c>
      <c r="R1928">
        <v>-1.569769</v>
      </c>
      <c r="S1928">
        <v>1.4894160000000001</v>
      </c>
      <c r="T1928">
        <v>1.142E-3</v>
      </c>
    </row>
    <row r="1929" spans="1:20" x14ac:dyDescent="0.25">
      <c r="A1929">
        <v>1927</v>
      </c>
      <c r="B1929">
        <v>4</v>
      </c>
      <c r="C1929">
        <v>-1</v>
      </c>
      <c r="D1929" t="s">
        <v>417</v>
      </c>
      <c r="E1929" t="s">
        <v>80</v>
      </c>
      <c r="F1929">
        <v>3.2233999999999999E-2</v>
      </c>
      <c r="G1929">
        <v>-1</v>
      </c>
      <c r="H1929">
        <v>543.43299999999999</v>
      </c>
      <c r="I1929">
        <v>-1</v>
      </c>
      <c r="J1929">
        <v>0</v>
      </c>
      <c r="K1929">
        <v>8.0568749999999998</v>
      </c>
      <c r="L1929">
        <v>-5.3559999999999997E-3</v>
      </c>
      <c r="M1929">
        <v>-7.3761279999999996</v>
      </c>
      <c r="N1929">
        <v>-132.118719</v>
      </c>
      <c r="O1929">
        <v>-1.5729329999999999</v>
      </c>
      <c r="P1929">
        <v>-7.4045370000000004</v>
      </c>
      <c r="Q1929">
        <v>-132.102081</v>
      </c>
      <c r="R1929">
        <v>-1.570255</v>
      </c>
      <c r="S1929">
        <v>3.2922389999999999</v>
      </c>
      <c r="T1929">
        <v>2.6779999999999998E-3</v>
      </c>
    </row>
    <row r="1930" spans="1:20" x14ac:dyDescent="0.25">
      <c r="A1930">
        <v>1928</v>
      </c>
      <c r="B1930">
        <v>4</v>
      </c>
      <c r="C1930">
        <v>-1</v>
      </c>
      <c r="D1930" t="s">
        <v>417</v>
      </c>
      <c r="E1930" t="s">
        <v>80</v>
      </c>
      <c r="F1930">
        <v>1.4961E-2</v>
      </c>
      <c r="G1930">
        <v>-1</v>
      </c>
      <c r="H1930">
        <v>453.40100000000001</v>
      </c>
      <c r="I1930">
        <v>-1</v>
      </c>
      <c r="J1930">
        <v>0</v>
      </c>
      <c r="K1930">
        <v>8.0741949999999996</v>
      </c>
      <c r="L1930">
        <v>-4.9189999999999998E-3</v>
      </c>
      <c r="M1930">
        <v>-7.4108879999999999</v>
      </c>
      <c r="N1930">
        <v>-132.821594</v>
      </c>
      <c r="O1930">
        <v>-1.570865</v>
      </c>
      <c r="P1930">
        <v>-7.4046700000000003</v>
      </c>
      <c r="Q1930">
        <v>-132.82806400000001</v>
      </c>
      <c r="R1930">
        <v>-1.5707199999999999</v>
      </c>
      <c r="S1930">
        <v>0.89737</v>
      </c>
      <c r="T1930">
        <v>1.45E-4</v>
      </c>
    </row>
    <row r="1931" spans="1:20" x14ac:dyDescent="0.25">
      <c r="A1931">
        <v>1929</v>
      </c>
      <c r="B1931">
        <v>3</v>
      </c>
      <c r="C1931">
        <v>-1</v>
      </c>
      <c r="D1931" t="s">
        <v>416</v>
      </c>
      <c r="E1931" t="s">
        <v>80</v>
      </c>
      <c r="F1931">
        <v>9.273E-3</v>
      </c>
      <c r="G1931">
        <v>-1</v>
      </c>
      <c r="H1931">
        <v>461.87799999999999</v>
      </c>
      <c r="I1931">
        <v>-1</v>
      </c>
      <c r="J1931">
        <v>0</v>
      </c>
      <c r="K1931">
        <v>8.0569279999999992</v>
      </c>
      <c r="L1931">
        <v>-3.5690000000000001E-3</v>
      </c>
      <c r="M1931">
        <v>-7.4102410000000001</v>
      </c>
      <c r="N1931">
        <v>-133.54742200000001</v>
      </c>
      <c r="O1931">
        <v>-1.570476</v>
      </c>
      <c r="P1931">
        <v>-7.4050289999999999</v>
      </c>
      <c r="Q1931">
        <v>-133.553864</v>
      </c>
      <c r="R1931">
        <v>-1.571097</v>
      </c>
      <c r="S1931">
        <v>0.82857199999999998</v>
      </c>
      <c r="T1931">
        <v>6.2200000000000005E-4</v>
      </c>
    </row>
    <row r="1932" spans="1:20" x14ac:dyDescent="0.25">
      <c r="A1932">
        <v>1930</v>
      </c>
      <c r="B1932">
        <v>3</v>
      </c>
      <c r="C1932">
        <v>-1</v>
      </c>
      <c r="D1932" t="s">
        <v>416</v>
      </c>
      <c r="E1932" t="s">
        <v>80</v>
      </c>
      <c r="F1932">
        <v>5.9329999999999999E-3</v>
      </c>
      <c r="G1932">
        <v>-1</v>
      </c>
      <c r="H1932">
        <v>306.245</v>
      </c>
      <c r="I1932">
        <v>-1</v>
      </c>
      <c r="J1932">
        <v>0</v>
      </c>
      <c r="K1932">
        <v>8.0565529999999992</v>
      </c>
      <c r="L1932">
        <v>-2.4199999999999998E-3</v>
      </c>
      <c r="M1932">
        <v>-7.3876229999999996</v>
      </c>
      <c r="N1932">
        <v>-134.53989200000001</v>
      </c>
      <c r="O1932">
        <v>-1.5685579999999999</v>
      </c>
      <c r="P1932">
        <v>-7.4057459999999997</v>
      </c>
      <c r="Q1932">
        <v>-134.52171300000001</v>
      </c>
      <c r="R1932">
        <v>-1.5714509999999999</v>
      </c>
      <c r="S1932">
        <v>2.5669979999999999</v>
      </c>
      <c r="T1932">
        <v>2.8930000000000002E-3</v>
      </c>
    </row>
    <row r="1933" spans="1:20" x14ac:dyDescent="0.25">
      <c r="A1933">
        <v>1931</v>
      </c>
      <c r="B1933">
        <v>3</v>
      </c>
      <c r="C1933">
        <v>-1</v>
      </c>
      <c r="D1933" t="s">
        <v>416</v>
      </c>
      <c r="E1933" t="s">
        <v>80</v>
      </c>
      <c r="F1933">
        <v>1.0123E-2</v>
      </c>
      <c r="G1933">
        <v>-1</v>
      </c>
      <c r="H1933">
        <v>299.733</v>
      </c>
      <c r="I1933">
        <v>-1</v>
      </c>
      <c r="J1933">
        <v>0</v>
      </c>
      <c r="K1933">
        <v>8.0735170000000007</v>
      </c>
      <c r="L1933">
        <v>-6.9899999999999997E-4</v>
      </c>
      <c r="M1933">
        <v>-7.4212119999999997</v>
      </c>
      <c r="N1933">
        <v>-135.22628499999999</v>
      </c>
      <c r="O1933">
        <v>-1.568389</v>
      </c>
      <c r="P1933">
        <v>-7.4063400000000001</v>
      </c>
      <c r="Q1933">
        <v>-135.24764999999999</v>
      </c>
      <c r="R1933">
        <v>-1.571574</v>
      </c>
      <c r="S1933">
        <v>2.603224</v>
      </c>
      <c r="T1933">
        <v>3.1840000000000002E-3</v>
      </c>
    </row>
    <row r="1934" spans="1:20" x14ac:dyDescent="0.25">
      <c r="A1934">
        <v>1932</v>
      </c>
      <c r="B1934">
        <v>3</v>
      </c>
      <c r="C1934">
        <v>-1</v>
      </c>
      <c r="D1934" t="s">
        <v>416</v>
      </c>
      <c r="E1934" t="s">
        <v>80</v>
      </c>
      <c r="F1934">
        <v>2.7292E-2</v>
      </c>
      <c r="G1934">
        <v>-1</v>
      </c>
      <c r="H1934">
        <v>341.387</v>
      </c>
      <c r="I1934">
        <v>-1</v>
      </c>
      <c r="J1934">
        <v>0</v>
      </c>
      <c r="K1934">
        <v>8.0564060000000008</v>
      </c>
      <c r="L1934">
        <v>-2.5999999999999998E-4</v>
      </c>
      <c r="M1934">
        <v>-7.3679699999999997</v>
      </c>
      <c r="N1934">
        <v>-136.011303</v>
      </c>
      <c r="O1934">
        <v>-1.571231</v>
      </c>
      <c r="P1934">
        <v>-7.4069589999999996</v>
      </c>
      <c r="Q1934">
        <v>-135.97341900000001</v>
      </c>
      <c r="R1934">
        <v>-1.5716319999999999</v>
      </c>
      <c r="S1934">
        <v>5.4363239999999999</v>
      </c>
      <c r="T1934">
        <v>4.0000000000000002E-4</v>
      </c>
    </row>
    <row r="1935" spans="1:20" x14ac:dyDescent="0.25">
      <c r="A1935">
        <v>1933</v>
      </c>
      <c r="B1935">
        <v>3</v>
      </c>
      <c r="C1935">
        <v>-1</v>
      </c>
      <c r="D1935" t="s">
        <v>416</v>
      </c>
      <c r="E1935" t="s">
        <v>80</v>
      </c>
      <c r="F1935">
        <v>2.6050000000000001E-3</v>
      </c>
      <c r="G1935">
        <v>-1</v>
      </c>
      <c r="H1935">
        <v>338.23399999999998</v>
      </c>
      <c r="I1935">
        <v>-1</v>
      </c>
      <c r="J1935">
        <v>0</v>
      </c>
      <c r="K1935">
        <v>8.0736480000000004</v>
      </c>
      <c r="L1935">
        <v>-2.189E-3</v>
      </c>
      <c r="M1935">
        <v>-7.4278639999999996</v>
      </c>
      <c r="N1935">
        <v>-136.669208</v>
      </c>
      <c r="O1935">
        <v>-1.573553</v>
      </c>
      <c r="P1935">
        <v>-7.4076919999999999</v>
      </c>
      <c r="Q1935">
        <v>-136.69935599999999</v>
      </c>
      <c r="R1935">
        <v>-1.571747</v>
      </c>
      <c r="S1935">
        <v>3.6273919999999999</v>
      </c>
      <c r="T1935">
        <v>1.8060000000000001E-3</v>
      </c>
    </row>
    <row r="1936" spans="1:20" x14ac:dyDescent="0.25">
      <c r="A1936">
        <v>1934</v>
      </c>
      <c r="B1936">
        <v>3</v>
      </c>
      <c r="C1936">
        <v>-1</v>
      </c>
      <c r="D1936" t="s">
        <v>416</v>
      </c>
      <c r="E1936" t="s">
        <v>80</v>
      </c>
      <c r="F1936">
        <v>6.7100000000000005E-4</v>
      </c>
      <c r="G1936">
        <v>-1</v>
      </c>
      <c r="H1936">
        <v>402.68799999999999</v>
      </c>
      <c r="I1936">
        <v>-1</v>
      </c>
      <c r="J1936">
        <v>0</v>
      </c>
      <c r="K1936">
        <v>8.0566469999999999</v>
      </c>
      <c r="L1936">
        <v>-2.2599999999999999E-3</v>
      </c>
      <c r="M1936">
        <v>-7.4172599999999997</v>
      </c>
      <c r="N1936">
        <v>-137.416346</v>
      </c>
      <c r="O1936">
        <v>-1.572926</v>
      </c>
      <c r="P1936">
        <v>-7.4086299999999996</v>
      </c>
      <c r="Q1936">
        <v>-137.42514</v>
      </c>
      <c r="R1936">
        <v>-1.57196</v>
      </c>
      <c r="S1936">
        <v>1.232127</v>
      </c>
      <c r="T1936">
        <v>9.6699999999999998E-4</v>
      </c>
    </row>
    <row r="1937" spans="1:20" x14ac:dyDescent="0.25">
      <c r="A1937">
        <v>1935</v>
      </c>
      <c r="B1937">
        <v>3</v>
      </c>
      <c r="C1937">
        <v>-1</v>
      </c>
      <c r="D1937" t="s">
        <v>416</v>
      </c>
      <c r="E1937" t="s">
        <v>80</v>
      </c>
      <c r="F1937">
        <v>9.810000000000001E-4</v>
      </c>
      <c r="G1937">
        <v>-1</v>
      </c>
      <c r="H1937">
        <v>472.72899999999998</v>
      </c>
      <c r="I1937">
        <v>-1</v>
      </c>
      <c r="J1937">
        <v>0</v>
      </c>
      <c r="K1937">
        <v>8.0566969999999998</v>
      </c>
      <c r="L1937">
        <v>-7.36E-4</v>
      </c>
      <c r="M1937">
        <v>-7.3993630000000001</v>
      </c>
      <c r="N1937">
        <v>-138.40593799999999</v>
      </c>
      <c r="O1937">
        <v>-1.571852</v>
      </c>
      <c r="P1937">
        <v>-7.4099880000000002</v>
      </c>
      <c r="Q1937">
        <v>-138.39299</v>
      </c>
      <c r="R1937">
        <v>-1.572146</v>
      </c>
      <c r="S1937">
        <v>1.6750160000000001</v>
      </c>
      <c r="T1937">
        <v>2.9399999999999999E-4</v>
      </c>
    </row>
    <row r="1938" spans="1:20" x14ac:dyDescent="0.25">
      <c r="A1938">
        <v>1936</v>
      </c>
      <c r="B1938">
        <v>3</v>
      </c>
      <c r="C1938">
        <v>-1</v>
      </c>
      <c r="D1938" t="s">
        <v>416</v>
      </c>
      <c r="E1938" t="s">
        <v>80</v>
      </c>
      <c r="F1938">
        <v>5.313E-3</v>
      </c>
      <c r="G1938">
        <v>-1</v>
      </c>
      <c r="H1938">
        <v>336.94600000000003</v>
      </c>
      <c r="I1938">
        <v>-1</v>
      </c>
      <c r="J1938">
        <v>0</v>
      </c>
      <c r="K1938">
        <v>8.0737780000000008</v>
      </c>
      <c r="L1938">
        <v>-1.7229999999999999E-3</v>
      </c>
      <c r="M1938">
        <v>-7.4377409999999999</v>
      </c>
      <c r="N1938">
        <v>-139.09721300000001</v>
      </c>
      <c r="O1938">
        <v>-1.575861</v>
      </c>
      <c r="P1938">
        <v>-7.4111159999999998</v>
      </c>
      <c r="Q1938">
        <v>-139.11895799999999</v>
      </c>
      <c r="R1938">
        <v>-1.572282</v>
      </c>
      <c r="S1938">
        <v>3.4376329999999999</v>
      </c>
      <c r="T1938">
        <v>3.5790000000000001E-3</v>
      </c>
    </row>
    <row r="1939" spans="1:20" x14ac:dyDescent="0.25">
      <c r="A1939">
        <v>1937</v>
      </c>
      <c r="B1939">
        <v>3</v>
      </c>
      <c r="C1939">
        <v>-1</v>
      </c>
      <c r="D1939" t="s">
        <v>416</v>
      </c>
      <c r="E1939" t="s">
        <v>80</v>
      </c>
      <c r="F1939">
        <v>3.0530000000000002E-3</v>
      </c>
      <c r="G1939">
        <v>-1</v>
      </c>
      <c r="H1939">
        <v>411.21800000000002</v>
      </c>
      <c r="I1939">
        <v>-1</v>
      </c>
      <c r="J1939">
        <v>0</v>
      </c>
      <c r="K1939">
        <v>8.0565940000000005</v>
      </c>
      <c r="L1939">
        <v>-1.4920000000000001E-3</v>
      </c>
      <c r="M1939">
        <v>-7.4098600000000001</v>
      </c>
      <c r="N1939">
        <v>-139.846924</v>
      </c>
      <c r="O1939">
        <v>-1.5725979999999999</v>
      </c>
      <c r="P1939">
        <v>-7.4123039999999998</v>
      </c>
      <c r="Q1939">
        <v>-139.84475699999999</v>
      </c>
      <c r="R1939">
        <v>-1.5723879999999999</v>
      </c>
      <c r="S1939">
        <v>0.32662400000000003</v>
      </c>
      <c r="T1939">
        <v>2.1000000000000001E-4</v>
      </c>
    </row>
    <row r="1940" spans="1:20" x14ac:dyDescent="0.25">
      <c r="A1940">
        <v>1938</v>
      </c>
      <c r="B1940">
        <v>3</v>
      </c>
      <c r="C1940">
        <v>-1</v>
      </c>
      <c r="D1940" t="s">
        <v>416</v>
      </c>
      <c r="E1940" t="s">
        <v>80</v>
      </c>
      <c r="F1940">
        <v>1.2909E-2</v>
      </c>
      <c r="G1940">
        <v>-1</v>
      </c>
      <c r="H1940">
        <v>302.11799999999999</v>
      </c>
      <c r="I1940">
        <v>-1</v>
      </c>
      <c r="J1940">
        <v>0</v>
      </c>
      <c r="K1940">
        <v>8.0565510000000007</v>
      </c>
      <c r="L1940">
        <v>-1.0070000000000001E-3</v>
      </c>
      <c r="M1940">
        <v>-7.4062390000000002</v>
      </c>
      <c r="N1940">
        <v>-140.818162</v>
      </c>
      <c r="O1940">
        <v>-1.571825</v>
      </c>
      <c r="P1940">
        <v>-7.4140059999999997</v>
      </c>
      <c r="Q1940">
        <v>-140.81256099999999</v>
      </c>
      <c r="R1940">
        <v>-1.5725180000000001</v>
      </c>
      <c r="S1940">
        <v>0.95758699999999997</v>
      </c>
      <c r="T1940">
        <v>6.9300000000000004E-4</v>
      </c>
    </row>
    <row r="1941" spans="1:20" x14ac:dyDescent="0.25">
      <c r="A1941">
        <v>1939</v>
      </c>
      <c r="B1941">
        <v>3</v>
      </c>
      <c r="C1941">
        <v>-1</v>
      </c>
      <c r="D1941" t="s">
        <v>416</v>
      </c>
      <c r="E1941" t="s">
        <v>80</v>
      </c>
      <c r="F1941">
        <v>4.6719999999999999E-3</v>
      </c>
      <c r="G1941">
        <v>-1</v>
      </c>
      <c r="H1941">
        <v>489.75099999999998</v>
      </c>
      <c r="I1941">
        <v>-1</v>
      </c>
      <c r="J1941">
        <v>0</v>
      </c>
      <c r="K1941">
        <v>8.0736860000000004</v>
      </c>
      <c r="L1941">
        <v>-1.35E-4</v>
      </c>
      <c r="M1941">
        <v>-7.3813110000000002</v>
      </c>
      <c r="N1941">
        <v>-141.55369099999999</v>
      </c>
      <c r="O1941">
        <v>-1.568932</v>
      </c>
      <c r="P1941">
        <v>-7.4152839999999998</v>
      </c>
      <c r="Q1941">
        <v>-141.538498</v>
      </c>
      <c r="R1941">
        <v>-1.5725480000000001</v>
      </c>
      <c r="S1941">
        <v>3.7215400000000001</v>
      </c>
      <c r="T1941">
        <v>3.6159999999999999E-3</v>
      </c>
    </row>
    <row r="1942" spans="1:20" x14ac:dyDescent="0.25">
      <c r="A1942">
        <v>1940</v>
      </c>
      <c r="B1942">
        <v>3</v>
      </c>
      <c r="C1942">
        <v>-1</v>
      </c>
      <c r="D1942" t="s">
        <v>416</v>
      </c>
      <c r="E1942" t="s">
        <v>80</v>
      </c>
      <c r="F1942">
        <v>4.0410000000000003E-3</v>
      </c>
      <c r="G1942">
        <v>-1</v>
      </c>
      <c r="H1942">
        <v>451.54599999999999</v>
      </c>
      <c r="I1942">
        <v>-1</v>
      </c>
      <c r="J1942">
        <v>0</v>
      </c>
      <c r="K1942">
        <v>8.0565909999999992</v>
      </c>
      <c r="L1942">
        <v>-1.255E-3</v>
      </c>
      <c r="M1942">
        <v>-7.4343760000000003</v>
      </c>
      <c r="N1942">
        <v>-142.250609</v>
      </c>
      <c r="O1942">
        <v>-1.573027</v>
      </c>
      <c r="P1942">
        <v>-7.4166119999999998</v>
      </c>
      <c r="Q1942">
        <v>-142.26428200000001</v>
      </c>
      <c r="R1942">
        <v>-1.5726020000000001</v>
      </c>
      <c r="S1942">
        <v>2.241733</v>
      </c>
      <c r="T1942">
        <v>4.2400000000000001E-4</v>
      </c>
    </row>
    <row r="1943" spans="1:20" x14ac:dyDescent="0.25">
      <c r="A1943">
        <v>1941</v>
      </c>
      <c r="B1943">
        <v>3</v>
      </c>
      <c r="C1943">
        <v>-1</v>
      </c>
      <c r="D1943" t="s">
        <v>416</v>
      </c>
      <c r="E1943" t="s">
        <v>80</v>
      </c>
      <c r="F1943">
        <v>1.0232E-2</v>
      </c>
      <c r="G1943">
        <v>-1</v>
      </c>
      <c r="H1943">
        <v>423.00599999999997</v>
      </c>
      <c r="I1943">
        <v>-1</v>
      </c>
      <c r="J1943">
        <v>0</v>
      </c>
      <c r="K1943">
        <v>8.0737369999999995</v>
      </c>
      <c r="L1943">
        <v>-4.1800000000000002E-4</v>
      </c>
      <c r="M1943">
        <v>-7.4075379999999997</v>
      </c>
      <c r="N1943">
        <v>-143.00559200000001</v>
      </c>
      <c r="O1943">
        <v>-1.5724070000000001</v>
      </c>
      <c r="P1943">
        <v>-7.4180000000000001</v>
      </c>
      <c r="Q1943">
        <v>-142.99023399999999</v>
      </c>
      <c r="R1943">
        <v>-1.5726720000000001</v>
      </c>
      <c r="S1943">
        <v>1.858228</v>
      </c>
      <c r="T1943">
        <v>2.6499999999999999E-4</v>
      </c>
    </row>
    <row r="1944" spans="1:20" x14ac:dyDescent="0.25">
      <c r="A1944">
        <v>1942</v>
      </c>
      <c r="B1944">
        <v>3</v>
      </c>
      <c r="C1944">
        <v>-1</v>
      </c>
      <c r="D1944" t="s">
        <v>416</v>
      </c>
      <c r="E1944" t="s">
        <v>80</v>
      </c>
      <c r="F1944">
        <v>3.6255000000000003E-2</v>
      </c>
      <c r="G1944">
        <v>-1</v>
      </c>
      <c r="H1944">
        <v>314.834</v>
      </c>
      <c r="I1944">
        <v>-1</v>
      </c>
      <c r="J1944">
        <v>0</v>
      </c>
      <c r="K1944">
        <v>8.0737400000000008</v>
      </c>
      <c r="L1944">
        <v>-1.039E-3</v>
      </c>
      <c r="M1944">
        <v>-7.4151109999999996</v>
      </c>
      <c r="N1944">
        <v>-143.969852</v>
      </c>
      <c r="O1944">
        <v>-1.569142</v>
      </c>
      <c r="P1944">
        <v>-7.4199120000000001</v>
      </c>
      <c r="Q1944">
        <v>-143.95806899999999</v>
      </c>
      <c r="R1944">
        <v>-1.572757</v>
      </c>
      <c r="S1944">
        <v>1.2723690000000001</v>
      </c>
      <c r="T1944">
        <v>3.6150000000000002E-3</v>
      </c>
    </row>
    <row r="1945" spans="1:20" x14ac:dyDescent="0.25">
      <c r="A1945">
        <v>1943</v>
      </c>
      <c r="B1945">
        <v>3</v>
      </c>
      <c r="C1945">
        <v>-1</v>
      </c>
      <c r="D1945" t="s">
        <v>416</v>
      </c>
      <c r="E1945" t="s">
        <v>80</v>
      </c>
      <c r="F1945">
        <v>6.9080000000000001E-3</v>
      </c>
      <c r="G1945">
        <v>-1</v>
      </c>
      <c r="H1945">
        <v>571.42700000000002</v>
      </c>
      <c r="I1945">
        <v>-1</v>
      </c>
      <c r="J1945">
        <v>0</v>
      </c>
      <c r="K1945">
        <v>8.0566060000000004</v>
      </c>
      <c r="L1945">
        <v>-2.6200000000000003E-4</v>
      </c>
      <c r="M1945">
        <v>-7.3714579999999996</v>
      </c>
      <c r="N1945">
        <v>-144.71713299999999</v>
      </c>
      <c r="O1945">
        <v>-1.567774</v>
      </c>
      <c r="P1945">
        <v>-7.4214060000000002</v>
      </c>
      <c r="Q1945">
        <v>-144.683853</v>
      </c>
      <c r="R1945">
        <v>-1.572818</v>
      </c>
      <c r="S1945">
        <v>6.0020090000000001</v>
      </c>
      <c r="T1945">
        <v>5.0439999999999999E-3</v>
      </c>
    </row>
    <row r="1946" spans="1:20" x14ac:dyDescent="0.25">
      <c r="A1946">
        <v>1944</v>
      </c>
      <c r="B1946">
        <v>3</v>
      </c>
      <c r="C1946">
        <v>-1</v>
      </c>
      <c r="D1946" t="s">
        <v>416</v>
      </c>
      <c r="E1946" t="s">
        <v>80</v>
      </c>
      <c r="F1946">
        <v>3.3830000000000002E-3</v>
      </c>
      <c r="G1946">
        <v>-1</v>
      </c>
      <c r="H1946">
        <v>426.49400000000003</v>
      </c>
      <c r="I1946">
        <v>-1</v>
      </c>
      <c r="J1946">
        <v>0</v>
      </c>
      <c r="K1946">
        <v>8.0737190000000005</v>
      </c>
      <c r="L1946">
        <v>-2.1000000000000001E-4</v>
      </c>
      <c r="M1946">
        <v>-7.4319189999999997</v>
      </c>
      <c r="N1946">
        <v>-145.41040799999999</v>
      </c>
      <c r="O1946">
        <v>-1.5735509999999999</v>
      </c>
      <c r="P1946">
        <v>-7.4229250000000002</v>
      </c>
      <c r="Q1946">
        <v>-145.40978999999999</v>
      </c>
      <c r="R1946">
        <v>-1.5728629999999999</v>
      </c>
      <c r="S1946">
        <v>0.90144100000000005</v>
      </c>
      <c r="T1946">
        <v>6.8800000000000003E-4</v>
      </c>
    </row>
    <row r="1947" spans="1:20" x14ac:dyDescent="0.25">
      <c r="A1947">
        <v>1945</v>
      </c>
      <c r="B1947">
        <v>4</v>
      </c>
      <c r="C1947">
        <v>-1</v>
      </c>
      <c r="D1947" t="s">
        <v>415</v>
      </c>
      <c r="E1947" t="s">
        <v>80</v>
      </c>
      <c r="F1947">
        <v>2.5361999999999999E-2</v>
      </c>
      <c r="G1947">
        <v>-1</v>
      </c>
      <c r="H1947">
        <v>320.10300000000001</v>
      </c>
      <c r="I1947">
        <v>-1</v>
      </c>
      <c r="J1947">
        <v>0</v>
      </c>
      <c r="K1947">
        <v>8.0737140000000007</v>
      </c>
      <c r="L1947">
        <v>-2.5999999999999998E-5</v>
      </c>
      <c r="M1947">
        <v>-7.4247829999999997</v>
      </c>
      <c r="N1947">
        <v>-146.394452</v>
      </c>
      <c r="O1947">
        <v>-1.566546</v>
      </c>
      <c r="P1947">
        <v>-7.4249330000000002</v>
      </c>
      <c r="Q1947">
        <v>-146.37760900000001</v>
      </c>
      <c r="R1947">
        <v>-1.572873</v>
      </c>
      <c r="S1947">
        <v>1.6843140000000001</v>
      </c>
      <c r="T1947">
        <v>6.3270000000000002E-3</v>
      </c>
    </row>
    <row r="1948" spans="1:20" x14ac:dyDescent="0.25">
      <c r="A1948">
        <v>1946</v>
      </c>
      <c r="B1948">
        <v>4</v>
      </c>
      <c r="C1948">
        <v>-1</v>
      </c>
      <c r="D1948" t="s">
        <v>415</v>
      </c>
      <c r="E1948" t="s">
        <v>80</v>
      </c>
      <c r="F1948">
        <v>2.7668000000000002E-2</v>
      </c>
      <c r="G1948">
        <v>-1</v>
      </c>
      <c r="H1948">
        <v>442.94400000000002</v>
      </c>
      <c r="I1948">
        <v>-1</v>
      </c>
      <c r="J1948">
        <v>0</v>
      </c>
      <c r="K1948">
        <v>8.0565929999999994</v>
      </c>
      <c r="L1948">
        <v>-6.87E-4</v>
      </c>
      <c r="M1948">
        <v>-7.5008540000000004</v>
      </c>
      <c r="N1948">
        <v>-147.066205</v>
      </c>
      <c r="O1948">
        <v>-1.5665709999999999</v>
      </c>
      <c r="P1948">
        <v>-7.4264549999999998</v>
      </c>
      <c r="Q1948">
        <v>-147.10337799999999</v>
      </c>
      <c r="R1948">
        <v>-1.5728880000000001</v>
      </c>
      <c r="S1948">
        <v>8.3168559999999996</v>
      </c>
      <c r="T1948">
        <v>6.3169999999999997E-3</v>
      </c>
    </row>
    <row r="1949" spans="1:20" x14ac:dyDescent="0.25">
      <c r="A1949">
        <v>1947</v>
      </c>
      <c r="B1949">
        <v>4</v>
      </c>
      <c r="C1949">
        <v>-1</v>
      </c>
      <c r="D1949" t="s">
        <v>415</v>
      </c>
      <c r="E1949" t="s">
        <v>80</v>
      </c>
      <c r="F1949">
        <v>4.0968999999999998E-2</v>
      </c>
      <c r="G1949">
        <v>-1</v>
      </c>
      <c r="H1949">
        <v>464.25599999999997</v>
      </c>
      <c r="I1949">
        <v>-1</v>
      </c>
      <c r="J1949">
        <v>0</v>
      </c>
      <c r="K1949">
        <v>8.0737220000000001</v>
      </c>
      <c r="L1949">
        <v>-6.7000000000000002E-5</v>
      </c>
      <c r="M1949">
        <v>-7.3923040000000002</v>
      </c>
      <c r="N1949">
        <v>-147.86599200000001</v>
      </c>
      <c r="O1949">
        <v>-1.5739240000000001</v>
      </c>
      <c r="P1949">
        <v>-7.4279929999999998</v>
      </c>
      <c r="Q1949">
        <v>-147.82933</v>
      </c>
      <c r="R1949">
        <v>-1.572905</v>
      </c>
      <c r="S1949">
        <v>5.1164449999999997</v>
      </c>
      <c r="T1949">
        <v>1.0189999999999999E-3</v>
      </c>
    </row>
    <row r="1950" spans="1:20" x14ac:dyDescent="0.25">
      <c r="A1950">
        <v>1948</v>
      </c>
      <c r="B1950">
        <v>4</v>
      </c>
      <c r="C1950">
        <v>-1</v>
      </c>
      <c r="D1950" t="s">
        <v>415</v>
      </c>
      <c r="E1950" t="s">
        <v>80</v>
      </c>
      <c r="F1950">
        <v>1.0815999999999999E-2</v>
      </c>
      <c r="G1950">
        <v>-1</v>
      </c>
      <c r="H1950">
        <v>364.69</v>
      </c>
      <c r="I1950">
        <v>-1</v>
      </c>
      <c r="J1950">
        <v>0</v>
      </c>
      <c r="K1950">
        <v>8.0737240000000003</v>
      </c>
      <c r="L1950">
        <v>-7.7499999999999997E-4</v>
      </c>
      <c r="M1950">
        <v>-7.4392870000000002</v>
      </c>
      <c r="N1950">
        <v>-148.78587200000001</v>
      </c>
      <c r="O1950">
        <v>-1.5730329999999999</v>
      </c>
      <c r="P1950">
        <v>-7.4300540000000002</v>
      </c>
      <c r="Q1950">
        <v>-148.797134</v>
      </c>
      <c r="R1950">
        <v>-1.572924</v>
      </c>
      <c r="S1950">
        <v>1.456378</v>
      </c>
      <c r="T1950">
        <v>1.0900000000000001E-4</v>
      </c>
    </row>
    <row r="1951" spans="1:20" x14ac:dyDescent="0.25">
      <c r="A1951">
        <v>1949</v>
      </c>
      <c r="B1951">
        <v>4</v>
      </c>
      <c r="C1951">
        <v>-1</v>
      </c>
      <c r="D1951" t="s">
        <v>415</v>
      </c>
      <c r="E1951" t="s">
        <v>80</v>
      </c>
      <c r="F1951">
        <v>4.4505000000000003E-2</v>
      </c>
      <c r="G1951">
        <v>-1</v>
      </c>
      <c r="H1951">
        <v>601.87</v>
      </c>
      <c r="I1951">
        <v>-1</v>
      </c>
      <c r="J1951">
        <v>0</v>
      </c>
      <c r="K1951">
        <v>8.0565999999999995</v>
      </c>
      <c r="L1951">
        <v>-9.5000000000000005E-5</v>
      </c>
      <c r="M1951">
        <v>-7.4047729999999996</v>
      </c>
      <c r="N1951">
        <v>-149.50745800000001</v>
      </c>
      <c r="O1951">
        <v>-1.5695969999999999</v>
      </c>
      <c r="P1951">
        <v>-7.4316230000000001</v>
      </c>
      <c r="Q1951">
        <v>-149.522919</v>
      </c>
      <c r="R1951">
        <v>-1.572946</v>
      </c>
      <c r="S1951">
        <v>3.098373</v>
      </c>
      <c r="T1951">
        <v>3.349E-3</v>
      </c>
    </row>
    <row r="1952" spans="1:20" x14ac:dyDescent="0.25">
      <c r="A1952">
        <v>1950</v>
      </c>
      <c r="B1952">
        <v>4</v>
      </c>
      <c r="C1952">
        <v>-1</v>
      </c>
      <c r="D1952" t="s">
        <v>415</v>
      </c>
      <c r="E1952" t="s">
        <v>80</v>
      </c>
      <c r="F1952">
        <v>1.9224999999999999E-2</v>
      </c>
      <c r="G1952">
        <v>-1</v>
      </c>
      <c r="H1952">
        <v>458.34699999999998</v>
      </c>
      <c r="I1952">
        <v>-1</v>
      </c>
      <c r="J1952">
        <v>0</v>
      </c>
      <c r="K1952">
        <v>8.0737240000000003</v>
      </c>
      <c r="L1952">
        <v>-2.3900000000000001E-4</v>
      </c>
      <c r="M1952">
        <v>-7.3910640000000001</v>
      </c>
      <c r="N1952">
        <v>-150.24994000000001</v>
      </c>
      <c r="O1952">
        <v>-1.5665089999999999</v>
      </c>
      <c r="P1952">
        <v>-7.4332500000000001</v>
      </c>
      <c r="Q1952">
        <v>-150.24885599999999</v>
      </c>
      <c r="R1952">
        <v>-1.5729979999999999</v>
      </c>
      <c r="S1952">
        <v>4.2199499999999999</v>
      </c>
      <c r="T1952">
        <v>6.489E-3</v>
      </c>
    </row>
    <row r="1953" spans="1:20" x14ac:dyDescent="0.25">
      <c r="A1953">
        <v>1951</v>
      </c>
      <c r="B1953">
        <v>4</v>
      </c>
      <c r="C1953">
        <v>-1</v>
      </c>
      <c r="D1953" t="s">
        <v>415</v>
      </c>
      <c r="E1953" t="s">
        <v>80</v>
      </c>
      <c r="F1953">
        <v>2.6842999999999999E-2</v>
      </c>
      <c r="G1953">
        <v>-1</v>
      </c>
      <c r="H1953">
        <v>302.64699999999999</v>
      </c>
      <c r="I1953">
        <v>-1</v>
      </c>
      <c r="J1953">
        <v>0</v>
      </c>
      <c r="K1953">
        <v>8.0737220000000001</v>
      </c>
      <c r="L1953">
        <v>-3.0000000000000001E-5</v>
      </c>
      <c r="M1953">
        <v>-7.4021619999999997</v>
      </c>
      <c r="N1953">
        <v>-151.288736</v>
      </c>
      <c r="O1953">
        <v>-1.5683739999999999</v>
      </c>
      <c r="P1953">
        <v>-7.4353910000000001</v>
      </c>
      <c r="Q1953">
        <v>-151.21665999999999</v>
      </c>
      <c r="R1953">
        <v>-1.5730090000000001</v>
      </c>
      <c r="S1953">
        <v>7.9367330000000003</v>
      </c>
      <c r="T1953">
        <v>4.6350000000000002E-3</v>
      </c>
    </row>
    <row r="1954" spans="1:20" x14ac:dyDescent="0.25">
      <c r="A1954">
        <v>1952</v>
      </c>
      <c r="B1954">
        <v>4</v>
      </c>
      <c r="C1954">
        <v>-1</v>
      </c>
      <c r="D1954" t="s">
        <v>415</v>
      </c>
      <c r="E1954" t="s">
        <v>80</v>
      </c>
      <c r="F1954">
        <v>1.2518E-2</v>
      </c>
      <c r="G1954">
        <v>-1</v>
      </c>
      <c r="H1954">
        <v>315.43200000000002</v>
      </c>
      <c r="I1954">
        <v>-1</v>
      </c>
      <c r="J1954">
        <v>0</v>
      </c>
      <c r="K1954">
        <v>8.0565979999999993</v>
      </c>
      <c r="L1954">
        <v>-6.9999999999999999E-6</v>
      </c>
      <c r="M1954">
        <v>-7.456645</v>
      </c>
      <c r="N1954">
        <v>-151.91510700000001</v>
      </c>
      <c r="O1954">
        <v>-1.5739909999999999</v>
      </c>
      <c r="P1954">
        <v>-7.4369969999999999</v>
      </c>
      <c r="Q1954">
        <v>-151.94244399999999</v>
      </c>
      <c r="R1954">
        <v>-1.5730109999999999</v>
      </c>
      <c r="S1954">
        <v>3.3665639999999999</v>
      </c>
      <c r="T1954">
        <v>9.810000000000001E-4</v>
      </c>
    </row>
    <row r="1955" spans="1:20" x14ac:dyDescent="0.25">
      <c r="A1955">
        <v>1953</v>
      </c>
      <c r="B1955">
        <v>5</v>
      </c>
      <c r="C1955">
        <v>-1</v>
      </c>
      <c r="D1955" t="s">
        <v>414</v>
      </c>
      <c r="E1955" t="s">
        <v>80</v>
      </c>
      <c r="F1955">
        <v>1.8096000000000001E-2</v>
      </c>
      <c r="G1955">
        <v>-1</v>
      </c>
      <c r="H1955">
        <v>451.51</v>
      </c>
      <c r="I1955">
        <v>-1</v>
      </c>
      <c r="J1955">
        <v>0</v>
      </c>
      <c r="K1955">
        <v>8.0737210000000008</v>
      </c>
      <c r="L1955">
        <v>-9.9999999999999995E-7</v>
      </c>
      <c r="M1955">
        <v>-7.4363700000000001</v>
      </c>
      <c r="N1955">
        <v>-152.666833</v>
      </c>
      <c r="O1955">
        <v>-1.574117</v>
      </c>
      <c r="P1955">
        <v>-7.4386039999999998</v>
      </c>
      <c r="Q1955">
        <v>-152.66838100000001</v>
      </c>
      <c r="R1955">
        <v>-1.5730109999999999</v>
      </c>
      <c r="S1955">
        <v>0.27177200000000001</v>
      </c>
      <c r="T1955">
        <v>1.106E-3</v>
      </c>
    </row>
    <row r="1956" spans="1:20" x14ac:dyDescent="0.25">
      <c r="A1956">
        <v>1954</v>
      </c>
      <c r="B1956">
        <v>5</v>
      </c>
      <c r="C1956">
        <v>-1</v>
      </c>
      <c r="D1956" t="s">
        <v>414</v>
      </c>
      <c r="E1956" t="s">
        <v>80</v>
      </c>
      <c r="F1956">
        <v>5.2824999999999997E-2</v>
      </c>
      <c r="G1956">
        <v>-1</v>
      </c>
      <c r="H1956">
        <v>350.072</v>
      </c>
      <c r="I1956">
        <v>-1</v>
      </c>
      <c r="J1956">
        <v>0</v>
      </c>
      <c r="K1956">
        <v>8.0737220000000001</v>
      </c>
      <c r="L1956">
        <v>0</v>
      </c>
      <c r="M1956">
        <v>-7.4515750000000001</v>
      </c>
      <c r="N1956">
        <v>-153.635942</v>
      </c>
      <c r="O1956">
        <v>-1.5700860000000001</v>
      </c>
      <c r="P1956">
        <v>-7.4407459999999999</v>
      </c>
      <c r="Q1956">
        <v>-153.6362</v>
      </c>
      <c r="R1956">
        <v>-1.5730109999999999</v>
      </c>
      <c r="S1956">
        <v>1.0831310000000001</v>
      </c>
      <c r="T1956">
        <v>2.9250000000000001E-3</v>
      </c>
    </row>
    <row r="1957" spans="1:20" x14ac:dyDescent="0.25">
      <c r="A1957">
        <v>1955</v>
      </c>
      <c r="B1957">
        <v>5</v>
      </c>
      <c r="C1957">
        <v>-1</v>
      </c>
      <c r="D1957" t="s">
        <v>414</v>
      </c>
      <c r="E1957" t="s">
        <v>80</v>
      </c>
      <c r="F1957">
        <v>5.4074999999999998E-2</v>
      </c>
      <c r="G1957">
        <v>-1</v>
      </c>
      <c r="H1957">
        <v>320.92500000000001</v>
      </c>
      <c r="I1957">
        <v>-1</v>
      </c>
      <c r="J1957">
        <v>0</v>
      </c>
      <c r="K1957">
        <v>8.0565979999999993</v>
      </c>
      <c r="L1957">
        <v>-1.11E-4</v>
      </c>
      <c r="M1957">
        <v>-7.4120819999999998</v>
      </c>
      <c r="N1957">
        <v>-154.40147300000001</v>
      </c>
      <c r="O1957">
        <v>-1.571536</v>
      </c>
      <c r="P1957">
        <v>-7.4423899999999996</v>
      </c>
      <c r="Q1957">
        <v>-154.36198400000001</v>
      </c>
      <c r="R1957">
        <v>-1.5730390000000001</v>
      </c>
      <c r="S1957">
        <v>4.9778849999999997</v>
      </c>
      <c r="T1957">
        <v>1.503E-3</v>
      </c>
    </row>
    <row r="1958" spans="1:20" x14ac:dyDescent="0.25">
      <c r="A1958">
        <v>1956</v>
      </c>
      <c r="B1958">
        <v>5</v>
      </c>
      <c r="C1958">
        <v>-1</v>
      </c>
      <c r="D1958" t="s">
        <v>414</v>
      </c>
      <c r="E1958" t="s">
        <v>80</v>
      </c>
      <c r="F1958">
        <v>6.8459000000000006E-2</v>
      </c>
      <c r="G1958">
        <v>-1</v>
      </c>
      <c r="H1958">
        <v>502.8</v>
      </c>
      <c r="I1958">
        <v>-1</v>
      </c>
      <c r="J1958">
        <v>0</v>
      </c>
      <c r="K1958">
        <v>8.0737220000000001</v>
      </c>
      <c r="L1958">
        <v>-2.3E-5</v>
      </c>
      <c r="M1958">
        <v>-7.4476060000000004</v>
      </c>
      <c r="N1958">
        <v>-155.04538600000001</v>
      </c>
      <c r="O1958">
        <v>-1.5783130000000001</v>
      </c>
      <c r="P1958">
        <v>-7.4440210000000002</v>
      </c>
      <c r="Q1958">
        <v>-155.08792099999999</v>
      </c>
      <c r="R1958">
        <v>-1.5730440000000001</v>
      </c>
      <c r="S1958">
        <v>4.2685849999999999</v>
      </c>
      <c r="T1958">
        <v>5.2690000000000002E-3</v>
      </c>
    </row>
    <row r="1959" spans="1:20" x14ac:dyDescent="0.25">
      <c r="A1959">
        <v>1957</v>
      </c>
      <c r="B1959">
        <v>5</v>
      </c>
      <c r="C1959">
        <v>-1</v>
      </c>
      <c r="D1959" t="s">
        <v>414</v>
      </c>
      <c r="E1959" t="s">
        <v>80</v>
      </c>
      <c r="F1959">
        <v>2.478E-2</v>
      </c>
      <c r="G1959">
        <v>-1</v>
      </c>
      <c r="H1959">
        <v>329.39600000000002</v>
      </c>
      <c r="I1959">
        <v>-1</v>
      </c>
      <c r="J1959">
        <v>0</v>
      </c>
      <c r="K1959">
        <v>8.0737229999999993</v>
      </c>
      <c r="L1959">
        <v>-3.0000000000000001E-6</v>
      </c>
      <c r="M1959">
        <v>-7.4126839999999996</v>
      </c>
      <c r="N1959">
        <v>-156.083595</v>
      </c>
      <c r="O1959">
        <v>-1.5736399999999999</v>
      </c>
      <c r="P1959">
        <v>-7.4461959999999996</v>
      </c>
      <c r="Q1959">
        <v>-156.055725</v>
      </c>
      <c r="R1959">
        <v>-1.573045</v>
      </c>
      <c r="S1959">
        <v>4.358714</v>
      </c>
      <c r="T1959">
        <v>5.9599999999999996E-4</v>
      </c>
    </row>
    <row r="1960" spans="1:20" x14ac:dyDescent="0.25">
      <c r="A1960">
        <v>1958</v>
      </c>
      <c r="B1960">
        <v>5</v>
      </c>
      <c r="C1960">
        <v>-1</v>
      </c>
      <c r="D1960" t="s">
        <v>414</v>
      </c>
      <c r="E1960" t="s">
        <v>80</v>
      </c>
      <c r="F1960">
        <v>2.4184000000000001E-2</v>
      </c>
      <c r="G1960">
        <v>-1</v>
      </c>
      <c r="H1960">
        <v>332.99599999999998</v>
      </c>
      <c r="I1960">
        <v>-1</v>
      </c>
      <c r="J1960">
        <v>0</v>
      </c>
      <c r="K1960">
        <v>8.0565940000000005</v>
      </c>
      <c r="L1960">
        <v>2.542E-3</v>
      </c>
      <c r="M1960">
        <v>-7.4486629999999998</v>
      </c>
      <c r="N1960">
        <v>-156.78179800000001</v>
      </c>
      <c r="O1960">
        <v>-1.5729770000000001</v>
      </c>
      <c r="P1960">
        <v>-7.4476930000000001</v>
      </c>
      <c r="Q1960">
        <v>-156.781509</v>
      </c>
      <c r="R1960">
        <v>-1.572926</v>
      </c>
      <c r="S1960">
        <v>0.10116600000000001</v>
      </c>
      <c r="T1960">
        <v>5.1E-5</v>
      </c>
    </row>
    <row r="1961" spans="1:20" x14ac:dyDescent="0.25">
      <c r="A1961">
        <v>1959</v>
      </c>
      <c r="B1961">
        <v>5</v>
      </c>
      <c r="C1961">
        <v>-1</v>
      </c>
      <c r="D1961" t="s">
        <v>414</v>
      </c>
      <c r="E1961" t="s">
        <v>80</v>
      </c>
      <c r="F1961">
        <v>1.7877000000000001E-2</v>
      </c>
      <c r="G1961">
        <v>-1</v>
      </c>
      <c r="H1961">
        <v>411.37900000000002</v>
      </c>
      <c r="I1961">
        <v>-1</v>
      </c>
      <c r="J1961">
        <v>0</v>
      </c>
      <c r="K1961">
        <v>8.0737190000000005</v>
      </c>
      <c r="L1961">
        <v>2.7320000000000001E-3</v>
      </c>
      <c r="M1961">
        <v>-7.4190160000000001</v>
      </c>
      <c r="N1961">
        <v>-157.537733</v>
      </c>
      <c r="O1961">
        <v>-1.572614</v>
      </c>
      <c r="P1961">
        <v>-7.4489359999999998</v>
      </c>
      <c r="Q1961">
        <v>-157.50744599999999</v>
      </c>
      <c r="R1961">
        <v>-1.57267</v>
      </c>
      <c r="S1961">
        <v>4.2573470000000002</v>
      </c>
      <c r="T1961">
        <v>5.5000000000000002E-5</v>
      </c>
    </row>
    <row r="1962" spans="1:20" x14ac:dyDescent="0.25">
      <c r="A1962">
        <v>1960</v>
      </c>
      <c r="B1962">
        <v>4</v>
      </c>
      <c r="C1962">
        <v>-1</v>
      </c>
      <c r="D1962" t="s">
        <v>494</v>
      </c>
      <c r="E1962" t="s">
        <v>80</v>
      </c>
      <c r="F1962">
        <v>4.4093E-2</v>
      </c>
      <c r="G1962">
        <v>-1</v>
      </c>
      <c r="H1962">
        <v>375.11700000000002</v>
      </c>
      <c r="I1962">
        <v>-1</v>
      </c>
      <c r="J1962">
        <v>0</v>
      </c>
      <c r="K1962">
        <v>8.0737220000000001</v>
      </c>
      <c r="L1962">
        <v>2.4599999999999999E-3</v>
      </c>
      <c r="M1962">
        <v>-7.4101319999999999</v>
      </c>
      <c r="N1962">
        <v>-158.45991699999999</v>
      </c>
      <c r="O1962">
        <v>-1.5810789999999999</v>
      </c>
      <c r="P1962">
        <v>-7.4503890000000004</v>
      </c>
      <c r="Q1962">
        <v>-158.475266</v>
      </c>
      <c r="R1962">
        <v>-1.5723800000000001</v>
      </c>
      <c r="S1962">
        <v>4.3084100000000003</v>
      </c>
      <c r="T1962">
        <v>8.6990000000000001E-3</v>
      </c>
    </row>
    <row r="1963" spans="1:20" x14ac:dyDescent="0.25">
      <c r="A1963">
        <v>1961</v>
      </c>
      <c r="B1963">
        <v>3</v>
      </c>
      <c r="C1963">
        <v>-1</v>
      </c>
      <c r="D1963" t="s">
        <v>495</v>
      </c>
      <c r="E1963" t="s">
        <v>80</v>
      </c>
      <c r="F1963">
        <v>3.1519999999999999E-3</v>
      </c>
      <c r="G1963">
        <v>-1</v>
      </c>
      <c r="H1963">
        <v>362.76400000000001</v>
      </c>
      <c r="I1963">
        <v>-1</v>
      </c>
      <c r="J1963">
        <v>0</v>
      </c>
      <c r="K1963">
        <v>8.0565979999999993</v>
      </c>
      <c r="L1963">
        <v>7.5199999999999996E-4</v>
      </c>
      <c r="M1963">
        <v>-7.4700749999999996</v>
      </c>
      <c r="N1963">
        <v>-159.19317599999999</v>
      </c>
      <c r="O1963">
        <v>-1.570513</v>
      </c>
      <c r="P1963">
        <v>-7.4514129999999996</v>
      </c>
      <c r="Q1963">
        <v>-159.20103499999999</v>
      </c>
      <c r="R1963">
        <v>-1.5722590000000001</v>
      </c>
      <c r="S1963">
        <v>2.0248910000000002</v>
      </c>
      <c r="T1963">
        <v>1.7459999999999999E-3</v>
      </c>
    </row>
    <row r="1964" spans="1:20" x14ac:dyDescent="0.25">
      <c r="A1964">
        <v>1962</v>
      </c>
      <c r="B1964">
        <v>3</v>
      </c>
      <c r="C1964">
        <v>-1</v>
      </c>
      <c r="D1964" t="s">
        <v>495</v>
      </c>
      <c r="E1964" t="s">
        <v>80</v>
      </c>
      <c r="F1964">
        <v>6.234E-3</v>
      </c>
      <c r="G1964">
        <v>-1</v>
      </c>
      <c r="H1964">
        <v>474.423</v>
      </c>
      <c r="I1964">
        <v>-1</v>
      </c>
      <c r="J1964">
        <v>0</v>
      </c>
      <c r="K1964">
        <v>8.0737220000000001</v>
      </c>
      <c r="L1964">
        <v>1.6000000000000001E-4</v>
      </c>
      <c r="M1964">
        <v>-7.4527140000000003</v>
      </c>
      <c r="N1964">
        <v>-159.929058</v>
      </c>
      <c r="O1964">
        <v>-1.5713170000000001</v>
      </c>
      <c r="P1964">
        <v>-7.4524509999999999</v>
      </c>
      <c r="Q1964">
        <v>-159.92697100000001</v>
      </c>
      <c r="R1964">
        <v>-1.572227</v>
      </c>
      <c r="S1964">
        <v>0.210256</v>
      </c>
      <c r="T1964">
        <v>9.1100000000000003E-4</v>
      </c>
    </row>
    <row r="1965" spans="1:20" x14ac:dyDescent="0.25">
      <c r="A1965">
        <v>1963</v>
      </c>
      <c r="B1965">
        <v>3</v>
      </c>
      <c r="C1965">
        <v>-1</v>
      </c>
      <c r="D1965" t="s">
        <v>495</v>
      </c>
      <c r="E1965" t="s">
        <v>80</v>
      </c>
      <c r="F1965">
        <v>1.3538E-2</v>
      </c>
      <c r="G1965">
        <v>-1</v>
      </c>
      <c r="H1965">
        <v>274.05599999999998</v>
      </c>
      <c r="I1965">
        <v>-1</v>
      </c>
      <c r="J1965">
        <v>0</v>
      </c>
      <c r="K1965">
        <v>8.0737220000000001</v>
      </c>
      <c r="L1965">
        <v>1.358E-3</v>
      </c>
      <c r="M1965">
        <v>-7.4811420000000002</v>
      </c>
      <c r="N1965">
        <v>-160.864813</v>
      </c>
      <c r="O1965">
        <v>-1.5727059999999999</v>
      </c>
      <c r="P1965">
        <v>-7.4537339999999999</v>
      </c>
      <c r="Q1965">
        <v>-160.89480599999999</v>
      </c>
      <c r="R1965">
        <v>-1.5721419999999999</v>
      </c>
      <c r="S1965">
        <v>4.0629790000000003</v>
      </c>
      <c r="T1965">
        <v>5.6400000000000005E-4</v>
      </c>
    </row>
    <row r="1966" spans="1:20" x14ac:dyDescent="0.25">
      <c r="A1966">
        <v>1964</v>
      </c>
      <c r="B1966">
        <v>3</v>
      </c>
      <c r="C1966">
        <v>-1</v>
      </c>
      <c r="D1966" t="s">
        <v>495</v>
      </c>
      <c r="E1966" t="s">
        <v>80</v>
      </c>
      <c r="F1966">
        <v>4.2119999999999996E-3</v>
      </c>
      <c r="G1966">
        <v>-1</v>
      </c>
      <c r="H1966">
        <v>327.10000000000002</v>
      </c>
      <c r="I1966">
        <v>-1</v>
      </c>
      <c r="J1966">
        <v>0</v>
      </c>
      <c r="K1966">
        <v>8.0565979999999993</v>
      </c>
      <c r="L1966">
        <v>2.114E-3</v>
      </c>
      <c r="M1966">
        <v>-7.3923610000000002</v>
      </c>
      <c r="N1966">
        <v>-161.670164</v>
      </c>
      <c r="O1966">
        <v>-1.573455</v>
      </c>
      <c r="P1966">
        <v>-7.4546229999999998</v>
      </c>
      <c r="Q1966">
        <v>-161.620575</v>
      </c>
      <c r="R1966">
        <v>-1.5720590000000001</v>
      </c>
      <c r="S1966">
        <v>7.9596730000000004</v>
      </c>
      <c r="T1966">
        <v>1.3960000000000001E-3</v>
      </c>
    </row>
    <row r="1967" spans="1:20" x14ac:dyDescent="0.25">
      <c r="A1967">
        <v>1965</v>
      </c>
      <c r="B1967">
        <v>3</v>
      </c>
      <c r="C1967">
        <v>-1</v>
      </c>
      <c r="D1967" t="s">
        <v>495</v>
      </c>
      <c r="E1967" t="s">
        <v>80</v>
      </c>
      <c r="F1967">
        <v>1.4174000000000001E-2</v>
      </c>
      <c r="G1967">
        <v>-1</v>
      </c>
      <c r="H1967">
        <v>417.30399999999997</v>
      </c>
      <c r="I1967">
        <v>-1</v>
      </c>
      <c r="J1967">
        <v>0</v>
      </c>
      <c r="K1967">
        <v>8.0717149999999993</v>
      </c>
      <c r="L1967">
        <v>2.598E-3</v>
      </c>
      <c r="M1967">
        <v>-7.5213720000000004</v>
      </c>
      <c r="N1967">
        <v>-162.31922299999999</v>
      </c>
      <c r="O1967">
        <v>-1.5674049999999999</v>
      </c>
      <c r="P1967">
        <v>-7.4552680000000002</v>
      </c>
      <c r="Q1967">
        <v>-162.346497</v>
      </c>
      <c r="R1967">
        <v>-1.5718289999999999</v>
      </c>
      <c r="S1967">
        <v>7.1509619999999998</v>
      </c>
      <c r="T1967">
        <v>4.424E-3</v>
      </c>
    </row>
    <row r="1968" spans="1:20" x14ac:dyDescent="0.25">
      <c r="A1968">
        <v>1966</v>
      </c>
      <c r="B1968">
        <v>3</v>
      </c>
      <c r="C1968">
        <v>-1</v>
      </c>
      <c r="D1968" t="s">
        <v>495</v>
      </c>
      <c r="E1968" t="s">
        <v>80</v>
      </c>
      <c r="F1968">
        <v>1.2578000000000001E-2</v>
      </c>
      <c r="G1968">
        <v>-1</v>
      </c>
      <c r="H1968">
        <v>442.24</v>
      </c>
      <c r="I1968">
        <v>-1</v>
      </c>
      <c r="J1968">
        <v>0</v>
      </c>
      <c r="K1968">
        <v>8.0172059999999998</v>
      </c>
      <c r="L1968">
        <v>1.699E-3</v>
      </c>
      <c r="M1968">
        <v>-7.3940659999999996</v>
      </c>
      <c r="N1968">
        <v>-163.33913899999999</v>
      </c>
      <c r="O1968">
        <v>-1.578306</v>
      </c>
      <c r="P1968">
        <v>-7.455908</v>
      </c>
      <c r="Q1968">
        <v>-163.311432</v>
      </c>
      <c r="R1968">
        <v>-1.5715490000000001</v>
      </c>
      <c r="S1968">
        <v>6.7764980000000001</v>
      </c>
      <c r="T1968">
        <v>6.757E-3</v>
      </c>
    </row>
    <row r="1969" spans="1:20" x14ac:dyDescent="0.25">
      <c r="A1969">
        <v>1967</v>
      </c>
      <c r="B1969">
        <v>4</v>
      </c>
      <c r="C1969">
        <v>-1</v>
      </c>
      <c r="D1969" t="s">
        <v>642</v>
      </c>
      <c r="E1969" t="s">
        <v>80</v>
      </c>
      <c r="F1969">
        <v>3.7262000000000003E-2</v>
      </c>
      <c r="G1969">
        <v>-1</v>
      </c>
      <c r="H1969">
        <v>444.14100000000002</v>
      </c>
      <c r="I1969">
        <v>-1</v>
      </c>
      <c r="J1969">
        <v>0</v>
      </c>
      <c r="K1969">
        <v>7.8994280000000003</v>
      </c>
      <c r="L1969">
        <v>9.3899999999999995E-4</v>
      </c>
      <c r="M1969">
        <v>-7.4949320000000004</v>
      </c>
      <c r="N1969">
        <v>-164.007485</v>
      </c>
      <c r="O1969">
        <v>-1.569496</v>
      </c>
      <c r="P1969">
        <v>-7.4562739999999996</v>
      </c>
      <c r="Q1969">
        <v>-164.02742000000001</v>
      </c>
      <c r="R1969">
        <v>-1.5713919999999999</v>
      </c>
      <c r="S1969">
        <v>4.3494960000000003</v>
      </c>
      <c r="T1969">
        <v>1.895E-3</v>
      </c>
    </row>
    <row r="1970" spans="1:20" x14ac:dyDescent="0.25">
      <c r="A1970">
        <v>1968</v>
      </c>
      <c r="B1970">
        <v>5</v>
      </c>
      <c r="C1970">
        <v>-1</v>
      </c>
      <c r="D1970" t="s">
        <v>496</v>
      </c>
      <c r="E1970" t="s">
        <v>80</v>
      </c>
      <c r="F1970">
        <v>2.7130000000000001E-3</v>
      </c>
      <c r="G1970">
        <v>-1</v>
      </c>
      <c r="H1970">
        <v>494.87200000000001</v>
      </c>
      <c r="I1970">
        <v>-1</v>
      </c>
      <c r="J1970">
        <v>0</v>
      </c>
      <c r="K1970">
        <v>7.7902009999999997</v>
      </c>
      <c r="L1970">
        <v>1.4159999999999999E-3</v>
      </c>
      <c r="M1970">
        <v>-7.4529430000000003</v>
      </c>
      <c r="N1970">
        <v>-164.73772500000001</v>
      </c>
      <c r="O1970">
        <v>-1.571226</v>
      </c>
      <c r="P1970">
        <v>-7.4565960000000002</v>
      </c>
      <c r="Q1970">
        <v>-164.73294100000001</v>
      </c>
      <c r="R1970">
        <v>-1.571296</v>
      </c>
      <c r="S1970">
        <v>0.60191099999999997</v>
      </c>
      <c r="T1970">
        <v>6.9999999999999994E-5</v>
      </c>
    </row>
    <row r="1971" spans="1:20" x14ac:dyDescent="0.25">
      <c r="A1971">
        <v>1969</v>
      </c>
      <c r="B1971">
        <v>6</v>
      </c>
      <c r="C1971">
        <v>-1</v>
      </c>
      <c r="D1971" t="s">
        <v>497</v>
      </c>
      <c r="E1971" t="s">
        <v>80</v>
      </c>
      <c r="F1971">
        <v>1.4795000000000001E-2</v>
      </c>
      <c r="G1971">
        <v>-1</v>
      </c>
      <c r="H1971">
        <v>444.28800000000001</v>
      </c>
      <c r="I1971">
        <v>-1</v>
      </c>
      <c r="J1971">
        <v>0</v>
      </c>
      <c r="K1971">
        <v>7.6456</v>
      </c>
      <c r="L1971">
        <v>3.0200000000000002E-4</v>
      </c>
      <c r="M1971">
        <v>-7.4762969999999997</v>
      </c>
      <c r="N1971">
        <v>-165.42680100000001</v>
      </c>
      <c r="O1971">
        <v>-1.570128</v>
      </c>
      <c r="P1971">
        <v>-7.4568649999999996</v>
      </c>
      <c r="Q1971">
        <v>-165.426727</v>
      </c>
      <c r="R1971">
        <v>-1.5712250000000001</v>
      </c>
      <c r="S1971">
        <v>1.9432510000000001</v>
      </c>
      <c r="T1971">
        <v>1.0970000000000001E-3</v>
      </c>
    </row>
    <row r="1972" spans="1:20" x14ac:dyDescent="0.25">
      <c r="A1972">
        <v>1970</v>
      </c>
      <c r="B1972">
        <v>6</v>
      </c>
      <c r="C1972">
        <v>-1</v>
      </c>
      <c r="D1972" t="s">
        <v>497</v>
      </c>
      <c r="E1972" t="s">
        <v>80</v>
      </c>
      <c r="F1972">
        <v>2.2221000000000001E-2</v>
      </c>
      <c r="G1972">
        <v>-1</v>
      </c>
      <c r="H1972">
        <v>353.44900000000001</v>
      </c>
      <c r="I1972">
        <v>-1</v>
      </c>
      <c r="J1972">
        <v>0</v>
      </c>
      <c r="K1972">
        <v>7.5107980000000003</v>
      </c>
      <c r="L1972">
        <v>1.3100000000000001E-4</v>
      </c>
      <c r="M1972">
        <v>-7.4299949999999999</v>
      </c>
      <c r="N1972">
        <v>-166.36646300000001</v>
      </c>
      <c r="O1972">
        <v>-1.5705309999999999</v>
      </c>
      <c r="P1972">
        <v>-7.457211</v>
      </c>
      <c r="Q1972">
        <v>-166.336105</v>
      </c>
      <c r="R1972">
        <v>-1.5711850000000001</v>
      </c>
      <c r="S1972">
        <v>4.0771829999999998</v>
      </c>
      <c r="T1972">
        <v>6.5300000000000004E-4</v>
      </c>
    </row>
    <row r="1973" spans="1:20" x14ac:dyDescent="0.25">
      <c r="A1973">
        <v>1971</v>
      </c>
      <c r="B1973">
        <v>6</v>
      </c>
      <c r="C1973">
        <v>-1</v>
      </c>
      <c r="D1973" t="s">
        <v>497</v>
      </c>
      <c r="E1973" t="s">
        <v>80</v>
      </c>
      <c r="F1973">
        <v>1.4279E-2</v>
      </c>
      <c r="G1973">
        <v>-1</v>
      </c>
      <c r="H1973">
        <v>420.86799999999999</v>
      </c>
      <c r="I1973">
        <v>-1</v>
      </c>
      <c r="J1973">
        <v>0</v>
      </c>
      <c r="K1973">
        <v>7.4531840000000003</v>
      </c>
      <c r="L1973">
        <v>9.2199999999999997E-4</v>
      </c>
      <c r="M1973">
        <v>-7.4505780000000001</v>
      </c>
      <c r="N1973">
        <v>-166.991321</v>
      </c>
      <c r="O1973">
        <v>-1.5730660000000001</v>
      </c>
      <c r="P1973">
        <v>-7.4574259999999999</v>
      </c>
      <c r="Q1973">
        <v>-167.009094</v>
      </c>
      <c r="R1973">
        <v>-1.5711409999999999</v>
      </c>
      <c r="S1973">
        <v>1.904704</v>
      </c>
      <c r="T1973">
        <v>1.9250000000000001E-3</v>
      </c>
    </row>
    <row r="1974" spans="1:20" x14ac:dyDescent="0.25">
      <c r="A1974">
        <v>1972</v>
      </c>
      <c r="B1974">
        <v>6</v>
      </c>
      <c r="C1974">
        <v>-1</v>
      </c>
      <c r="D1974" t="s">
        <v>497</v>
      </c>
      <c r="E1974" t="s">
        <v>80</v>
      </c>
      <c r="F1974">
        <v>2.3085000000000001E-2</v>
      </c>
      <c r="G1974">
        <v>-1</v>
      </c>
      <c r="H1974">
        <v>362.40600000000001</v>
      </c>
      <c r="I1974">
        <v>-1</v>
      </c>
      <c r="J1974">
        <v>0</v>
      </c>
      <c r="K1974">
        <v>7.3661940000000001</v>
      </c>
      <c r="L1974">
        <v>4.6799999999999999E-4</v>
      </c>
      <c r="M1974">
        <v>-7.4398179999999998</v>
      </c>
      <c r="N1974">
        <v>-167.656589</v>
      </c>
      <c r="O1974">
        <v>-1.572627</v>
      </c>
      <c r="P1974">
        <v>-7.45756</v>
      </c>
      <c r="Q1974">
        <v>-167.67550700000001</v>
      </c>
      <c r="R1974">
        <v>-1.571061</v>
      </c>
      <c r="S1974">
        <v>2.5935329999999999</v>
      </c>
      <c r="T1974">
        <v>1.567E-3</v>
      </c>
    </row>
    <row r="1975" spans="1:20" x14ac:dyDescent="0.25">
      <c r="A1975">
        <v>1973</v>
      </c>
      <c r="B1975">
        <v>6</v>
      </c>
      <c r="C1975">
        <v>-1</v>
      </c>
      <c r="D1975" t="s">
        <v>497</v>
      </c>
      <c r="E1975" t="s">
        <v>80</v>
      </c>
      <c r="F1975">
        <v>3.2488000000000003E-2</v>
      </c>
      <c r="G1975">
        <v>-1</v>
      </c>
      <c r="H1975">
        <v>379.94099999999997</v>
      </c>
      <c r="I1975">
        <v>-1</v>
      </c>
      <c r="J1975">
        <v>0</v>
      </c>
      <c r="K1975">
        <v>7.2670389999999996</v>
      </c>
      <c r="L1975">
        <v>5.3000000000000001E-5</v>
      </c>
      <c r="M1975">
        <v>-7.3979990000000004</v>
      </c>
      <c r="N1975">
        <v>-168.59560200000001</v>
      </c>
      <c r="O1975">
        <v>-1.5759479999999999</v>
      </c>
      <c r="P1975">
        <v>-7.4577689999999999</v>
      </c>
      <c r="Q1975">
        <v>-168.55429100000001</v>
      </c>
      <c r="R1975">
        <v>-1.57104</v>
      </c>
      <c r="S1975">
        <v>7.265765</v>
      </c>
      <c r="T1975">
        <v>4.9090000000000002E-3</v>
      </c>
    </row>
    <row r="1976" spans="1:20" x14ac:dyDescent="0.25">
      <c r="A1976">
        <v>1974</v>
      </c>
      <c r="B1976">
        <v>6</v>
      </c>
      <c r="C1976">
        <v>-1</v>
      </c>
      <c r="D1976" t="s">
        <v>497</v>
      </c>
      <c r="E1976" t="s">
        <v>80</v>
      </c>
      <c r="F1976">
        <v>3.1849000000000002E-2</v>
      </c>
      <c r="G1976">
        <v>-1</v>
      </c>
      <c r="H1976">
        <v>406.05200000000002</v>
      </c>
      <c r="I1976">
        <v>-1</v>
      </c>
      <c r="J1976">
        <v>0</v>
      </c>
      <c r="K1976">
        <v>7.2007250000000003</v>
      </c>
      <c r="L1976">
        <v>9.3599999999999998E-4</v>
      </c>
      <c r="M1976">
        <v>-7.4443320000000002</v>
      </c>
      <c r="N1976">
        <v>-169.21608800000001</v>
      </c>
      <c r="O1976">
        <v>-1.5718749999999999</v>
      </c>
      <c r="P1976">
        <v>-7.4578499999999996</v>
      </c>
      <c r="Q1976">
        <v>-169.20507799999999</v>
      </c>
      <c r="R1976">
        <v>-1.5709759999999999</v>
      </c>
      <c r="S1976">
        <v>1.743465</v>
      </c>
      <c r="T1976">
        <v>8.9899999999999995E-4</v>
      </c>
    </row>
    <row r="1977" spans="1:20" x14ac:dyDescent="0.25">
      <c r="A1977">
        <v>1975</v>
      </c>
      <c r="B1977">
        <v>7</v>
      </c>
      <c r="C1977">
        <v>-1</v>
      </c>
      <c r="D1977" t="s">
        <v>498</v>
      </c>
      <c r="E1977" t="s">
        <v>80</v>
      </c>
      <c r="F1977">
        <v>4.2124000000000002E-2</v>
      </c>
      <c r="G1977">
        <v>-1</v>
      </c>
      <c r="H1977">
        <v>363.57400000000001</v>
      </c>
      <c r="I1977">
        <v>-1</v>
      </c>
      <c r="J1977">
        <v>0</v>
      </c>
      <c r="K1977">
        <v>7.0899390000000002</v>
      </c>
      <c r="L1977">
        <v>3.6999999999999999E-4</v>
      </c>
      <c r="M1977">
        <v>-7.4582170000000003</v>
      </c>
      <c r="N1977">
        <v>-169.84866099999999</v>
      </c>
      <c r="O1977">
        <v>-1.5676190000000001</v>
      </c>
      <c r="P1977">
        <v>-7.4579040000000001</v>
      </c>
      <c r="Q1977">
        <v>-169.84762599999999</v>
      </c>
      <c r="R1977">
        <v>-1.5709219999999999</v>
      </c>
      <c r="S1977">
        <v>0.108195</v>
      </c>
      <c r="T1977">
        <v>3.3029999999999999E-3</v>
      </c>
    </row>
    <row r="1978" spans="1:20" x14ac:dyDescent="0.25">
      <c r="A1978">
        <v>1976</v>
      </c>
      <c r="B1978">
        <v>7</v>
      </c>
      <c r="C1978">
        <v>-1</v>
      </c>
      <c r="D1978" t="s">
        <v>498</v>
      </c>
      <c r="E1978" t="s">
        <v>80</v>
      </c>
      <c r="F1978">
        <v>1.3276E-2</v>
      </c>
      <c r="G1978">
        <v>-1</v>
      </c>
      <c r="H1978">
        <v>297.928</v>
      </c>
      <c r="I1978">
        <v>-1</v>
      </c>
      <c r="J1978">
        <v>0</v>
      </c>
      <c r="K1978">
        <v>6.9705009999999996</v>
      </c>
      <c r="L1978">
        <v>4.0000000000000003E-5</v>
      </c>
      <c r="M1978">
        <v>-7.446987</v>
      </c>
      <c r="N1978">
        <v>-170.70383899999999</v>
      </c>
      <c r="O1978">
        <v>-1.571734</v>
      </c>
      <c r="P1978">
        <v>-7.4579909999999998</v>
      </c>
      <c r="Q1978">
        <v>-170.691788</v>
      </c>
      <c r="R1978">
        <v>-1.5709059999999999</v>
      </c>
      <c r="S1978">
        <v>1.631912</v>
      </c>
      <c r="T1978">
        <v>8.2799999999999996E-4</v>
      </c>
    </row>
    <row r="1979" spans="1:20" x14ac:dyDescent="0.25">
      <c r="A1979">
        <v>1977</v>
      </c>
      <c r="B1979">
        <v>7</v>
      </c>
      <c r="C1979">
        <v>-1</v>
      </c>
      <c r="D1979" t="s">
        <v>498</v>
      </c>
      <c r="E1979" t="s">
        <v>80</v>
      </c>
      <c r="F1979">
        <v>8.5570000000000004E-3</v>
      </c>
      <c r="G1979">
        <v>-1</v>
      </c>
      <c r="H1979">
        <v>435.29700000000003</v>
      </c>
      <c r="I1979">
        <v>-1</v>
      </c>
      <c r="J1979">
        <v>0</v>
      </c>
      <c r="K1979">
        <v>6.9076190000000004</v>
      </c>
      <c r="L1979">
        <v>7.1400000000000001E-4</v>
      </c>
      <c r="M1979">
        <v>-7.444502</v>
      </c>
      <c r="N1979">
        <v>-171.31055900000001</v>
      </c>
      <c r="O1979">
        <v>-1.5717479999999999</v>
      </c>
      <c r="P1979">
        <v>-7.4580409999999997</v>
      </c>
      <c r="Q1979">
        <v>-171.31594799999999</v>
      </c>
      <c r="R1979">
        <v>-1.570889</v>
      </c>
      <c r="S1979">
        <v>1.4572830000000001</v>
      </c>
      <c r="T1979">
        <v>8.5899999999999995E-4</v>
      </c>
    </row>
    <row r="1980" spans="1:20" x14ac:dyDescent="0.25">
      <c r="A1980">
        <v>1978</v>
      </c>
      <c r="B1980">
        <v>7</v>
      </c>
      <c r="C1980">
        <v>-1</v>
      </c>
      <c r="D1980" t="s">
        <v>498</v>
      </c>
      <c r="E1980" t="s">
        <v>80</v>
      </c>
      <c r="F1980">
        <v>3.1424000000000001E-2</v>
      </c>
      <c r="G1980">
        <v>-1</v>
      </c>
      <c r="H1980">
        <v>490.06799999999998</v>
      </c>
      <c r="I1980">
        <v>-1</v>
      </c>
      <c r="J1980">
        <v>0</v>
      </c>
      <c r="K1980">
        <v>6.8102510000000001</v>
      </c>
      <c r="L1980">
        <v>1.1559999999999999E-3</v>
      </c>
      <c r="M1980">
        <v>-7.4624990000000002</v>
      </c>
      <c r="N1980">
        <v>-171.935024</v>
      </c>
      <c r="O1980">
        <v>-1.568873</v>
      </c>
      <c r="P1980">
        <v>-7.4580250000000001</v>
      </c>
      <c r="Q1980">
        <v>-171.93275499999999</v>
      </c>
      <c r="R1980">
        <v>-1.5708260000000001</v>
      </c>
      <c r="S1980">
        <v>0.50175700000000001</v>
      </c>
      <c r="T1980">
        <v>1.9530000000000001E-3</v>
      </c>
    </row>
    <row r="1981" spans="1:20" x14ac:dyDescent="0.25">
      <c r="A1981">
        <v>1979</v>
      </c>
      <c r="B1981">
        <v>7</v>
      </c>
      <c r="C1981">
        <v>-1</v>
      </c>
      <c r="D1981" t="s">
        <v>498</v>
      </c>
      <c r="E1981" t="s">
        <v>80</v>
      </c>
      <c r="F1981">
        <v>2.6967000000000001E-2</v>
      </c>
      <c r="G1981">
        <v>-1</v>
      </c>
      <c r="H1981">
        <v>385.036</v>
      </c>
      <c r="I1981">
        <v>-1</v>
      </c>
      <c r="J1981">
        <v>0</v>
      </c>
      <c r="K1981">
        <v>6.7554939999999997</v>
      </c>
      <c r="L1981">
        <v>1.2400000000000001E-4</v>
      </c>
      <c r="M1981">
        <v>-7.4473339999999997</v>
      </c>
      <c r="N1981">
        <v>-172.556083</v>
      </c>
      <c r="O1981">
        <v>-1.570408</v>
      </c>
      <c r="P1981">
        <v>-7.4580060000000001</v>
      </c>
      <c r="Q1981">
        <v>-172.542923</v>
      </c>
      <c r="R1981">
        <v>-1.5707949999999999</v>
      </c>
      <c r="S1981">
        <v>1.694367</v>
      </c>
      <c r="T1981">
        <v>3.8699999999999997E-4</v>
      </c>
    </row>
    <row r="1982" spans="1:20" x14ac:dyDescent="0.25">
      <c r="A1982">
        <v>1980</v>
      </c>
      <c r="B1982">
        <v>8</v>
      </c>
      <c r="C1982">
        <v>-1</v>
      </c>
      <c r="D1982" t="s">
        <v>499</v>
      </c>
      <c r="E1982" t="s">
        <v>80</v>
      </c>
      <c r="F1982">
        <v>1.4396000000000001E-2</v>
      </c>
      <c r="G1982">
        <v>-1</v>
      </c>
      <c r="H1982">
        <v>403.92599999999999</v>
      </c>
      <c r="I1982">
        <v>-1</v>
      </c>
      <c r="J1982">
        <v>0</v>
      </c>
      <c r="K1982">
        <v>6.659764</v>
      </c>
      <c r="L1982">
        <v>8.4800000000000001E-4</v>
      </c>
      <c r="M1982">
        <v>-7.4562419999999996</v>
      </c>
      <c r="N1982">
        <v>-173.14676900000001</v>
      </c>
      <c r="O1982">
        <v>-1.570667</v>
      </c>
      <c r="P1982">
        <v>-7.4579820000000003</v>
      </c>
      <c r="Q1982">
        <v>-173.14614900000001</v>
      </c>
      <c r="R1982">
        <v>-1.570773</v>
      </c>
      <c r="S1982">
        <v>0.184721</v>
      </c>
      <c r="T1982">
        <v>1.06E-4</v>
      </c>
    </row>
    <row r="1983" spans="1:20" x14ac:dyDescent="0.25">
      <c r="A1983">
        <v>1981</v>
      </c>
      <c r="B1983">
        <v>8</v>
      </c>
      <c r="C1983">
        <v>-1</v>
      </c>
      <c r="D1983" t="s">
        <v>499</v>
      </c>
      <c r="E1983" t="s">
        <v>80</v>
      </c>
      <c r="F1983">
        <v>3.6061000000000003E-2</v>
      </c>
      <c r="G1983">
        <v>-1</v>
      </c>
      <c r="H1983">
        <v>377.04199999999997</v>
      </c>
      <c r="I1983">
        <v>-1</v>
      </c>
      <c r="J1983">
        <v>0</v>
      </c>
      <c r="K1983">
        <v>6.556362</v>
      </c>
      <c r="L1983">
        <v>2.1900000000000001E-4</v>
      </c>
      <c r="M1983">
        <v>-7.4593939999999996</v>
      </c>
      <c r="N1983">
        <v>-173.946449</v>
      </c>
      <c r="O1983">
        <v>-1.5723769999999999</v>
      </c>
      <c r="P1983">
        <v>-7.4578379999999997</v>
      </c>
      <c r="Q1983">
        <v>-173.939896</v>
      </c>
      <c r="R1983">
        <v>-1.5706830000000001</v>
      </c>
      <c r="S1983">
        <v>0.67359100000000005</v>
      </c>
      <c r="T1983">
        <v>1.694E-3</v>
      </c>
    </row>
    <row r="1984" spans="1:20" x14ac:dyDescent="0.25">
      <c r="A1984">
        <v>1982</v>
      </c>
      <c r="B1984">
        <v>8</v>
      </c>
      <c r="C1984">
        <v>-1</v>
      </c>
      <c r="D1984" t="s">
        <v>499</v>
      </c>
      <c r="E1984" t="s">
        <v>80</v>
      </c>
      <c r="F1984">
        <v>4.3099999999999999E-2</v>
      </c>
      <c r="G1984">
        <v>-1</v>
      </c>
      <c r="H1984">
        <v>436.78100000000001</v>
      </c>
      <c r="I1984">
        <v>-1</v>
      </c>
      <c r="J1984">
        <v>0</v>
      </c>
      <c r="K1984">
        <v>6.4987079999999997</v>
      </c>
      <c r="L1984">
        <v>3.8999999999999999E-5</v>
      </c>
      <c r="M1984">
        <v>-7.4477700000000002</v>
      </c>
      <c r="N1984">
        <v>-174.535335</v>
      </c>
      <c r="O1984">
        <v>-1.5712900000000001</v>
      </c>
      <c r="P1984">
        <v>-7.4577609999999996</v>
      </c>
      <c r="Q1984">
        <v>-174.527084</v>
      </c>
      <c r="R1984">
        <v>-1.5706739999999999</v>
      </c>
      <c r="S1984">
        <v>1.29573</v>
      </c>
      <c r="T1984">
        <v>6.1600000000000001E-4</v>
      </c>
    </row>
    <row r="1985" spans="1:20" x14ac:dyDescent="0.25">
      <c r="A1985">
        <v>1983</v>
      </c>
      <c r="B1985">
        <v>8</v>
      </c>
      <c r="C1985">
        <v>-1</v>
      </c>
      <c r="D1985" t="s">
        <v>499</v>
      </c>
      <c r="E1985" t="s">
        <v>80</v>
      </c>
      <c r="F1985">
        <v>2.3949000000000002E-2</v>
      </c>
      <c r="G1985">
        <v>-1</v>
      </c>
      <c r="H1985">
        <v>437.59899999999999</v>
      </c>
      <c r="I1985">
        <v>-1</v>
      </c>
      <c r="J1985">
        <v>0</v>
      </c>
      <c r="K1985">
        <v>6.3961690000000004</v>
      </c>
      <c r="L1985">
        <v>6.8300000000000001E-4</v>
      </c>
      <c r="M1985">
        <v>-7.4504630000000001</v>
      </c>
      <c r="N1985">
        <v>-175.30371199999999</v>
      </c>
      <c r="O1985">
        <v>-1.5702039999999999</v>
      </c>
      <c r="P1985">
        <v>-7.4576500000000001</v>
      </c>
      <c r="Q1985">
        <v>-175.29896500000001</v>
      </c>
      <c r="R1985">
        <v>-1.5706580000000001</v>
      </c>
      <c r="S1985">
        <v>0.86129800000000001</v>
      </c>
      <c r="T1985">
        <v>4.55E-4</v>
      </c>
    </row>
    <row r="1986" spans="1:20" x14ac:dyDescent="0.25">
      <c r="A1986">
        <v>1984</v>
      </c>
      <c r="B1986">
        <v>8</v>
      </c>
      <c r="C1986">
        <v>-1</v>
      </c>
      <c r="D1986" t="s">
        <v>499</v>
      </c>
      <c r="E1986" t="s">
        <v>80</v>
      </c>
      <c r="F1986">
        <v>2.4858000000000002E-2</v>
      </c>
      <c r="G1986">
        <v>-1</v>
      </c>
      <c r="H1986">
        <v>389.83199999999999</v>
      </c>
      <c r="I1986">
        <v>-1</v>
      </c>
      <c r="J1986">
        <v>0</v>
      </c>
      <c r="K1986">
        <v>6.300719</v>
      </c>
      <c r="L1986">
        <v>6.9999999999999994E-5</v>
      </c>
      <c r="M1986">
        <v>-7.4546570000000001</v>
      </c>
      <c r="N1986">
        <v>-175.87589700000001</v>
      </c>
      <c r="O1986">
        <v>-1.5711390000000001</v>
      </c>
      <c r="P1986">
        <v>-7.4575490000000002</v>
      </c>
      <c r="Q1986">
        <v>-175.86982699999999</v>
      </c>
      <c r="R1986">
        <v>-1.570641</v>
      </c>
      <c r="S1986">
        <v>0.67230599999999996</v>
      </c>
      <c r="T1986">
        <v>4.9899999999999999E-4</v>
      </c>
    </row>
    <row r="1987" spans="1:20" x14ac:dyDescent="0.25">
      <c r="A1987">
        <v>1985</v>
      </c>
      <c r="B1987">
        <v>8</v>
      </c>
      <c r="C1987">
        <v>-1</v>
      </c>
      <c r="D1987" t="s">
        <v>499</v>
      </c>
      <c r="E1987" t="s">
        <v>80</v>
      </c>
      <c r="F1987">
        <v>8.7740000000000005E-3</v>
      </c>
      <c r="G1987">
        <v>-1</v>
      </c>
      <c r="H1987">
        <v>367.18299999999999</v>
      </c>
      <c r="I1987">
        <v>-1</v>
      </c>
      <c r="J1987">
        <v>0</v>
      </c>
      <c r="K1987">
        <v>6.249447</v>
      </c>
      <c r="L1987">
        <v>2.5900000000000001E-4</v>
      </c>
      <c r="M1987">
        <v>-7.4535939999999998</v>
      </c>
      <c r="N1987">
        <v>-176.43822599999999</v>
      </c>
      <c r="O1987">
        <v>-1.5702050000000001</v>
      </c>
      <c r="P1987">
        <v>-7.4573970000000003</v>
      </c>
      <c r="Q1987">
        <v>-176.43431100000001</v>
      </c>
      <c r="R1987">
        <v>-1.570589</v>
      </c>
      <c r="S1987">
        <v>0.54581400000000002</v>
      </c>
      <c r="T1987">
        <v>3.8400000000000001E-4</v>
      </c>
    </row>
    <row r="1988" spans="1:20" x14ac:dyDescent="0.25">
      <c r="A1988">
        <v>1986</v>
      </c>
      <c r="B1988">
        <v>8</v>
      </c>
      <c r="C1988">
        <v>-1</v>
      </c>
      <c r="D1988" t="s">
        <v>499</v>
      </c>
      <c r="E1988" t="s">
        <v>80</v>
      </c>
      <c r="F1988">
        <v>5.5182000000000002E-2</v>
      </c>
      <c r="G1988">
        <v>-1</v>
      </c>
      <c r="H1988">
        <v>533.68299999999999</v>
      </c>
      <c r="I1988">
        <v>-1</v>
      </c>
      <c r="J1988">
        <v>0</v>
      </c>
      <c r="K1988">
        <v>6.1545129999999997</v>
      </c>
      <c r="L1988">
        <v>6.2000000000000003E-5</v>
      </c>
      <c r="M1988">
        <v>-7.4428679999999998</v>
      </c>
      <c r="N1988">
        <v>-177.18385799999999</v>
      </c>
      <c r="O1988">
        <v>-1.571278</v>
      </c>
      <c r="P1988">
        <v>-7.4571949999999996</v>
      </c>
      <c r="Q1988">
        <v>-177.17675800000001</v>
      </c>
      <c r="R1988">
        <v>-1.5705549999999999</v>
      </c>
      <c r="S1988">
        <v>1.5990260000000001</v>
      </c>
      <c r="T1988">
        <v>7.2400000000000003E-4</v>
      </c>
    </row>
    <row r="1989" spans="1:20" x14ac:dyDescent="0.25">
      <c r="A1989">
        <v>1987</v>
      </c>
      <c r="B1989">
        <v>8</v>
      </c>
      <c r="C1989">
        <v>-1</v>
      </c>
      <c r="D1989" t="s">
        <v>499</v>
      </c>
      <c r="E1989" t="s">
        <v>80</v>
      </c>
      <c r="F1989">
        <v>3.0307000000000001E-2</v>
      </c>
      <c r="G1989">
        <v>-1</v>
      </c>
      <c r="H1989">
        <v>330.274</v>
      </c>
      <c r="I1989">
        <v>-1</v>
      </c>
      <c r="J1989">
        <v>0</v>
      </c>
      <c r="K1989">
        <v>6.0620079999999996</v>
      </c>
      <c r="L1989">
        <v>9.0000000000000002E-6</v>
      </c>
      <c r="M1989">
        <v>-7.4519299999999999</v>
      </c>
      <c r="N1989">
        <v>-177.73387299999999</v>
      </c>
      <c r="O1989">
        <v>-1.572147</v>
      </c>
      <c r="P1989">
        <v>-7.4570590000000001</v>
      </c>
      <c r="Q1989">
        <v>-177.726044</v>
      </c>
      <c r="R1989">
        <v>-1.5705519999999999</v>
      </c>
      <c r="S1989">
        <v>0.93599399999999999</v>
      </c>
      <c r="T1989">
        <v>1.5939999999999999E-3</v>
      </c>
    </row>
    <row r="1990" spans="1:20" x14ac:dyDescent="0.25">
      <c r="A1990">
        <v>1988</v>
      </c>
      <c r="B1990">
        <v>9</v>
      </c>
      <c r="C1990">
        <v>-1</v>
      </c>
      <c r="D1990" t="s">
        <v>500</v>
      </c>
      <c r="E1990" t="s">
        <v>80</v>
      </c>
      <c r="F1990">
        <v>2.1156999999999999E-2</v>
      </c>
      <c r="G1990">
        <v>-1</v>
      </c>
      <c r="H1990">
        <v>407.95299999999997</v>
      </c>
      <c r="I1990">
        <v>-1</v>
      </c>
      <c r="J1990">
        <v>0</v>
      </c>
      <c r="K1990">
        <v>6.0127660000000001</v>
      </c>
      <c r="L1990">
        <v>0</v>
      </c>
      <c r="M1990">
        <v>-7.4547429999999997</v>
      </c>
      <c r="N1990">
        <v>-178.27745999999999</v>
      </c>
      <c r="O1990">
        <v>-1.570217</v>
      </c>
      <c r="P1990">
        <v>-7.4569270000000003</v>
      </c>
      <c r="Q1990">
        <v>-178.26921100000001</v>
      </c>
      <c r="R1990">
        <v>-1.5705519999999999</v>
      </c>
      <c r="S1990">
        <v>0.85331400000000002</v>
      </c>
      <c r="T1990">
        <v>3.3500000000000001E-4</v>
      </c>
    </row>
    <row r="1991" spans="1:20" x14ac:dyDescent="0.25">
      <c r="A1991">
        <v>1989</v>
      </c>
      <c r="B1991">
        <v>8</v>
      </c>
      <c r="C1991">
        <v>-1</v>
      </c>
      <c r="D1991" t="s">
        <v>501</v>
      </c>
      <c r="E1991" t="s">
        <v>80</v>
      </c>
      <c r="F1991">
        <v>3.0993E-2</v>
      </c>
      <c r="G1991">
        <v>-1</v>
      </c>
      <c r="H1991">
        <v>509.53</v>
      </c>
      <c r="I1991">
        <v>-1</v>
      </c>
      <c r="J1991">
        <v>0</v>
      </c>
      <c r="K1991">
        <v>5.9192039999999997</v>
      </c>
      <c r="L1991">
        <v>7.7200000000000001E-4</v>
      </c>
      <c r="M1991">
        <v>-7.4616110000000004</v>
      </c>
      <c r="N1991">
        <v>-178.97913800000001</v>
      </c>
      <c r="O1991">
        <v>-1.5705819999999999</v>
      </c>
      <c r="P1991">
        <v>-7.4566999999999997</v>
      </c>
      <c r="Q1991">
        <v>-178.98333700000001</v>
      </c>
      <c r="R1991">
        <v>-1.5705100000000001</v>
      </c>
      <c r="S1991">
        <v>0.64616499999999999</v>
      </c>
      <c r="T1991">
        <v>7.2999999999999999E-5</v>
      </c>
    </row>
    <row r="1992" spans="1:20" x14ac:dyDescent="0.25">
      <c r="A1992">
        <v>1990</v>
      </c>
      <c r="B1992">
        <v>8</v>
      </c>
      <c r="C1992">
        <v>-1</v>
      </c>
      <c r="D1992" t="s">
        <v>501</v>
      </c>
      <c r="E1992" t="s">
        <v>80</v>
      </c>
      <c r="F1992">
        <v>3.5692000000000002E-2</v>
      </c>
      <c r="G1992">
        <v>-1</v>
      </c>
      <c r="H1992">
        <v>367.18900000000002</v>
      </c>
      <c r="I1992">
        <v>-1</v>
      </c>
      <c r="J1992">
        <v>0</v>
      </c>
      <c r="K1992">
        <v>5.8282299999999996</v>
      </c>
      <c r="L1992">
        <v>8.2999999999999998E-5</v>
      </c>
      <c r="M1992">
        <v>-7.4569320000000001</v>
      </c>
      <c r="N1992">
        <v>-179.509602</v>
      </c>
      <c r="O1992">
        <v>-1.5703499999999999</v>
      </c>
      <c r="P1992">
        <v>-7.4565219999999997</v>
      </c>
      <c r="Q1992">
        <v>-179.51151999999999</v>
      </c>
      <c r="R1992">
        <v>-1.5704880000000001</v>
      </c>
      <c r="S1992">
        <v>0.19619600000000001</v>
      </c>
      <c r="T1992">
        <v>1.3799999999999999E-4</v>
      </c>
    </row>
    <row r="1993" spans="1:20" x14ac:dyDescent="0.25">
      <c r="A1993">
        <v>1991</v>
      </c>
      <c r="B1993">
        <v>8</v>
      </c>
      <c r="C1993">
        <v>-1</v>
      </c>
      <c r="D1993" t="s">
        <v>501</v>
      </c>
      <c r="E1993" t="s">
        <v>80</v>
      </c>
      <c r="F1993">
        <v>7.672E-3</v>
      </c>
      <c r="G1993">
        <v>-1</v>
      </c>
      <c r="H1993">
        <v>419.86599999999999</v>
      </c>
      <c r="I1993">
        <v>-1</v>
      </c>
      <c r="J1993">
        <v>0</v>
      </c>
      <c r="K1993">
        <v>5.782597</v>
      </c>
      <c r="L1993">
        <v>2.0999999999999999E-5</v>
      </c>
      <c r="M1993">
        <v>-7.4480820000000003</v>
      </c>
      <c r="N1993">
        <v>-180.048723</v>
      </c>
      <c r="O1993">
        <v>-1.5696619999999999</v>
      </c>
      <c r="P1993">
        <v>-7.4563420000000002</v>
      </c>
      <c r="Q1993">
        <v>-180.033783</v>
      </c>
      <c r="R1993">
        <v>-1.570476</v>
      </c>
      <c r="S1993">
        <v>1.7070970000000001</v>
      </c>
      <c r="T1993">
        <v>8.1300000000000003E-4</v>
      </c>
    </row>
    <row r="1994" spans="1:20" x14ac:dyDescent="0.25">
      <c r="A1994">
        <v>1992</v>
      </c>
      <c r="B1994">
        <v>8</v>
      </c>
      <c r="C1994">
        <v>-1</v>
      </c>
      <c r="D1994" t="s">
        <v>501</v>
      </c>
      <c r="E1994" t="s">
        <v>80</v>
      </c>
      <c r="F1994">
        <v>7.0064000000000001E-2</v>
      </c>
      <c r="G1994">
        <v>-1</v>
      </c>
      <c r="H1994">
        <v>323.27</v>
      </c>
      <c r="I1994">
        <v>-1</v>
      </c>
      <c r="J1994">
        <v>0</v>
      </c>
      <c r="K1994">
        <v>5.694051</v>
      </c>
      <c r="L1994">
        <v>-5.2899999999999996E-4</v>
      </c>
      <c r="M1994">
        <v>-7.466755</v>
      </c>
      <c r="N1994">
        <v>-180.71361400000001</v>
      </c>
      <c r="O1994">
        <v>-1.5715509999999999</v>
      </c>
      <c r="P1994">
        <v>-7.456099</v>
      </c>
      <c r="Q1994">
        <v>-180.720596</v>
      </c>
      <c r="R1994">
        <v>-1.5704610000000001</v>
      </c>
      <c r="S1994">
        <v>1.2740370000000001</v>
      </c>
      <c r="T1994">
        <v>1.091E-3</v>
      </c>
    </row>
    <row r="1995" spans="1:20" x14ac:dyDescent="0.25">
      <c r="A1995">
        <v>1993</v>
      </c>
      <c r="B1995">
        <v>8</v>
      </c>
      <c r="C1995">
        <v>-1</v>
      </c>
      <c r="D1995" t="s">
        <v>501</v>
      </c>
      <c r="E1995" t="s">
        <v>80</v>
      </c>
      <c r="F1995">
        <v>1.6660000000000001E-2</v>
      </c>
      <c r="G1995">
        <v>-1</v>
      </c>
      <c r="H1995">
        <v>416.09199999999998</v>
      </c>
      <c r="I1995">
        <v>-1</v>
      </c>
      <c r="J1995">
        <v>0</v>
      </c>
      <c r="K1995">
        <v>5.6061009999999998</v>
      </c>
      <c r="L1995">
        <v>-5.6400000000000005E-4</v>
      </c>
      <c r="M1995">
        <v>-7.4562460000000002</v>
      </c>
      <c r="N1995">
        <v>-181.228206</v>
      </c>
      <c r="O1995">
        <v>-1.5704530000000001</v>
      </c>
      <c r="P1995">
        <v>-7.4559550000000003</v>
      </c>
      <c r="Q1995">
        <v>-181.228668</v>
      </c>
      <c r="R1995">
        <v>-1.570484</v>
      </c>
      <c r="S1995">
        <v>5.4615999999999998E-2</v>
      </c>
      <c r="T1995">
        <v>3.1000000000000001E-5</v>
      </c>
    </row>
    <row r="1996" spans="1:20" x14ac:dyDescent="0.25">
      <c r="A1996">
        <v>1994</v>
      </c>
      <c r="B1996">
        <v>7</v>
      </c>
      <c r="C1996">
        <v>-1</v>
      </c>
      <c r="D1996" t="s">
        <v>502</v>
      </c>
      <c r="E1996" t="s">
        <v>80</v>
      </c>
      <c r="F1996">
        <v>3.7199000000000003E-2</v>
      </c>
      <c r="G1996">
        <v>-1</v>
      </c>
      <c r="H1996">
        <v>397.41399999999999</v>
      </c>
      <c r="I1996">
        <v>-1</v>
      </c>
      <c r="J1996">
        <v>0</v>
      </c>
      <c r="K1996">
        <v>5.5743999999999998</v>
      </c>
      <c r="L1996">
        <v>-1.7699999999999999E-4</v>
      </c>
      <c r="M1996">
        <v>-7.4647940000000004</v>
      </c>
      <c r="N1996">
        <v>-181.73844600000001</v>
      </c>
      <c r="O1996">
        <v>-1.5730360000000001</v>
      </c>
      <c r="P1996">
        <v>-7.4558400000000002</v>
      </c>
      <c r="Q1996">
        <v>-181.731323</v>
      </c>
      <c r="R1996">
        <v>-1.5705210000000001</v>
      </c>
      <c r="S1996">
        <v>1.1441570000000001</v>
      </c>
      <c r="T1996">
        <v>2.5149999999999999E-3</v>
      </c>
    </row>
    <row r="1997" spans="1:20" x14ac:dyDescent="0.25">
      <c r="A1997">
        <v>1995</v>
      </c>
      <c r="B1997">
        <v>7</v>
      </c>
      <c r="C1997">
        <v>-1</v>
      </c>
      <c r="D1997" t="s">
        <v>502</v>
      </c>
      <c r="E1997" t="s">
        <v>80</v>
      </c>
      <c r="F1997">
        <v>2.2544000000000002E-2</v>
      </c>
      <c r="G1997">
        <v>-1</v>
      </c>
      <c r="H1997">
        <v>280.93900000000002</v>
      </c>
      <c r="I1997">
        <v>-1</v>
      </c>
      <c r="J1997">
        <v>0</v>
      </c>
      <c r="K1997">
        <v>5.7203299999999997</v>
      </c>
      <c r="L1997">
        <v>-3.4999999999999997E-5</v>
      </c>
      <c r="M1997">
        <v>-7.4483090000000001</v>
      </c>
      <c r="N1997">
        <v>-182.40043900000001</v>
      </c>
      <c r="O1997">
        <v>-1.57223</v>
      </c>
      <c r="P1997">
        <v>-7.4556959999999997</v>
      </c>
      <c r="Q1997">
        <v>-182.40489199999999</v>
      </c>
      <c r="R1997">
        <v>-1.570549</v>
      </c>
      <c r="S1997">
        <v>0.86249699999999996</v>
      </c>
      <c r="T1997">
        <v>1.6800000000000001E-3</v>
      </c>
    </row>
    <row r="1998" spans="1:20" x14ac:dyDescent="0.25">
      <c r="A1998">
        <v>1996</v>
      </c>
      <c r="B1998">
        <v>7</v>
      </c>
      <c r="C1998">
        <v>-1</v>
      </c>
      <c r="D1998" t="s">
        <v>502</v>
      </c>
      <c r="E1998" t="s">
        <v>80</v>
      </c>
      <c r="F1998">
        <v>4.6299999999999996E-3</v>
      </c>
      <c r="G1998">
        <v>-1</v>
      </c>
      <c r="H1998">
        <v>437.05900000000003</v>
      </c>
      <c r="I1998">
        <v>-1</v>
      </c>
      <c r="J1998">
        <v>0</v>
      </c>
      <c r="K1998">
        <v>6.0085050000000004</v>
      </c>
      <c r="L1998">
        <v>1.7200000000000001E-4</v>
      </c>
      <c r="M1998">
        <v>-7.4786760000000001</v>
      </c>
      <c r="N1998">
        <v>-182.93275700000001</v>
      </c>
      <c r="O1998">
        <v>-1.569485</v>
      </c>
      <c r="P1998">
        <v>-7.4555389999999999</v>
      </c>
      <c r="Q1998">
        <v>-182.93330399999999</v>
      </c>
      <c r="R1998">
        <v>-1.5705260000000001</v>
      </c>
      <c r="S1998">
        <v>2.3143470000000002</v>
      </c>
      <c r="T1998">
        <v>1.041E-3</v>
      </c>
    </row>
    <row r="1999" spans="1:20" x14ac:dyDescent="0.25">
      <c r="A1999">
        <v>1997</v>
      </c>
      <c r="B1999">
        <v>8</v>
      </c>
      <c r="C1999">
        <v>-1</v>
      </c>
      <c r="D1999" t="s">
        <v>371</v>
      </c>
      <c r="E1999" t="s">
        <v>80</v>
      </c>
      <c r="F1999">
        <v>1.3852E-2</v>
      </c>
      <c r="G1999">
        <v>-1</v>
      </c>
      <c r="H1999">
        <v>443.17</v>
      </c>
      <c r="I1999">
        <v>-1</v>
      </c>
      <c r="J1999">
        <v>0</v>
      </c>
      <c r="K1999">
        <v>6.4394679999999997</v>
      </c>
      <c r="L1999">
        <v>-3.1999999999999999E-5</v>
      </c>
      <c r="M1999">
        <v>-7.4556480000000001</v>
      </c>
      <c r="N1999">
        <v>-183.483834</v>
      </c>
      <c r="O1999">
        <v>-1.5712710000000001</v>
      </c>
      <c r="P1999">
        <v>-7.4553799999999999</v>
      </c>
      <c r="Q1999">
        <v>-183.49522400000001</v>
      </c>
      <c r="R1999">
        <v>-1.5705199999999999</v>
      </c>
      <c r="S1999">
        <v>1.1393500000000001</v>
      </c>
      <c r="T1999">
        <v>7.5100000000000004E-4</v>
      </c>
    </row>
    <row r="2000" spans="1:20" x14ac:dyDescent="0.25">
      <c r="A2000">
        <v>1998</v>
      </c>
      <c r="B2000">
        <v>8</v>
      </c>
      <c r="C2000">
        <v>-1</v>
      </c>
      <c r="D2000" t="s">
        <v>371</v>
      </c>
      <c r="E2000" t="s">
        <v>80</v>
      </c>
      <c r="F2000">
        <v>1.2408000000000001E-2</v>
      </c>
      <c r="G2000">
        <v>-1</v>
      </c>
      <c r="H2000">
        <v>369.22</v>
      </c>
      <c r="I2000">
        <v>-1</v>
      </c>
      <c r="J2000">
        <v>0</v>
      </c>
      <c r="K2000">
        <v>7.0568549999999997</v>
      </c>
      <c r="L2000">
        <v>-5.9500000000000004E-4</v>
      </c>
      <c r="M2000">
        <v>-7.4681940000000004</v>
      </c>
      <c r="N2000">
        <v>-184.29518100000001</v>
      </c>
      <c r="O2000">
        <v>-1.5703929999999999</v>
      </c>
      <c r="P2000">
        <v>-7.4551530000000001</v>
      </c>
      <c r="Q2000">
        <v>-184.30639600000001</v>
      </c>
      <c r="R2000">
        <v>-1.5705199999999999</v>
      </c>
      <c r="S2000">
        <v>1.720064</v>
      </c>
      <c r="T2000">
        <v>1.27E-4</v>
      </c>
    </row>
    <row r="2001" spans="1:20" x14ac:dyDescent="0.25">
      <c r="A2001">
        <v>1999</v>
      </c>
      <c r="B2001">
        <v>8</v>
      </c>
      <c r="C2001">
        <v>-1</v>
      </c>
      <c r="D2001" t="s">
        <v>371</v>
      </c>
      <c r="E2001" t="s">
        <v>80</v>
      </c>
      <c r="F2001">
        <v>1.9354E-2</v>
      </c>
      <c r="G2001">
        <v>-1</v>
      </c>
      <c r="H2001">
        <v>275.82900000000001</v>
      </c>
      <c r="I2001">
        <v>-1</v>
      </c>
      <c r="J2001">
        <v>0</v>
      </c>
      <c r="K2001">
        <v>7.5217700000000001</v>
      </c>
      <c r="L2001">
        <v>-6.1499999999999999E-4</v>
      </c>
      <c r="M2001">
        <v>-7.4486100000000004</v>
      </c>
      <c r="N2001">
        <v>-184.97125700000001</v>
      </c>
      <c r="O2001">
        <v>-1.570649</v>
      </c>
      <c r="P2001">
        <v>-7.4549659999999998</v>
      </c>
      <c r="Q2001">
        <v>-184.96473700000001</v>
      </c>
      <c r="R2001">
        <v>-1.5705290000000001</v>
      </c>
      <c r="S2001">
        <v>0.91053399999999995</v>
      </c>
      <c r="T2001">
        <v>1.2E-4</v>
      </c>
    </row>
    <row r="2002" spans="1:20" x14ac:dyDescent="0.25">
      <c r="A2002">
        <v>2000</v>
      </c>
      <c r="B2002">
        <v>8</v>
      </c>
      <c r="C2002">
        <v>-1</v>
      </c>
      <c r="D2002" t="s">
        <v>371</v>
      </c>
      <c r="E2002" t="s">
        <v>80</v>
      </c>
      <c r="F2002">
        <v>1.8689000000000001E-2</v>
      </c>
      <c r="G2002">
        <v>-1</v>
      </c>
      <c r="H2002">
        <v>361.60700000000003</v>
      </c>
      <c r="I2002">
        <v>-1</v>
      </c>
      <c r="J2002">
        <v>0</v>
      </c>
      <c r="K2002">
        <v>8.030875</v>
      </c>
      <c r="L2002">
        <v>2.4849999999999998E-3</v>
      </c>
      <c r="M2002">
        <v>-7.4717440000000002</v>
      </c>
      <c r="N2002">
        <v>-185.637552</v>
      </c>
      <c r="O2002">
        <v>-1.572975</v>
      </c>
      <c r="P2002">
        <v>-7.454777</v>
      </c>
      <c r="Q2002">
        <v>-185.66731300000001</v>
      </c>
      <c r="R2002">
        <v>-1.570508</v>
      </c>
      <c r="S2002">
        <v>3.4257490000000002</v>
      </c>
      <c r="T2002">
        <v>2.467E-3</v>
      </c>
    </row>
    <row r="2003" spans="1:20" x14ac:dyDescent="0.25">
      <c r="A2003">
        <v>2001</v>
      </c>
      <c r="B2003">
        <v>8</v>
      </c>
      <c r="C2003">
        <v>-1</v>
      </c>
      <c r="D2003" t="s">
        <v>371</v>
      </c>
      <c r="E2003" t="s">
        <v>80</v>
      </c>
      <c r="F2003">
        <v>2.0183E-2</v>
      </c>
      <c r="G2003">
        <v>-1</v>
      </c>
      <c r="H2003">
        <v>350.68200000000002</v>
      </c>
      <c r="I2003">
        <v>-1</v>
      </c>
      <c r="J2003">
        <v>0</v>
      </c>
      <c r="K2003">
        <v>8.3965069999999997</v>
      </c>
      <c r="L2003">
        <v>-7.4999999999999993E-5</v>
      </c>
      <c r="M2003">
        <v>-7.462351</v>
      </c>
      <c r="N2003">
        <v>-186.655924</v>
      </c>
      <c r="O2003">
        <v>-1.5702130000000001</v>
      </c>
      <c r="P2003">
        <v>-7.454542</v>
      </c>
      <c r="Q2003">
        <v>-186.65928600000001</v>
      </c>
      <c r="R2003">
        <v>-1.5705499999999999</v>
      </c>
      <c r="S2003">
        <v>0.85020300000000004</v>
      </c>
      <c r="T2003">
        <v>3.3700000000000001E-4</v>
      </c>
    </row>
    <row r="2004" spans="1:20" x14ac:dyDescent="0.25">
      <c r="A2004">
        <v>2002</v>
      </c>
      <c r="B2004">
        <v>8</v>
      </c>
      <c r="C2004">
        <v>-1</v>
      </c>
      <c r="D2004" t="s">
        <v>371</v>
      </c>
      <c r="E2004" t="s">
        <v>80</v>
      </c>
      <c r="F2004">
        <v>5.3689000000000001E-2</v>
      </c>
      <c r="G2004">
        <v>-1</v>
      </c>
      <c r="H2004">
        <v>429.286</v>
      </c>
      <c r="I2004">
        <v>-1</v>
      </c>
      <c r="J2004">
        <v>0</v>
      </c>
      <c r="K2004">
        <v>8.3259600000000002</v>
      </c>
      <c r="L2004">
        <v>-3.4E-5</v>
      </c>
      <c r="M2004">
        <v>-7.45106</v>
      </c>
      <c r="N2004">
        <v>-187.41630599999999</v>
      </c>
      <c r="O2004">
        <v>-1.5700970000000001</v>
      </c>
      <c r="P2004">
        <v>-7.4543609999999996</v>
      </c>
      <c r="Q2004">
        <v>-187.41265899999999</v>
      </c>
      <c r="R2004">
        <v>-1.5705549999999999</v>
      </c>
      <c r="S2004">
        <v>0.49197800000000003</v>
      </c>
      <c r="T2004">
        <v>4.5800000000000002E-4</v>
      </c>
    </row>
    <row r="2005" spans="1:20" x14ac:dyDescent="0.25">
      <c r="A2005">
        <v>2003</v>
      </c>
      <c r="B2005">
        <v>8</v>
      </c>
      <c r="C2005">
        <v>-1</v>
      </c>
      <c r="D2005" t="s">
        <v>371</v>
      </c>
      <c r="E2005" t="s">
        <v>80</v>
      </c>
      <c r="F2005">
        <v>4.6526999999999999E-2</v>
      </c>
      <c r="G2005">
        <v>-1</v>
      </c>
      <c r="H2005">
        <v>369.52100000000002</v>
      </c>
      <c r="I2005">
        <v>-1</v>
      </c>
      <c r="J2005">
        <v>0</v>
      </c>
      <c r="K2005">
        <v>8.1798950000000001</v>
      </c>
      <c r="L2005">
        <v>-1.0000000000000001E-5</v>
      </c>
      <c r="M2005">
        <v>-7.4691559999999999</v>
      </c>
      <c r="N2005">
        <v>-188.14295899999999</v>
      </c>
      <c r="O2005">
        <v>-1.5708029999999999</v>
      </c>
      <c r="P2005">
        <v>-7.4541829999999996</v>
      </c>
      <c r="Q2005">
        <v>-188.15493799999999</v>
      </c>
      <c r="R2005">
        <v>-1.570557</v>
      </c>
      <c r="S2005">
        <v>1.9174869999999999</v>
      </c>
      <c r="T2005">
        <v>2.4499999999999999E-4</v>
      </c>
    </row>
    <row r="2006" spans="1:20" x14ac:dyDescent="0.25">
      <c r="A2006">
        <v>2004</v>
      </c>
      <c r="B2006">
        <v>8</v>
      </c>
      <c r="C2006">
        <v>-1</v>
      </c>
      <c r="D2006" t="s">
        <v>371</v>
      </c>
      <c r="E2006" t="s">
        <v>80</v>
      </c>
      <c r="F2006">
        <v>2.8941999999999999E-2</v>
      </c>
      <c r="G2006">
        <v>-1</v>
      </c>
      <c r="H2006">
        <v>431.98</v>
      </c>
      <c r="I2006">
        <v>-1</v>
      </c>
      <c r="J2006">
        <v>0</v>
      </c>
      <c r="K2006">
        <v>7.9765920000000001</v>
      </c>
      <c r="L2006">
        <v>-1.66E-4</v>
      </c>
      <c r="M2006">
        <v>-7.4574109999999996</v>
      </c>
      <c r="N2006">
        <v>-189.125597</v>
      </c>
      <c r="O2006">
        <v>-1.569642</v>
      </c>
      <c r="P2006">
        <v>-7.4539960000000001</v>
      </c>
      <c r="Q2006">
        <v>-189.12089499999999</v>
      </c>
      <c r="R2006">
        <v>-1.570592</v>
      </c>
      <c r="S2006">
        <v>0.58107200000000003</v>
      </c>
      <c r="T2006">
        <v>9.5100000000000002E-4</v>
      </c>
    </row>
    <row r="2007" spans="1:20" x14ac:dyDescent="0.25">
      <c r="A2007">
        <v>2005</v>
      </c>
      <c r="B2007">
        <v>8</v>
      </c>
      <c r="C2007">
        <v>-1</v>
      </c>
      <c r="D2007" t="s">
        <v>371</v>
      </c>
      <c r="E2007" t="s">
        <v>80</v>
      </c>
      <c r="F2007">
        <v>2.9125000000000002E-2</v>
      </c>
      <c r="G2007">
        <v>-1</v>
      </c>
      <c r="H2007">
        <v>357.64</v>
      </c>
      <c r="I2007">
        <v>-1</v>
      </c>
      <c r="J2007">
        <v>0</v>
      </c>
      <c r="K2007">
        <v>7.9159199999999998</v>
      </c>
      <c r="L2007">
        <v>-3.6000000000000001E-5</v>
      </c>
      <c r="M2007">
        <v>-7.461379</v>
      </c>
      <c r="N2007">
        <v>-189.83654899999999</v>
      </c>
      <c r="O2007">
        <v>-1.5721639999999999</v>
      </c>
      <c r="P2007">
        <v>-7.453856</v>
      </c>
      <c r="Q2007">
        <v>-189.8349</v>
      </c>
      <c r="R2007">
        <v>-1.5705979999999999</v>
      </c>
      <c r="S2007">
        <v>0.77006300000000005</v>
      </c>
      <c r="T2007">
        <v>1.5659999999999999E-3</v>
      </c>
    </row>
    <row r="2008" spans="1:20" x14ac:dyDescent="0.25">
      <c r="A2008">
        <v>2006</v>
      </c>
      <c r="B2008">
        <v>9</v>
      </c>
      <c r="C2008">
        <v>-1</v>
      </c>
      <c r="D2008" t="s">
        <v>372</v>
      </c>
      <c r="E2008" t="s">
        <v>80</v>
      </c>
      <c r="F2008">
        <v>1.3386E-2</v>
      </c>
      <c r="G2008">
        <v>-1</v>
      </c>
      <c r="H2008">
        <v>362.09199999999998</v>
      </c>
      <c r="I2008">
        <v>-1</v>
      </c>
      <c r="J2008">
        <v>0</v>
      </c>
      <c r="K2008">
        <v>7.9865079999999997</v>
      </c>
      <c r="L2008">
        <v>-6.0000000000000002E-6</v>
      </c>
      <c r="M2008">
        <v>-7.4657260000000001</v>
      </c>
      <c r="N2008">
        <v>-190.53919500000001</v>
      </c>
      <c r="O2008">
        <v>-1.5708470000000001</v>
      </c>
      <c r="P2008">
        <v>-7.453716</v>
      </c>
      <c r="Q2008">
        <v>-190.55036899999999</v>
      </c>
      <c r="R2008">
        <v>-1.5706009999999999</v>
      </c>
      <c r="S2008">
        <v>1.6403730000000001</v>
      </c>
      <c r="T2008">
        <v>2.4499999999999999E-4</v>
      </c>
    </row>
    <row r="2009" spans="1:20" x14ac:dyDescent="0.25">
      <c r="A2009">
        <v>2007</v>
      </c>
      <c r="B2009">
        <v>9</v>
      </c>
      <c r="C2009">
        <v>-1</v>
      </c>
      <c r="D2009" t="s">
        <v>372</v>
      </c>
      <c r="E2009" t="s">
        <v>80</v>
      </c>
      <c r="F2009">
        <v>2.8691000000000001E-2</v>
      </c>
      <c r="G2009">
        <v>-1</v>
      </c>
      <c r="H2009">
        <v>339.36099999999999</v>
      </c>
      <c r="I2009">
        <v>-1</v>
      </c>
      <c r="J2009">
        <v>0</v>
      </c>
      <c r="K2009">
        <v>8.0991560000000007</v>
      </c>
      <c r="L2009">
        <v>2.1900000000000001E-4</v>
      </c>
      <c r="M2009">
        <v>-7.4467650000000001</v>
      </c>
      <c r="N2009">
        <v>-191.51722699999999</v>
      </c>
      <c r="O2009">
        <v>-1.570217</v>
      </c>
      <c r="P2009">
        <v>-7.453436</v>
      </c>
      <c r="Q2009">
        <v>-191.51535000000001</v>
      </c>
      <c r="R2009">
        <v>-1.5705359999999999</v>
      </c>
      <c r="S2009">
        <v>0.69296400000000002</v>
      </c>
      <c r="T2009">
        <v>3.19E-4</v>
      </c>
    </row>
    <row r="2010" spans="1:20" x14ac:dyDescent="0.25">
      <c r="A2010">
        <v>2008</v>
      </c>
      <c r="B2010">
        <v>9</v>
      </c>
      <c r="C2010">
        <v>-1</v>
      </c>
      <c r="D2010" t="s">
        <v>372</v>
      </c>
      <c r="E2010" t="s">
        <v>80</v>
      </c>
      <c r="F2010">
        <v>1.7462999999999999E-2</v>
      </c>
      <c r="G2010">
        <v>-1</v>
      </c>
      <c r="H2010">
        <v>464.976</v>
      </c>
      <c r="I2010">
        <v>-1</v>
      </c>
      <c r="J2010">
        <v>0</v>
      </c>
      <c r="K2010">
        <v>8.1211079999999995</v>
      </c>
      <c r="L2010">
        <v>4.6E-5</v>
      </c>
      <c r="M2010">
        <v>-7.4540300000000004</v>
      </c>
      <c r="N2010">
        <v>-192.245125</v>
      </c>
      <c r="O2010">
        <v>-1.5705519999999999</v>
      </c>
      <c r="P2010">
        <v>-7.4532379999999998</v>
      </c>
      <c r="Q2010">
        <v>-192.24581900000001</v>
      </c>
      <c r="R2010">
        <v>-1.570527</v>
      </c>
      <c r="S2010">
        <v>0.105263</v>
      </c>
      <c r="T2010">
        <v>2.5000000000000001E-5</v>
      </c>
    </row>
    <row r="2011" spans="1:20" x14ac:dyDescent="0.25">
      <c r="A2011">
        <v>2009</v>
      </c>
      <c r="B2011">
        <v>9</v>
      </c>
      <c r="C2011">
        <v>-1</v>
      </c>
      <c r="D2011" t="s">
        <v>372</v>
      </c>
      <c r="E2011" t="s">
        <v>80</v>
      </c>
      <c r="F2011">
        <v>2.9725999999999999E-2</v>
      </c>
      <c r="G2011">
        <v>-1</v>
      </c>
      <c r="H2011">
        <v>420.03399999999999</v>
      </c>
      <c r="I2011">
        <v>-1</v>
      </c>
      <c r="J2011">
        <v>0</v>
      </c>
      <c r="K2011">
        <v>8.1258619999999997</v>
      </c>
      <c r="L2011">
        <v>1.0000000000000001E-5</v>
      </c>
      <c r="M2011">
        <v>-7.4245099999999997</v>
      </c>
      <c r="N2011">
        <v>-192.998954</v>
      </c>
      <c r="O2011">
        <v>-1.5724180000000001</v>
      </c>
      <c r="P2011">
        <v>-7.4530419999999999</v>
      </c>
      <c r="Q2011">
        <v>-192.97721899999999</v>
      </c>
      <c r="R2011">
        <v>-1.5705249999999999</v>
      </c>
      <c r="S2011">
        <v>3.5867749999999998</v>
      </c>
      <c r="T2011">
        <v>1.8929999999999999E-3</v>
      </c>
    </row>
    <row r="2012" spans="1:20" x14ac:dyDescent="0.25">
      <c r="A2012">
        <v>2010</v>
      </c>
      <c r="B2012">
        <v>9</v>
      </c>
      <c r="C2012">
        <v>-1</v>
      </c>
      <c r="D2012" t="s">
        <v>372</v>
      </c>
      <c r="E2012" t="s">
        <v>80</v>
      </c>
      <c r="F2012">
        <v>3.5680999999999997E-2</v>
      </c>
      <c r="G2012">
        <v>-1</v>
      </c>
      <c r="H2012">
        <v>346.21</v>
      </c>
      <c r="I2012">
        <v>-1</v>
      </c>
      <c r="J2012">
        <v>0</v>
      </c>
      <c r="K2012">
        <v>8.0709339999999994</v>
      </c>
      <c r="L2012">
        <v>-1.1E-4</v>
      </c>
      <c r="M2012">
        <v>-7.4460670000000002</v>
      </c>
      <c r="N2012">
        <v>-193.70643699999999</v>
      </c>
      <c r="O2012">
        <v>-1.569631</v>
      </c>
      <c r="P2012">
        <v>-7.4528809999999996</v>
      </c>
      <c r="Q2012">
        <v>-193.70585600000001</v>
      </c>
      <c r="R2012">
        <v>-1.5705530000000001</v>
      </c>
      <c r="S2012">
        <v>0.68384</v>
      </c>
      <c r="T2012">
        <v>9.2299999999999999E-4</v>
      </c>
    </row>
    <row r="2013" spans="1:20" x14ac:dyDescent="0.25">
      <c r="A2013">
        <v>2011</v>
      </c>
      <c r="B2013">
        <v>9</v>
      </c>
      <c r="C2013">
        <v>-1</v>
      </c>
      <c r="D2013" t="s">
        <v>372</v>
      </c>
      <c r="E2013" t="s">
        <v>80</v>
      </c>
      <c r="F2013">
        <v>4.5330000000000002E-2</v>
      </c>
      <c r="G2013">
        <v>-1</v>
      </c>
      <c r="H2013">
        <v>581.65899999999999</v>
      </c>
      <c r="I2013">
        <v>-1</v>
      </c>
      <c r="J2013">
        <v>0</v>
      </c>
      <c r="K2013">
        <v>8.031485</v>
      </c>
      <c r="L2013">
        <v>-1.5E-5</v>
      </c>
      <c r="M2013">
        <v>-7.4500580000000003</v>
      </c>
      <c r="N2013">
        <v>-194.68100699999999</v>
      </c>
      <c r="O2013">
        <v>-1.573005</v>
      </c>
      <c r="P2013">
        <v>-7.4526510000000004</v>
      </c>
      <c r="Q2013">
        <v>-194.67250100000001</v>
      </c>
      <c r="R2013">
        <v>-1.570559</v>
      </c>
      <c r="S2013">
        <v>0.88924400000000003</v>
      </c>
      <c r="T2013">
        <v>2.447E-3</v>
      </c>
    </row>
    <row r="2014" spans="1:20" x14ac:dyDescent="0.25">
      <c r="A2014">
        <v>2012</v>
      </c>
      <c r="B2014">
        <v>9</v>
      </c>
      <c r="C2014">
        <v>-1</v>
      </c>
      <c r="D2014" t="s">
        <v>372</v>
      </c>
      <c r="E2014" t="s">
        <v>80</v>
      </c>
      <c r="F2014">
        <v>2.0947E-2</v>
      </c>
      <c r="G2014">
        <v>-1</v>
      </c>
      <c r="H2014">
        <v>362.99</v>
      </c>
      <c r="I2014">
        <v>-1</v>
      </c>
      <c r="J2014">
        <v>0</v>
      </c>
      <c r="K2014">
        <v>8.0454369999999997</v>
      </c>
      <c r="L2014">
        <v>-3.0000000000000001E-6</v>
      </c>
      <c r="M2014">
        <v>-7.4668809999999999</v>
      </c>
      <c r="N2014">
        <v>-195.38825600000001</v>
      </c>
      <c r="O2014">
        <v>-1.5695520000000001</v>
      </c>
      <c r="P2014">
        <v>-7.4524809999999997</v>
      </c>
      <c r="Q2014">
        <v>-195.39587399999999</v>
      </c>
      <c r="R2014">
        <v>-1.570559</v>
      </c>
      <c r="S2014">
        <v>1.629143</v>
      </c>
      <c r="T2014">
        <v>1.0059999999999999E-3</v>
      </c>
    </row>
    <row r="2015" spans="1:20" x14ac:dyDescent="0.25">
      <c r="A2015">
        <v>2013</v>
      </c>
      <c r="B2015">
        <v>8</v>
      </c>
      <c r="C2015">
        <v>-1</v>
      </c>
      <c r="D2015" t="s">
        <v>373</v>
      </c>
      <c r="E2015" t="s">
        <v>80</v>
      </c>
      <c r="F2015">
        <v>1.6230000000000001E-2</v>
      </c>
      <c r="G2015">
        <v>-1</v>
      </c>
      <c r="H2015">
        <v>388.298</v>
      </c>
      <c r="I2015">
        <v>-1</v>
      </c>
      <c r="J2015">
        <v>0</v>
      </c>
      <c r="K2015">
        <v>8.0426079999999995</v>
      </c>
      <c r="L2015">
        <v>-9.9999999999999995E-7</v>
      </c>
      <c r="M2015">
        <v>-7.46028</v>
      </c>
      <c r="N2015">
        <v>-196.118076</v>
      </c>
      <c r="O2015">
        <v>-1.570883</v>
      </c>
      <c r="P2015">
        <v>-7.4523109999999999</v>
      </c>
      <c r="Q2015">
        <v>-196.119766</v>
      </c>
      <c r="R2015">
        <v>-1.570559</v>
      </c>
      <c r="S2015">
        <v>0.81467000000000001</v>
      </c>
      <c r="T2015">
        <v>3.2400000000000001E-4</v>
      </c>
    </row>
    <row r="2016" spans="1:20" x14ac:dyDescent="0.25">
      <c r="A2016">
        <v>2014</v>
      </c>
      <c r="B2016">
        <v>8</v>
      </c>
      <c r="C2016">
        <v>-1</v>
      </c>
      <c r="D2016" t="s">
        <v>373</v>
      </c>
      <c r="E2016" t="s">
        <v>80</v>
      </c>
      <c r="F2016">
        <v>6.9319999999999998E-3</v>
      </c>
      <c r="G2016">
        <v>-1</v>
      </c>
      <c r="H2016">
        <v>265.11500000000001</v>
      </c>
      <c r="I2016">
        <v>-1</v>
      </c>
      <c r="J2016">
        <v>0</v>
      </c>
      <c r="K2016">
        <v>8.0646120000000003</v>
      </c>
      <c r="L2016">
        <v>0</v>
      </c>
      <c r="M2016">
        <v>-7.437379</v>
      </c>
      <c r="N2016">
        <v>-197.087546</v>
      </c>
      <c r="O2016">
        <v>-1.5714589999999999</v>
      </c>
      <c r="P2016">
        <v>-7.4520819999999999</v>
      </c>
      <c r="Q2016">
        <v>-197.087479</v>
      </c>
      <c r="R2016">
        <v>-1.570559</v>
      </c>
      <c r="S2016">
        <v>1.470286</v>
      </c>
      <c r="T2016">
        <v>8.9999999999999998E-4</v>
      </c>
    </row>
    <row r="2017" spans="1:20" x14ac:dyDescent="0.25">
      <c r="A2017">
        <v>2015</v>
      </c>
      <c r="B2017">
        <v>8</v>
      </c>
      <c r="C2017">
        <v>-1</v>
      </c>
      <c r="D2017" t="s">
        <v>373</v>
      </c>
      <c r="E2017" t="s">
        <v>80</v>
      </c>
      <c r="F2017">
        <v>7.5599999999999999E-3</v>
      </c>
      <c r="G2017">
        <v>-1</v>
      </c>
      <c r="H2017">
        <v>583.66800000000001</v>
      </c>
      <c r="I2017">
        <v>-1</v>
      </c>
      <c r="J2017">
        <v>0</v>
      </c>
      <c r="K2017">
        <v>8.0873760000000008</v>
      </c>
      <c r="L2017">
        <v>-1.55E-4</v>
      </c>
      <c r="M2017">
        <v>-7.4530019999999997</v>
      </c>
      <c r="N2017">
        <v>-197.81345300000001</v>
      </c>
      <c r="O2017">
        <v>-1.5706340000000001</v>
      </c>
      <c r="P2017">
        <v>-7.4519529999999996</v>
      </c>
      <c r="Q2017">
        <v>-197.814514</v>
      </c>
      <c r="R2017">
        <v>-1.570592</v>
      </c>
      <c r="S2017">
        <v>0.14921799999999999</v>
      </c>
      <c r="T2017">
        <v>4.1E-5</v>
      </c>
    </row>
    <row r="2018" spans="1:20" x14ac:dyDescent="0.25">
      <c r="A2018">
        <v>2016</v>
      </c>
      <c r="B2018">
        <v>8</v>
      </c>
      <c r="C2018">
        <v>-1</v>
      </c>
      <c r="D2018" t="s">
        <v>373</v>
      </c>
      <c r="E2018" t="s">
        <v>80</v>
      </c>
      <c r="F2018">
        <v>3.7629999999999997E-2</v>
      </c>
      <c r="G2018">
        <v>-1</v>
      </c>
      <c r="H2018">
        <v>484.459</v>
      </c>
      <c r="I2018">
        <v>-1</v>
      </c>
      <c r="J2018">
        <v>0</v>
      </c>
      <c r="K2018">
        <v>8.0660830000000008</v>
      </c>
      <c r="L2018">
        <v>2.2900000000000001E-4</v>
      </c>
      <c r="M2018">
        <v>-7.4620759999999997</v>
      </c>
      <c r="N2018">
        <v>-198.52942400000001</v>
      </c>
      <c r="O2018">
        <v>-1.570292</v>
      </c>
      <c r="P2018">
        <v>-7.4517769999999999</v>
      </c>
      <c r="Q2018">
        <v>-198.541382</v>
      </c>
      <c r="R2018">
        <v>-1.5705709999999999</v>
      </c>
      <c r="S2018">
        <v>1.5781750000000001</v>
      </c>
      <c r="T2018">
        <v>2.7799999999999998E-4</v>
      </c>
    </row>
    <row r="2019" spans="1:20" x14ac:dyDescent="0.25">
      <c r="A2019">
        <v>2017</v>
      </c>
      <c r="B2019">
        <v>8</v>
      </c>
      <c r="C2019">
        <v>-1</v>
      </c>
      <c r="D2019" t="s">
        <v>373</v>
      </c>
      <c r="E2019" t="s">
        <v>80</v>
      </c>
      <c r="F2019">
        <v>1.1390000000000001E-2</v>
      </c>
      <c r="G2019">
        <v>-1</v>
      </c>
      <c r="H2019">
        <v>390.32</v>
      </c>
      <c r="I2019">
        <v>-1</v>
      </c>
      <c r="J2019">
        <v>0</v>
      </c>
      <c r="K2019">
        <v>8.0553460000000001</v>
      </c>
      <c r="L2019">
        <v>1.22E-4</v>
      </c>
      <c r="M2019">
        <v>-7.4410850000000002</v>
      </c>
      <c r="N2019">
        <v>-199.51555999999999</v>
      </c>
      <c r="O2019">
        <v>-1.571326</v>
      </c>
      <c r="P2019">
        <v>-7.4514899999999997</v>
      </c>
      <c r="Q2019">
        <v>-199.50958299999999</v>
      </c>
      <c r="R2019">
        <v>-1.5705229999999999</v>
      </c>
      <c r="S2019">
        <v>1.200032</v>
      </c>
      <c r="T2019">
        <v>8.03E-4</v>
      </c>
    </row>
    <row r="2020" spans="1:20" x14ac:dyDescent="0.25">
      <c r="A2020">
        <v>2018</v>
      </c>
      <c r="B2020">
        <v>9</v>
      </c>
      <c r="C2020">
        <v>-1</v>
      </c>
      <c r="D2020" t="s">
        <v>341</v>
      </c>
      <c r="E2020" t="s">
        <v>80</v>
      </c>
      <c r="F2020">
        <v>1.8651999999999998E-2</v>
      </c>
      <c r="G2020">
        <v>-1</v>
      </c>
      <c r="H2020">
        <v>444.56099999999998</v>
      </c>
      <c r="I2020">
        <v>-1</v>
      </c>
      <c r="J2020">
        <v>0</v>
      </c>
      <c r="K2020">
        <v>8.0678870000000007</v>
      </c>
      <c r="L2020">
        <v>-1.6000000000000001E-4</v>
      </c>
      <c r="M2020">
        <v>-7.4564349999999999</v>
      </c>
      <c r="N2020">
        <v>-200.23256799999999</v>
      </c>
      <c r="O2020">
        <v>-1.570349</v>
      </c>
      <c r="P2020">
        <v>-7.4513170000000004</v>
      </c>
      <c r="Q2020">
        <v>-200.23516799999999</v>
      </c>
      <c r="R2020">
        <v>-1.5705420000000001</v>
      </c>
      <c r="S2020">
        <v>0.574075</v>
      </c>
      <c r="T2020">
        <v>1.93E-4</v>
      </c>
    </row>
    <row r="2021" spans="1:20" x14ac:dyDescent="0.25">
      <c r="A2021">
        <v>2019</v>
      </c>
      <c r="B2021">
        <v>8</v>
      </c>
      <c r="C2021">
        <v>-1</v>
      </c>
      <c r="D2021" t="s">
        <v>374</v>
      </c>
      <c r="E2021" t="s">
        <v>80</v>
      </c>
      <c r="F2021">
        <v>1.3687E-2</v>
      </c>
      <c r="G2021">
        <v>-1</v>
      </c>
      <c r="H2021">
        <v>395.33699999999999</v>
      </c>
      <c r="I2021">
        <v>-1</v>
      </c>
      <c r="J2021">
        <v>0</v>
      </c>
      <c r="K2021">
        <v>8.0510970000000004</v>
      </c>
      <c r="L2021">
        <v>-7.1500000000000003E-4</v>
      </c>
      <c r="M2021">
        <v>-7.4554999999999998</v>
      </c>
      <c r="N2021">
        <v>-200.955794</v>
      </c>
      <c r="O2021">
        <v>-1.5693410000000001</v>
      </c>
      <c r="P2021">
        <v>-7.451155</v>
      </c>
      <c r="Q2021">
        <v>-200.96044900000001</v>
      </c>
      <c r="R2021">
        <v>-1.5705640000000001</v>
      </c>
      <c r="S2021">
        <v>0.63682099999999997</v>
      </c>
      <c r="T2021">
        <v>1.2229999999999999E-3</v>
      </c>
    </row>
    <row r="2022" spans="1:20" x14ac:dyDescent="0.25">
      <c r="A2022">
        <v>2020</v>
      </c>
      <c r="B2022">
        <v>9</v>
      </c>
      <c r="C2022">
        <v>-1</v>
      </c>
      <c r="D2022" t="s">
        <v>643</v>
      </c>
      <c r="E2022" t="s">
        <v>80</v>
      </c>
      <c r="F2022">
        <v>2.4080000000000001E-2</v>
      </c>
      <c r="G2022">
        <v>-1</v>
      </c>
      <c r="H2022">
        <v>456.36200000000002</v>
      </c>
      <c r="I2022">
        <v>-1</v>
      </c>
      <c r="J2022">
        <v>0</v>
      </c>
      <c r="K2022">
        <v>8.0558049999999994</v>
      </c>
      <c r="L2022">
        <v>-4.3999999999999999E-5</v>
      </c>
      <c r="M2022">
        <v>-7.4887360000000003</v>
      </c>
      <c r="N2022">
        <v>-201.88784200000001</v>
      </c>
      <c r="O2022">
        <v>-1.5731139999999999</v>
      </c>
      <c r="P2022">
        <v>-7.4509540000000003</v>
      </c>
      <c r="Q2022">
        <v>-201.92790199999999</v>
      </c>
      <c r="R2022">
        <v>-1.570581</v>
      </c>
      <c r="S2022">
        <v>5.5066540000000002</v>
      </c>
      <c r="T2022">
        <v>2.5330000000000001E-3</v>
      </c>
    </row>
    <row r="2023" spans="1:20" x14ac:dyDescent="0.25">
      <c r="A2023">
        <v>2021</v>
      </c>
      <c r="B2023">
        <v>8</v>
      </c>
      <c r="C2023">
        <v>-1</v>
      </c>
      <c r="D2023" t="s">
        <v>375</v>
      </c>
      <c r="E2023" t="s">
        <v>80</v>
      </c>
      <c r="F2023">
        <v>4.3253E-2</v>
      </c>
      <c r="G2023">
        <v>-1</v>
      </c>
      <c r="H2023">
        <v>385.964</v>
      </c>
      <c r="I2023">
        <v>-1</v>
      </c>
      <c r="J2023">
        <v>0</v>
      </c>
      <c r="K2023">
        <v>8.0758460000000003</v>
      </c>
      <c r="L2023">
        <v>7.5799999999999999E-4</v>
      </c>
      <c r="M2023">
        <v>-7.4454859999999998</v>
      </c>
      <c r="N2023">
        <v>-202.66081800000001</v>
      </c>
      <c r="O2023">
        <v>-1.570727</v>
      </c>
      <c r="P2023">
        <v>-7.4507820000000002</v>
      </c>
      <c r="Q2023">
        <v>-202.65396100000001</v>
      </c>
      <c r="R2023">
        <v>-1.570568</v>
      </c>
      <c r="S2023">
        <v>0.866425</v>
      </c>
      <c r="T2023">
        <v>1.5899999999999999E-4</v>
      </c>
    </row>
    <row r="2024" spans="1:20" x14ac:dyDescent="0.25">
      <c r="A2024">
        <v>2022</v>
      </c>
      <c r="B2024">
        <v>9</v>
      </c>
      <c r="C2024">
        <v>-1</v>
      </c>
      <c r="D2024" t="s">
        <v>340</v>
      </c>
      <c r="E2024" t="s">
        <v>80</v>
      </c>
      <c r="F2024">
        <v>2.9093999999999998E-2</v>
      </c>
      <c r="G2024">
        <v>-1</v>
      </c>
      <c r="H2024">
        <v>386.91899999999998</v>
      </c>
      <c r="I2024">
        <v>-1</v>
      </c>
      <c r="J2024">
        <v>0</v>
      </c>
      <c r="K2024">
        <v>8.0762990000000006</v>
      </c>
      <c r="L2024">
        <v>5.3999999999999998E-5</v>
      </c>
      <c r="M2024">
        <v>-7.4453589999999998</v>
      </c>
      <c r="N2024">
        <v>-203.63017199999999</v>
      </c>
      <c r="O2024">
        <v>-1.570006</v>
      </c>
      <c r="P2024">
        <v>-7.4505299999999997</v>
      </c>
      <c r="Q2024">
        <v>-203.62204</v>
      </c>
      <c r="R2024">
        <v>-1.570546</v>
      </c>
      <c r="S2024">
        <v>0.96362700000000001</v>
      </c>
      <c r="T2024">
        <v>5.3899999999999998E-4</v>
      </c>
    </row>
    <row r="2025" spans="1:20" x14ac:dyDescent="0.25">
      <c r="A2025">
        <v>2023</v>
      </c>
      <c r="B2025">
        <v>10</v>
      </c>
      <c r="C2025">
        <v>-1</v>
      </c>
      <c r="D2025" t="s">
        <v>339</v>
      </c>
      <c r="E2025" t="s">
        <v>80</v>
      </c>
      <c r="F2025">
        <v>3.3043999999999997E-2</v>
      </c>
      <c r="G2025">
        <v>-1</v>
      </c>
      <c r="H2025">
        <v>422.21100000000001</v>
      </c>
      <c r="I2025">
        <v>-1</v>
      </c>
      <c r="J2025">
        <v>0</v>
      </c>
      <c r="K2025">
        <v>8.0576539999999994</v>
      </c>
      <c r="L2025">
        <v>1.1E-5</v>
      </c>
      <c r="M2025">
        <v>-7.4490530000000001</v>
      </c>
      <c r="N2025">
        <v>-204.347331</v>
      </c>
      <c r="O2025">
        <v>-1.570662</v>
      </c>
      <c r="P2025">
        <v>-7.4503440000000003</v>
      </c>
      <c r="Q2025">
        <v>-204.348007</v>
      </c>
      <c r="R2025">
        <v>-1.570543</v>
      </c>
      <c r="S2025">
        <v>0.14573800000000001</v>
      </c>
      <c r="T2025">
        <v>1.18E-4</v>
      </c>
    </row>
    <row r="2026" spans="1:20" x14ac:dyDescent="0.25">
      <c r="A2026">
        <v>2024</v>
      </c>
      <c r="B2026">
        <v>10</v>
      </c>
      <c r="C2026">
        <v>-1</v>
      </c>
      <c r="D2026" t="s">
        <v>339</v>
      </c>
      <c r="E2026" t="s">
        <v>80</v>
      </c>
      <c r="F2026">
        <v>6.0024000000000001E-2</v>
      </c>
      <c r="G2026">
        <v>-1</v>
      </c>
      <c r="H2026">
        <v>402.31299999999999</v>
      </c>
      <c r="I2026">
        <v>-1</v>
      </c>
      <c r="J2026">
        <v>0</v>
      </c>
      <c r="K2026">
        <v>8.073169</v>
      </c>
      <c r="L2026">
        <v>3.0000000000000001E-6</v>
      </c>
      <c r="M2026">
        <v>-7.4522810000000002</v>
      </c>
      <c r="N2026">
        <v>-205.07050799999999</v>
      </c>
      <c r="O2026">
        <v>-1.570751</v>
      </c>
      <c r="P2026">
        <v>-7.4501569999999999</v>
      </c>
      <c r="Q2026">
        <v>-205.073959</v>
      </c>
      <c r="R2026">
        <v>-1.570543</v>
      </c>
      <c r="S2026">
        <v>0.40522900000000001</v>
      </c>
      <c r="T2026">
        <v>2.0799999999999999E-4</v>
      </c>
    </row>
    <row r="2027" spans="1:20" x14ac:dyDescent="0.25">
      <c r="A2027">
        <v>2025</v>
      </c>
      <c r="B2027">
        <v>11</v>
      </c>
      <c r="C2027">
        <v>-1</v>
      </c>
      <c r="D2027" t="s">
        <v>338</v>
      </c>
      <c r="E2027" t="s">
        <v>80</v>
      </c>
      <c r="F2027">
        <v>5.6334000000000002E-2</v>
      </c>
      <c r="G2027">
        <v>-1</v>
      </c>
      <c r="H2027">
        <v>338.99400000000003</v>
      </c>
      <c r="I2027">
        <v>-1</v>
      </c>
      <c r="J2027">
        <v>0</v>
      </c>
      <c r="K2027">
        <v>8.0724239999999998</v>
      </c>
      <c r="L2027">
        <v>9.9999999999999995E-7</v>
      </c>
      <c r="M2027">
        <v>-7.4550799999999997</v>
      </c>
      <c r="N2027">
        <v>-206.02624499999999</v>
      </c>
      <c r="O2027">
        <v>-1.568946</v>
      </c>
      <c r="P2027">
        <v>-7.4499079999999998</v>
      </c>
      <c r="Q2027">
        <v>-206.04161099999999</v>
      </c>
      <c r="R2027">
        <v>-1.570543</v>
      </c>
      <c r="S2027">
        <v>1.6213139999999999</v>
      </c>
      <c r="T2027">
        <v>1.5969999999999999E-3</v>
      </c>
    </row>
    <row r="2028" spans="1:20" x14ac:dyDescent="0.25">
      <c r="A2028">
        <v>2026</v>
      </c>
      <c r="B2028">
        <v>10</v>
      </c>
      <c r="C2028">
        <v>-1</v>
      </c>
      <c r="D2028" t="s">
        <v>337</v>
      </c>
      <c r="E2028" t="s">
        <v>80</v>
      </c>
      <c r="F2028">
        <v>1.3896E-2</v>
      </c>
      <c r="G2028">
        <v>-1</v>
      </c>
      <c r="H2028">
        <v>497.16199999999998</v>
      </c>
      <c r="I2028">
        <v>-1</v>
      </c>
      <c r="J2028">
        <v>0</v>
      </c>
      <c r="K2028">
        <v>8.0558019999999999</v>
      </c>
      <c r="L2028">
        <v>0</v>
      </c>
      <c r="M2028">
        <v>-7.4380369999999996</v>
      </c>
      <c r="N2028">
        <v>-206.769295</v>
      </c>
      <c r="O2028">
        <v>-1.571132</v>
      </c>
      <c r="P2028">
        <v>-7.4497210000000003</v>
      </c>
      <c r="Q2028">
        <v>-206.767258</v>
      </c>
      <c r="R2028">
        <v>-1.570543</v>
      </c>
      <c r="S2028">
        <v>1.1860189999999999</v>
      </c>
      <c r="T2028">
        <v>5.8900000000000001E-4</v>
      </c>
    </row>
    <row r="2029" spans="1:20" x14ac:dyDescent="0.25">
      <c r="A2029">
        <v>2027</v>
      </c>
      <c r="B2029">
        <v>10</v>
      </c>
      <c r="C2029">
        <v>-1</v>
      </c>
      <c r="D2029" t="s">
        <v>337</v>
      </c>
      <c r="E2029" t="s">
        <v>80</v>
      </c>
      <c r="F2029">
        <v>1.814E-2</v>
      </c>
      <c r="G2029">
        <v>-1</v>
      </c>
      <c r="H2029">
        <v>757.72799999999995</v>
      </c>
      <c r="I2029">
        <v>-1</v>
      </c>
      <c r="J2029">
        <v>0</v>
      </c>
      <c r="K2029">
        <v>8.073715</v>
      </c>
      <c r="L2029">
        <v>0</v>
      </c>
      <c r="M2029">
        <v>-7.4649640000000002</v>
      </c>
      <c r="N2029">
        <v>-207.47450599999999</v>
      </c>
      <c r="O2029">
        <v>-1.5719479999999999</v>
      </c>
      <c r="P2029">
        <v>-7.449535</v>
      </c>
      <c r="Q2029">
        <v>-207.49319499999999</v>
      </c>
      <c r="R2029">
        <v>-1.570543</v>
      </c>
      <c r="S2029">
        <v>2.4234939999999998</v>
      </c>
      <c r="T2029">
        <v>1.405E-3</v>
      </c>
    </row>
    <row r="2030" spans="1:20" x14ac:dyDescent="0.25">
      <c r="A2030">
        <v>2028</v>
      </c>
      <c r="B2030">
        <v>11</v>
      </c>
      <c r="C2030">
        <v>-1</v>
      </c>
      <c r="D2030" t="s">
        <v>336</v>
      </c>
      <c r="E2030" t="s">
        <v>80</v>
      </c>
      <c r="F2030">
        <v>3.1746000000000003E-2</v>
      </c>
      <c r="G2030">
        <v>-1</v>
      </c>
      <c r="H2030">
        <v>440.99700000000001</v>
      </c>
      <c r="I2030">
        <v>-1</v>
      </c>
      <c r="J2030">
        <v>0</v>
      </c>
      <c r="K2030">
        <v>8.0743080000000003</v>
      </c>
      <c r="L2030">
        <v>0</v>
      </c>
      <c r="M2030">
        <v>-7.444604</v>
      </c>
      <c r="N2030">
        <v>-208.46035599999999</v>
      </c>
      <c r="O2030">
        <v>-1.5677110000000001</v>
      </c>
      <c r="P2030">
        <v>-7.4492859999999999</v>
      </c>
      <c r="Q2030">
        <v>-208.46104399999999</v>
      </c>
      <c r="R2030">
        <v>-1.570543</v>
      </c>
      <c r="S2030">
        <v>0.47317900000000002</v>
      </c>
      <c r="T2030">
        <v>2.8310000000000002E-3</v>
      </c>
    </row>
    <row r="2031" spans="1:20" x14ac:dyDescent="0.25">
      <c r="A2031">
        <v>2029</v>
      </c>
      <c r="B2031">
        <v>11</v>
      </c>
      <c r="C2031">
        <v>-1</v>
      </c>
      <c r="D2031" t="s">
        <v>336</v>
      </c>
      <c r="E2031" t="s">
        <v>80</v>
      </c>
      <c r="F2031">
        <v>7.1788000000000005E-2</v>
      </c>
      <c r="G2031">
        <v>-1</v>
      </c>
      <c r="H2031">
        <v>407.983</v>
      </c>
      <c r="I2031">
        <v>-1</v>
      </c>
      <c r="J2031">
        <v>0</v>
      </c>
      <c r="K2031">
        <v>8.0570869999999992</v>
      </c>
      <c r="L2031">
        <v>-9.9999999999999995E-7</v>
      </c>
      <c r="M2031">
        <v>-7.4505679999999996</v>
      </c>
      <c r="N2031">
        <v>-209.185821</v>
      </c>
      <c r="O2031">
        <v>-1.570101</v>
      </c>
      <c r="P2031">
        <v>-7.4490990000000004</v>
      </c>
      <c r="Q2031">
        <v>-209.18684400000001</v>
      </c>
      <c r="R2031">
        <v>-1.570543</v>
      </c>
      <c r="S2031">
        <v>0.178975</v>
      </c>
      <c r="T2031">
        <v>4.4200000000000001E-4</v>
      </c>
    </row>
    <row r="2032" spans="1:20" x14ac:dyDescent="0.25">
      <c r="A2032">
        <v>2030</v>
      </c>
      <c r="B2032">
        <v>13</v>
      </c>
      <c r="C2032">
        <v>-1</v>
      </c>
      <c r="D2032" t="s">
        <v>644</v>
      </c>
      <c r="E2032" t="s">
        <v>80</v>
      </c>
      <c r="F2032">
        <v>1.5428000000000001E-2</v>
      </c>
      <c r="G2032">
        <v>-1</v>
      </c>
      <c r="H2032">
        <v>326.06299999999999</v>
      </c>
      <c r="I2032">
        <v>-1</v>
      </c>
      <c r="J2032">
        <v>0</v>
      </c>
      <c r="K2032">
        <v>8.0738629999999993</v>
      </c>
      <c r="L2032">
        <v>0</v>
      </c>
      <c r="M2032">
        <v>-7.4517610000000003</v>
      </c>
      <c r="N2032">
        <v>-209.90993599999999</v>
      </c>
      <c r="O2032">
        <v>-1.570592</v>
      </c>
      <c r="P2032">
        <v>-7.448912</v>
      </c>
      <c r="Q2032">
        <v>-209.91282699999999</v>
      </c>
      <c r="R2032">
        <v>-1.570543</v>
      </c>
      <c r="S2032">
        <v>0.405885</v>
      </c>
      <c r="T2032">
        <v>4.8999999999999998E-5</v>
      </c>
    </row>
    <row r="2033" spans="1:20" x14ac:dyDescent="0.25">
      <c r="A2033">
        <v>2031</v>
      </c>
      <c r="B2033">
        <v>12</v>
      </c>
      <c r="C2033">
        <v>-1</v>
      </c>
      <c r="D2033" t="s">
        <v>377</v>
      </c>
      <c r="E2033" t="s">
        <v>80</v>
      </c>
      <c r="F2033">
        <v>2.2536E-2</v>
      </c>
      <c r="G2033">
        <v>-1</v>
      </c>
      <c r="H2033">
        <v>339.24400000000003</v>
      </c>
      <c r="I2033">
        <v>-1</v>
      </c>
      <c r="J2033">
        <v>0</v>
      </c>
      <c r="K2033">
        <v>8.0734919999999999</v>
      </c>
      <c r="L2033">
        <v>9.9999999999999995E-7</v>
      </c>
      <c r="M2033">
        <v>-7.4611510000000001</v>
      </c>
      <c r="N2033">
        <v>-210.87190699999999</v>
      </c>
      <c r="O2033">
        <v>-1.5699730000000001</v>
      </c>
      <c r="P2033">
        <v>-7.4486629999999998</v>
      </c>
      <c r="Q2033">
        <v>-210.88067599999999</v>
      </c>
      <c r="R2033">
        <v>-1.570543</v>
      </c>
      <c r="S2033">
        <v>1.5259739999999999</v>
      </c>
      <c r="T2033">
        <v>5.6999999999999998E-4</v>
      </c>
    </row>
    <row r="2034" spans="1:20" x14ac:dyDescent="0.25">
      <c r="A2034">
        <v>2032</v>
      </c>
      <c r="B2034">
        <v>12</v>
      </c>
      <c r="C2034">
        <v>-1</v>
      </c>
      <c r="D2034" t="s">
        <v>377</v>
      </c>
      <c r="E2034" t="s">
        <v>80</v>
      </c>
      <c r="F2034">
        <v>3.209E-2</v>
      </c>
      <c r="G2034">
        <v>-1</v>
      </c>
      <c r="H2034">
        <v>370.40499999999997</v>
      </c>
      <c r="I2034">
        <v>-1</v>
      </c>
      <c r="J2034">
        <v>0</v>
      </c>
      <c r="K2034">
        <v>8.0563359999999999</v>
      </c>
      <c r="L2034">
        <v>0</v>
      </c>
      <c r="M2034">
        <v>-7.4474830000000001</v>
      </c>
      <c r="N2034">
        <v>-211.60936899999999</v>
      </c>
      <c r="O2034">
        <v>-1.570937</v>
      </c>
      <c r="P2034">
        <v>-7.4484760000000003</v>
      </c>
      <c r="Q2034">
        <v>-211.60647599999999</v>
      </c>
      <c r="R2034">
        <v>-1.570543</v>
      </c>
      <c r="S2034">
        <v>0.30593599999999999</v>
      </c>
      <c r="T2034">
        <v>3.9399999999999998E-4</v>
      </c>
    </row>
    <row r="2035" spans="1:20" x14ac:dyDescent="0.25">
      <c r="A2035">
        <v>2033</v>
      </c>
      <c r="B2035">
        <v>13</v>
      </c>
      <c r="C2035">
        <v>-1</v>
      </c>
      <c r="D2035" t="s">
        <v>378</v>
      </c>
      <c r="E2035" t="s">
        <v>80</v>
      </c>
      <c r="F2035">
        <v>5.8796000000000001E-2</v>
      </c>
      <c r="G2035">
        <v>-1</v>
      </c>
      <c r="H2035">
        <v>428.245</v>
      </c>
      <c r="I2035">
        <v>-1</v>
      </c>
      <c r="J2035">
        <v>0</v>
      </c>
      <c r="K2035">
        <v>8.0735910000000004</v>
      </c>
      <c r="L2035">
        <v>0</v>
      </c>
      <c r="M2035">
        <v>-7.4388310000000004</v>
      </c>
      <c r="N2035">
        <v>-212.33854099999999</v>
      </c>
      <c r="O2035">
        <v>-1.571008</v>
      </c>
      <c r="P2035">
        <v>-7.4482889999999999</v>
      </c>
      <c r="Q2035">
        <v>-212.332458</v>
      </c>
      <c r="R2035">
        <v>-1.570543</v>
      </c>
      <c r="S2035">
        <v>1.124506</v>
      </c>
      <c r="T2035">
        <v>4.6500000000000003E-4</v>
      </c>
    </row>
    <row r="2036" spans="1:20" x14ac:dyDescent="0.25">
      <c r="A2036">
        <v>2034</v>
      </c>
      <c r="B2036">
        <v>13</v>
      </c>
      <c r="C2036">
        <v>-1</v>
      </c>
      <c r="D2036" t="s">
        <v>378</v>
      </c>
      <c r="E2036" t="s">
        <v>80</v>
      </c>
      <c r="F2036">
        <v>1.2603E-2</v>
      </c>
      <c r="G2036">
        <v>-1</v>
      </c>
      <c r="H2036">
        <v>404.68200000000002</v>
      </c>
      <c r="I2036">
        <v>-1</v>
      </c>
      <c r="J2036">
        <v>0</v>
      </c>
      <c r="K2036">
        <v>8.0737930000000002</v>
      </c>
      <c r="L2036">
        <v>9.9999999999999995E-7</v>
      </c>
      <c r="M2036">
        <v>-7.453532</v>
      </c>
      <c r="N2036">
        <v>-213.29582099999999</v>
      </c>
      <c r="O2036">
        <v>-1.5703240000000001</v>
      </c>
      <c r="P2036">
        <v>-7.4480399999999998</v>
      </c>
      <c r="Q2036">
        <v>-213.300308</v>
      </c>
      <c r="R2036">
        <v>-1.570543</v>
      </c>
      <c r="S2036">
        <v>0.70919699999999997</v>
      </c>
      <c r="T2036">
        <v>2.1900000000000001E-4</v>
      </c>
    </row>
    <row r="2037" spans="1:20" x14ac:dyDescent="0.25">
      <c r="A2037">
        <v>2035</v>
      </c>
      <c r="B2037">
        <v>13</v>
      </c>
      <c r="C2037">
        <v>-1</v>
      </c>
      <c r="D2037" t="s">
        <v>379</v>
      </c>
      <c r="E2037" t="s">
        <v>80</v>
      </c>
      <c r="F2037">
        <v>1.0416E-2</v>
      </c>
      <c r="G2037">
        <v>-1</v>
      </c>
      <c r="H2037">
        <v>460.81400000000002</v>
      </c>
      <c r="I2037">
        <v>-1</v>
      </c>
      <c r="J2037">
        <v>0</v>
      </c>
      <c r="K2037">
        <v>8.0567240000000009</v>
      </c>
      <c r="L2037">
        <v>0</v>
      </c>
      <c r="M2037">
        <v>-7.4360179999999998</v>
      </c>
      <c r="N2037">
        <v>-214.03765100000001</v>
      </c>
      <c r="O2037">
        <v>-1.57121</v>
      </c>
      <c r="P2037">
        <v>-7.4478540000000004</v>
      </c>
      <c r="Q2037">
        <v>-214.02610799999999</v>
      </c>
      <c r="R2037">
        <v>-1.570543</v>
      </c>
      <c r="S2037">
        <v>1.6533059999999999</v>
      </c>
      <c r="T2037">
        <v>6.6699999999999995E-4</v>
      </c>
    </row>
    <row r="2038" spans="1:20" x14ac:dyDescent="0.25">
      <c r="A2038">
        <v>2036</v>
      </c>
      <c r="B2038">
        <v>12</v>
      </c>
      <c r="C2038">
        <v>-1</v>
      </c>
      <c r="D2038" t="s">
        <v>380</v>
      </c>
      <c r="E2038" t="s">
        <v>80</v>
      </c>
      <c r="F2038">
        <v>1.1793E-2</v>
      </c>
      <c r="G2038">
        <v>-1</v>
      </c>
      <c r="H2038">
        <v>322.88299999999998</v>
      </c>
      <c r="I2038">
        <v>-1</v>
      </c>
      <c r="J2038">
        <v>0</v>
      </c>
      <c r="K2038">
        <v>8.0566639999999996</v>
      </c>
      <c r="L2038">
        <v>-9.9999999999999995E-7</v>
      </c>
      <c r="M2038">
        <v>-7.4537659999999999</v>
      </c>
      <c r="N2038">
        <v>-214.986267</v>
      </c>
      <c r="O2038">
        <v>-1.5689979999999999</v>
      </c>
      <c r="P2038">
        <v>-7.4476050000000003</v>
      </c>
      <c r="Q2038">
        <v>-214.99395799999999</v>
      </c>
      <c r="R2038">
        <v>-1.570543</v>
      </c>
      <c r="S2038">
        <v>0.98541800000000002</v>
      </c>
      <c r="T2038">
        <v>1.544E-3</v>
      </c>
    </row>
    <row r="2039" spans="1:20" x14ac:dyDescent="0.25">
      <c r="A2039">
        <v>2037</v>
      </c>
      <c r="B2039">
        <v>12</v>
      </c>
      <c r="C2039">
        <v>-1</v>
      </c>
      <c r="D2039" t="s">
        <v>380</v>
      </c>
      <c r="E2039" t="s">
        <v>80</v>
      </c>
      <c r="F2039">
        <v>1.8134000000000001E-2</v>
      </c>
      <c r="G2039">
        <v>-1</v>
      </c>
      <c r="H2039">
        <v>279.55900000000003</v>
      </c>
      <c r="I2039">
        <v>-1</v>
      </c>
      <c r="J2039">
        <v>0</v>
      </c>
      <c r="K2039">
        <v>8.0737129999999997</v>
      </c>
      <c r="L2039">
        <v>0</v>
      </c>
      <c r="M2039">
        <v>-7.4604090000000003</v>
      </c>
      <c r="N2039">
        <v>-215.70618899999999</v>
      </c>
      <c r="O2039">
        <v>-1.5699879999999999</v>
      </c>
      <c r="P2039">
        <v>-7.4474179999999999</v>
      </c>
      <c r="Q2039">
        <v>-215.71994000000001</v>
      </c>
      <c r="R2039">
        <v>-1.570543</v>
      </c>
      <c r="S2039">
        <v>1.891705</v>
      </c>
      <c r="T2039">
        <v>5.5500000000000005E-4</v>
      </c>
    </row>
    <row r="2040" spans="1:20" x14ac:dyDescent="0.25">
      <c r="A2040">
        <v>2038</v>
      </c>
      <c r="B2040">
        <v>14</v>
      </c>
      <c r="C2040">
        <v>-1</v>
      </c>
      <c r="D2040" t="s">
        <v>381</v>
      </c>
      <c r="E2040" t="s">
        <v>80</v>
      </c>
      <c r="F2040">
        <v>1.3265000000000001E-2</v>
      </c>
      <c r="G2040">
        <v>-1</v>
      </c>
      <c r="H2040">
        <v>557.06600000000003</v>
      </c>
      <c r="I2040">
        <v>-1</v>
      </c>
      <c r="J2040">
        <v>0</v>
      </c>
      <c r="K2040">
        <v>8.0565449999999998</v>
      </c>
      <c r="L2040">
        <v>0</v>
      </c>
      <c r="M2040">
        <v>-7.4445610000000002</v>
      </c>
      <c r="N2040">
        <v>-216.44678500000001</v>
      </c>
      <c r="O2040">
        <v>-1.5706910000000001</v>
      </c>
      <c r="P2040">
        <v>-7.4472310000000004</v>
      </c>
      <c r="Q2040">
        <v>-216.44574</v>
      </c>
      <c r="R2040">
        <v>-1.570543</v>
      </c>
      <c r="S2040">
        <v>0.28671999999999997</v>
      </c>
      <c r="T2040">
        <v>1.4799999999999999E-4</v>
      </c>
    </row>
    <row r="2041" spans="1:20" x14ac:dyDescent="0.25">
      <c r="A2041">
        <v>2039</v>
      </c>
      <c r="B2041">
        <v>15</v>
      </c>
      <c r="C2041">
        <v>-1</v>
      </c>
      <c r="D2041" t="s">
        <v>382</v>
      </c>
      <c r="E2041" t="s">
        <v>80</v>
      </c>
      <c r="F2041">
        <v>3.4752999999999999E-2</v>
      </c>
      <c r="G2041">
        <v>-1</v>
      </c>
      <c r="H2041">
        <v>526.10799999999995</v>
      </c>
      <c r="I2041">
        <v>-1</v>
      </c>
      <c r="J2041">
        <v>0</v>
      </c>
      <c r="K2041">
        <v>8.0565560000000005</v>
      </c>
      <c r="L2041">
        <v>0</v>
      </c>
      <c r="M2041">
        <v>-7.4486910000000002</v>
      </c>
      <c r="N2041">
        <v>-217.41610499999999</v>
      </c>
      <c r="O2041">
        <v>-1.5709390000000001</v>
      </c>
      <c r="P2041">
        <v>-7.4469820000000002</v>
      </c>
      <c r="Q2041">
        <v>-217.413589</v>
      </c>
      <c r="R2041">
        <v>-1.570543</v>
      </c>
      <c r="S2041">
        <v>0.304114</v>
      </c>
      <c r="T2041">
        <v>3.9599999999999998E-4</v>
      </c>
    </row>
    <row r="2042" spans="1:20" x14ac:dyDescent="0.25">
      <c r="A2042">
        <v>2040</v>
      </c>
      <c r="B2042">
        <v>16</v>
      </c>
      <c r="C2042">
        <v>-1</v>
      </c>
      <c r="D2042" t="s">
        <v>548</v>
      </c>
      <c r="E2042" t="s">
        <v>80</v>
      </c>
      <c r="F2042">
        <v>2.3355999999999998E-2</v>
      </c>
      <c r="G2042">
        <v>-1</v>
      </c>
      <c r="H2042">
        <v>356.37700000000001</v>
      </c>
      <c r="I2042">
        <v>-1</v>
      </c>
      <c r="J2042">
        <v>0</v>
      </c>
      <c r="K2042">
        <v>8.073715</v>
      </c>
      <c r="L2042">
        <v>0</v>
      </c>
      <c r="M2042">
        <v>-7.4486309999999998</v>
      </c>
      <c r="N2042">
        <v>-218.132518</v>
      </c>
      <c r="O2042">
        <v>-1.568721</v>
      </c>
      <c r="P2042">
        <v>-7.4467949999999998</v>
      </c>
      <c r="Q2042">
        <v>-218.13957199999999</v>
      </c>
      <c r="R2042">
        <v>-1.570543</v>
      </c>
      <c r="S2042">
        <v>0.72886300000000004</v>
      </c>
      <c r="T2042">
        <v>1.8220000000000001E-3</v>
      </c>
    </row>
    <row r="2043" spans="1:20" x14ac:dyDescent="0.25">
      <c r="A2043">
        <v>2041</v>
      </c>
      <c r="B2043">
        <v>17</v>
      </c>
      <c r="C2043">
        <v>-1</v>
      </c>
      <c r="D2043" t="s">
        <v>383</v>
      </c>
      <c r="E2043" t="s">
        <v>80</v>
      </c>
      <c r="F2043">
        <v>2.6386E-2</v>
      </c>
      <c r="G2043">
        <v>-1</v>
      </c>
      <c r="H2043">
        <v>533.19100000000003</v>
      </c>
      <c r="I2043">
        <v>-1</v>
      </c>
      <c r="J2043">
        <v>0</v>
      </c>
      <c r="K2043">
        <v>8.0566169999999993</v>
      </c>
      <c r="L2043">
        <v>0</v>
      </c>
      <c r="M2043">
        <v>-7.4543689999999998</v>
      </c>
      <c r="N2043">
        <v>-218.86223000000001</v>
      </c>
      <c r="O2043">
        <v>-1.570255</v>
      </c>
      <c r="P2043">
        <v>-7.4466089999999996</v>
      </c>
      <c r="Q2043">
        <v>-218.86537200000001</v>
      </c>
      <c r="R2043">
        <v>-1.570543</v>
      </c>
      <c r="S2043">
        <v>0.83720799999999995</v>
      </c>
      <c r="T2043">
        <v>2.8699999999999998E-4</v>
      </c>
    </row>
    <row r="2044" spans="1:20" x14ac:dyDescent="0.25">
      <c r="A2044">
        <v>2042</v>
      </c>
      <c r="B2044">
        <v>17</v>
      </c>
      <c r="C2044">
        <v>-1</v>
      </c>
      <c r="D2044" t="s">
        <v>383</v>
      </c>
      <c r="E2044" t="s">
        <v>80</v>
      </c>
      <c r="F2044">
        <v>3.1234999999999999E-2</v>
      </c>
      <c r="G2044">
        <v>-1</v>
      </c>
      <c r="H2044">
        <v>511.899</v>
      </c>
      <c r="I2044">
        <v>-1</v>
      </c>
      <c r="J2044">
        <v>0</v>
      </c>
      <c r="K2044">
        <v>8.0566209999999998</v>
      </c>
      <c r="L2044">
        <v>0</v>
      </c>
      <c r="M2044">
        <v>-7.4039429999999999</v>
      </c>
      <c r="N2044">
        <v>-219.875428</v>
      </c>
      <c r="O2044">
        <v>-1.572754</v>
      </c>
      <c r="P2044">
        <v>-7.4463600000000003</v>
      </c>
      <c r="Q2044">
        <v>-219.83322100000001</v>
      </c>
      <c r="R2044">
        <v>-1.570543</v>
      </c>
      <c r="S2044">
        <v>5.9838459999999998</v>
      </c>
      <c r="T2044">
        <v>2.2109999999999999E-3</v>
      </c>
    </row>
    <row r="2045" spans="1:20" x14ac:dyDescent="0.25">
      <c r="A2045">
        <v>2043</v>
      </c>
      <c r="B2045">
        <v>19</v>
      </c>
      <c r="C2045">
        <v>-1</v>
      </c>
      <c r="D2045" t="s">
        <v>384</v>
      </c>
      <c r="E2045" t="s">
        <v>80</v>
      </c>
      <c r="F2045">
        <v>3.0438E-2</v>
      </c>
      <c r="G2045">
        <v>-1</v>
      </c>
      <c r="H2045">
        <v>354.85700000000003</v>
      </c>
      <c r="I2045">
        <v>-1</v>
      </c>
      <c r="J2045">
        <v>0</v>
      </c>
      <c r="K2045">
        <v>8.0737310000000004</v>
      </c>
      <c r="L2045">
        <v>0</v>
      </c>
      <c r="M2045">
        <v>-7.4547660000000002</v>
      </c>
      <c r="N2045">
        <v>-220.554722</v>
      </c>
      <c r="O2045">
        <v>-1.570066</v>
      </c>
      <c r="P2045">
        <v>-7.4461729999999999</v>
      </c>
      <c r="Q2045">
        <v>-220.559189</v>
      </c>
      <c r="R2045">
        <v>-1.570543</v>
      </c>
      <c r="S2045">
        <v>0.96848299999999998</v>
      </c>
      <c r="T2045">
        <v>4.7699999999999999E-4</v>
      </c>
    </row>
    <row r="2046" spans="1:20" x14ac:dyDescent="0.25">
      <c r="A2046">
        <v>2044</v>
      </c>
      <c r="B2046">
        <v>19</v>
      </c>
      <c r="C2046">
        <v>-1</v>
      </c>
      <c r="D2046" t="s">
        <v>384</v>
      </c>
      <c r="E2046" t="s">
        <v>80</v>
      </c>
      <c r="F2046">
        <v>2.1655000000000001E-2</v>
      </c>
      <c r="G2046">
        <v>-1</v>
      </c>
      <c r="H2046">
        <v>305.79700000000003</v>
      </c>
      <c r="I2046">
        <v>-1</v>
      </c>
      <c r="J2046">
        <v>0</v>
      </c>
      <c r="K2046">
        <v>8.073715</v>
      </c>
      <c r="L2046">
        <v>0</v>
      </c>
      <c r="M2046">
        <v>-7.4428359999999998</v>
      </c>
      <c r="N2046">
        <v>-221.529359</v>
      </c>
      <c r="O2046">
        <v>-1.5714410000000001</v>
      </c>
      <c r="P2046">
        <v>-7.4459239999999998</v>
      </c>
      <c r="Q2046">
        <v>-221.527039</v>
      </c>
      <c r="R2046">
        <v>-1.570543</v>
      </c>
      <c r="S2046">
        <v>0.38627299999999998</v>
      </c>
      <c r="T2046">
        <v>8.9800000000000004E-4</v>
      </c>
    </row>
    <row r="2047" spans="1:20" x14ac:dyDescent="0.25">
      <c r="A2047">
        <v>2045</v>
      </c>
      <c r="B2047">
        <v>20</v>
      </c>
      <c r="C2047">
        <v>-1</v>
      </c>
      <c r="D2047" t="s">
        <v>385</v>
      </c>
      <c r="E2047" t="s">
        <v>80</v>
      </c>
      <c r="F2047">
        <v>6.8380000000000003E-3</v>
      </c>
      <c r="G2047">
        <v>-1</v>
      </c>
      <c r="H2047">
        <v>365.12700000000001</v>
      </c>
      <c r="I2047">
        <v>-1</v>
      </c>
      <c r="J2047">
        <v>0</v>
      </c>
      <c r="K2047">
        <v>8.0565870000000004</v>
      </c>
      <c r="L2047">
        <v>-9.9999999999999995E-7</v>
      </c>
      <c r="M2047">
        <v>-7.4356410000000004</v>
      </c>
      <c r="N2047">
        <v>-222.259626</v>
      </c>
      <c r="O2047">
        <v>-1.5711520000000001</v>
      </c>
      <c r="P2047">
        <v>-7.4457370000000003</v>
      </c>
      <c r="Q2047">
        <v>-222.25285299999999</v>
      </c>
      <c r="R2047">
        <v>-1.570543</v>
      </c>
      <c r="S2047">
        <v>1.215757</v>
      </c>
      <c r="T2047">
        <v>6.0899999999999995E-4</v>
      </c>
    </row>
    <row r="2048" spans="1:20" x14ac:dyDescent="0.25">
      <c r="A2048">
        <v>2046</v>
      </c>
      <c r="B2048">
        <v>20</v>
      </c>
      <c r="C2048">
        <v>-1</v>
      </c>
      <c r="D2048" t="s">
        <v>385</v>
      </c>
      <c r="E2048" t="s">
        <v>80</v>
      </c>
      <c r="F2048">
        <v>2.2844E-2</v>
      </c>
      <c r="G2048">
        <v>-1</v>
      </c>
      <c r="H2048">
        <v>393.70100000000002</v>
      </c>
      <c r="I2048">
        <v>-1</v>
      </c>
      <c r="J2048">
        <v>0</v>
      </c>
      <c r="K2048">
        <v>8.073715</v>
      </c>
      <c r="L2048">
        <v>0</v>
      </c>
      <c r="M2048">
        <v>-7.4441540000000002</v>
      </c>
      <c r="N2048">
        <v>-222.980211</v>
      </c>
      <c r="O2048">
        <v>-1.570546</v>
      </c>
      <c r="P2048">
        <v>-7.4455499999999999</v>
      </c>
      <c r="Q2048">
        <v>-222.97882100000001</v>
      </c>
      <c r="R2048">
        <v>-1.570543</v>
      </c>
      <c r="S2048">
        <v>0.197079</v>
      </c>
      <c r="T2048">
        <v>3.0000000000000001E-6</v>
      </c>
    </row>
    <row r="2049" spans="1:20" x14ac:dyDescent="0.25">
      <c r="A2049">
        <v>2047</v>
      </c>
      <c r="B2049">
        <v>21</v>
      </c>
      <c r="C2049">
        <v>-1</v>
      </c>
      <c r="D2049" t="s">
        <v>590</v>
      </c>
      <c r="E2049" t="s">
        <v>80</v>
      </c>
      <c r="F2049">
        <v>3.8965E-2</v>
      </c>
      <c r="G2049">
        <v>-1</v>
      </c>
      <c r="H2049">
        <v>348</v>
      </c>
      <c r="I2049">
        <v>-1</v>
      </c>
      <c r="J2049">
        <v>0</v>
      </c>
      <c r="K2049">
        <v>8.0737220000000001</v>
      </c>
      <c r="L2049">
        <v>0</v>
      </c>
      <c r="M2049">
        <v>-7.4443010000000003</v>
      </c>
      <c r="N2049">
        <v>-223.94734</v>
      </c>
      <c r="O2049">
        <v>-1.5707949999999999</v>
      </c>
      <c r="P2049">
        <v>-7.4453019999999999</v>
      </c>
      <c r="Q2049">
        <v>-223.94667100000001</v>
      </c>
      <c r="R2049">
        <v>-1.570543</v>
      </c>
      <c r="S2049">
        <v>0.12041200000000001</v>
      </c>
      <c r="T2049">
        <v>2.5300000000000002E-4</v>
      </c>
    </row>
    <row r="2050" spans="1:20" x14ac:dyDescent="0.25">
      <c r="A2050">
        <v>2048</v>
      </c>
      <c r="B2050">
        <v>22</v>
      </c>
      <c r="C2050">
        <v>-1</v>
      </c>
      <c r="D2050" t="s">
        <v>386</v>
      </c>
      <c r="E2050" t="s">
        <v>80</v>
      </c>
      <c r="F2050">
        <v>2.2012E-2</v>
      </c>
      <c r="G2050">
        <v>-1</v>
      </c>
      <c r="H2050">
        <v>428.59699999999998</v>
      </c>
      <c r="I2050">
        <v>-1</v>
      </c>
      <c r="J2050">
        <v>0</v>
      </c>
      <c r="K2050">
        <v>8.0566030000000008</v>
      </c>
      <c r="L2050">
        <v>0</v>
      </c>
      <c r="M2050">
        <v>-7.4521490000000004</v>
      </c>
      <c r="N2050">
        <v>-224.66868400000001</v>
      </c>
      <c r="O2050">
        <v>-1.5702199999999999</v>
      </c>
      <c r="P2050">
        <v>-7.4451150000000004</v>
      </c>
      <c r="Q2050">
        <v>-224.67247</v>
      </c>
      <c r="R2050">
        <v>-1.570543</v>
      </c>
      <c r="S2050">
        <v>0.79887699999999995</v>
      </c>
      <c r="T2050">
        <v>3.2299999999999999E-4</v>
      </c>
    </row>
    <row r="2051" spans="1:20" x14ac:dyDescent="0.25">
      <c r="A2051">
        <v>2049</v>
      </c>
      <c r="B2051">
        <v>23</v>
      </c>
      <c r="C2051">
        <v>-1</v>
      </c>
      <c r="D2051" t="s">
        <v>387</v>
      </c>
      <c r="E2051" t="s">
        <v>80</v>
      </c>
      <c r="F2051">
        <v>2.9763999999999999E-2</v>
      </c>
      <c r="G2051">
        <v>-1</v>
      </c>
      <c r="H2051">
        <v>541.49900000000002</v>
      </c>
      <c r="I2051">
        <v>-1</v>
      </c>
      <c r="J2051">
        <v>0</v>
      </c>
      <c r="K2051">
        <v>8.0737279999999991</v>
      </c>
      <c r="L2051">
        <v>0</v>
      </c>
      <c r="M2051">
        <v>-7.4455039999999997</v>
      </c>
      <c r="N2051">
        <v>-225.397921</v>
      </c>
      <c r="O2051">
        <v>-1.5706150000000001</v>
      </c>
      <c r="P2051">
        <v>-7.444928</v>
      </c>
      <c r="Q2051">
        <v>-225.39845299999999</v>
      </c>
      <c r="R2051">
        <v>-1.570543</v>
      </c>
      <c r="S2051">
        <v>7.8435000000000005E-2</v>
      </c>
      <c r="T2051">
        <v>7.2999999999999999E-5</v>
      </c>
    </row>
    <row r="2052" spans="1:20" x14ac:dyDescent="0.25">
      <c r="A2052">
        <v>2050</v>
      </c>
      <c r="B2052">
        <v>24</v>
      </c>
      <c r="C2052">
        <v>-1</v>
      </c>
      <c r="D2052" t="s">
        <v>388</v>
      </c>
      <c r="E2052" t="s">
        <v>80</v>
      </c>
      <c r="F2052">
        <v>2.2537000000000001E-2</v>
      </c>
      <c r="G2052">
        <v>-1</v>
      </c>
      <c r="H2052">
        <v>461.09500000000003</v>
      </c>
      <c r="I2052">
        <v>-1</v>
      </c>
      <c r="J2052">
        <v>0</v>
      </c>
      <c r="K2052">
        <v>8.0737229999999993</v>
      </c>
      <c r="L2052">
        <v>0</v>
      </c>
      <c r="M2052">
        <v>-7.4440299999999997</v>
      </c>
      <c r="N2052">
        <v>-226.36696900000001</v>
      </c>
      <c r="O2052">
        <v>-1.5703860000000001</v>
      </c>
      <c r="P2052">
        <v>-7.4446789999999998</v>
      </c>
      <c r="Q2052">
        <v>-226.36630199999999</v>
      </c>
      <c r="R2052">
        <v>-1.570543</v>
      </c>
      <c r="S2052">
        <v>9.2987E-2</v>
      </c>
      <c r="T2052">
        <v>1.5699999999999999E-4</v>
      </c>
    </row>
    <row r="2053" spans="1:20" x14ac:dyDescent="0.25">
      <c r="A2053">
        <v>2051</v>
      </c>
      <c r="B2053">
        <v>24</v>
      </c>
      <c r="C2053">
        <v>-1</v>
      </c>
      <c r="D2053" t="s">
        <v>388</v>
      </c>
      <c r="E2053" t="s">
        <v>80</v>
      </c>
      <c r="F2053">
        <v>1.4441000000000001E-2</v>
      </c>
      <c r="G2053">
        <v>-1</v>
      </c>
      <c r="H2053">
        <v>772.97</v>
      </c>
      <c r="I2053">
        <v>-1</v>
      </c>
      <c r="J2053">
        <v>0</v>
      </c>
      <c r="K2053">
        <v>8.0565979999999993</v>
      </c>
      <c r="L2053">
        <v>0</v>
      </c>
      <c r="M2053">
        <v>-7.4401349999999997</v>
      </c>
      <c r="N2053">
        <v>-227.09158600000001</v>
      </c>
      <c r="O2053">
        <v>-1.5701860000000001</v>
      </c>
      <c r="P2053">
        <v>-7.4444920000000003</v>
      </c>
      <c r="Q2053">
        <v>-227.09210200000001</v>
      </c>
      <c r="R2053">
        <v>-1.570543</v>
      </c>
      <c r="S2053">
        <v>0.43873800000000002</v>
      </c>
      <c r="T2053">
        <v>3.57E-4</v>
      </c>
    </row>
    <row r="2054" spans="1:20" x14ac:dyDescent="0.25">
      <c r="A2054">
        <v>2052</v>
      </c>
      <c r="B2054">
        <v>24</v>
      </c>
      <c r="C2054">
        <v>-1</v>
      </c>
      <c r="D2054" t="s">
        <v>388</v>
      </c>
      <c r="E2054" t="s">
        <v>80</v>
      </c>
      <c r="F2054">
        <v>1.7734E-2</v>
      </c>
      <c r="G2054">
        <v>-1</v>
      </c>
      <c r="H2054">
        <v>333.37799999999999</v>
      </c>
      <c r="I2054">
        <v>-1</v>
      </c>
      <c r="J2054">
        <v>0</v>
      </c>
      <c r="K2054">
        <v>8.056597</v>
      </c>
      <c r="L2054">
        <v>-1.11E-4</v>
      </c>
      <c r="M2054">
        <v>-7.4446260000000004</v>
      </c>
      <c r="N2054">
        <v>-228.058965</v>
      </c>
      <c r="O2054">
        <v>-1.570349</v>
      </c>
      <c r="P2054">
        <v>-7.4442830000000004</v>
      </c>
      <c r="Q2054">
        <v>-228.05995200000001</v>
      </c>
      <c r="R2054">
        <v>-1.5705709999999999</v>
      </c>
      <c r="S2054">
        <v>0.104487</v>
      </c>
      <c r="T2054">
        <v>2.22E-4</v>
      </c>
    </row>
    <row r="2055" spans="1:20" x14ac:dyDescent="0.25">
      <c r="A2055">
        <v>2053</v>
      </c>
      <c r="B2055">
        <v>24</v>
      </c>
      <c r="C2055">
        <v>-1</v>
      </c>
      <c r="D2055" t="s">
        <v>388</v>
      </c>
      <c r="E2055" t="s">
        <v>80</v>
      </c>
      <c r="F2055">
        <v>3.3117000000000001E-2</v>
      </c>
      <c r="G2055">
        <v>-1</v>
      </c>
      <c r="H2055">
        <v>518.10400000000004</v>
      </c>
      <c r="I2055">
        <v>-1</v>
      </c>
      <c r="J2055">
        <v>0</v>
      </c>
      <c r="K2055">
        <v>8.0737199999999998</v>
      </c>
      <c r="L2055">
        <v>-2.3E-5</v>
      </c>
      <c r="M2055">
        <v>-7.4382650000000003</v>
      </c>
      <c r="N2055">
        <v>-228.79299599999999</v>
      </c>
      <c r="O2055">
        <v>-1.5718259999999999</v>
      </c>
      <c r="P2055">
        <v>-7.4441230000000003</v>
      </c>
      <c r="Q2055">
        <v>-228.785934</v>
      </c>
      <c r="R2055">
        <v>-1.570576</v>
      </c>
      <c r="S2055">
        <v>0.91747000000000001</v>
      </c>
      <c r="T2055">
        <v>1.25E-3</v>
      </c>
    </row>
    <row r="2056" spans="1:20" x14ac:dyDescent="0.25">
      <c r="A2056">
        <v>2054</v>
      </c>
      <c r="B2056">
        <v>24</v>
      </c>
      <c r="C2056">
        <v>-1</v>
      </c>
      <c r="D2056" t="s">
        <v>388</v>
      </c>
      <c r="E2056" t="s">
        <v>80</v>
      </c>
      <c r="F2056">
        <v>1.1221E-2</v>
      </c>
      <c r="G2056">
        <v>-1</v>
      </c>
      <c r="H2056">
        <v>438.85700000000003</v>
      </c>
      <c r="I2056">
        <v>-1</v>
      </c>
      <c r="J2056">
        <v>0</v>
      </c>
      <c r="K2056">
        <v>8.056597</v>
      </c>
      <c r="L2056">
        <v>-5.0000000000000004E-6</v>
      </c>
      <c r="M2056">
        <v>-7.4432770000000001</v>
      </c>
      <c r="N2056">
        <v>-229.51176599999999</v>
      </c>
      <c r="O2056">
        <v>-1.570659</v>
      </c>
      <c r="P2056">
        <v>-7.4439640000000002</v>
      </c>
      <c r="Q2056">
        <v>-229.51173399999999</v>
      </c>
      <c r="R2056">
        <v>-1.5705769999999999</v>
      </c>
      <c r="S2056">
        <v>6.8681000000000006E-2</v>
      </c>
      <c r="T2056">
        <v>8.2000000000000001E-5</v>
      </c>
    </row>
    <row r="2057" spans="1:20" x14ac:dyDescent="0.25">
      <c r="A2057">
        <v>2055</v>
      </c>
      <c r="B2057">
        <v>24</v>
      </c>
      <c r="C2057">
        <v>-1</v>
      </c>
      <c r="D2057" t="s">
        <v>388</v>
      </c>
      <c r="E2057" t="s">
        <v>80</v>
      </c>
      <c r="F2057">
        <v>1.9494000000000001E-2</v>
      </c>
      <c r="G2057">
        <v>-1</v>
      </c>
      <c r="H2057">
        <v>515.89700000000005</v>
      </c>
      <c r="I2057">
        <v>-1</v>
      </c>
      <c r="J2057">
        <v>0</v>
      </c>
      <c r="K2057">
        <v>8.0565999999999995</v>
      </c>
      <c r="L2057">
        <v>-9.9999999999999995E-7</v>
      </c>
      <c r="M2057">
        <v>-7.450634</v>
      </c>
      <c r="N2057">
        <v>-230.47185500000001</v>
      </c>
      <c r="O2057">
        <v>-1.570139</v>
      </c>
      <c r="P2057">
        <v>-7.4437509999999998</v>
      </c>
      <c r="Q2057">
        <v>-230.47958399999999</v>
      </c>
      <c r="R2057">
        <v>-1.5705769999999999</v>
      </c>
      <c r="S2057">
        <v>1.0349390000000001</v>
      </c>
      <c r="T2057">
        <v>4.3800000000000002E-4</v>
      </c>
    </row>
    <row r="2058" spans="1:20" x14ac:dyDescent="0.25">
      <c r="A2058">
        <v>2056</v>
      </c>
      <c r="B2058">
        <v>24</v>
      </c>
      <c r="C2058">
        <v>-1</v>
      </c>
      <c r="D2058" t="s">
        <v>388</v>
      </c>
      <c r="E2058" t="s">
        <v>80</v>
      </c>
      <c r="F2058">
        <v>2.0808E-2</v>
      </c>
      <c r="G2058">
        <v>-1</v>
      </c>
      <c r="H2058">
        <v>429.71</v>
      </c>
      <c r="I2058">
        <v>-1</v>
      </c>
      <c r="J2058">
        <v>0</v>
      </c>
      <c r="K2058">
        <v>8.0737240000000003</v>
      </c>
      <c r="L2058">
        <v>0</v>
      </c>
      <c r="M2058">
        <v>-7.4426870000000003</v>
      </c>
      <c r="N2058">
        <v>-231.19891200000001</v>
      </c>
      <c r="O2058">
        <v>-1.5699780000000001</v>
      </c>
      <c r="P2058">
        <v>-7.4435919999999998</v>
      </c>
      <c r="Q2058">
        <v>-231.205566</v>
      </c>
      <c r="R2058">
        <v>-1.5705769999999999</v>
      </c>
      <c r="S2058">
        <v>0.67155699999999996</v>
      </c>
      <c r="T2058">
        <v>5.9800000000000001E-4</v>
      </c>
    </row>
    <row r="2059" spans="1:20" x14ac:dyDescent="0.25">
      <c r="A2059">
        <v>2057</v>
      </c>
      <c r="B2059">
        <v>24</v>
      </c>
      <c r="C2059">
        <v>-1</v>
      </c>
      <c r="D2059" t="s">
        <v>388</v>
      </c>
      <c r="E2059" t="s">
        <v>80</v>
      </c>
      <c r="F2059">
        <v>3.1629999999999998E-2</v>
      </c>
      <c r="G2059">
        <v>-1</v>
      </c>
      <c r="H2059">
        <v>533.36699999999996</v>
      </c>
      <c r="I2059">
        <v>-1</v>
      </c>
      <c r="J2059">
        <v>0</v>
      </c>
      <c r="K2059">
        <v>8.0566010000000006</v>
      </c>
      <c r="L2059">
        <v>-9.9999999999999995E-7</v>
      </c>
      <c r="M2059">
        <v>-7.4436809999999998</v>
      </c>
      <c r="N2059">
        <v>-231.92750699999999</v>
      </c>
      <c r="O2059">
        <v>-1.5698300000000001</v>
      </c>
      <c r="P2059">
        <v>-7.4434319999999996</v>
      </c>
      <c r="Q2059">
        <v>-231.931366</v>
      </c>
      <c r="R2059">
        <v>-1.5705769999999999</v>
      </c>
      <c r="S2059">
        <v>0.38673099999999999</v>
      </c>
      <c r="T2059">
        <v>7.4700000000000005E-4</v>
      </c>
    </row>
    <row r="2060" spans="1:20" x14ac:dyDescent="0.25">
      <c r="A2060">
        <v>2058</v>
      </c>
      <c r="B2060">
        <v>24</v>
      </c>
      <c r="C2060">
        <v>-1</v>
      </c>
      <c r="D2060" t="s">
        <v>388</v>
      </c>
      <c r="E2060" t="s">
        <v>80</v>
      </c>
      <c r="F2060">
        <v>1.4470999999999999E-2</v>
      </c>
      <c r="G2060">
        <v>-1</v>
      </c>
      <c r="H2060">
        <v>381.90800000000002</v>
      </c>
      <c r="I2060">
        <v>-1</v>
      </c>
      <c r="J2060">
        <v>0</v>
      </c>
      <c r="K2060">
        <v>8.0565979999999993</v>
      </c>
      <c r="L2060">
        <v>0</v>
      </c>
      <c r="M2060">
        <v>-7.4440080000000002</v>
      </c>
      <c r="N2060">
        <v>-232.88589899999999</v>
      </c>
      <c r="O2060">
        <v>-1.5697989999999999</v>
      </c>
      <c r="P2060">
        <v>-7.4432200000000002</v>
      </c>
      <c r="Q2060">
        <v>-232.899216</v>
      </c>
      <c r="R2060">
        <v>-1.5705769999999999</v>
      </c>
      <c r="S2060">
        <v>1.3339909999999999</v>
      </c>
      <c r="T2060">
        <v>7.7800000000000005E-4</v>
      </c>
    </row>
    <row r="2061" spans="1:20" x14ac:dyDescent="0.25">
      <c r="A2061">
        <v>2059</v>
      </c>
      <c r="B2061">
        <v>23</v>
      </c>
      <c r="C2061">
        <v>-1</v>
      </c>
      <c r="D2061" t="s">
        <v>335</v>
      </c>
      <c r="E2061" t="s">
        <v>80</v>
      </c>
      <c r="F2061">
        <v>1.0119E-2</v>
      </c>
      <c r="G2061">
        <v>-1</v>
      </c>
      <c r="H2061">
        <v>416.738</v>
      </c>
      <c r="I2061">
        <v>-1</v>
      </c>
      <c r="J2061">
        <v>0</v>
      </c>
      <c r="K2061">
        <v>8.0737190000000005</v>
      </c>
      <c r="L2061">
        <v>-3.4099999999999999E-4</v>
      </c>
      <c r="M2061">
        <v>-7.4413130000000001</v>
      </c>
      <c r="N2061">
        <v>-233.62551300000001</v>
      </c>
      <c r="O2061">
        <v>-1.5704530000000001</v>
      </c>
      <c r="P2061">
        <v>-7.4431330000000004</v>
      </c>
      <c r="Q2061">
        <v>-233.62518299999999</v>
      </c>
      <c r="R2061">
        <v>-1.570635</v>
      </c>
      <c r="S2061">
        <v>0.184974</v>
      </c>
      <c r="T2061">
        <v>1.83E-4</v>
      </c>
    </row>
    <row r="2062" spans="1:20" x14ac:dyDescent="0.25">
      <c r="A2062">
        <v>2060</v>
      </c>
      <c r="B2062">
        <v>23</v>
      </c>
      <c r="C2062">
        <v>-1</v>
      </c>
      <c r="D2062" t="s">
        <v>335</v>
      </c>
      <c r="E2062" t="s">
        <v>80</v>
      </c>
      <c r="F2062">
        <v>1.3006E-2</v>
      </c>
      <c r="G2062">
        <v>-1</v>
      </c>
      <c r="H2062">
        <v>500.85899999999998</v>
      </c>
      <c r="I2062">
        <v>-1</v>
      </c>
      <c r="J2062">
        <v>0</v>
      </c>
      <c r="K2062">
        <v>8.056597</v>
      </c>
      <c r="L2062">
        <v>-1.83E-4</v>
      </c>
      <c r="M2062">
        <v>-7.4394710000000002</v>
      </c>
      <c r="N2062">
        <v>-234.340023</v>
      </c>
      <c r="O2062">
        <v>-1.5691079999999999</v>
      </c>
      <c r="P2062">
        <v>-7.443066</v>
      </c>
      <c r="Q2062">
        <v>-234.350998</v>
      </c>
      <c r="R2062">
        <v>-1.570678</v>
      </c>
      <c r="S2062">
        <v>1.154892</v>
      </c>
      <c r="T2062">
        <v>1.5709999999999999E-3</v>
      </c>
    </row>
    <row r="2063" spans="1:20" x14ac:dyDescent="0.25">
      <c r="A2063">
        <v>2061</v>
      </c>
      <c r="B2063">
        <v>23</v>
      </c>
      <c r="C2063">
        <v>-1</v>
      </c>
      <c r="D2063" t="s">
        <v>335</v>
      </c>
      <c r="E2063" t="s">
        <v>80</v>
      </c>
      <c r="F2063">
        <v>3.2856000000000003E-2</v>
      </c>
      <c r="G2063">
        <v>-1</v>
      </c>
      <c r="H2063">
        <v>461.48399999999998</v>
      </c>
      <c r="I2063">
        <v>-1</v>
      </c>
      <c r="J2063">
        <v>0</v>
      </c>
      <c r="K2063">
        <v>8.0565999999999995</v>
      </c>
      <c r="L2063">
        <v>-2.4000000000000001E-5</v>
      </c>
      <c r="M2063">
        <v>-7.4443349999999997</v>
      </c>
      <c r="N2063">
        <v>-235.30672100000001</v>
      </c>
      <c r="O2063">
        <v>-1.5687610000000001</v>
      </c>
      <c r="P2063">
        <v>-7.4429590000000001</v>
      </c>
      <c r="Q2063">
        <v>-235.318848</v>
      </c>
      <c r="R2063">
        <v>-1.5706869999999999</v>
      </c>
      <c r="S2063">
        <v>1.2204410000000001</v>
      </c>
      <c r="T2063">
        <v>1.9250000000000001E-3</v>
      </c>
    </row>
    <row r="2064" spans="1:20" x14ac:dyDescent="0.25">
      <c r="A2064">
        <v>2062</v>
      </c>
      <c r="B2064">
        <v>23</v>
      </c>
      <c r="C2064">
        <v>-1</v>
      </c>
      <c r="D2064" t="s">
        <v>335</v>
      </c>
      <c r="E2064" t="s">
        <v>80</v>
      </c>
      <c r="F2064">
        <v>9.2270000000000008E-3</v>
      </c>
      <c r="G2064">
        <v>-1</v>
      </c>
      <c r="H2064">
        <v>683.04899999999998</v>
      </c>
      <c r="I2064">
        <v>-1</v>
      </c>
      <c r="J2064">
        <v>0</v>
      </c>
      <c r="K2064">
        <v>8.0737240000000003</v>
      </c>
      <c r="L2064">
        <v>-5.0000000000000004E-6</v>
      </c>
      <c r="M2064">
        <v>-7.4484510000000004</v>
      </c>
      <c r="N2064">
        <v>-236.04164299999999</v>
      </c>
      <c r="O2064">
        <v>-1.570241</v>
      </c>
      <c r="P2064">
        <v>-7.4428780000000003</v>
      </c>
      <c r="Q2064">
        <v>-236.044815</v>
      </c>
      <c r="R2064">
        <v>-1.5706880000000001</v>
      </c>
      <c r="S2064">
        <v>0.64122900000000005</v>
      </c>
      <c r="T2064">
        <v>4.4700000000000002E-4</v>
      </c>
    </row>
    <row r="2065" spans="1:20" x14ac:dyDescent="0.25">
      <c r="A2065">
        <v>2063</v>
      </c>
      <c r="B2065">
        <v>22</v>
      </c>
      <c r="C2065">
        <v>-1</v>
      </c>
      <c r="D2065" t="s">
        <v>389</v>
      </c>
      <c r="E2065" t="s">
        <v>80</v>
      </c>
      <c r="F2065">
        <v>1.4885000000000001E-2</v>
      </c>
      <c r="G2065">
        <v>-1</v>
      </c>
      <c r="H2065">
        <v>676.78099999999995</v>
      </c>
      <c r="I2065">
        <v>-1</v>
      </c>
      <c r="J2065">
        <v>0</v>
      </c>
      <c r="K2065">
        <v>8.0737220000000001</v>
      </c>
      <c r="L2065">
        <v>0</v>
      </c>
      <c r="M2065">
        <v>-7.4402739999999996</v>
      </c>
      <c r="N2065">
        <v>-237.014838</v>
      </c>
      <c r="O2065">
        <v>-1.5710299999999999</v>
      </c>
      <c r="P2065">
        <v>-7.4427750000000001</v>
      </c>
      <c r="Q2065">
        <v>-237.012665</v>
      </c>
      <c r="R2065">
        <v>-1.5706880000000001</v>
      </c>
      <c r="S2065">
        <v>0.33129999999999998</v>
      </c>
      <c r="T2065">
        <v>3.4299999999999999E-4</v>
      </c>
    </row>
    <row r="2066" spans="1:20" x14ac:dyDescent="0.25">
      <c r="A2066">
        <v>2064</v>
      </c>
      <c r="B2066">
        <v>21</v>
      </c>
      <c r="C2066">
        <v>-1</v>
      </c>
      <c r="D2066" t="s">
        <v>390</v>
      </c>
      <c r="E2066" t="s">
        <v>80</v>
      </c>
      <c r="F2066">
        <v>1.5391999999999999E-2</v>
      </c>
      <c r="G2066">
        <v>-1</v>
      </c>
      <c r="H2066">
        <v>363.73399999999998</v>
      </c>
      <c r="I2066">
        <v>-1</v>
      </c>
      <c r="J2066">
        <v>0</v>
      </c>
      <c r="K2066">
        <v>8.0565960000000008</v>
      </c>
      <c r="L2066">
        <v>9.4300000000000004E-4</v>
      </c>
      <c r="M2066">
        <v>-7.4415449999999996</v>
      </c>
      <c r="N2066">
        <v>-237.74551400000001</v>
      </c>
      <c r="O2066">
        <v>-1.5711710000000001</v>
      </c>
      <c r="P2066">
        <v>-7.442647</v>
      </c>
      <c r="Q2066">
        <v>-237.73846399999999</v>
      </c>
      <c r="R2066">
        <v>-1.5706450000000001</v>
      </c>
      <c r="S2066">
        <v>0.71349399999999996</v>
      </c>
      <c r="T2066">
        <v>5.2700000000000002E-4</v>
      </c>
    </row>
    <row r="2067" spans="1:20" x14ac:dyDescent="0.25">
      <c r="A2067">
        <v>2065</v>
      </c>
      <c r="B2067">
        <v>21</v>
      </c>
      <c r="C2067">
        <v>-1</v>
      </c>
      <c r="D2067" t="s">
        <v>390</v>
      </c>
      <c r="E2067" t="s">
        <v>80</v>
      </c>
      <c r="F2067">
        <v>7.8619999999999992E-3</v>
      </c>
      <c r="G2067">
        <v>-1</v>
      </c>
      <c r="H2067">
        <v>367.04700000000003</v>
      </c>
      <c r="I2067">
        <v>-1</v>
      </c>
      <c r="J2067">
        <v>0</v>
      </c>
      <c r="K2067">
        <v>8.056597</v>
      </c>
      <c r="L2067">
        <v>7.2000000000000002E-5</v>
      </c>
      <c r="M2067">
        <v>-7.4434009999999997</v>
      </c>
      <c r="N2067">
        <v>-238.71818500000001</v>
      </c>
      <c r="O2067">
        <v>-1.572012</v>
      </c>
      <c r="P2067">
        <v>-7.4424619999999999</v>
      </c>
      <c r="Q2067">
        <v>-238.70632900000001</v>
      </c>
      <c r="R2067">
        <v>-1.5706150000000001</v>
      </c>
      <c r="S2067">
        <v>1.189292</v>
      </c>
      <c r="T2067">
        <v>1.397E-3</v>
      </c>
    </row>
    <row r="2068" spans="1:20" x14ac:dyDescent="0.25">
      <c r="A2068">
        <v>2066</v>
      </c>
      <c r="B2068">
        <v>21</v>
      </c>
      <c r="C2068">
        <v>-1</v>
      </c>
      <c r="D2068" t="s">
        <v>390</v>
      </c>
      <c r="E2068" t="s">
        <v>80</v>
      </c>
      <c r="F2068">
        <v>1.2758E-2</v>
      </c>
      <c r="G2068">
        <v>-1</v>
      </c>
      <c r="H2068">
        <v>471.57499999999999</v>
      </c>
      <c r="I2068">
        <v>-1</v>
      </c>
      <c r="J2068">
        <v>0</v>
      </c>
      <c r="K2068">
        <v>8.0737220000000001</v>
      </c>
      <c r="L2068">
        <v>1.5999999999999999E-5</v>
      </c>
      <c r="M2068">
        <v>-7.445818</v>
      </c>
      <c r="N2068">
        <v>-239.433368</v>
      </c>
      <c r="O2068">
        <v>-1.571016</v>
      </c>
      <c r="P2068">
        <v>-7.442329</v>
      </c>
      <c r="Q2068">
        <v>-239.43229700000001</v>
      </c>
      <c r="R2068">
        <v>-1.5706119999999999</v>
      </c>
      <c r="S2068">
        <v>0.36498900000000001</v>
      </c>
      <c r="T2068">
        <v>4.0400000000000001E-4</v>
      </c>
    </row>
    <row r="2069" spans="1:20" x14ac:dyDescent="0.25">
      <c r="A2069">
        <v>2067</v>
      </c>
      <c r="B2069">
        <v>21</v>
      </c>
      <c r="C2069">
        <v>-1</v>
      </c>
      <c r="D2069" t="s">
        <v>391</v>
      </c>
      <c r="E2069" t="s">
        <v>80</v>
      </c>
      <c r="F2069">
        <v>1.5391999999999999E-2</v>
      </c>
      <c r="G2069">
        <v>-1</v>
      </c>
      <c r="H2069">
        <v>384.45400000000001</v>
      </c>
      <c r="I2069">
        <v>-1</v>
      </c>
      <c r="J2069">
        <v>0</v>
      </c>
      <c r="K2069">
        <v>8.0737220000000001</v>
      </c>
      <c r="L2069">
        <v>7.6999999999999996E-4</v>
      </c>
      <c r="M2069">
        <v>-7.4394799999999996</v>
      </c>
      <c r="N2069">
        <v>-240.39501200000001</v>
      </c>
      <c r="O2069">
        <v>-1.569882</v>
      </c>
      <c r="P2069">
        <v>-7.4421340000000002</v>
      </c>
      <c r="Q2069">
        <v>-240.40014600000001</v>
      </c>
      <c r="R2069">
        <v>-1.570595</v>
      </c>
      <c r="S2069">
        <v>0.57801800000000003</v>
      </c>
      <c r="T2069">
        <v>7.1299999999999998E-4</v>
      </c>
    </row>
    <row r="2070" spans="1:20" x14ac:dyDescent="0.25">
      <c r="A2070">
        <v>2068</v>
      </c>
      <c r="B2070">
        <v>21</v>
      </c>
      <c r="C2070">
        <v>-1</v>
      </c>
      <c r="D2070" t="s">
        <v>391</v>
      </c>
      <c r="E2070" t="s">
        <v>80</v>
      </c>
      <c r="F2070">
        <v>1.8508E-2</v>
      </c>
      <c r="G2070">
        <v>-1</v>
      </c>
      <c r="H2070">
        <v>614.18200000000002</v>
      </c>
      <c r="I2070">
        <v>-1</v>
      </c>
      <c r="J2070">
        <v>0</v>
      </c>
      <c r="K2070">
        <v>8.0565999999999995</v>
      </c>
      <c r="L2070">
        <v>9.2999999999999997E-5</v>
      </c>
      <c r="M2070">
        <v>-7.4418319999999998</v>
      </c>
      <c r="N2070">
        <v>-241.124987</v>
      </c>
      <c r="O2070">
        <v>-1.5704610000000001</v>
      </c>
      <c r="P2070">
        <v>-7.4419620000000002</v>
      </c>
      <c r="Q2070">
        <v>-241.125946</v>
      </c>
      <c r="R2070">
        <v>-1.5705739999999999</v>
      </c>
      <c r="S2070">
        <v>9.6754999999999994E-2</v>
      </c>
      <c r="T2070">
        <v>1.13E-4</v>
      </c>
    </row>
    <row r="2071" spans="1:20" x14ac:dyDescent="0.25">
      <c r="A2071">
        <v>2069</v>
      </c>
      <c r="B2071">
        <v>21</v>
      </c>
      <c r="C2071">
        <v>-1</v>
      </c>
      <c r="D2071" t="s">
        <v>391</v>
      </c>
      <c r="E2071" t="s">
        <v>80</v>
      </c>
      <c r="F2071">
        <v>1.6216999999999999E-2</v>
      </c>
      <c r="G2071">
        <v>-1</v>
      </c>
      <c r="H2071">
        <v>620.58199999999999</v>
      </c>
      <c r="I2071">
        <v>-1</v>
      </c>
      <c r="J2071">
        <v>0</v>
      </c>
      <c r="K2071">
        <v>8.0737240000000003</v>
      </c>
      <c r="L2071">
        <v>2.0000000000000002E-5</v>
      </c>
      <c r="M2071">
        <v>-7.4393229999999999</v>
      </c>
      <c r="N2071">
        <v>-241.85767799999999</v>
      </c>
      <c r="O2071">
        <v>-1.5709340000000001</v>
      </c>
      <c r="P2071">
        <v>-7.4417989999999996</v>
      </c>
      <c r="Q2071">
        <v>-241.85192900000001</v>
      </c>
      <c r="R2071">
        <v>-1.57057</v>
      </c>
      <c r="S2071">
        <v>0.62597400000000003</v>
      </c>
      <c r="T2071">
        <v>3.6400000000000001E-4</v>
      </c>
    </row>
    <row r="2072" spans="1:20" x14ac:dyDescent="0.25">
      <c r="A2072">
        <v>2070</v>
      </c>
      <c r="B2072">
        <v>21</v>
      </c>
      <c r="C2072">
        <v>-1</v>
      </c>
      <c r="D2072" t="s">
        <v>391</v>
      </c>
      <c r="E2072" t="s">
        <v>80</v>
      </c>
      <c r="F2072">
        <v>1.3358999999999999E-2</v>
      </c>
      <c r="G2072">
        <v>-1</v>
      </c>
      <c r="H2072">
        <v>374.303</v>
      </c>
      <c r="I2072">
        <v>-1</v>
      </c>
      <c r="J2072">
        <v>0</v>
      </c>
      <c r="K2072">
        <v>8.0737220000000001</v>
      </c>
      <c r="L2072">
        <v>3.0000000000000001E-6</v>
      </c>
      <c r="M2072">
        <v>-7.4438069999999996</v>
      </c>
      <c r="N2072">
        <v>-242.820809</v>
      </c>
      <c r="O2072">
        <v>-1.571072</v>
      </c>
      <c r="P2072">
        <v>-7.4415789999999999</v>
      </c>
      <c r="Q2072">
        <v>-242.81977800000001</v>
      </c>
      <c r="R2072">
        <v>-1.5705690000000001</v>
      </c>
      <c r="S2072">
        <v>0.245475</v>
      </c>
      <c r="T2072">
        <v>5.0299999999999997E-4</v>
      </c>
    </row>
    <row r="2073" spans="1:20" x14ac:dyDescent="0.25">
      <c r="A2073">
        <v>2071</v>
      </c>
      <c r="B2073">
        <v>21</v>
      </c>
      <c r="C2073">
        <v>-1</v>
      </c>
      <c r="D2073" t="s">
        <v>391</v>
      </c>
      <c r="E2073" t="s">
        <v>80</v>
      </c>
      <c r="F2073">
        <v>1.7521999999999999E-2</v>
      </c>
      <c r="G2073">
        <v>-1</v>
      </c>
      <c r="H2073">
        <v>555.721</v>
      </c>
      <c r="I2073">
        <v>-1</v>
      </c>
      <c r="J2073">
        <v>0</v>
      </c>
      <c r="K2073">
        <v>8.0565979999999993</v>
      </c>
      <c r="L2073">
        <v>0</v>
      </c>
      <c r="M2073">
        <v>-7.4398210000000002</v>
      </c>
      <c r="N2073">
        <v>-243.55593500000001</v>
      </c>
      <c r="O2073">
        <v>-1.5712170000000001</v>
      </c>
      <c r="P2073">
        <v>-7.441414</v>
      </c>
      <c r="Q2073">
        <v>-243.54557800000001</v>
      </c>
      <c r="R2073">
        <v>-1.5705690000000001</v>
      </c>
      <c r="S2073">
        <v>1.047831</v>
      </c>
      <c r="T2073">
        <v>6.4800000000000003E-4</v>
      </c>
    </row>
    <row r="2074" spans="1:20" x14ac:dyDescent="0.25">
      <c r="A2074">
        <v>2072</v>
      </c>
      <c r="B2074">
        <v>21</v>
      </c>
      <c r="C2074">
        <v>-1</v>
      </c>
      <c r="D2074" t="s">
        <v>391</v>
      </c>
      <c r="E2074" t="s">
        <v>80</v>
      </c>
      <c r="F2074">
        <v>2.3739E-2</v>
      </c>
      <c r="G2074">
        <v>-1</v>
      </c>
      <c r="H2074">
        <v>405.75799999999998</v>
      </c>
      <c r="I2074">
        <v>-1</v>
      </c>
      <c r="J2074">
        <v>0</v>
      </c>
      <c r="K2074">
        <v>8.0565990000000003</v>
      </c>
      <c r="L2074">
        <v>0</v>
      </c>
      <c r="M2074">
        <v>-7.4473700000000003</v>
      </c>
      <c r="N2074">
        <v>-244.51288099999999</v>
      </c>
      <c r="O2074">
        <v>-1.5709709999999999</v>
      </c>
      <c r="P2074">
        <v>-7.4411940000000003</v>
      </c>
      <c r="Q2074">
        <v>-244.513428</v>
      </c>
      <c r="R2074">
        <v>-1.5705690000000001</v>
      </c>
      <c r="S2074">
        <v>0.620004</v>
      </c>
      <c r="T2074">
        <v>4.0099999999999999E-4</v>
      </c>
    </row>
    <row r="2075" spans="1:20" x14ac:dyDescent="0.25">
      <c r="A2075">
        <v>2073</v>
      </c>
      <c r="B2075">
        <v>20</v>
      </c>
      <c r="C2075">
        <v>-1</v>
      </c>
      <c r="D2075" t="s">
        <v>392</v>
      </c>
      <c r="E2075" t="s">
        <v>80</v>
      </c>
      <c r="F2075">
        <v>1.6468E-2</v>
      </c>
      <c r="G2075">
        <v>-1</v>
      </c>
      <c r="H2075">
        <v>525.18600000000004</v>
      </c>
      <c r="I2075">
        <v>-1</v>
      </c>
      <c r="J2075">
        <v>0</v>
      </c>
      <c r="K2075">
        <v>8.0737199999999998</v>
      </c>
      <c r="L2075">
        <v>1.3489999999999999E-3</v>
      </c>
      <c r="M2075">
        <v>-7.4444999999999997</v>
      </c>
      <c r="N2075">
        <v>-245.234984</v>
      </c>
      <c r="O2075">
        <v>-1.5712999999999999</v>
      </c>
      <c r="P2075">
        <v>-7.4409650000000003</v>
      </c>
      <c r="Q2075">
        <v>-245.23940999999999</v>
      </c>
      <c r="R2075">
        <v>-1.5705119999999999</v>
      </c>
      <c r="S2075">
        <v>0.566496</v>
      </c>
      <c r="T2075">
        <v>7.8899999999999999E-4</v>
      </c>
    </row>
    <row r="2076" spans="1:20" x14ac:dyDescent="0.25">
      <c r="A2076">
        <v>2074</v>
      </c>
      <c r="B2076">
        <v>20</v>
      </c>
      <c r="C2076">
        <v>-1</v>
      </c>
      <c r="D2076" t="s">
        <v>392</v>
      </c>
      <c r="E2076" t="s">
        <v>80</v>
      </c>
      <c r="F2076">
        <v>1.6441000000000001E-2</v>
      </c>
      <c r="G2076">
        <v>-1</v>
      </c>
      <c r="H2076">
        <v>563.17600000000004</v>
      </c>
      <c r="I2076">
        <v>-1</v>
      </c>
      <c r="J2076">
        <v>0</v>
      </c>
      <c r="K2076">
        <v>8.0737220000000001</v>
      </c>
      <c r="L2076">
        <v>6.6100000000000002E-4</v>
      </c>
      <c r="M2076">
        <v>-7.4443900000000003</v>
      </c>
      <c r="N2076">
        <v>-246.21270899999999</v>
      </c>
      <c r="O2076">
        <v>-1.5710900000000001</v>
      </c>
      <c r="P2076">
        <v>-7.4404810000000001</v>
      </c>
      <c r="Q2076">
        <v>-246.20725999999999</v>
      </c>
      <c r="R2076">
        <v>-1.5703530000000001</v>
      </c>
      <c r="S2076">
        <v>0.67060200000000003</v>
      </c>
      <c r="T2076">
        <v>7.3800000000000005E-4</v>
      </c>
    </row>
    <row r="2077" spans="1:20" x14ac:dyDescent="0.25">
      <c r="A2077">
        <v>2075</v>
      </c>
      <c r="B2077">
        <v>20</v>
      </c>
      <c r="C2077">
        <v>-1</v>
      </c>
      <c r="D2077" t="s">
        <v>392</v>
      </c>
      <c r="E2077" t="s">
        <v>80</v>
      </c>
      <c r="F2077">
        <v>1.1657000000000001E-2</v>
      </c>
      <c r="G2077">
        <v>-1</v>
      </c>
      <c r="H2077">
        <v>400.94400000000002</v>
      </c>
      <c r="I2077">
        <v>-1</v>
      </c>
      <c r="J2077">
        <v>0</v>
      </c>
      <c r="K2077">
        <v>8.0565979999999993</v>
      </c>
      <c r="L2077">
        <v>1.191E-3</v>
      </c>
      <c r="M2077">
        <v>-7.4409689999999999</v>
      </c>
      <c r="N2077">
        <v>-246.935621</v>
      </c>
      <c r="O2077">
        <v>-1.570524</v>
      </c>
      <c r="P2077">
        <v>-7.4400750000000002</v>
      </c>
      <c r="Q2077">
        <v>-246.93306000000001</v>
      </c>
      <c r="R2077">
        <v>-1.570271</v>
      </c>
      <c r="S2077">
        <v>0.27127499999999999</v>
      </c>
      <c r="T2077">
        <v>2.5300000000000002E-4</v>
      </c>
    </row>
    <row r="2078" spans="1:20" x14ac:dyDescent="0.25">
      <c r="A2078">
        <v>2076</v>
      </c>
      <c r="B2078">
        <v>20</v>
      </c>
      <c r="C2078">
        <v>-1</v>
      </c>
      <c r="D2078" t="s">
        <v>392</v>
      </c>
      <c r="E2078" t="s">
        <v>80</v>
      </c>
      <c r="F2078">
        <v>1.5474999999999999E-2</v>
      </c>
      <c r="G2078">
        <v>-1</v>
      </c>
      <c r="H2078">
        <v>388.42700000000002</v>
      </c>
      <c r="I2078">
        <v>-1</v>
      </c>
      <c r="J2078">
        <v>0</v>
      </c>
      <c r="K2078">
        <v>8.0737210000000008</v>
      </c>
      <c r="L2078">
        <v>1.4139999999999999E-3</v>
      </c>
      <c r="M2078">
        <v>-7.438402</v>
      </c>
      <c r="N2078">
        <v>-247.66376600000001</v>
      </c>
      <c r="O2078">
        <v>-1.5706960000000001</v>
      </c>
      <c r="P2078">
        <v>-7.4395879999999996</v>
      </c>
      <c r="Q2078">
        <v>-247.659042</v>
      </c>
      <c r="R2078">
        <v>-1.570176</v>
      </c>
      <c r="S2078">
        <v>0.48703200000000002</v>
      </c>
      <c r="T2078">
        <v>5.1999999999999995E-4</v>
      </c>
    </row>
    <row r="2079" spans="1:20" x14ac:dyDescent="0.25">
      <c r="A2079">
        <v>2077</v>
      </c>
      <c r="B2079">
        <v>20</v>
      </c>
      <c r="C2079">
        <v>-1</v>
      </c>
      <c r="D2079" t="s">
        <v>392</v>
      </c>
      <c r="E2079" t="s">
        <v>80</v>
      </c>
      <c r="F2079">
        <v>2.4080000000000001E-2</v>
      </c>
      <c r="G2079">
        <v>-1</v>
      </c>
      <c r="H2079">
        <v>557.06899999999996</v>
      </c>
      <c r="I2079">
        <v>-1</v>
      </c>
      <c r="J2079">
        <v>0</v>
      </c>
      <c r="K2079">
        <v>8.0737220000000001</v>
      </c>
      <c r="L2079">
        <v>9.5299999999999996E-4</v>
      </c>
      <c r="M2079">
        <v>-7.4365269999999999</v>
      </c>
      <c r="N2079">
        <v>-248.632553</v>
      </c>
      <c r="O2079">
        <v>-1.5702799999999999</v>
      </c>
      <c r="P2079">
        <v>-7.4388680000000003</v>
      </c>
      <c r="Q2079">
        <v>-248.626892</v>
      </c>
      <c r="R2079">
        <v>-1.5700799999999999</v>
      </c>
      <c r="S2079">
        <v>0.61261299999999996</v>
      </c>
      <c r="T2079">
        <v>2.0000000000000001E-4</v>
      </c>
    </row>
    <row r="2080" spans="1:20" x14ac:dyDescent="0.25">
      <c r="A2080">
        <v>2078</v>
      </c>
      <c r="B2080">
        <v>20</v>
      </c>
      <c r="C2080">
        <v>-1</v>
      </c>
      <c r="D2080" t="s">
        <v>392</v>
      </c>
      <c r="E2080" t="s">
        <v>80</v>
      </c>
      <c r="F2080">
        <v>1.7387E-2</v>
      </c>
      <c r="G2080">
        <v>-1</v>
      </c>
      <c r="H2080">
        <v>545.99599999999998</v>
      </c>
      <c r="I2080">
        <v>-1</v>
      </c>
      <c r="J2080">
        <v>0</v>
      </c>
      <c r="K2080">
        <v>8.0565990000000003</v>
      </c>
      <c r="L2080">
        <v>1.3200000000000001E-4</v>
      </c>
      <c r="M2080">
        <v>-7.4201569999999997</v>
      </c>
      <c r="N2080">
        <v>-249.351629</v>
      </c>
      <c r="O2080">
        <v>-1.569018</v>
      </c>
      <c r="P2080">
        <v>-7.4383179999999998</v>
      </c>
      <c r="Q2080">
        <v>-249.35269199999999</v>
      </c>
      <c r="R2080">
        <v>-1.5700510000000001</v>
      </c>
      <c r="S2080">
        <v>1.819218</v>
      </c>
      <c r="T2080">
        <v>1.0330000000000001E-3</v>
      </c>
    </row>
    <row r="2081" spans="1:20" x14ac:dyDescent="0.25">
      <c r="A2081">
        <v>2079</v>
      </c>
      <c r="B2081">
        <v>20</v>
      </c>
      <c r="C2081">
        <v>-1</v>
      </c>
      <c r="D2081" t="s">
        <v>393</v>
      </c>
      <c r="E2081" t="s">
        <v>80</v>
      </c>
      <c r="F2081">
        <v>1.7648E-2</v>
      </c>
      <c r="G2081">
        <v>-1</v>
      </c>
      <c r="H2081">
        <v>394.19799999999998</v>
      </c>
      <c r="I2081">
        <v>-1</v>
      </c>
      <c r="J2081">
        <v>0</v>
      </c>
      <c r="K2081">
        <v>8.0565979999999993</v>
      </c>
      <c r="L2081">
        <v>9.7900000000000005E-4</v>
      </c>
      <c r="M2081">
        <v>-7.4432539999999996</v>
      </c>
      <c r="N2081">
        <v>-250.32115899999999</v>
      </c>
      <c r="O2081">
        <v>-1.570292</v>
      </c>
      <c r="P2081">
        <v>-7.4375720000000003</v>
      </c>
      <c r="Q2081">
        <v>-250.32054099999999</v>
      </c>
      <c r="R2081">
        <v>-1.5700240000000001</v>
      </c>
      <c r="S2081">
        <v>0.57152899999999995</v>
      </c>
      <c r="T2081">
        <v>2.6800000000000001E-4</v>
      </c>
    </row>
    <row r="2082" spans="1:20" x14ac:dyDescent="0.25">
      <c r="A2082">
        <v>2080</v>
      </c>
      <c r="B2082">
        <v>20</v>
      </c>
      <c r="C2082">
        <v>-1</v>
      </c>
      <c r="D2082" t="s">
        <v>393</v>
      </c>
      <c r="E2082" t="s">
        <v>80</v>
      </c>
      <c r="F2082">
        <v>3.9198999999999998E-2</v>
      </c>
      <c r="G2082">
        <v>-1</v>
      </c>
      <c r="H2082">
        <v>426.87900000000002</v>
      </c>
      <c r="I2082">
        <v>-1</v>
      </c>
      <c r="J2082">
        <v>0</v>
      </c>
      <c r="K2082">
        <v>8.0737199999999998</v>
      </c>
      <c r="L2082">
        <v>1.665E-3</v>
      </c>
      <c r="M2082">
        <v>-7.434742</v>
      </c>
      <c r="N2082">
        <v>-251.04545300000001</v>
      </c>
      <c r="O2082">
        <v>-1.5697719999999999</v>
      </c>
      <c r="P2082">
        <v>-7.436858</v>
      </c>
      <c r="Q2082">
        <v>-251.04652400000001</v>
      </c>
      <c r="R2082">
        <v>-1.569895</v>
      </c>
      <c r="S2082">
        <v>0.23718900000000001</v>
      </c>
      <c r="T2082">
        <v>1.2300000000000001E-4</v>
      </c>
    </row>
    <row r="2083" spans="1:20" x14ac:dyDescent="0.25">
      <c r="A2083">
        <v>2081</v>
      </c>
      <c r="B2083">
        <v>20</v>
      </c>
      <c r="C2083">
        <v>-1</v>
      </c>
      <c r="D2083" t="s">
        <v>393</v>
      </c>
      <c r="E2083" t="s">
        <v>80</v>
      </c>
      <c r="F2083">
        <v>4.1057000000000003E-2</v>
      </c>
      <c r="G2083">
        <v>-1</v>
      </c>
      <c r="H2083">
        <v>398.46499999999997</v>
      </c>
      <c r="I2083">
        <v>-1</v>
      </c>
      <c r="J2083">
        <v>0</v>
      </c>
      <c r="K2083">
        <v>8.0737220000000001</v>
      </c>
      <c r="L2083">
        <v>1.14E-3</v>
      </c>
      <c r="M2083">
        <v>-7.4479350000000002</v>
      </c>
      <c r="N2083">
        <v>-252.012484</v>
      </c>
      <c r="O2083">
        <v>-1.570427</v>
      </c>
      <c r="P2083">
        <v>-7.4358069999999996</v>
      </c>
      <c r="Q2083">
        <v>-252.014374</v>
      </c>
      <c r="R2083">
        <v>-1.569753</v>
      </c>
      <c r="S2083">
        <v>1.227468</v>
      </c>
      <c r="T2083">
        <v>6.7400000000000001E-4</v>
      </c>
    </row>
    <row r="2084" spans="1:20" x14ac:dyDescent="0.25">
      <c r="A2084">
        <v>2082</v>
      </c>
      <c r="B2084">
        <v>18</v>
      </c>
      <c r="C2084">
        <v>-1</v>
      </c>
      <c r="D2084" t="s">
        <v>395</v>
      </c>
      <c r="E2084" t="s">
        <v>80</v>
      </c>
      <c r="F2084">
        <v>2.6152000000000002E-2</v>
      </c>
      <c r="G2084">
        <v>-1</v>
      </c>
      <c r="H2084">
        <v>446.39800000000002</v>
      </c>
      <c r="I2084">
        <v>-1</v>
      </c>
      <c r="J2084">
        <v>0</v>
      </c>
      <c r="K2084">
        <v>8.0565979999999993</v>
      </c>
      <c r="L2084">
        <v>1.1150000000000001E-3</v>
      </c>
      <c r="M2084">
        <v>-7.4367770000000002</v>
      </c>
      <c r="N2084">
        <v>-252.73869999999999</v>
      </c>
      <c r="O2084">
        <v>-1.569699</v>
      </c>
      <c r="P2084">
        <v>-7.434965</v>
      </c>
      <c r="Q2084">
        <v>-252.740173</v>
      </c>
      <c r="R2084">
        <v>-1.569674</v>
      </c>
      <c r="S2084">
        <v>0.233545</v>
      </c>
      <c r="T2084">
        <v>2.5000000000000001E-5</v>
      </c>
    </row>
    <row r="2085" spans="1:20" x14ac:dyDescent="0.25">
      <c r="A2085">
        <v>2083</v>
      </c>
      <c r="B2085">
        <v>18</v>
      </c>
      <c r="C2085">
        <v>-1</v>
      </c>
      <c r="D2085" t="s">
        <v>395</v>
      </c>
      <c r="E2085" t="s">
        <v>80</v>
      </c>
      <c r="F2085">
        <v>3.0963000000000001E-2</v>
      </c>
      <c r="G2085">
        <v>-1</v>
      </c>
      <c r="H2085">
        <v>613.49199999999996</v>
      </c>
      <c r="I2085">
        <v>-1</v>
      </c>
      <c r="J2085">
        <v>0</v>
      </c>
      <c r="K2085">
        <v>8.0737220000000001</v>
      </c>
      <c r="L2085">
        <v>9.2500000000000004E-4</v>
      </c>
      <c r="M2085">
        <v>-7.4344429999999999</v>
      </c>
      <c r="N2085">
        <v>-253.467895</v>
      </c>
      <c r="O2085">
        <v>-1.5697749999999999</v>
      </c>
      <c r="P2085">
        <v>-7.4340999999999999</v>
      </c>
      <c r="Q2085">
        <v>-253.46614099999999</v>
      </c>
      <c r="R2085">
        <v>-1.569623</v>
      </c>
      <c r="S2085">
        <v>0.17874499999999999</v>
      </c>
      <c r="T2085">
        <v>1.5200000000000001E-4</v>
      </c>
    </row>
    <row r="2086" spans="1:20" x14ac:dyDescent="0.25">
      <c r="A2086">
        <v>2084</v>
      </c>
      <c r="B2086">
        <v>16</v>
      </c>
      <c r="C2086">
        <v>-1</v>
      </c>
      <c r="D2086" t="s">
        <v>334</v>
      </c>
      <c r="E2086" t="s">
        <v>80</v>
      </c>
      <c r="F2086">
        <v>1.8723E-2</v>
      </c>
      <c r="G2086">
        <v>-1</v>
      </c>
      <c r="H2086">
        <v>417.58100000000002</v>
      </c>
      <c r="I2086">
        <v>-1</v>
      </c>
      <c r="J2086">
        <v>0</v>
      </c>
      <c r="K2086">
        <v>8.0737210000000008</v>
      </c>
      <c r="L2086">
        <v>2.31E-4</v>
      </c>
      <c r="M2086">
        <v>-7.4435200000000004</v>
      </c>
      <c r="N2086">
        <v>-254.438908</v>
      </c>
      <c r="O2086">
        <v>-1.57054</v>
      </c>
      <c r="P2086">
        <v>-7.4328830000000004</v>
      </c>
      <c r="Q2086">
        <v>-254.43400600000001</v>
      </c>
      <c r="R2086">
        <v>-1.569558</v>
      </c>
      <c r="S2086">
        <v>1.1711959999999999</v>
      </c>
      <c r="T2086">
        <v>9.8200000000000002E-4</v>
      </c>
    </row>
    <row r="2087" spans="1:20" x14ac:dyDescent="0.25">
      <c r="A2087">
        <v>2085</v>
      </c>
      <c r="B2087">
        <v>16</v>
      </c>
      <c r="C2087">
        <v>-1</v>
      </c>
      <c r="D2087" t="s">
        <v>334</v>
      </c>
      <c r="E2087" t="s">
        <v>80</v>
      </c>
      <c r="F2087">
        <v>2.7716999999999999E-2</v>
      </c>
      <c r="G2087">
        <v>-1</v>
      </c>
      <c r="H2087">
        <v>507.649</v>
      </c>
      <c r="I2087">
        <v>-1</v>
      </c>
      <c r="J2087">
        <v>0</v>
      </c>
      <c r="K2087">
        <v>8.056597</v>
      </c>
      <c r="L2087">
        <v>1.6000000000000001E-4</v>
      </c>
      <c r="M2087">
        <v>-7.4325700000000001</v>
      </c>
      <c r="N2087">
        <v>-255.162679</v>
      </c>
      <c r="O2087">
        <v>-1.5696509999999999</v>
      </c>
      <c r="P2087">
        <v>-7.4319420000000003</v>
      </c>
      <c r="Q2087">
        <v>-255.15980500000001</v>
      </c>
      <c r="R2087">
        <v>-1.56952</v>
      </c>
      <c r="S2087">
        <v>0.29412300000000002</v>
      </c>
      <c r="T2087">
        <v>1.3100000000000001E-4</v>
      </c>
    </row>
    <row r="2088" spans="1:20" x14ac:dyDescent="0.25">
      <c r="A2088">
        <v>2086</v>
      </c>
      <c r="B2088">
        <v>15</v>
      </c>
      <c r="C2088">
        <v>-1</v>
      </c>
      <c r="D2088" t="s">
        <v>396</v>
      </c>
      <c r="E2088" t="s">
        <v>80</v>
      </c>
      <c r="F2088">
        <v>4.1779999999999998E-2</v>
      </c>
      <c r="G2088">
        <v>-1</v>
      </c>
      <c r="H2088">
        <v>429.04500000000002</v>
      </c>
      <c r="I2088">
        <v>-1</v>
      </c>
      <c r="J2088">
        <v>0</v>
      </c>
      <c r="K2088">
        <v>8.0565990000000003</v>
      </c>
      <c r="L2088">
        <v>2.8200000000000002E-4</v>
      </c>
      <c r="M2088">
        <v>-7.4174910000000001</v>
      </c>
      <c r="N2088">
        <v>-256.14523700000001</v>
      </c>
      <c r="O2088">
        <v>-1.56978</v>
      </c>
      <c r="P2088">
        <v>-7.4306669999999997</v>
      </c>
      <c r="Q2088">
        <v>-256.127655</v>
      </c>
      <c r="R2088">
        <v>-1.5694840000000001</v>
      </c>
      <c r="S2088">
        <v>2.1970860000000001</v>
      </c>
      <c r="T2088">
        <v>2.9599999999999998E-4</v>
      </c>
    </row>
    <row r="2089" spans="1:20" x14ac:dyDescent="0.25">
      <c r="A2089">
        <v>2087</v>
      </c>
      <c r="B2089">
        <v>15</v>
      </c>
      <c r="C2089">
        <v>-1</v>
      </c>
      <c r="D2089" t="s">
        <v>396</v>
      </c>
      <c r="E2089" t="s">
        <v>80</v>
      </c>
      <c r="F2089">
        <v>2.4132000000000001E-2</v>
      </c>
      <c r="G2089">
        <v>-1</v>
      </c>
      <c r="H2089">
        <v>431.03300000000002</v>
      </c>
      <c r="I2089">
        <v>-1</v>
      </c>
      <c r="J2089">
        <v>0</v>
      </c>
      <c r="K2089">
        <v>8.0737240000000003</v>
      </c>
      <c r="L2089">
        <v>6.0000000000000002E-5</v>
      </c>
      <c r="M2089">
        <v>-7.4083249999999996</v>
      </c>
      <c r="N2089">
        <v>-256.87490700000001</v>
      </c>
      <c r="O2089">
        <v>-1.5696600000000001</v>
      </c>
      <c r="P2089">
        <v>-7.4297029999999999</v>
      </c>
      <c r="Q2089">
        <v>-256.85363799999999</v>
      </c>
      <c r="R2089">
        <v>-1.569472</v>
      </c>
      <c r="S2089">
        <v>3.0156290000000001</v>
      </c>
      <c r="T2089">
        <v>1.8799999999999999E-4</v>
      </c>
    </row>
    <row r="2090" spans="1:20" x14ac:dyDescent="0.25">
      <c r="A2090">
        <v>2088</v>
      </c>
      <c r="B2090">
        <v>15</v>
      </c>
      <c r="C2090">
        <v>-1</v>
      </c>
      <c r="D2090" t="s">
        <v>396</v>
      </c>
      <c r="E2090" t="s">
        <v>80</v>
      </c>
      <c r="F2090">
        <v>2.0041E-2</v>
      </c>
      <c r="G2090">
        <v>-1</v>
      </c>
      <c r="H2090">
        <v>383.38</v>
      </c>
      <c r="I2090">
        <v>-1</v>
      </c>
      <c r="J2090">
        <v>0</v>
      </c>
      <c r="K2090">
        <v>8.0737229999999993</v>
      </c>
      <c r="L2090">
        <v>7.9999999999999996E-6</v>
      </c>
      <c r="M2090">
        <v>-7.4294440000000002</v>
      </c>
      <c r="N2090">
        <v>-257.82033799999999</v>
      </c>
      <c r="O2090">
        <v>-1.5694779999999999</v>
      </c>
      <c r="P2090">
        <v>-7.4284189999999999</v>
      </c>
      <c r="Q2090">
        <v>-257.82147200000003</v>
      </c>
      <c r="R2090">
        <v>-1.5694699999999999</v>
      </c>
      <c r="S2090">
        <v>0.15279899999999999</v>
      </c>
      <c r="T2090">
        <v>9.0000000000000002E-6</v>
      </c>
    </row>
    <row r="2091" spans="1:20" x14ac:dyDescent="0.25">
      <c r="A2091">
        <v>2089</v>
      </c>
      <c r="B2091">
        <v>14</v>
      </c>
      <c r="C2091">
        <v>-1</v>
      </c>
      <c r="D2091" t="s">
        <v>397</v>
      </c>
      <c r="E2091" t="s">
        <v>80</v>
      </c>
      <c r="F2091">
        <v>2.3192000000000001E-2</v>
      </c>
      <c r="G2091">
        <v>-1</v>
      </c>
      <c r="H2091">
        <v>390.15499999999997</v>
      </c>
      <c r="I2091">
        <v>-1</v>
      </c>
      <c r="J2091">
        <v>0</v>
      </c>
      <c r="K2091">
        <v>8.0565999999999995</v>
      </c>
      <c r="L2091">
        <v>1.1640000000000001E-3</v>
      </c>
      <c r="M2091">
        <v>-7.4178680000000004</v>
      </c>
      <c r="N2091">
        <v>-258.54929099999998</v>
      </c>
      <c r="O2091">
        <v>-1.5687979999999999</v>
      </c>
      <c r="P2091">
        <v>-7.4273559999999996</v>
      </c>
      <c r="Q2091">
        <v>-258.54727200000002</v>
      </c>
      <c r="R2091">
        <v>-1.5693859999999999</v>
      </c>
      <c r="S2091">
        <v>0.97010300000000005</v>
      </c>
      <c r="T2091">
        <v>5.8799999999999998E-4</v>
      </c>
    </row>
    <row r="2092" spans="1:20" x14ac:dyDescent="0.25">
      <c r="A2092">
        <v>2090</v>
      </c>
      <c r="B2092">
        <v>15</v>
      </c>
      <c r="C2092">
        <v>-1</v>
      </c>
      <c r="D2092" t="s">
        <v>333</v>
      </c>
      <c r="E2092" t="s">
        <v>80</v>
      </c>
      <c r="F2092">
        <v>4.2199E-2</v>
      </c>
      <c r="G2092">
        <v>-1</v>
      </c>
      <c r="H2092">
        <v>429.30900000000003</v>
      </c>
      <c r="I2092">
        <v>-1</v>
      </c>
      <c r="J2092">
        <v>0</v>
      </c>
      <c r="K2092">
        <v>8.056597</v>
      </c>
      <c r="L2092">
        <v>1.92E-4</v>
      </c>
      <c r="M2092">
        <v>-7.4164120000000002</v>
      </c>
      <c r="N2092">
        <v>-259.506641</v>
      </c>
      <c r="O2092">
        <v>-1.5684720000000001</v>
      </c>
      <c r="P2092">
        <v>-7.4258889999999997</v>
      </c>
      <c r="Q2092">
        <v>-259.51513699999998</v>
      </c>
      <c r="R2092">
        <v>-1.5693079999999999</v>
      </c>
      <c r="S2092">
        <v>1.2728120000000001</v>
      </c>
      <c r="T2092">
        <v>8.3600000000000005E-4</v>
      </c>
    </row>
    <row r="2093" spans="1:20" x14ac:dyDescent="0.25">
      <c r="A2093">
        <v>2091</v>
      </c>
      <c r="B2093">
        <v>14</v>
      </c>
      <c r="C2093">
        <v>-1</v>
      </c>
      <c r="D2093" t="s">
        <v>398</v>
      </c>
      <c r="E2093" t="s">
        <v>80</v>
      </c>
      <c r="F2093">
        <v>3.2933999999999998E-2</v>
      </c>
      <c r="G2093">
        <v>-1</v>
      </c>
      <c r="H2093">
        <v>405.964</v>
      </c>
      <c r="I2093">
        <v>-1</v>
      </c>
      <c r="J2093">
        <v>0</v>
      </c>
      <c r="K2093">
        <v>8.0737190000000005</v>
      </c>
      <c r="L2093">
        <v>4.1E-5</v>
      </c>
      <c r="M2093">
        <v>-7.426075</v>
      </c>
      <c r="N2093">
        <v>-260.24297200000001</v>
      </c>
      <c r="O2093">
        <v>-1.569021</v>
      </c>
      <c r="P2093">
        <v>-7.424804</v>
      </c>
      <c r="Q2093">
        <v>-260.24111900000003</v>
      </c>
      <c r="R2093">
        <v>-1.5692999999999999</v>
      </c>
      <c r="S2093">
        <v>0.22470699999999999</v>
      </c>
      <c r="T2093">
        <v>2.7900000000000001E-4</v>
      </c>
    </row>
    <row r="2094" spans="1:20" x14ac:dyDescent="0.25">
      <c r="A2094">
        <v>2092</v>
      </c>
      <c r="B2094">
        <v>14</v>
      </c>
      <c r="C2094">
        <v>-1</v>
      </c>
      <c r="D2094" t="s">
        <v>398</v>
      </c>
      <c r="E2094" t="s">
        <v>80</v>
      </c>
      <c r="F2094">
        <v>1.5532000000000001E-2</v>
      </c>
      <c r="G2094">
        <v>-1</v>
      </c>
      <c r="H2094">
        <v>482.21899999999999</v>
      </c>
      <c r="I2094">
        <v>-1</v>
      </c>
      <c r="J2094">
        <v>0</v>
      </c>
      <c r="K2094">
        <v>8.0565909999999992</v>
      </c>
      <c r="L2094">
        <v>1.1900000000000001E-4</v>
      </c>
      <c r="M2094">
        <v>-7.4257569999999999</v>
      </c>
      <c r="N2094">
        <v>-260.96607799999998</v>
      </c>
      <c r="O2094">
        <v>-1.569469</v>
      </c>
      <c r="P2094">
        <v>-7.4236800000000001</v>
      </c>
      <c r="Q2094">
        <v>-260.96691900000002</v>
      </c>
      <c r="R2094">
        <v>-1.5692699999999999</v>
      </c>
      <c r="S2094">
        <v>0.224053</v>
      </c>
      <c r="T2094">
        <v>1.9900000000000001E-4</v>
      </c>
    </row>
    <row r="2095" spans="1:20" x14ac:dyDescent="0.25">
      <c r="A2095">
        <v>2093</v>
      </c>
      <c r="B2095">
        <v>13</v>
      </c>
      <c r="C2095">
        <v>-1</v>
      </c>
      <c r="D2095" t="s">
        <v>550</v>
      </c>
      <c r="E2095" t="s">
        <v>80</v>
      </c>
      <c r="F2095">
        <v>2.9350000000000001E-2</v>
      </c>
      <c r="G2095">
        <v>-1</v>
      </c>
      <c r="H2095">
        <v>302.798</v>
      </c>
      <c r="I2095">
        <v>-1</v>
      </c>
      <c r="J2095">
        <v>0</v>
      </c>
      <c r="K2095">
        <v>8.0565979999999993</v>
      </c>
      <c r="L2095">
        <v>1.5E-5</v>
      </c>
      <c r="M2095">
        <v>-7.4332820000000002</v>
      </c>
      <c r="N2095">
        <v>-261.923586</v>
      </c>
      <c r="O2095">
        <v>-1.5692280000000001</v>
      </c>
      <c r="P2095">
        <v>-7.4221979999999999</v>
      </c>
      <c r="Q2095">
        <v>-261.934753</v>
      </c>
      <c r="R2095">
        <v>-1.5692649999999999</v>
      </c>
      <c r="S2095">
        <v>1.573445</v>
      </c>
      <c r="T2095">
        <v>3.6999999999999998E-5</v>
      </c>
    </row>
    <row r="2096" spans="1:20" x14ac:dyDescent="0.25">
      <c r="A2096">
        <v>2094</v>
      </c>
      <c r="B2096">
        <v>12</v>
      </c>
      <c r="C2096">
        <v>-1</v>
      </c>
      <c r="D2096" t="s">
        <v>399</v>
      </c>
      <c r="E2096" t="s">
        <v>80</v>
      </c>
      <c r="F2096">
        <v>2.4930999999999998E-2</v>
      </c>
      <c r="G2096">
        <v>-1</v>
      </c>
      <c r="H2096">
        <v>409.33</v>
      </c>
      <c r="I2096">
        <v>-1</v>
      </c>
      <c r="J2096">
        <v>0</v>
      </c>
      <c r="K2096">
        <v>8.0737240000000003</v>
      </c>
      <c r="L2096">
        <v>3.9999999999999998E-6</v>
      </c>
      <c r="M2096">
        <v>-7.4184479999999997</v>
      </c>
      <c r="N2096">
        <v>-262.66249900000003</v>
      </c>
      <c r="O2096">
        <v>-1.5690500000000001</v>
      </c>
      <c r="P2096">
        <v>-7.4210849999999997</v>
      </c>
      <c r="Q2096">
        <v>-262.66073599999999</v>
      </c>
      <c r="R2096">
        <v>-1.569264</v>
      </c>
      <c r="S2096">
        <v>0.31720399999999999</v>
      </c>
      <c r="T2096">
        <v>2.14E-4</v>
      </c>
    </row>
    <row r="2097" spans="1:20" x14ac:dyDescent="0.25">
      <c r="A2097">
        <v>2095</v>
      </c>
      <c r="B2097">
        <v>12</v>
      </c>
      <c r="C2097">
        <v>-1</v>
      </c>
      <c r="D2097" t="s">
        <v>399</v>
      </c>
      <c r="E2097" t="s">
        <v>80</v>
      </c>
      <c r="F2097">
        <v>3.6991000000000003E-2</v>
      </c>
      <c r="G2097">
        <v>-1</v>
      </c>
      <c r="H2097">
        <v>354.51</v>
      </c>
      <c r="I2097">
        <v>-1</v>
      </c>
      <c r="J2097">
        <v>0</v>
      </c>
      <c r="K2097">
        <v>8.0737240000000003</v>
      </c>
      <c r="L2097">
        <v>9.9999999999999995E-7</v>
      </c>
      <c r="M2097">
        <v>-7.4353300000000004</v>
      </c>
      <c r="N2097">
        <v>-263.63841200000002</v>
      </c>
      <c r="O2097">
        <v>-1.5703659999999999</v>
      </c>
      <c r="P2097">
        <v>-7.4196020000000003</v>
      </c>
      <c r="Q2097">
        <v>-263.628601</v>
      </c>
      <c r="R2097">
        <v>-1.569264</v>
      </c>
      <c r="S2097">
        <v>1.8537349999999999</v>
      </c>
      <c r="T2097">
        <v>1.1019999999999999E-3</v>
      </c>
    </row>
    <row r="2098" spans="1:20" x14ac:dyDescent="0.25">
      <c r="A2098">
        <v>2096</v>
      </c>
      <c r="B2098">
        <v>10</v>
      </c>
      <c r="C2098">
        <v>-1</v>
      </c>
      <c r="D2098" t="s">
        <v>400</v>
      </c>
      <c r="E2098" t="s">
        <v>80</v>
      </c>
      <c r="F2098">
        <v>4.3977000000000002E-2</v>
      </c>
      <c r="G2098">
        <v>-1</v>
      </c>
      <c r="H2098">
        <v>418.76299999999998</v>
      </c>
      <c r="I2098">
        <v>-1</v>
      </c>
      <c r="J2098">
        <v>0</v>
      </c>
      <c r="K2098">
        <v>8.0565990000000003</v>
      </c>
      <c r="L2098">
        <v>0</v>
      </c>
      <c r="M2098">
        <v>-7.4154359999999997</v>
      </c>
      <c r="N2098">
        <v>-264.35747400000002</v>
      </c>
      <c r="O2098">
        <v>-1.5692550000000001</v>
      </c>
      <c r="P2098">
        <v>-7.4184900000000003</v>
      </c>
      <c r="Q2098">
        <v>-264.354401</v>
      </c>
      <c r="R2098">
        <v>-1.569264</v>
      </c>
      <c r="S2098">
        <v>0.43323800000000001</v>
      </c>
      <c r="T2098">
        <v>7.9999999999999996E-6</v>
      </c>
    </row>
    <row r="2099" spans="1:20" x14ac:dyDescent="0.25">
      <c r="A2099">
        <v>2097</v>
      </c>
      <c r="B2099">
        <v>10</v>
      </c>
      <c r="C2099">
        <v>-1</v>
      </c>
      <c r="D2099" t="s">
        <v>400</v>
      </c>
      <c r="E2099" t="s">
        <v>80</v>
      </c>
      <c r="F2099">
        <v>6.9207000000000005E-2</v>
      </c>
      <c r="G2099">
        <v>-1</v>
      </c>
      <c r="H2099">
        <v>512.01599999999996</v>
      </c>
      <c r="I2099">
        <v>-1</v>
      </c>
      <c r="J2099">
        <v>0</v>
      </c>
      <c r="K2099">
        <v>8.0565979999999993</v>
      </c>
      <c r="L2099">
        <v>-9.9999999999999995E-7</v>
      </c>
      <c r="M2099">
        <v>-7.3803999999999998</v>
      </c>
      <c r="N2099">
        <v>-265.33083199999999</v>
      </c>
      <c r="O2099">
        <v>-1.567113</v>
      </c>
      <c r="P2099">
        <v>-7.4170059999999998</v>
      </c>
      <c r="Q2099">
        <v>-265.32223499999998</v>
      </c>
      <c r="R2099">
        <v>-1.569264</v>
      </c>
      <c r="S2099">
        <v>3.760227</v>
      </c>
      <c r="T2099">
        <v>2.1510000000000001E-3</v>
      </c>
    </row>
    <row r="2100" spans="1:20" x14ac:dyDescent="0.25">
      <c r="A2100">
        <v>2098</v>
      </c>
      <c r="B2100">
        <v>10</v>
      </c>
      <c r="C2100">
        <v>-1</v>
      </c>
      <c r="D2100" t="s">
        <v>400</v>
      </c>
      <c r="E2100" t="s">
        <v>80</v>
      </c>
      <c r="F2100">
        <v>3.4611999999999997E-2</v>
      </c>
      <c r="G2100">
        <v>-1</v>
      </c>
      <c r="H2100">
        <v>434.399</v>
      </c>
      <c r="I2100">
        <v>-1</v>
      </c>
      <c r="J2100">
        <v>0</v>
      </c>
      <c r="K2100">
        <v>8.0737199999999998</v>
      </c>
      <c r="L2100">
        <v>0</v>
      </c>
      <c r="M2100">
        <v>-7.4081650000000003</v>
      </c>
      <c r="N2100">
        <v>-266.04185799999999</v>
      </c>
      <c r="O2100">
        <v>-1.56877</v>
      </c>
      <c r="P2100">
        <v>-7.4158939999999998</v>
      </c>
      <c r="Q2100">
        <v>-266.04821800000002</v>
      </c>
      <c r="R2100">
        <v>-1.569264</v>
      </c>
      <c r="S2100">
        <v>1.000872</v>
      </c>
      <c r="T2100">
        <v>4.9399999999999997E-4</v>
      </c>
    </row>
    <row r="2101" spans="1:20" x14ac:dyDescent="0.25">
      <c r="A2101">
        <v>2099</v>
      </c>
      <c r="B2101">
        <v>9</v>
      </c>
      <c r="C2101">
        <v>-1</v>
      </c>
      <c r="D2101" t="s">
        <v>332</v>
      </c>
      <c r="E2101" t="s">
        <v>80</v>
      </c>
      <c r="F2101">
        <v>6.5036999999999998E-2</v>
      </c>
      <c r="G2101">
        <v>-1</v>
      </c>
      <c r="H2101">
        <v>398.92200000000003</v>
      </c>
      <c r="I2101">
        <v>-1</v>
      </c>
      <c r="J2101">
        <v>0</v>
      </c>
      <c r="K2101">
        <v>8.0565979999999993</v>
      </c>
      <c r="L2101">
        <v>0</v>
      </c>
      <c r="M2101">
        <v>-7.4353889999999998</v>
      </c>
      <c r="N2101">
        <v>-266.76322699999997</v>
      </c>
      <c r="O2101">
        <v>-1.570276</v>
      </c>
      <c r="P2101">
        <v>-7.4147819999999998</v>
      </c>
      <c r="Q2101">
        <v>-266.77401700000001</v>
      </c>
      <c r="R2101">
        <v>-1.569264</v>
      </c>
      <c r="S2101">
        <v>2.326136</v>
      </c>
      <c r="T2101">
        <v>1.0120000000000001E-3</v>
      </c>
    </row>
    <row r="2102" spans="1:20" x14ac:dyDescent="0.25">
      <c r="A2102">
        <v>2100</v>
      </c>
      <c r="B2102">
        <v>9</v>
      </c>
      <c r="C2102">
        <v>-1</v>
      </c>
      <c r="D2102" t="s">
        <v>332</v>
      </c>
      <c r="E2102" t="s">
        <v>80</v>
      </c>
      <c r="F2102">
        <v>2.3761999999999998E-2</v>
      </c>
      <c r="G2102">
        <v>-1</v>
      </c>
      <c r="H2102">
        <v>537.74800000000005</v>
      </c>
      <c r="I2102">
        <v>-1</v>
      </c>
      <c r="J2102">
        <v>0</v>
      </c>
      <c r="K2102">
        <v>8.0565999999999995</v>
      </c>
      <c r="L2102">
        <v>0</v>
      </c>
      <c r="M2102">
        <v>-7.4095420000000001</v>
      </c>
      <c r="N2102">
        <v>-267.75110000000001</v>
      </c>
      <c r="O2102">
        <v>-1.56962</v>
      </c>
      <c r="P2102">
        <v>-7.4132990000000003</v>
      </c>
      <c r="Q2102">
        <v>-267.74188199999998</v>
      </c>
      <c r="R2102">
        <v>-1.569264</v>
      </c>
      <c r="S2102">
        <v>0.99537200000000003</v>
      </c>
      <c r="T2102">
        <v>3.5599999999999998E-4</v>
      </c>
    </row>
    <row r="2103" spans="1:20" x14ac:dyDescent="0.25">
      <c r="A2103">
        <v>2101</v>
      </c>
      <c r="B2103">
        <v>7</v>
      </c>
      <c r="C2103">
        <v>-1</v>
      </c>
      <c r="D2103" t="s">
        <v>401</v>
      </c>
      <c r="E2103" t="s">
        <v>80</v>
      </c>
      <c r="F2103">
        <v>1.9814999999999999E-2</v>
      </c>
      <c r="G2103">
        <v>-1</v>
      </c>
      <c r="H2103">
        <v>343.786</v>
      </c>
      <c r="I2103">
        <v>-1</v>
      </c>
      <c r="J2103">
        <v>0</v>
      </c>
      <c r="K2103">
        <v>8.0737229999999993</v>
      </c>
      <c r="L2103">
        <v>0</v>
      </c>
      <c r="M2103">
        <v>-7.4394770000000001</v>
      </c>
      <c r="N2103">
        <v>-268.476652</v>
      </c>
      <c r="O2103">
        <v>-1.570468</v>
      </c>
      <c r="P2103">
        <v>-7.4121860000000002</v>
      </c>
      <c r="Q2103">
        <v>-268.46783399999998</v>
      </c>
      <c r="R2103">
        <v>-1.569264</v>
      </c>
      <c r="S2103">
        <v>2.8680219999999998</v>
      </c>
      <c r="T2103">
        <v>1.204E-3</v>
      </c>
    </row>
    <row r="2104" spans="1:20" x14ac:dyDescent="0.25">
      <c r="A2104">
        <v>2102</v>
      </c>
      <c r="B2104">
        <v>7</v>
      </c>
      <c r="C2104">
        <v>-1</v>
      </c>
      <c r="D2104" t="s">
        <v>401</v>
      </c>
      <c r="E2104" t="s">
        <v>80</v>
      </c>
      <c r="F2104">
        <v>3.3249000000000001E-2</v>
      </c>
      <c r="G2104">
        <v>-1</v>
      </c>
      <c r="H2104">
        <v>552.29899999999998</v>
      </c>
      <c r="I2104">
        <v>-1</v>
      </c>
      <c r="J2104">
        <v>0</v>
      </c>
      <c r="K2104">
        <v>8.0565990000000003</v>
      </c>
      <c r="L2104">
        <v>0</v>
      </c>
      <c r="M2104">
        <v>-7.401402</v>
      </c>
      <c r="N2104">
        <v>-269.18712799999997</v>
      </c>
      <c r="O2104">
        <v>-1.5686690000000001</v>
      </c>
      <c r="P2104">
        <v>-7.4110740000000002</v>
      </c>
      <c r="Q2104">
        <v>-269.19363399999997</v>
      </c>
      <c r="R2104">
        <v>-1.569264</v>
      </c>
      <c r="S2104">
        <v>1.1656930000000001</v>
      </c>
      <c r="T2104">
        <v>5.9500000000000004E-4</v>
      </c>
    </row>
    <row r="2105" spans="1:20" x14ac:dyDescent="0.25">
      <c r="A2105">
        <v>2103</v>
      </c>
      <c r="B2105">
        <v>6</v>
      </c>
      <c r="C2105">
        <v>-1</v>
      </c>
      <c r="D2105" t="s">
        <v>645</v>
      </c>
      <c r="E2105" t="s">
        <v>80</v>
      </c>
      <c r="F2105">
        <v>4.9931000000000003E-2</v>
      </c>
      <c r="G2105">
        <v>-1</v>
      </c>
      <c r="H2105">
        <v>414.33800000000002</v>
      </c>
      <c r="I2105">
        <v>-1</v>
      </c>
      <c r="J2105">
        <v>0</v>
      </c>
      <c r="K2105">
        <v>8.0565979999999993</v>
      </c>
      <c r="L2105">
        <v>0</v>
      </c>
      <c r="M2105">
        <v>-7.4086090000000002</v>
      </c>
      <c r="N2105">
        <v>-270.16121199999998</v>
      </c>
      <c r="O2105">
        <v>-1.5696030000000001</v>
      </c>
      <c r="P2105">
        <v>-7.4095909999999998</v>
      </c>
      <c r="Q2105">
        <v>-270.16149899999999</v>
      </c>
      <c r="R2105">
        <v>-1.569264</v>
      </c>
      <c r="S2105">
        <v>0.102239</v>
      </c>
      <c r="T2105">
        <v>3.4000000000000002E-4</v>
      </c>
    </row>
    <row r="2106" spans="1:20" x14ac:dyDescent="0.25">
      <c r="A2106">
        <v>2104</v>
      </c>
      <c r="B2106">
        <v>5</v>
      </c>
      <c r="C2106">
        <v>-1</v>
      </c>
      <c r="D2106" t="s">
        <v>402</v>
      </c>
      <c r="E2106" t="s">
        <v>80</v>
      </c>
      <c r="F2106">
        <v>1.4836E-2</v>
      </c>
      <c r="G2106">
        <v>-1</v>
      </c>
      <c r="H2106">
        <v>477.14</v>
      </c>
      <c r="I2106">
        <v>-1</v>
      </c>
      <c r="J2106">
        <v>0</v>
      </c>
      <c r="K2106">
        <v>8.0737220000000001</v>
      </c>
      <c r="L2106">
        <v>0</v>
      </c>
      <c r="M2106">
        <v>-7.4929810000000003</v>
      </c>
      <c r="N2106">
        <v>-270.80660399999999</v>
      </c>
      <c r="O2106">
        <v>-1.569504</v>
      </c>
      <c r="P2106">
        <v>-7.4084779999999997</v>
      </c>
      <c r="Q2106">
        <v>-270.88748199999998</v>
      </c>
      <c r="R2106">
        <v>-1.569264</v>
      </c>
      <c r="S2106">
        <v>11.696956</v>
      </c>
      <c r="T2106">
        <v>2.4000000000000001E-4</v>
      </c>
    </row>
    <row r="2107" spans="1:20" x14ac:dyDescent="0.25">
      <c r="A2107">
        <v>2105</v>
      </c>
      <c r="B2107">
        <v>4</v>
      </c>
      <c r="C2107">
        <v>-1</v>
      </c>
      <c r="D2107" t="s">
        <v>403</v>
      </c>
      <c r="E2107" t="s">
        <v>80</v>
      </c>
      <c r="F2107">
        <v>1.8329000000000002E-2</v>
      </c>
      <c r="G2107">
        <v>-1</v>
      </c>
      <c r="H2107">
        <v>476.33800000000002</v>
      </c>
      <c r="I2107">
        <v>-1</v>
      </c>
      <c r="J2107">
        <v>0</v>
      </c>
      <c r="K2107">
        <v>8.0565999999999995</v>
      </c>
      <c r="L2107">
        <v>0</v>
      </c>
      <c r="M2107">
        <v>-7.4185559999999997</v>
      </c>
      <c r="N2107">
        <v>-271.60187300000001</v>
      </c>
      <c r="O2107">
        <v>-1.569312</v>
      </c>
      <c r="P2107">
        <v>-7.4073659999999997</v>
      </c>
      <c r="Q2107">
        <v>-271.61328099999997</v>
      </c>
      <c r="R2107">
        <v>-1.569264</v>
      </c>
      <c r="S2107">
        <v>1.597979</v>
      </c>
      <c r="T2107">
        <v>4.8000000000000001E-5</v>
      </c>
    </row>
    <row r="2108" spans="1:20" x14ac:dyDescent="0.25">
      <c r="A2108">
        <v>2106</v>
      </c>
      <c r="B2108">
        <v>3</v>
      </c>
      <c r="C2108">
        <v>-1</v>
      </c>
      <c r="D2108" t="s">
        <v>404</v>
      </c>
      <c r="E2108" t="s">
        <v>80</v>
      </c>
      <c r="F2108">
        <v>9.6699999999999998E-3</v>
      </c>
      <c r="G2108">
        <v>-1</v>
      </c>
      <c r="H2108">
        <v>1382.623</v>
      </c>
      <c r="I2108">
        <v>-1</v>
      </c>
      <c r="J2108">
        <v>0</v>
      </c>
      <c r="K2108">
        <v>8.0565999999999995</v>
      </c>
      <c r="L2108">
        <v>0</v>
      </c>
      <c r="M2108">
        <v>-7.3331109999999997</v>
      </c>
      <c r="N2108">
        <v>-272.65229900000003</v>
      </c>
      <c r="O2108">
        <v>-1.569464</v>
      </c>
      <c r="P2108">
        <v>-7.4058830000000002</v>
      </c>
      <c r="Q2108">
        <v>-272.58111600000001</v>
      </c>
      <c r="R2108">
        <v>-1.569264</v>
      </c>
      <c r="S2108">
        <v>10.179802</v>
      </c>
      <c r="T2108">
        <v>2.0000000000000001E-4</v>
      </c>
    </row>
    <row r="2109" spans="1:20" x14ac:dyDescent="0.25">
      <c r="A2109">
        <v>2107</v>
      </c>
      <c r="B2109">
        <v>3</v>
      </c>
      <c r="C2109">
        <v>-1</v>
      </c>
      <c r="D2109" t="s">
        <v>404</v>
      </c>
      <c r="E2109" t="s">
        <v>80</v>
      </c>
      <c r="F2109">
        <v>6.9610000000000002E-3</v>
      </c>
      <c r="G2109">
        <v>-1</v>
      </c>
      <c r="H2109">
        <v>315.60199999999998</v>
      </c>
      <c r="I2109">
        <v>-1</v>
      </c>
      <c r="J2109">
        <v>0</v>
      </c>
      <c r="K2109">
        <v>8.0737220000000001</v>
      </c>
      <c r="L2109">
        <v>0</v>
      </c>
      <c r="M2109">
        <v>-7.4179760000000003</v>
      </c>
      <c r="N2109">
        <v>-273.32334700000001</v>
      </c>
      <c r="O2109">
        <v>-1.5670120000000001</v>
      </c>
      <c r="P2109">
        <v>-7.4047700000000001</v>
      </c>
      <c r="Q2109">
        <v>-273.307098</v>
      </c>
      <c r="R2109">
        <v>-1.569264</v>
      </c>
      <c r="S2109">
        <v>2.0938189999999999</v>
      </c>
      <c r="T2109">
        <v>2.2520000000000001E-3</v>
      </c>
    </row>
    <row r="2110" spans="1:20" x14ac:dyDescent="0.25">
      <c r="A2110">
        <v>2108</v>
      </c>
      <c r="B2110">
        <v>3</v>
      </c>
      <c r="C2110">
        <v>-1</v>
      </c>
      <c r="D2110" t="s">
        <v>404</v>
      </c>
      <c r="E2110" t="s">
        <v>80</v>
      </c>
      <c r="F2110">
        <v>2.4009999999999999E-3</v>
      </c>
      <c r="G2110">
        <v>-1</v>
      </c>
      <c r="H2110">
        <v>526.51300000000003</v>
      </c>
      <c r="I2110">
        <v>-1</v>
      </c>
      <c r="J2110">
        <v>0</v>
      </c>
      <c r="K2110">
        <v>8.0565990000000003</v>
      </c>
      <c r="L2110">
        <v>0</v>
      </c>
      <c r="M2110">
        <v>-7.3898580000000003</v>
      </c>
      <c r="N2110">
        <v>-274.04884700000002</v>
      </c>
      <c r="O2110">
        <v>-1.56908</v>
      </c>
      <c r="P2110">
        <v>-7.4036580000000001</v>
      </c>
      <c r="Q2110">
        <v>-274.03289799999999</v>
      </c>
      <c r="R2110">
        <v>-1.569264</v>
      </c>
      <c r="S2110">
        <v>2.1090749999999998</v>
      </c>
      <c r="T2110">
        <v>1.84E-4</v>
      </c>
    </row>
    <row r="2111" spans="1:20" x14ac:dyDescent="0.25">
      <c r="A2111">
        <v>2109</v>
      </c>
      <c r="B2111">
        <v>3</v>
      </c>
      <c r="C2111">
        <v>-1</v>
      </c>
      <c r="D2111" t="s">
        <v>404</v>
      </c>
      <c r="E2111" t="s">
        <v>80</v>
      </c>
      <c r="F2111">
        <v>1.4167000000000001E-2</v>
      </c>
      <c r="G2111">
        <v>-1</v>
      </c>
      <c r="H2111">
        <v>445.85</v>
      </c>
      <c r="I2111">
        <v>-1</v>
      </c>
      <c r="J2111">
        <v>0</v>
      </c>
      <c r="K2111">
        <v>8.0737220000000001</v>
      </c>
      <c r="L2111">
        <v>9.9999999999999995E-7</v>
      </c>
      <c r="M2111">
        <v>-7.4770240000000001</v>
      </c>
      <c r="N2111">
        <v>-274.74602099999998</v>
      </c>
      <c r="O2111">
        <v>-1.562173</v>
      </c>
      <c r="P2111">
        <v>-7.4025449999999999</v>
      </c>
      <c r="Q2111">
        <v>-274.75888099999997</v>
      </c>
      <c r="R2111">
        <v>-1.569264</v>
      </c>
      <c r="S2111">
        <v>7.5580639999999999</v>
      </c>
      <c r="T2111">
        <v>7.0910000000000001E-3</v>
      </c>
    </row>
    <row r="2112" spans="1:20" x14ac:dyDescent="0.25">
      <c r="A2112">
        <v>2110</v>
      </c>
      <c r="B2112">
        <v>3</v>
      </c>
      <c r="C2112">
        <v>-1</v>
      </c>
      <c r="D2112" t="s">
        <v>404</v>
      </c>
      <c r="E2112" t="s">
        <v>80</v>
      </c>
      <c r="F2112">
        <v>1.3549E-2</v>
      </c>
      <c r="G2112">
        <v>-1</v>
      </c>
      <c r="H2112">
        <v>335.75200000000001</v>
      </c>
      <c r="I2112">
        <v>-1</v>
      </c>
      <c r="J2112">
        <v>0</v>
      </c>
      <c r="K2112">
        <v>8.0737220000000001</v>
      </c>
      <c r="L2112">
        <v>0</v>
      </c>
      <c r="M2112">
        <v>-7.3635950000000001</v>
      </c>
      <c r="N2112">
        <v>-275.66341899999998</v>
      </c>
      <c r="O2112">
        <v>-1.576932</v>
      </c>
      <c r="P2112">
        <v>-7.4010619999999996</v>
      </c>
      <c r="Q2112">
        <v>-275.72674599999999</v>
      </c>
      <c r="R2112">
        <v>-1.569264</v>
      </c>
      <c r="S2112">
        <v>7.3580880000000004</v>
      </c>
      <c r="T2112">
        <v>7.6680000000000003E-3</v>
      </c>
    </row>
    <row r="2113" spans="1:20" x14ac:dyDescent="0.25">
      <c r="A2113">
        <v>2111</v>
      </c>
      <c r="B2113">
        <v>3</v>
      </c>
      <c r="C2113">
        <v>-1</v>
      </c>
      <c r="D2113" t="s">
        <v>404</v>
      </c>
      <c r="E2113" t="s">
        <v>80</v>
      </c>
      <c r="F2113">
        <v>3.2814000000000003E-2</v>
      </c>
      <c r="G2113">
        <v>-1</v>
      </c>
      <c r="H2113">
        <v>448.53199999999998</v>
      </c>
      <c r="I2113">
        <v>-1</v>
      </c>
      <c r="J2113">
        <v>0</v>
      </c>
      <c r="K2113">
        <v>8.0565999999999995</v>
      </c>
      <c r="L2113">
        <v>0</v>
      </c>
      <c r="M2113">
        <v>-7.440715</v>
      </c>
      <c r="N2113">
        <v>-276.47121600000003</v>
      </c>
      <c r="O2113">
        <v>-1.56186</v>
      </c>
      <c r="P2113">
        <v>-7.3999509999999997</v>
      </c>
      <c r="Q2113">
        <v>-276.45254499999999</v>
      </c>
      <c r="R2113">
        <v>-1.569264</v>
      </c>
      <c r="S2113">
        <v>4.4836470000000004</v>
      </c>
      <c r="T2113">
        <v>7.404E-3</v>
      </c>
    </row>
    <row r="2114" spans="1:20" x14ac:dyDescent="0.25">
      <c r="A2114">
        <v>2112</v>
      </c>
      <c r="B2114">
        <v>3</v>
      </c>
      <c r="C2114">
        <v>-1</v>
      </c>
      <c r="D2114" t="s">
        <v>404</v>
      </c>
      <c r="E2114" t="s">
        <v>80</v>
      </c>
      <c r="F2114">
        <v>7.1278999999999995E-2</v>
      </c>
      <c r="G2114">
        <v>-1</v>
      </c>
      <c r="H2114">
        <v>395.50700000000001</v>
      </c>
      <c r="I2114">
        <v>-1</v>
      </c>
      <c r="J2114">
        <v>0</v>
      </c>
      <c r="K2114">
        <v>8.0565990000000003</v>
      </c>
      <c r="L2114">
        <v>0</v>
      </c>
      <c r="M2114">
        <v>-7.3167160000000004</v>
      </c>
      <c r="N2114">
        <v>-277.42936300000002</v>
      </c>
      <c r="O2114">
        <v>-1.5814319999999999</v>
      </c>
      <c r="P2114">
        <v>-7.3984670000000001</v>
      </c>
      <c r="Q2114">
        <v>-277.42038000000002</v>
      </c>
      <c r="R2114">
        <v>-1.569264</v>
      </c>
      <c r="S2114">
        <v>8.2242820000000005</v>
      </c>
      <c r="T2114">
        <v>1.2168999999999999E-2</v>
      </c>
    </row>
    <row r="2115" spans="1:20" x14ac:dyDescent="0.25">
      <c r="A2115">
        <v>2113</v>
      </c>
      <c r="B2115">
        <v>3</v>
      </c>
      <c r="C2115">
        <v>-1</v>
      </c>
      <c r="D2115" t="s">
        <v>404</v>
      </c>
      <c r="E2115" t="s">
        <v>80</v>
      </c>
      <c r="F2115">
        <v>3.4911999999999999E-2</v>
      </c>
      <c r="G2115">
        <v>-1</v>
      </c>
      <c r="H2115">
        <v>327.49400000000003</v>
      </c>
      <c r="I2115">
        <v>-1</v>
      </c>
      <c r="J2115">
        <v>0</v>
      </c>
      <c r="K2115">
        <v>8.0737220000000001</v>
      </c>
      <c r="L2115">
        <v>0</v>
      </c>
      <c r="M2115">
        <v>-7.5171479999999997</v>
      </c>
      <c r="N2115">
        <v>-278.05777</v>
      </c>
      <c r="O2115">
        <v>-1.563083</v>
      </c>
      <c r="P2115">
        <v>-7.3973550000000001</v>
      </c>
      <c r="Q2115">
        <v>-278.14636200000001</v>
      </c>
      <c r="R2115">
        <v>-1.569264</v>
      </c>
      <c r="S2115">
        <v>14.89939</v>
      </c>
      <c r="T2115">
        <v>6.1809999999999999E-3</v>
      </c>
    </row>
    <row r="2116" spans="1:20" x14ac:dyDescent="0.25">
      <c r="A2116">
        <v>2114</v>
      </c>
      <c r="B2116">
        <v>3</v>
      </c>
      <c r="C2116">
        <v>-1</v>
      </c>
      <c r="D2116" t="s">
        <v>404</v>
      </c>
      <c r="E2116" t="s">
        <v>80</v>
      </c>
      <c r="F2116">
        <v>6.4034999999999995E-2</v>
      </c>
      <c r="G2116">
        <v>-1</v>
      </c>
      <c r="H2116">
        <v>391.45600000000002</v>
      </c>
      <c r="I2116">
        <v>-1</v>
      </c>
      <c r="J2116">
        <v>0</v>
      </c>
      <c r="K2116">
        <v>8.0565979999999993</v>
      </c>
      <c r="L2116">
        <v>0</v>
      </c>
      <c r="M2116">
        <v>-7.3870170000000002</v>
      </c>
      <c r="N2116">
        <v>-278.85856799999999</v>
      </c>
      <c r="O2116">
        <v>-1.574781</v>
      </c>
      <c r="P2116">
        <v>-7.3962430000000001</v>
      </c>
      <c r="Q2116">
        <v>-278.872162</v>
      </c>
      <c r="R2116">
        <v>-1.569264</v>
      </c>
      <c r="S2116">
        <v>1.642892</v>
      </c>
      <c r="T2116">
        <v>5.5170000000000002E-3</v>
      </c>
    </row>
    <row r="2117" spans="1:20" x14ac:dyDescent="0.25">
      <c r="A2117">
        <v>2115</v>
      </c>
      <c r="B2117">
        <v>3</v>
      </c>
      <c r="C2117">
        <v>-1</v>
      </c>
      <c r="D2117" t="s">
        <v>404</v>
      </c>
      <c r="E2117" t="s">
        <v>80</v>
      </c>
      <c r="F2117">
        <v>8.3770000000000008E-3</v>
      </c>
      <c r="G2117">
        <v>-1</v>
      </c>
      <c r="H2117">
        <v>330.21800000000002</v>
      </c>
      <c r="I2117">
        <v>-1</v>
      </c>
      <c r="J2117">
        <v>0</v>
      </c>
      <c r="K2117">
        <v>8.0565979999999993</v>
      </c>
      <c r="L2117">
        <v>0</v>
      </c>
      <c r="M2117">
        <v>-7.3754479999999996</v>
      </c>
      <c r="N2117">
        <v>-279.85864500000002</v>
      </c>
      <c r="O2117">
        <v>-1.56942</v>
      </c>
      <c r="P2117">
        <v>-7.3947589999999996</v>
      </c>
      <c r="Q2117">
        <v>-279.84002700000002</v>
      </c>
      <c r="R2117">
        <v>-1.569264</v>
      </c>
      <c r="S2117">
        <v>2.6824189999999999</v>
      </c>
      <c r="T2117">
        <v>1.56E-4</v>
      </c>
    </row>
    <row r="2118" spans="1:20" x14ac:dyDescent="0.25">
      <c r="A2118">
        <v>2116</v>
      </c>
      <c r="B2118">
        <v>4</v>
      </c>
      <c r="C2118">
        <v>-1</v>
      </c>
      <c r="D2118" t="s">
        <v>405</v>
      </c>
      <c r="E2118" t="s">
        <v>80</v>
      </c>
      <c r="F2118">
        <v>0.130549</v>
      </c>
      <c r="G2118">
        <v>-1</v>
      </c>
      <c r="H2118">
        <v>311.77499999999998</v>
      </c>
      <c r="I2118">
        <v>-1</v>
      </c>
      <c r="J2118">
        <v>0</v>
      </c>
      <c r="K2118">
        <v>8.0737229999999993</v>
      </c>
      <c r="L2118">
        <v>0</v>
      </c>
      <c r="M2118">
        <v>-7.4470970000000003</v>
      </c>
      <c r="N2118">
        <v>-280.53491200000002</v>
      </c>
      <c r="O2118">
        <v>-1.5759920000000001</v>
      </c>
      <c r="P2118">
        <v>-7.3936469999999996</v>
      </c>
      <c r="Q2118">
        <v>-280.56597900000003</v>
      </c>
      <c r="R2118">
        <v>-1.569264</v>
      </c>
      <c r="S2118">
        <v>6.1823620000000004</v>
      </c>
      <c r="T2118">
        <v>6.7279999999999996E-3</v>
      </c>
    </row>
    <row r="2119" spans="1:20" x14ac:dyDescent="0.25">
      <c r="A2119">
        <v>2117</v>
      </c>
      <c r="B2119">
        <v>4</v>
      </c>
      <c r="C2119">
        <v>-1</v>
      </c>
      <c r="D2119" t="s">
        <v>405</v>
      </c>
      <c r="E2119" t="s">
        <v>80</v>
      </c>
      <c r="F2119">
        <v>9.9484000000000003E-2</v>
      </c>
      <c r="G2119">
        <v>-1</v>
      </c>
      <c r="H2119">
        <v>324.39</v>
      </c>
      <c r="I2119">
        <v>-1</v>
      </c>
      <c r="J2119">
        <v>0</v>
      </c>
      <c r="K2119">
        <v>8.0737240000000003</v>
      </c>
      <c r="L2119">
        <v>0</v>
      </c>
      <c r="M2119">
        <v>-7.4351929999999999</v>
      </c>
      <c r="N2119">
        <v>-281.48474700000003</v>
      </c>
      <c r="O2119">
        <v>-1.5725169999999999</v>
      </c>
      <c r="P2119">
        <v>-7.3921640000000002</v>
      </c>
      <c r="Q2119">
        <v>-281.53384399999999</v>
      </c>
      <c r="R2119">
        <v>-1.569264</v>
      </c>
      <c r="S2119">
        <v>6.528429</v>
      </c>
      <c r="T2119">
        <v>3.2539999999999999E-3</v>
      </c>
    </row>
    <row r="2120" spans="1:20" x14ac:dyDescent="0.25">
      <c r="A2120">
        <v>2118</v>
      </c>
      <c r="B2120">
        <v>4</v>
      </c>
      <c r="C2120">
        <v>-1</v>
      </c>
      <c r="D2120" t="s">
        <v>405</v>
      </c>
      <c r="E2120" t="s">
        <v>80</v>
      </c>
      <c r="F2120">
        <v>5.3252000000000001E-2</v>
      </c>
      <c r="G2120">
        <v>-1</v>
      </c>
      <c r="H2120">
        <v>451.11399999999998</v>
      </c>
      <c r="I2120">
        <v>-1</v>
      </c>
      <c r="J2120">
        <v>0</v>
      </c>
      <c r="K2120">
        <v>8.0565999999999995</v>
      </c>
      <c r="L2120">
        <v>0</v>
      </c>
      <c r="M2120">
        <v>-7.3802089999999998</v>
      </c>
      <c r="N2120">
        <v>-282.28005400000001</v>
      </c>
      <c r="O2120">
        <v>-1.566281</v>
      </c>
      <c r="P2120">
        <v>-7.391051</v>
      </c>
      <c r="Q2120">
        <v>-282.25964399999998</v>
      </c>
      <c r="R2120">
        <v>-1.569264</v>
      </c>
      <c r="S2120">
        <v>2.3111579999999998</v>
      </c>
      <c r="T2120">
        <v>2.983E-3</v>
      </c>
    </row>
    <row r="2121" spans="1:20" x14ac:dyDescent="0.25">
      <c r="A2121">
        <v>2119</v>
      </c>
      <c r="B2121">
        <v>5</v>
      </c>
      <c r="C2121">
        <v>-1</v>
      </c>
      <c r="D2121" t="s">
        <v>331</v>
      </c>
      <c r="E2121" t="s">
        <v>80</v>
      </c>
      <c r="F2121">
        <v>1.5162E-2</v>
      </c>
      <c r="G2121">
        <v>-1</v>
      </c>
      <c r="H2121">
        <v>329.80099999999999</v>
      </c>
      <c r="I2121">
        <v>-1</v>
      </c>
      <c r="J2121">
        <v>0</v>
      </c>
      <c r="K2121">
        <v>8.0565979999999993</v>
      </c>
      <c r="L2121">
        <v>0</v>
      </c>
      <c r="M2121">
        <v>-7.364274</v>
      </c>
      <c r="N2121">
        <v>-283.23091199999999</v>
      </c>
      <c r="O2121">
        <v>-1.570233</v>
      </c>
      <c r="P2121">
        <v>-7.3895679999999997</v>
      </c>
      <c r="Q2121">
        <v>-283.227509</v>
      </c>
      <c r="R2121">
        <v>-1.569264</v>
      </c>
      <c r="S2121">
        <v>2.5521940000000001</v>
      </c>
      <c r="T2121">
        <v>9.6900000000000003E-4</v>
      </c>
    </row>
    <row r="2122" spans="1:20" x14ac:dyDescent="0.25">
      <c r="A2122">
        <v>2120</v>
      </c>
      <c r="B2122">
        <v>5</v>
      </c>
      <c r="C2122">
        <v>-1</v>
      </c>
      <c r="D2122" t="s">
        <v>331</v>
      </c>
      <c r="E2122" t="s">
        <v>80</v>
      </c>
      <c r="F2122">
        <v>1.187E-2</v>
      </c>
      <c r="G2122">
        <v>-1</v>
      </c>
      <c r="H2122">
        <v>422.60300000000001</v>
      </c>
      <c r="I2122">
        <v>-1</v>
      </c>
      <c r="J2122">
        <v>0</v>
      </c>
      <c r="K2122">
        <v>8.0737220000000001</v>
      </c>
      <c r="L2122">
        <v>0</v>
      </c>
      <c r="M2122">
        <v>-7.4015040000000001</v>
      </c>
      <c r="N2122">
        <v>-283.92372999999998</v>
      </c>
      <c r="O2122">
        <v>-1.5701179999999999</v>
      </c>
      <c r="P2122">
        <v>-7.3884559999999997</v>
      </c>
      <c r="Q2122">
        <v>-283.953461</v>
      </c>
      <c r="R2122">
        <v>-1.569264</v>
      </c>
      <c r="S2122">
        <v>3.246772</v>
      </c>
      <c r="T2122">
        <v>8.5400000000000005E-4</v>
      </c>
    </row>
    <row r="2123" spans="1:20" x14ac:dyDescent="0.25">
      <c r="A2123">
        <v>2121</v>
      </c>
      <c r="B2123">
        <v>5</v>
      </c>
      <c r="C2123">
        <v>-1</v>
      </c>
      <c r="D2123" t="s">
        <v>331</v>
      </c>
      <c r="E2123" t="s">
        <v>80</v>
      </c>
      <c r="F2123">
        <v>4.6274000000000003E-2</v>
      </c>
      <c r="G2123">
        <v>-1</v>
      </c>
      <c r="H2123">
        <v>408.29399999999998</v>
      </c>
      <c r="I2123">
        <v>-1</v>
      </c>
      <c r="J2123">
        <v>0</v>
      </c>
      <c r="K2123">
        <v>8.0565990000000003</v>
      </c>
      <c r="L2123">
        <v>0</v>
      </c>
      <c r="M2123">
        <v>-7.3811450000000001</v>
      </c>
      <c r="N2123">
        <v>-284.68695200000002</v>
      </c>
      <c r="O2123">
        <v>-1.5709090000000001</v>
      </c>
      <c r="P2123">
        <v>-7.3873430000000004</v>
      </c>
      <c r="Q2123">
        <v>-284.67926</v>
      </c>
      <c r="R2123">
        <v>-1.569264</v>
      </c>
      <c r="S2123">
        <v>0.987815</v>
      </c>
      <c r="T2123">
        <v>1.645E-3</v>
      </c>
    </row>
    <row r="2124" spans="1:20" x14ac:dyDescent="0.25">
      <c r="A2124">
        <v>2122</v>
      </c>
      <c r="B2124">
        <v>5</v>
      </c>
      <c r="C2124">
        <v>-1</v>
      </c>
      <c r="D2124" t="s">
        <v>331</v>
      </c>
      <c r="E2124" t="s">
        <v>80</v>
      </c>
      <c r="F2124">
        <v>7.3462E-2</v>
      </c>
      <c r="G2124">
        <v>-1</v>
      </c>
      <c r="H2124">
        <v>468.19200000000001</v>
      </c>
      <c r="I2124">
        <v>-1</v>
      </c>
      <c r="J2124">
        <v>0</v>
      </c>
      <c r="K2124">
        <v>8.0565999999999995</v>
      </c>
      <c r="L2124">
        <v>0</v>
      </c>
      <c r="M2124">
        <v>-7.4030329999999998</v>
      </c>
      <c r="N2124">
        <v>-285.62992800000001</v>
      </c>
      <c r="O2124">
        <v>-1.5691919999999999</v>
      </c>
      <c r="P2124">
        <v>-7.3858600000000001</v>
      </c>
      <c r="Q2124">
        <v>-285.64712500000002</v>
      </c>
      <c r="R2124">
        <v>-1.569264</v>
      </c>
      <c r="S2124">
        <v>2.4302899999999998</v>
      </c>
      <c r="T2124">
        <v>7.2000000000000002E-5</v>
      </c>
    </row>
    <row r="2125" spans="1:20" x14ac:dyDescent="0.25">
      <c r="A2125">
        <v>2123</v>
      </c>
      <c r="B2125">
        <v>5</v>
      </c>
      <c r="C2125">
        <v>-1</v>
      </c>
      <c r="D2125" t="s">
        <v>331</v>
      </c>
      <c r="E2125" t="s">
        <v>80</v>
      </c>
      <c r="F2125">
        <v>4.3503E-2</v>
      </c>
      <c r="G2125">
        <v>-1</v>
      </c>
      <c r="H2125">
        <v>417.67500000000001</v>
      </c>
      <c r="I2125">
        <v>-1</v>
      </c>
      <c r="J2125">
        <v>0</v>
      </c>
      <c r="K2125">
        <v>8.0737229999999993</v>
      </c>
      <c r="L2125">
        <v>0</v>
      </c>
      <c r="M2125">
        <v>-7.3611899999999997</v>
      </c>
      <c r="N2125">
        <v>-286.39623899999998</v>
      </c>
      <c r="O2125">
        <v>-1.5691079999999999</v>
      </c>
      <c r="P2125">
        <v>-7.3847480000000001</v>
      </c>
      <c r="Q2125">
        <v>-286.373108</v>
      </c>
      <c r="R2125">
        <v>-1.569264</v>
      </c>
      <c r="S2125">
        <v>3.3015560000000002</v>
      </c>
      <c r="T2125">
        <v>1.55E-4</v>
      </c>
    </row>
    <row r="2126" spans="1:20" x14ac:dyDescent="0.25">
      <c r="A2126">
        <v>2124</v>
      </c>
      <c r="B2126">
        <v>5</v>
      </c>
      <c r="C2126">
        <v>-1</v>
      </c>
      <c r="D2126" t="s">
        <v>331</v>
      </c>
      <c r="E2126" t="s">
        <v>80</v>
      </c>
      <c r="F2126">
        <v>3.1489999999999997E-2</v>
      </c>
      <c r="G2126">
        <v>-1</v>
      </c>
      <c r="H2126">
        <v>338.476</v>
      </c>
      <c r="I2126">
        <v>-1</v>
      </c>
      <c r="J2126">
        <v>0</v>
      </c>
      <c r="K2126">
        <v>8.0737220000000001</v>
      </c>
      <c r="L2126">
        <v>0</v>
      </c>
      <c r="M2126">
        <v>-7.3651869999999997</v>
      </c>
      <c r="N2126">
        <v>-287.35097000000002</v>
      </c>
      <c r="O2126">
        <v>-1.569871</v>
      </c>
      <c r="P2126">
        <v>-7.3832649999999997</v>
      </c>
      <c r="Q2126">
        <v>-287.34094199999998</v>
      </c>
      <c r="R2126">
        <v>-1.569264</v>
      </c>
      <c r="S2126">
        <v>2.0672739999999998</v>
      </c>
      <c r="T2126">
        <v>6.0700000000000001E-4</v>
      </c>
    </row>
    <row r="2127" spans="1:20" x14ac:dyDescent="0.25">
      <c r="A2127">
        <v>2125</v>
      </c>
      <c r="B2127">
        <v>4</v>
      </c>
      <c r="C2127">
        <v>-1</v>
      </c>
      <c r="D2127" t="s">
        <v>330</v>
      </c>
      <c r="E2127" t="s">
        <v>80</v>
      </c>
      <c r="F2127">
        <v>3.8380999999999998E-2</v>
      </c>
      <c r="G2127">
        <v>-1</v>
      </c>
      <c r="H2127">
        <v>425.24099999999999</v>
      </c>
      <c r="I2127">
        <v>-1</v>
      </c>
      <c r="J2127">
        <v>0</v>
      </c>
      <c r="K2127">
        <v>8.0565999999999995</v>
      </c>
      <c r="L2127">
        <v>0</v>
      </c>
      <c r="M2127">
        <v>-7.4467699999999999</v>
      </c>
      <c r="N2127">
        <v>-288.00440099999997</v>
      </c>
      <c r="O2127">
        <v>-1.574295</v>
      </c>
      <c r="P2127">
        <v>-7.3821529999999997</v>
      </c>
      <c r="Q2127">
        <v>-288.06674199999998</v>
      </c>
      <c r="R2127">
        <v>-1.569264</v>
      </c>
      <c r="S2127">
        <v>8.9787809999999997</v>
      </c>
      <c r="T2127">
        <v>5.0309999999999999E-3</v>
      </c>
    </row>
    <row r="2128" spans="1:20" x14ac:dyDescent="0.25">
      <c r="A2128">
        <v>2126</v>
      </c>
      <c r="B2128">
        <v>4</v>
      </c>
      <c r="C2128">
        <v>-1</v>
      </c>
      <c r="D2128" t="s">
        <v>330</v>
      </c>
      <c r="E2128" t="s">
        <v>80</v>
      </c>
      <c r="F2128">
        <v>2.6963999999999998E-2</v>
      </c>
      <c r="G2128">
        <v>-1</v>
      </c>
      <c r="H2128">
        <v>466.31400000000002</v>
      </c>
      <c r="I2128">
        <v>-1</v>
      </c>
      <c r="J2128">
        <v>0</v>
      </c>
      <c r="K2128">
        <v>8.0737229999999993</v>
      </c>
      <c r="L2128">
        <v>0</v>
      </c>
      <c r="M2128">
        <v>-7.3864799999999997</v>
      </c>
      <c r="N2128">
        <v>-288.78603399999997</v>
      </c>
      <c r="O2128">
        <v>-1.568881</v>
      </c>
      <c r="P2128">
        <v>-7.3810399999999996</v>
      </c>
      <c r="Q2128">
        <v>-288.79272500000002</v>
      </c>
      <c r="R2128">
        <v>-1.569264</v>
      </c>
      <c r="S2128">
        <v>0.86224100000000004</v>
      </c>
      <c r="T2128">
        <v>3.8299999999999999E-4</v>
      </c>
    </row>
    <row r="2129" spans="1:20" x14ac:dyDescent="0.25">
      <c r="A2129">
        <v>2127</v>
      </c>
      <c r="B2129">
        <v>4</v>
      </c>
      <c r="C2129">
        <v>-1</v>
      </c>
      <c r="D2129" t="s">
        <v>330</v>
      </c>
      <c r="E2129" t="s">
        <v>80</v>
      </c>
      <c r="F2129">
        <v>7.339E-3</v>
      </c>
      <c r="G2129">
        <v>-1</v>
      </c>
      <c r="H2129">
        <v>523.22699999999998</v>
      </c>
      <c r="I2129">
        <v>-1</v>
      </c>
      <c r="J2129">
        <v>0</v>
      </c>
      <c r="K2129">
        <v>8.0737220000000001</v>
      </c>
      <c r="L2129">
        <v>9.9999999999999995E-7</v>
      </c>
      <c r="M2129">
        <v>-7.4023870000000001</v>
      </c>
      <c r="N2129">
        <v>-289.75111399999997</v>
      </c>
      <c r="O2129">
        <v>-1.5723739999999999</v>
      </c>
      <c r="P2129">
        <v>-7.3795570000000001</v>
      </c>
      <c r="Q2129">
        <v>-289.76058999999998</v>
      </c>
      <c r="R2129">
        <v>-1.569264</v>
      </c>
      <c r="S2129">
        <v>2.4718290000000001</v>
      </c>
      <c r="T2129">
        <v>3.1099999999999999E-3</v>
      </c>
    </row>
    <row r="2130" spans="1:20" x14ac:dyDescent="0.25">
      <c r="A2130">
        <v>2128</v>
      </c>
      <c r="B2130">
        <v>4</v>
      </c>
      <c r="C2130">
        <v>-1</v>
      </c>
      <c r="D2130" t="s">
        <v>330</v>
      </c>
      <c r="E2130" t="s">
        <v>80</v>
      </c>
      <c r="F2130">
        <v>2.3524E-2</v>
      </c>
      <c r="G2130">
        <v>-1</v>
      </c>
      <c r="H2130">
        <v>347.209</v>
      </c>
      <c r="I2130">
        <v>-1</v>
      </c>
      <c r="J2130">
        <v>0</v>
      </c>
      <c r="K2130">
        <v>7.9642619999999997</v>
      </c>
      <c r="L2130">
        <v>6.3020000000000007E-2</v>
      </c>
      <c r="M2130">
        <v>-7.3957389999999998</v>
      </c>
      <c r="N2130">
        <v>-290.47578499999997</v>
      </c>
      <c r="O2130">
        <v>-1.5675779999999999</v>
      </c>
      <c r="P2130">
        <v>-7.3733510000000004</v>
      </c>
      <c r="Q2130">
        <v>-290.48312399999998</v>
      </c>
      <c r="R2130">
        <v>-1.5649900000000001</v>
      </c>
      <c r="S2130">
        <v>2.3560650000000001</v>
      </c>
      <c r="T2130">
        <v>2.588E-3</v>
      </c>
    </row>
    <row r="2131" spans="1:20" x14ac:dyDescent="0.25">
      <c r="A2131">
        <v>2129</v>
      </c>
      <c r="B2131">
        <v>4</v>
      </c>
      <c r="C2131">
        <v>-1</v>
      </c>
      <c r="D2131" t="s">
        <v>330</v>
      </c>
      <c r="E2131" t="s">
        <v>80</v>
      </c>
      <c r="F2131">
        <v>1.8733E-2</v>
      </c>
      <c r="G2131">
        <v>-1</v>
      </c>
      <c r="H2131">
        <v>642.87199999999996</v>
      </c>
      <c r="I2131">
        <v>-1</v>
      </c>
      <c r="J2131">
        <v>0</v>
      </c>
      <c r="K2131">
        <v>7.7086319999999997</v>
      </c>
      <c r="L2131">
        <v>5.5927999999999999E-2</v>
      </c>
      <c r="M2131">
        <v>-7.3632350000000004</v>
      </c>
      <c r="N2131">
        <v>-291.43060800000001</v>
      </c>
      <c r="O2131">
        <v>-1.5590299999999999</v>
      </c>
      <c r="P2131">
        <v>-7.3583689999999997</v>
      </c>
      <c r="Q2131">
        <v>-291.423676</v>
      </c>
      <c r="R2131">
        <v>-1.5574509999999999</v>
      </c>
      <c r="S2131">
        <v>0.84699500000000005</v>
      </c>
      <c r="T2131">
        <v>1.578E-3</v>
      </c>
    </row>
    <row r="2132" spans="1:20" x14ac:dyDescent="0.25">
      <c r="A2132">
        <v>2130</v>
      </c>
      <c r="B2132">
        <v>4</v>
      </c>
      <c r="C2132">
        <v>-1</v>
      </c>
      <c r="D2132" t="s">
        <v>330</v>
      </c>
      <c r="E2132" t="s">
        <v>80</v>
      </c>
      <c r="F2132">
        <v>2.9160999999999999E-2</v>
      </c>
      <c r="G2132">
        <v>-1</v>
      </c>
      <c r="H2132">
        <v>419.44400000000002</v>
      </c>
      <c r="I2132">
        <v>-1</v>
      </c>
      <c r="J2132">
        <v>0</v>
      </c>
      <c r="K2132">
        <v>7.5511220000000003</v>
      </c>
      <c r="L2132">
        <v>4.3452999999999999E-2</v>
      </c>
      <c r="M2132">
        <v>-7.354533</v>
      </c>
      <c r="N2132">
        <v>-292.11285299999997</v>
      </c>
      <c r="O2132">
        <v>-1.5546660000000001</v>
      </c>
      <c r="P2132">
        <v>-7.3444180000000001</v>
      </c>
      <c r="Q2132">
        <v>-292.10888699999998</v>
      </c>
      <c r="R2132">
        <v>-1.5530520000000001</v>
      </c>
      <c r="S2132">
        <v>1.086484</v>
      </c>
      <c r="T2132">
        <v>1.6130000000000001E-3</v>
      </c>
    </row>
    <row r="2133" spans="1:20" x14ac:dyDescent="0.25">
      <c r="A2133">
        <v>2131</v>
      </c>
      <c r="B2133">
        <v>4</v>
      </c>
      <c r="C2133">
        <v>-1</v>
      </c>
      <c r="D2133" t="s">
        <v>330</v>
      </c>
      <c r="E2133" t="s">
        <v>80</v>
      </c>
      <c r="F2133">
        <v>1.4262E-2</v>
      </c>
      <c r="G2133">
        <v>-1</v>
      </c>
      <c r="H2133">
        <v>563.226</v>
      </c>
      <c r="I2133">
        <v>-1</v>
      </c>
      <c r="J2133">
        <v>0</v>
      </c>
      <c r="K2133">
        <v>7.4786609999999998</v>
      </c>
      <c r="L2133">
        <v>2.8535000000000001E-2</v>
      </c>
      <c r="M2133">
        <v>-7.3263429999999996</v>
      </c>
      <c r="N2133">
        <v>-292.99804799999998</v>
      </c>
      <c r="O2133">
        <v>-1.5508459999999999</v>
      </c>
      <c r="P2133">
        <v>-7.3235239999999999</v>
      </c>
      <c r="Q2133">
        <v>-293.00674400000003</v>
      </c>
      <c r="R2133">
        <v>-1.548942</v>
      </c>
      <c r="S2133">
        <v>0.91418699999999997</v>
      </c>
      <c r="T2133">
        <v>1.9040000000000001E-3</v>
      </c>
    </row>
    <row r="2134" spans="1:20" x14ac:dyDescent="0.25">
      <c r="A2134">
        <v>2132</v>
      </c>
      <c r="B2134">
        <v>4</v>
      </c>
      <c r="C2134">
        <v>-1</v>
      </c>
      <c r="D2134" t="s">
        <v>329</v>
      </c>
      <c r="E2134" t="s">
        <v>80</v>
      </c>
      <c r="F2134">
        <v>1.7749000000000001E-2</v>
      </c>
      <c r="G2134">
        <v>-1</v>
      </c>
      <c r="H2134">
        <v>484.33800000000002</v>
      </c>
      <c r="I2134">
        <v>-1</v>
      </c>
      <c r="J2134">
        <v>0</v>
      </c>
      <c r="K2134">
        <v>7.5349570000000003</v>
      </c>
      <c r="L2134">
        <v>2.0486999999999998E-2</v>
      </c>
      <c r="M2134">
        <v>-7.3069759999999997</v>
      </c>
      <c r="N2134">
        <v>-293.67692299999999</v>
      </c>
      <c r="O2134">
        <v>-1.547275</v>
      </c>
      <c r="P2134">
        <v>-7.3064179999999999</v>
      </c>
      <c r="Q2134">
        <v>-293.68194599999998</v>
      </c>
      <c r="R2134">
        <v>-1.546808</v>
      </c>
      <c r="S2134">
        <v>0.50534699999999999</v>
      </c>
      <c r="T2134">
        <v>4.6700000000000002E-4</v>
      </c>
    </row>
    <row r="2135" spans="1:20" x14ac:dyDescent="0.25">
      <c r="A2135">
        <v>2133</v>
      </c>
      <c r="B2135">
        <v>3</v>
      </c>
      <c r="C2135">
        <v>-1</v>
      </c>
      <c r="D2135" t="s">
        <v>406</v>
      </c>
      <c r="E2135" t="s">
        <v>80</v>
      </c>
      <c r="F2135">
        <v>0.12920200000000001</v>
      </c>
      <c r="G2135">
        <v>-1</v>
      </c>
      <c r="H2135">
        <v>494.43400000000003</v>
      </c>
      <c r="I2135">
        <v>-1</v>
      </c>
      <c r="J2135">
        <v>0</v>
      </c>
      <c r="K2135">
        <v>7.6655899999999999</v>
      </c>
      <c r="L2135">
        <v>1.3971000000000001E-2</v>
      </c>
      <c r="M2135">
        <v>-7.2757160000000001</v>
      </c>
      <c r="N2135">
        <v>-294.59008799999998</v>
      </c>
      <c r="O2135">
        <v>-1.5458780000000001</v>
      </c>
      <c r="P2135">
        <v>-7.2819630000000002</v>
      </c>
      <c r="Q2135">
        <v>-294.595978</v>
      </c>
      <c r="R2135">
        <v>-1.5447820000000001</v>
      </c>
      <c r="S2135">
        <v>0.85859200000000002</v>
      </c>
      <c r="T2135">
        <v>1.096E-3</v>
      </c>
    </row>
    <row r="2136" spans="1:20" x14ac:dyDescent="0.25">
      <c r="A2136">
        <v>2134</v>
      </c>
      <c r="B2136">
        <v>3</v>
      </c>
      <c r="C2136">
        <v>-1</v>
      </c>
      <c r="D2136" t="s">
        <v>406</v>
      </c>
      <c r="E2136" t="s">
        <v>80</v>
      </c>
      <c r="F2136">
        <v>1.0055E-2</v>
      </c>
      <c r="G2136">
        <v>-1</v>
      </c>
      <c r="H2136">
        <v>430.483</v>
      </c>
      <c r="I2136">
        <v>-1</v>
      </c>
      <c r="J2136">
        <v>0</v>
      </c>
      <c r="K2136">
        <v>7.7130879999999999</v>
      </c>
      <c r="L2136">
        <v>0.11509900000000001</v>
      </c>
      <c r="M2136">
        <v>-7.2518640000000003</v>
      </c>
      <c r="N2136">
        <v>-295.28199899999998</v>
      </c>
      <c r="O2136">
        <v>-1.5411429999999999</v>
      </c>
      <c r="P2136">
        <v>-7.2584689999999998</v>
      </c>
      <c r="Q2136">
        <v>-295.28842200000003</v>
      </c>
      <c r="R2136">
        <v>-1.5398750000000001</v>
      </c>
      <c r="S2136">
        <v>0.92123299999999997</v>
      </c>
      <c r="T2136">
        <v>1.268E-3</v>
      </c>
    </row>
    <row r="2137" spans="1:20" x14ac:dyDescent="0.25">
      <c r="A2137">
        <v>2135</v>
      </c>
      <c r="B2137">
        <v>3</v>
      </c>
      <c r="C2137">
        <v>-1</v>
      </c>
      <c r="D2137" t="s">
        <v>406</v>
      </c>
      <c r="E2137" t="s">
        <v>80</v>
      </c>
      <c r="F2137">
        <v>1.6181000000000001E-2</v>
      </c>
      <c r="G2137">
        <v>-1</v>
      </c>
      <c r="H2137">
        <v>482.13799999999998</v>
      </c>
      <c r="I2137">
        <v>-1</v>
      </c>
      <c r="J2137">
        <v>0</v>
      </c>
      <c r="K2137">
        <v>7.6838340000000001</v>
      </c>
      <c r="L2137">
        <v>0.140182</v>
      </c>
      <c r="M2137">
        <v>-7.2090639999999997</v>
      </c>
      <c r="N2137">
        <v>-296.01031599999999</v>
      </c>
      <c r="O2137">
        <v>-1.5265299999999999</v>
      </c>
      <c r="P2137">
        <v>-7.2226129999999999</v>
      </c>
      <c r="Q2137">
        <v>-295.98049900000001</v>
      </c>
      <c r="R2137">
        <v>-1.5276719999999999</v>
      </c>
      <c r="S2137">
        <v>3.2751030000000001</v>
      </c>
      <c r="T2137">
        <v>1.142E-3</v>
      </c>
    </row>
    <row r="2138" spans="1:20" x14ac:dyDescent="0.25">
      <c r="A2138">
        <v>2136</v>
      </c>
      <c r="B2138">
        <v>3</v>
      </c>
      <c r="C2138">
        <v>-1</v>
      </c>
      <c r="D2138" t="s">
        <v>406</v>
      </c>
      <c r="E2138" t="s">
        <v>80</v>
      </c>
      <c r="F2138">
        <v>1.5443E-2</v>
      </c>
      <c r="G2138">
        <v>-1</v>
      </c>
      <c r="H2138">
        <v>445.279</v>
      </c>
      <c r="I2138">
        <v>-1</v>
      </c>
      <c r="J2138">
        <v>0</v>
      </c>
      <c r="K2138">
        <v>7.6187170000000002</v>
      </c>
      <c r="L2138">
        <v>0.33567399999999997</v>
      </c>
      <c r="M2138">
        <v>-7.1184570000000003</v>
      </c>
      <c r="N2138">
        <v>-296.94636400000002</v>
      </c>
      <c r="O2138">
        <v>-1.4945520000000001</v>
      </c>
      <c r="P2138">
        <v>-7.1457110000000004</v>
      </c>
      <c r="Q2138">
        <v>-296.89621</v>
      </c>
      <c r="R2138">
        <v>-1.497722</v>
      </c>
      <c r="S2138">
        <v>5.7081270000000002</v>
      </c>
      <c r="T2138">
        <v>3.1700000000000001E-3</v>
      </c>
    </row>
    <row r="2139" spans="1:20" x14ac:dyDescent="0.25">
      <c r="A2139">
        <v>2137</v>
      </c>
      <c r="B2139">
        <v>3</v>
      </c>
      <c r="C2139">
        <v>-1</v>
      </c>
      <c r="D2139" t="s">
        <v>406</v>
      </c>
      <c r="E2139" t="s">
        <v>80</v>
      </c>
      <c r="F2139">
        <v>8.7389999999999995E-2</v>
      </c>
      <c r="G2139">
        <v>-1</v>
      </c>
      <c r="H2139">
        <v>466.45499999999998</v>
      </c>
      <c r="I2139">
        <v>-1</v>
      </c>
      <c r="J2139">
        <v>0</v>
      </c>
      <c r="K2139">
        <v>7.6881339999999998</v>
      </c>
      <c r="L2139">
        <v>0.42804300000000001</v>
      </c>
      <c r="M2139">
        <v>-7.0530099999999996</v>
      </c>
      <c r="N2139">
        <v>-297.54661499999997</v>
      </c>
      <c r="O2139">
        <v>-1.466793</v>
      </c>
      <c r="P2139">
        <v>-7.0533039999999998</v>
      </c>
      <c r="Q2139">
        <v>-297.57781999999997</v>
      </c>
      <c r="R2139">
        <v>-1.4613100000000001</v>
      </c>
      <c r="S2139">
        <v>3.1206550000000002</v>
      </c>
      <c r="T2139">
        <v>5.483E-3</v>
      </c>
    </row>
    <row r="2140" spans="1:20" x14ac:dyDescent="0.25">
      <c r="A2140">
        <v>2138</v>
      </c>
      <c r="B2140">
        <v>3</v>
      </c>
      <c r="C2140">
        <v>-1</v>
      </c>
      <c r="D2140" t="s">
        <v>406</v>
      </c>
      <c r="E2140" t="s">
        <v>80</v>
      </c>
      <c r="F2140">
        <v>1.0214000000000001E-2</v>
      </c>
      <c r="G2140">
        <v>-1</v>
      </c>
      <c r="H2140">
        <v>408.19400000000002</v>
      </c>
      <c r="I2140">
        <v>-1</v>
      </c>
      <c r="J2140">
        <v>0</v>
      </c>
      <c r="K2140">
        <v>7.9958809999999998</v>
      </c>
      <c r="L2140">
        <v>0.55077299999999996</v>
      </c>
      <c r="M2140">
        <v>-6.8658599999999996</v>
      </c>
      <c r="N2140">
        <v>-298.49654199999998</v>
      </c>
      <c r="O2140">
        <v>-1.3997040000000001</v>
      </c>
      <c r="P2140">
        <v>-6.8720790000000003</v>
      </c>
      <c r="Q2140">
        <v>-298.50039700000002</v>
      </c>
      <c r="R2140">
        <v>-1.3993899999999999</v>
      </c>
      <c r="S2140">
        <v>0.73165100000000005</v>
      </c>
      <c r="T2140">
        <v>3.1399999999999999E-4</v>
      </c>
    </row>
    <row r="2141" spans="1:20" x14ac:dyDescent="0.25">
      <c r="A2141">
        <v>2139</v>
      </c>
      <c r="B2141">
        <v>3</v>
      </c>
      <c r="C2141">
        <v>-1</v>
      </c>
      <c r="D2141" t="s">
        <v>406</v>
      </c>
      <c r="E2141" t="s">
        <v>80</v>
      </c>
      <c r="F2141">
        <v>1.8436000000000001E-2</v>
      </c>
      <c r="G2141">
        <v>-1</v>
      </c>
      <c r="H2141">
        <v>361.30799999999999</v>
      </c>
      <c r="I2141">
        <v>-1</v>
      </c>
      <c r="J2141">
        <v>0</v>
      </c>
      <c r="K2141">
        <v>8.2025699999999997</v>
      </c>
      <c r="L2141">
        <v>0.65167699999999995</v>
      </c>
      <c r="M2141">
        <v>-6.5301220000000004</v>
      </c>
      <c r="N2141">
        <v>-299.47671200000002</v>
      </c>
      <c r="O2141">
        <v>-1.3269960000000001</v>
      </c>
      <c r="P2141">
        <v>-6.6117039999999996</v>
      </c>
      <c r="Q2141">
        <v>-299.44030800000002</v>
      </c>
      <c r="R2141">
        <v>-1.324065</v>
      </c>
      <c r="S2141">
        <v>8.9335579999999997</v>
      </c>
      <c r="T2141">
        <v>2.931E-3</v>
      </c>
    </row>
    <row r="2142" spans="1:20" x14ac:dyDescent="0.25">
      <c r="A2142">
        <v>2140</v>
      </c>
      <c r="B2142">
        <v>3</v>
      </c>
      <c r="C2142">
        <v>-1</v>
      </c>
      <c r="D2142" t="s">
        <v>406</v>
      </c>
      <c r="E2142" t="s">
        <v>80</v>
      </c>
      <c r="F2142">
        <v>2.5863000000000001E-2</v>
      </c>
      <c r="G2142">
        <v>-1</v>
      </c>
      <c r="H2142">
        <v>449.43</v>
      </c>
      <c r="I2142">
        <v>-1</v>
      </c>
      <c r="J2142">
        <v>0</v>
      </c>
      <c r="K2142">
        <v>8.1454900000000006</v>
      </c>
      <c r="L2142">
        <v>0.71534399999999998</v>
      </c>
      <c r="M2142">
        <v>-6.3539399999999997</v>
      </c>
      <c r="N2142">
        <v>-300.15948900000001</v>
      </c>
      <c r="O2142">
        <v>-1.2550570000000001</v>
      </c>
      <c r="P2142">
        <v>-6.3636790000000003</v>
      </c>
      <c r="Q2142">
        <v>-300.13424700000002</v>
      </c>
      <c r="R2142">
        <v>-1.260807</v>
      </c>
      <c r="S2142">
        <v>2.7056019999999998</v>
      </c>
      <c r="T2142">
        <v>5.7499999999999999E-3</v>
      </c>
    </row>
    <row r="2143" spans="1:20" x14ac:dyDescent="0.25">
      <c r="A2143">
        <v>2141</v>
      </c>
      <c r="B2143">
        <v>3</v>
      </c>
      <c r="C2143">
        <v>-1</v>
      </c>
      <c r="D2143" t="s">
        <v>406</v>
      </c>
      <c r="E2143" t="s">
        <v>80</v>
      </c>
      <c r="F2143">
        <v>4.1079999999999997E-3</v>
      </c>
      <c r="G2143">
        <v>-1</v>
      </c>
      <c r="H2143">
        <v>287.476</v>
      </c>
      <c r="I2143">
        <v>-1</v>
      </c>
      <c r="J2143">
        <v>0</v>
      </c>
      <c r="K2143">
        <v>7.9913439999999998</v>
      </c>
      <c r="L2143">
        <v>0.77215500000000004</v>
      </c>
      <c r="M2143">
        <v>-5.988556</v>
      </c>
      <c r="N2143">
        <v>-301.01401299999998</v>
      </c>
      <c r="O2143">
        <v>-1.1675990000000001</v>
      </c>
      <c r="P2143">
        <v>-5.960801</v>
      </c>
      <c r="Q2143">
        <v>-301.01464800000002</v>
      </c>
      <c r="R2143">
        <v>-1.166388</v>
      </c>
      <c r="S2143">
        <v>2.7762760000000002</v>
      </c>
      <c r="T2143">
        <v>1.2099999999999999E-3</v>
      </c>
    </row>
    <row r="2144" spans="1:20" x14ac:dyDescent="0.25">
      <c r="A2144">
        <v>2142</v>
      </c>
      <c r="B2144">
        <v>3</v>
      </c>
      <c r="C2144">
        <v>-1</v>
      </c>
      <c r="D2144" t="s">
        <v>406</v>
      </c>
      <c r="E2144" t="s">
        <v>80</v>
      </c>
      <c r="F2144">
        <v>4.1056000000000002E-2</v>
      </c>
      <c r="G2144">
        <v>-1</v>
      </c>
      <c r="H2144">
        <v>350.18200000000002</v>
      </c>
      <c r="I2144">
        <v>-1</v>
      </c>
      <c r="J2144">
        <v>0</v>
      </c>
      <c r="K2144">
        <v>7.9222720000000004</v>
      </c>
      <c r="L2144">
        <v>0.83212299999999995</v>
      </c>
      <c r="M2144">
        <v>-5.5841580000000004</v>
      </c>
      <c r="N2144">
        <v>-301.633735</v>
      </c>
      <c r="O2144">
        <v>-1.098751</v>
      </c>
      <c r="P2144">
        <v>-5.6066349999999998</v>
      </c>
      <c r="Q2144">
        <v>-301.63705399999998</v>
      </c>
      <c r="R2144">
        <v>-1.0924640000000001</v>
      </c>
      <c r="S2144">
        <v>2.272043</v>
      </c>
      <c r="T2144">
        <v>6.2859999999999999E-3</v>
      </c>
    </row>
    <row r="2145" spans="1:20" x14ac:dyDescent="0.25">
      <c r="A2145">
        <v>2143</v>
      </c>
      <c r="B2145">
        <v>3</v>
      </c>
      <c r="C2145">
        <v>-1</v>
      </c>
      <c r="D2145" t="s">
        <v>406</v>
      </c>
      <c r="E2145" t="s">
        <v>80</v>
      </c>
      <c r="F2145">
        <v>1.7025999999999999E-2</v>
      </c>
      <c r="G2145">
        <v>-1</v>
      </c>
      <c r="H2145">
        <v>315.33</v>
      </c>
      <c r="I2145">
        <v>-1</v>
      </c>
      <c r="J2145">
        <v>0</v>
      </c>
      <c r="K2145">
        <v>7.9397489999999999</v>
      </c>
      <c r="L2145">
        <v>0.83223999999999998</v>
      </c>
      <c r="M2145">
        <v>-5.0017769999999997</v>
      </c>
      <c r="N2145">
        <v>-302.43161099999998</v>
      </c>
      <c r="O2145">
        <v>-0.99723499999999998</v>
      </c>
      <c r="P2145">
        <v>-5.0658180000000002</v>
      </c>
      <c r="Q2145">
        <v>-302.42041</v>
      </c>
      <c r="R2145">
        <v>-0.99399099999999996</v>
      </c>
      <c r="S2145">
        <v>6.5012619999999997</v>
      </c>
      <c r="T2145">
        <v>3.2439999999999999E-3</v>
      </c>
    </row>
    <row r="2146" spans="1:20" x14ac:dyDescent="0.25">
      <c r="A2146">
        <v>2144</v>
      </c>
      <c r="B2146">
        <v>3</v>
      </c>
      <c r="C2146">
        <v>-1</v>
      </c>
      <c r="D2146" t="s">
        <v>406</v>
      </c>
      <c r="E2146" t="s">
        <v>80</v>
      </c>
      <c r="F2146">
        <v>2.8487999999999999E-2</v>
      </c>
      <c r="G2146">
        <v>-1</v>
      </c>
      <c r="H2146">
        <v>416.79500000000002</v>
      </c>
      <c r="I2146">
        <v>-1</v>
      </c>
      <c r="J2146">
        <v>0</v>
      </c>
      <c r="K2146">
        <v>7.9727360000000003</v>
      </c>
      <c r="L2146">
        <v>0.83704599999999996</v>
      </c>
      <c r="M2146">
        <v>-4.6543549999999998</v>
      </c>
      <c r="N2146">
        <v>-302.96554300000003</v>
      </c>
      <c r="O2146">
        <v>-0.913188</v>
      </c>
      <c r="P2146">
        <v>-4.6059859999999997</v>
      </c>
      <c r="Q2146">
        <v>-302.97073399999999</v>
      </c>
      <c r="R2146">
        <v>-0.91721900000000001</v>
      </c>
      <c r="S2146">
        <v>4.8646469999999997</v>
      </c>
      <c r="T2146">
        <v>4.0309999999999999E-3</v>
      </c>
    </row>
    <row r="2147" spans="1:20" x14ac:dyDescent="0.25">
      <c r="A2147">
        <v>2145</v>
      </c>
      <c r="B2147">
        <v>3</v>
      </c>
      <c r="C2147">
        <v>-1</v>
      </c>
      <c r="D2147" t="s">
        <v>406</v>
      </c>
      <c r="E2147" t="s">
        <v>80</v>
      </c>
      <c r="F2147">
        <v>2.1187000000000001E-2</v>
      </c>
      <c r="G2147">
        <v>-1</v>
      </c>
      <c r="H2147">
        <v>420.971</v>
      </c>
      <c r="I2147">
        <v>-1</v>
      </c>
      <c r="J2147">
        <v>0</v>
      </c>
      <c r="K2147">
        <v>8.029242</v>
      </c>
      <c r="L2147">
        <v>0.85425099999999998</v>
      </c>
      <c r="M2147">
        <v>-4.0877670000000004</v>
      </c>
      <c r="N2147">
        <v>-303.49220700000001</v>
      </c>
      <c r="O2147">
        <v>-0.83991300000000002</v>
      </c>
      <c r="P2147">
        <v>-4.1033049999999998</v>
      </c>
      <c r="Q2147">
        <v>-303.489868</v>
      </c>
      <c r="R2147">
        <v>-0.84192299999999998</v>
      </c>
      <c r="S2147">
        <v>1.5713630000000001</v>
      </c>
      <c r="T2147">
        <v>2.0100000000000001E-3</v>
      </c>
    </row>
    <row r="2148" spans="1:20" x14ac:dyDescent="0.25">
      <c r="A2148">
        <v>2146</v>
      </c>
      <c r="B2148">
        <v>3</v>
      </c>
      <c r="C2148">
        <v>-1</v>
      </c>
      <c r="D2148" t="s">
        <v>406</v>
      </c>
      <c r="E2148" t="s">
        <v>80</v>
      </c>
      <c r="F2148">
        <v>1.4361000000000001E-2</v>
      </c>
      <c r="G2148">
        <v>-1</v>
      </c>
      <c r="H2148">
        <v>406.00299999999999</v>
      </c>
      <c r="I2148">
        <v>-1</v>
      </c>
      <c r="J2148">
        <v>0</v>
      </c>
      <c r="K2148">
        <v>8.0330899999999996</v>
      </c>
      <c r="L2148">
        <v>0.84475299999999998</v>
      </c>
      <c r="M2148">
        <v>-3.3512309999999998</v>
      </c>
      <c r="N2148">
        <v>-304.12686000000002</v>
      </c>
      <c r="O2148">
        <v>-0.74304199999999998</v>
      </c>
      <c r="P2148">
        <v>-3.3752779999999998</v>
      </c>
      <c r="Q2148">
        <v>-304.12591600000002</v>
      </c>
      <c r="R2148">
        <v>-0.74410299999999996</v>
      </c>
      <c r="S2148">
        <v>2.406542</v>
      </c>
      <c r="T2148">
        <v>1.0610000000000001E-3</v>
      </c>
    </row>
    <row r="2149" spans="1:20" x14ac:dyDescent="0.25">
      <c r="A2149">
        <v>2147</v>
      </c>
      <c r="B2149">
        <v>3</v>
      </c>
      <c r="C2149">
        <v>-1</v>
      </c>
      <c r="D2149" t="s">
        <v>406</v>
      </c>
      <c r="E2149" t="s">
        <v>80</v>
      </c>
      <c r="F2149">
        <v>1.1043000000000001E-2</v>
      </c>
      <c r="G2149">
        <v>-1</v>
      </c>
      <c r="H2149">
        <v>390.36700000000002</v>
      </c>
      <c r="I2149">
        <v>-1</v>
      </c>
      <c r="J2149">
        <v>0</v>
      </c>
      <c r="K2149">
        <v>7.973757</v>
      </c>
      <c r="L2149">
        <v>0.86458000000000002</v>
      </c>
      <c r="M2149">
        <v>-2.7492290000000001</v>
      </c>
      <c r="N2149">
        <v>-304.53348999999997</v>
      </c>
      <c r="O2149">
        <v>-0.66316399999999998</v>
      </c>
      <c r="P2149">
        <v>-2.7911130000000002</v>
      </c>
      <c r="Q2149">
        <v>-304.55007899999998</v>
      </c>
      <c r="R2149">
        <v>-0.66780200000000001</v>
      </c>
      <c r="S2149">
        <v>4.5049440000000001</v>
      </c>
      <c r="T2149">
        <v>4.6379999999999998E-3</v>
      </c>
    </row>
    <row r="2150" spans="1:20" x14ac:dyDescent="0.25">
      <c r="A2150">
        <v>2148</v>
      </c>
      <c r="B2150">
        <v>3</v>
      </c>
      <c r="C2150">
        <v>-1</v>
      </c>
      <c r="D2150" t="s">
        <v>406</v>
      </c>
      <c r="E2150" t="s">
        <v>80</v>
      </c>
      <c r="F2150">
        <v>1.1502999999999999E-2</v>
      </c>
      <c r="G2150">
        <v>-1</v>
      </c>
      <c r="H2150">
        <v>278.02499999999998</v>
      </c>
      <c r="I2150">
        <v>-1</v>
      </c>
      <c r="J2150">
        <v>0</v>
      </c>
      <c r="K2150">
        <v>8.0019659999999995</v>
      </c>
      <c r="L2150">
        <v>0.80210700000000001</v>
      </c>
      <c r="M2150">
        <v>-2.1681029999999999</v>
      </c>
      <c r="N2150">
        <v>-304.92651799999999</v>
      </c>
      <c r="O2150">
        <v>-0.59238100000000005</v>
      </c>
      <c r="P2150">
        <v>-2.1780919999999999</v>
      </c>
      <c r="Q2150">
        <v>-304.92794800000001</v>
      </c>
      <c r="R2150">
        <v>-0.592422</v>
      </c>
      <c r="S2150">
        <v>1.009134</v>
      </c>
      <c r="T2150">
        <v>4.1E-5</v>
      </c>
    </row>
    <row r="2151" spans="1:20" x14ac:dyDescent="0.25">
      <c r="A2151">
        <v>2149</v>
      </c>
      <c r="B2151">
        <v>3</v>
      </c>
      <c r="C2151">
        <v>-1</v>
      </c>
      <c r="D2151" t="s">
        <v>406</v>
      </c>
      <c r="E2151" t="s">
        <v>80</v>
      </c>
      <c r="F2151">
        <v>1.06E-4</v>
      </c>
      <c r="G2151">
        <v>-1</v>
      </c>
      <c r="H2151">
        <v>258.22899999999998</v>
      </c>
      <c r="I2151">
        <v>-1</v>
      </c>
      <c r="J2151">
        <v>0</v>
      </c>
      <c r="K2151">
        <v>8.0148480000000006</v>
      </c>
      <c r="L2151">
        <v>0.75295500000000004</v>
      </c>
      <c r="M2151">
        <v>-1.3248800000000001</v>
      </c>
      <c r="N2151">
        <v>-305.37697400000002</v>
      </c>
      <c r="O2151">
        <v>-0.50380100000000005</v>
      </c>
      <c r="P2151">
        <v>-1.3245089999999999</v>
      </c>
      <c r="Q2151">
        <v>-305.37396200000001</v>
      </c>
      <c r="R2151">
        <v>-0.50421099999999996</v>
      </c>
      <c r="S2151">
        <v>0.30340299999999998</v>
      </c>
      <c r="T2151">
        <v>4.0900000000000002E-4</v>
      </c>
    </row>
    <row r="2152" spans="1:20" x14ac:dyDescent="0.25">
      <c r="A2152">
        <v>2150</v>
      </c>
      <c r="B2152">
        <v>4</v>
      </c>
      <c r="C2152">
        <v>-1</v>
      </c>
      <c r="D2152" t="s">
        <v>329</v>
      </c>
      <c r="E2152" t="s">
        <v>80</v>
      </c>
      <c r="F2152">
        <v>3.5403999999999998E-2</v>
      </c>
      <c r="G2152">
        <v>-1</v>
      </c>
      <c r="H2152">
        <v>346.101</v>
      </c>
      <c r="I2152">
        <v>-1</v>
      </c>
      <c r="J2152">
        <v>0</v>
      </c>
      <c r="K2152">
        <v>8.0008859999999995</v>
      </c>
      <c r="L2152">
        <v>0.73430499999999999</v>
      </c>
      <c r="M2152">
        <v>-0.66720100000000004</v>
      </c>
      <c r="N2152">
        <v>-305.66477700000002</v>
      </c>
      <c r="O2152">
        <v>-0.43637700000000001</v>
      </c>
      <c r="P2152">
        <v>-0.66065499999999999</v>
      </c>
      <c r="Q2152">
        <v>-305.65863000000002</v>
      </c>
      <c r="R2152">
        <v>-0.43904100000000001</v>
      </c>
      <c r="S2152">
        <v>0.89798999999999995</v>
      </c>
      <c r="T2152">
        <v>2.6640000000000001E-3</v>
      </c>
    </row>
    <row r="2153" spans="1:20" x14ac:dyDescent="0.25">
      <c r="A2153">
        <v>2151</v>
      </c>
      <c r="B2153">
        <v>4</v>
      </c>
      <c r="C2153">
        <v>-1</v>
      </c>
      <c r="D2153" t="s">
        <v>329</v>
      </c>
      <c r="E2153" t="s">
        <v>80</v>
      </c>
      <c r="F2153">
        <v>5.1279999999999997E-3</v>
      </c>
      <c r="G2153">
        <v>-1</v>
      </c>
      <c r="H2153">
        <v>355.14800000000002</v>
      </c>
      <c r="I2153">
        <v>-1</v>
      </c>
      <c r="J2153">
        <v>0</v>
      </c>
      <c r="K2153">
        <v>8.0146110000000004</v>
      </c>
      <c r="L2153">
        <v>0.68137999999999999</v>
      </c>
      <c r="M2153">
        <v>0.26186900000000002</v>
      </c>
      <c r="N2153">
        <v>-305.97243300000002</v>
      </c>
      <c r="O2153">
        <v>-0.35026800000000002</v>
      </c>
      <c r="P2153">
        <v>0.25070500000000001</v>
      </c>
      <c r="Q2153">
        <v>-305.96734600000002</v>
      </c>
      <c r="R2153">
        <v>-0.35105199999999998</v>
      </c>
      <c r="S2153">
        <v>1.226745</v>
      </c>
      <c r="T2153">
        <v>7.8299999999999995E-4</v>
      </c>
    </row>
    <row r="2154" spans="1:20" x14ac:dyDescent="0.25">
      <c r="A2154">
        <v>2152</v>
      </c>
      <c r="B2154">
        <v>4</v>
      </c>
      <c r="C2154">
        <v>-1</v>
      </c>
      <c r="D2154" t="s">
        <v>329</v>
      </c>
      <c r="E2154" t="s">
        <v>80</v>
      </c>
      <c r="F2154">
        <v>5.0160000000000003E-2</v>
      </c>
      <c r="G2154">
        <v>-1</v>
      </c>
      <c r="H2154">
        <v>247.077</v>
      </c>
      <c r="I2154">
        <v>-1</v>
      </c>
      <c r="J2154">
        <v>0</v>
      </c>
      <c r="K2154">
        <v>8.0323239999999991</v>
      </c>
      <c r="L2154">
        <v>0.68886899999999995</v>
      </c>
      <c r="M2154">
        <v>0.96934600000000004</v>
      </c>
      <c r="N2154">
        <v>-306.15063800000001</v>
      </c>
      <c r="O2154">
        <v>-0.290601</v>
      </c>
      <c r="P2154">
        <v>0.95012099999999999</v>
      </c>
      <c r="Q2154">
        <v>-306.149475</v>
      </c>
      <c r="R2154">
        <v>-0.28786699999999998</v>
      </c>
      <c r="S2154">
        <v>1.9260109999999999</v>
      </c>
      <c r="T2154">
        <v>2.7339999999999999E-3</v>
      </c>
    </row>
    <row r="2155" spans="1:20" x14ac:dyDescent="0.25">
      <c r="A2155">
        <v>2153</v>
      </c>
      <c r="B2155">
        <v>4</v>
      </c>
      <c r="C2155">
        <v>-1</v>
      </c>
      <c r="D2155" t="s">
        <v>329</v>
      </c>
      <c r="E2155" t="s">
        <v>80</v>
      </c>
      <c r="F2155">
        <v>1.645E-3</v>
      </c>
      <c r="G2155">
        <v>-1</v>
      </c>
      <c r="H2155">
        <v>302.63799999999998</v>
      </c>
      <c r="I2155">
        <v>-1</v>
      </c>
      <c r="J2155">
        <v>0</v>
      </c>
      <c r="K2155">
        <v>8.0294980000000002</v>
      </c>
      <c r="L2155">
        <v>0.63746100000000006</v>
      </c>
      <c r="M2155">
        <v>1.667054</v>
      </c>
      <c r="N2155">
        <v>-306.28652899999997</v>
      </c>
      <c r="O2155">
        <v>-0.23104</v>
      </c>
      <c r="P2155">
        <v>1.6597660000000001</v>
      </c>
      <c r="Q2155">
        <v>-306.294464</v>
      </c>
      <c r="R2155">
        <v>-0.23061799999999999</v>
      </c>
      <c r="S2155">
        <v>1.0773839999999999</v>
      </c>
      <c r="T2155">
        <v>4.2200000000000001E-4</v>
      </c>
    </row>
    <row r="2156" spans="1:20" x14ac:dyDescent="0.25">
      <c r="A2156">
        <v>2154</v>
      </c>
      <c r="B2156">
        <v>4</v>
      </c>
      <c r="C2156">
        <v>-1</v>
      </c>
      <c r="D2156" t="s">
        <v>329</v>
      </c>
      <c r="E2156" t="s">
        <v>80</v>
      </c>
      <c r="F2156">
        <v>6.6594E-2</v>
      </c>
      <c r="G2156">
        <v>-1</v>
      </c>
      <c r="H2156">
        <v>390.47199999999998</v>
      </c>
      <c r="I2156">
        <v>-1</v>
      </c>
      <c r="J2156">
        <v>0</v>
      </c>
      <c r="K2156">
        <v>8.0447380000000006</v>
      </c>
      <c r="L2156">
        <v>0.61557899999999999</v>
      </c>
      <c r="M2156">
        <v>2.3761960000000002</v>
      </c>
      <c r="N2156">
        <v>-306.38374099999999</v>
      </c>
      <c r="O2156">
        <v>-0.17099300000000001</v>
      </c>
      <c r="P2156">
        <v>2.3762319999999999</v>
      </c>
      <c r="Q2156">
        <v>-306.39761399999998</v>
      </c>
      <c r="R2156">
        <v>-0.173175</v>
      </c>
      <c r="S2156">
        <v>1.387302</v>
      </c>
      <c r="T2156">
        <v>2.1819999999999999E-3</v>
      </c>
    </row>
    <row r="2157" spans="1:20" x14ac:dyDescent="0.25">
      <c r="A2157">
        <v>2155</v>
      </c>
      <c r="B2157">
        <v>5</v>
      </c>
      <c r="C2157">
        <v>-1</v>
      </c>
      <c r="D2157" t="s">
        <v>328</v>
      </c>
      <c r="E2157" t="s">
        <v>80</v>
      </c>
      <c r="F2157">
        <v>2.3088999999999998E-2</v>
      </c>
      <c r="G2157">
        <v>-1</v>
      </c>
      <c r="H2157">
        <v>395.73</v>
      </c>
      <c r="I2157">
        <v>-1</v>
      </c>
      <c r="J2157">
        <v>0</v>
      </c>
      <c r="K2157">
        <v>8.0746509999999994</v>
      </c>
      <c r="L2157">
        <v>0.448266</v>
      </c>
      <c r="M2157">
        <v>3.367794</v>
      </c>
      <c r="N2157">
        <v>-306.46333900000002</v>
      </c>
      <c r="O2157">
        <v>-0.111503</v>
      </c>
      <c r="P2157">
        <v>3.3391419999999998</v>
      </c>
      <c r="Q2157">
        <v>-306.48916600000001</v>
      </c>
      <c r="R2157">
        <v>-0.110983</v>
      </c>
      <c r="S2157">
        <v>3.8574989999999998</v>
      </c>
      <c r="T2157">
        <v>5.1900000000000004E-4</v>
      </c>
    </row>
    <row r="2158" spans="1:20" x14ac:dyDescent="0.25">
      <c r="A2158">
        <v>2156</v>
      </c>
      <c r="B2158">
        <v>4</v>
      </c>
      <c r="C2158">
        <v>-1</v>
      </c>
      <c r="D2158" t="s">
        <v>407</v>
      </c>
      <c r="E2158" t="s">
        <v>80</v>
      </c>
      <c r="F2158">
        <v>8.6659E-2</v>
      </c>
      <c r="G2158">
        <v>-1</v>
      </c>
      <c r="H2158">
        <v>384.29500000000002</v>
      </c>
      <c r="I2158">
        <v>-1</v>
      </c>
      <c r="J2158">
        <v>0</v>
      </c>
      <c r="K2158">
        <v>8.0650879999999994</v>
      </c>
      <c r="L2158">
        <v>0.32686500000000002</v>
      </c>
      <c r="M2158">
        <v>4.0812929999999996</v>
      </c>
      <c r="N2158">
        <v>-306.510515</v>
      </c>
      <c r="O2158">
        <v>-7.8807000000000002E-2</v>
      </c>
      <c r="P2158">
        <v>4.064425</v>
      </c>
      <c r="Q2158">
        <v>-306.53363000000002</v>
      </c>
      <c r="R2158">
        <v>-7.7050999999999994E-2</v>
      </c>
      <c r="S2158">
        <v>2.8615529999999998</v>
      </c>
      <c r="T2158">
        <v>1.756E-3</v>
      </c>
    </row>
    <row r="2159" spans="1:20" x14ac:dyDescent="0.25">
      <c r="A2159">
        <v>2157</v>
      </c>
      <c r="B2159">
        <v>4</v>
      </c>
      <c r="C2159">
        <v>-1</v>
      </c>
      <c r="D2159" t="s">
        <v>407</v>
      </c>
      <c r="E2159" t="s">
        <v>80</v>
      </c>
      <c r="F2159">
        <v>2.7095000000000001E-2</v>
      </c>
      <c r="G2159">
        <v>-1</v>
      </c>
      <c r="H2159">
        <v>513.92899999999997</v>
      </c>
      <c r="I2159">
        <v>-1</v>
      </c>
      <c r="J2159">
        <v>0</v>
      </c>
      <c r="K2159">
        <v>8.0772879999999994</v>
      </c>
      <c r="L2159">
        <v>0.246668</v>
      </c>
      <c r="M2159">
        <v>4.7864529999999998</v>
      </c>
      <c r="N2159">
        <v>-306.53737799999999</v>
      </c>
      <c r="O2159">
        <v>-5.6439000000000003E-2</v>
      </c>
      <c r="P2159">
        <v>4.7904949999999999</v>
      </c>
      <c r="Q2159">
        <v>-306.56304899999998</v>
      </c>
      <c r="R2159">
        <v>-5.1869999999999999E-2</v>
      </c>
      <c r="S2159">
        <v>2.5987960000000001</v>
      </c>
      <c r="T2159">
        <v>4.5690000000000001E-3</v>
      </c>
    </row>
    <row r="2160" spans="1:20" x14ac:dyDescent="0.25">
      <c r="A2160">
        <v>2158</v>
      </c>
      <c r="B2160">
        <v>4</v>
      </c>
      <c r="C2160">
        <v>-1</v>
      </c>
      <c r="D2160" t="s">
        <v>407</v>
      </c>
      <c r="E2160" t="s">
        <v>80</v>
      </c>
      <c r="F2160">
        <v>9.6620000000000004E-3</v>
      </c>
      <c r="G2160">
        <v>-1</v>
      </c>
      <c r="H2160">
        <v>270.54199999999997</v>
      </c>
      <c r="I2160">
        <v>-1</v>
      </c>
      <c r="J2160">
        <v>0</v>
      </c>
      <c r="K2160">
        <v>8.0680639999999997</v>
      </c>
      <c r="L2160">
        <v>0.15737300000000001</v>
      </c>
      <c r="M2160">
        <v>5.7790660000000003</v>
      </c>
      <c r="N2160">
        <v>-306.569095</v>
      </c>
      <c r="O2160">
        <v>-2.8389999999999999E-2</v>
      </c>
      <c r="P2160">
        <v>5.7579310000000001</v>
      </c>
      <c r="Q2160">
        <v>-306.58587599999998</v>
      </c>
      <c r="R2160">
        <v>-2.8712000000000001E-2</v>
      </c>
      <c r="S2160">
        <v>2.6987399999999999</v>
      </c>
      <c r="T2160">
        <v>3.2200000000000002E-4</v>
      </c>
    </row>
    <row r="2161" spans="1:20" x14ac:dyDescent="0.25">
      <c r="A2161">
        <v>2159</v>
      </c>
      <c r="B2161">
        <v>4</v>
      </c>
      <c r="C2161">
        <v>-1</v>
      </c>
      <c r="D2161" t="s">
        <v>407</v>
      </c>
      <c r="E2161" t="s">
        <v>80</v>
      </c>
      <c r="F2161">
        <v>1.5148E-2</v>
      </c>
      <c r="G2161">
        <v>-1</v>
      </c>
      <c r="H2161">
        <v>435.00900000000001</v>
      </c>
      <c r="I2161">
        <v>-1</v>
      </c>
      <c r="J2161">
        <v>0</v>
      </c>
      <c r="K2161">
        <v>8.0486930000000001</v>
      </c>
      <c r="L2161">
        <v>0.107261</v>
      </c>
      <c r="M2161">
        <v>6.4597879999999996</v>
      </c>
      <c r="N2161">
        <v>-306.62179900000001</v>
      </c>
      <c r="O2161">
        <v>-1.5799000000000001E-2</v>
      </c>
      <c r="P2161">
        <v>6.4830259999999997</v>
      </c>
      <c r="Q2161">
        <v>-306.59478799999999</v>
      </c>
      <c r="R2161">
        <v>-1.7236000000000001E-2</v>
      </c>
      <c r="S2161">
        <v>3.5631650000000001</v>
      </c>
      <c r="T2161">
        <v>1.4369999999999999E-3</v>
      </c>
    </row>
    <row r="2162" spans="1:20" x14ac:dyDescent="0.25">
      <c r="A2162">
        <v>2160</v>
      </c>
      <c r="B2162">
        <v>5</v>
      </c>
      <c r="C2162">
        <v>-1</v>
      </c>
      <c r="D2162" t="s">
        <v>408</v>
      </c>
      <c r="E2162" t="s">
        <v>80</v>
      </c>
      <c r="F2162">
        <v>1.0437999999999999E-2</v>
      </c>
      <c r="G2162">
        <v>-1</v>
      </c>
      <c r="H2162">
        <v>422.791</v>
      </c>
      <c r="I2162">
        <v>-1</v>
      </c>
      <c r="J2162">
        <v>0</v>
      </c>
      <c r="K2162">
        <v>8.0682980000000004</v>
      </c>
      <c r="L2162">
        <v>7.6100000000000001E-2</v>
      </c>
      <c r="M2162">
        <v>7.2244229999999998</v>
      </c>
      <c r="N2162">
        <v>-306.59750300000002</v>
      </c>
      <c r="O2162">
        <v>-8.6470000000000002E-3</v>
      </c>
      <c r="P2162">
        <v>7.2083659999999998</v>
      </c>
      <c r="Q2162">
        <v>-306.59906000000001</v>
      </c>
      <c r="R2162">
        <v>-9.2440000000000005E-3</v>
      </c>
      <c r="S2162">
        <v>1.6132599999999999</v>
      </c>
      <c r="T2162">
        <v>5.9699999999999998E-4</v>
      </c>
    </row>
    <row r="2163" spans="1:20" x14ac:dyDescent="0.25">
      <c r="A2163">
        <v>2161</v>
      </c>
      <c r="B2163">
        <v>5</v>
      </c>
      <c r="C2163">
        <v>-1</v>
      </c>
      <c r="D2163" t="s">
        <v>408</v>
      </c>
      <c r="E2163" t="s">
        <v>80</v>
      </c>
      <c r="F2163">
        <v>1.6884E-2</v>
      </c>
      <c r="G2163">
        <v>-1</v>
      </c>
      <c r="H2163">
        <v>364.15800000000002</v>
      </c>
      <c r="I2163">
        <v>-1</v>
      </c>
      <c r="J2163">
        <v>0</v>
      </c>
      <c r="K2163">
        <v>8.0741409999999991</v>
      </c>
      <c r="L2163">
        <v>4.6771E-2</v>
      </c>
      <c r="M2163">
        <v>8.1773930000000004</v>
      </c>
      <c r="N2163">
        <v>-306.61453599999999</v>
      </c>
      <c r="O2163">
        <v>-8.1000000000000004E-5</v>
      </c>
      <c r="P2163">
        <v>8.1759319999999995</v>
      </c>
      <c r="Q2163">
        <v>-306.59979199999998</v>
      </c>
      <c r="R2163">
        <v>-2.2680000000000001E-3</v>
      </c>
      <c r="S2163">
        <v>1.4815879999999999</v>
      </c>
      <c r="T2163">
        <v>2.1870000000000001E-3</v>
      </c>
    </row>
    <row r="2164" spans="1:20" x14ac:dyDescent="0.25">
      <c r="A2164">
        <v>2162</v>
      </c>
      <c r="B2164">
        <v>5</v>
      </c>
      <c r="C2164">
        <v>-1</v>
      </c>
      <c r="D2164" t="s">
        <v>408</v>
      </c>
      <c r="E2164" t="s">
        <v>80</v>
      </c>
      <c r="F2164">
        <v>1.0277E-2</v>
      </c>
      <c r="G2164">
        <v>-1</v>
      </c>
      <c r="H2164">
        <v>409.60399999999998</v>
      </c>
      <c r="I2164">
        <v>-1</v>
      </c>
      <c r="J2164">
        <v>0</v>
      </c>
      <c r="K2164">
        <v>8.0595680000000005</v>
      </c>
      <c r="L2164">
        <v>3.1931000000000001E-2</v>
      </c>
      <c r="M2164">
        <v>8.9062999999999999</v>
      </c>
      <c r="N2164">
        <v>-306.58219600000001</v>
      </c>
      <c r="O2164">
        <v>4.17E-4</v>
      </c>
      <c r="P2164">
        <v>8.9018979999999992</v>
      </c>
      <c r="Q2164">
        <v>-306.59793100000002</v>
      </c>
      <c r="R2164">
        <v>1.142E-3</v>
      </c>
      <c r="S2164">
        <v>1.633877</v>
      </c>
      <c r="T2164">
        <v>7.2499999999999995E-4</v>
      </c>
    </row>
    <row r="2165" spans="1:20" x14ac:dyDescent="0.25">
      <c r="A2165">
        <v>2163</v>
      </c>
      <c r="B2165">
        <v>5</v>
      </c>
      <c r="C2165">
        <v>-1</v>
      </c>
      <c r="D2165" t="s">
        <v>408</v>
      </c>
      <c r="E2165" t="s">
        <v>80</v>
      </c>
      <c r="F2165">
        <v>2.5621999999999999E-2</v>
      </c>
      <c r="G2165">
        <v>-1</v>
      </c>
      <c r="H2165">
        <v>292.79300000000001</v>
      </c>
      <c r="I2165">
        <v>-1</v>
      </c>
      <c r="J2165">
        <v>0</v>
      </c>
      <c r="K2165">
        <v>8.0765729999999998</v>
      </c>
      <c r="L2165">
        <v>2.3067000000000001E-2</v>
      </c>
      <c r="M2165">
        <v>9.6400880000000004</v>
      </c>
      <c r="N2165">
        <v>-306.58228500000001</v>
      </c>
      <c r="O2165">
        <v>3.571E-3</v>
      </c>
      <c r="P2165">
        <v>9.6281199999999991</v>
      </c>
      <c r="Q2165">
        <v>-306.594604</v>
      </c>
      <c r="R2165">
        <v>3.5430000000000001E-3</v>
      </c>
      <c r="S2165">
        <v>1.7175389999999999</v>
      </c>
      <c r="T2165">
        <v>2.9E-5</v>
      </c>
    </row>
    <row r="2166" spans="1:20" x14ac:dyDescent="0.25">
      <c r="A2166">
        <v>2164</v>
      </c>
      <c r="B2166">
        <v>6</v>
      </c>
      <c r="C2166">
        <v>-1</v>
      </c>
      <c r="D2166" t="s">
        <v>327</v>
      </c>
      <c r="E2166" t="s">
        <v>80</v>
      </c>
      <c r="F2166">
        <v>2.4872999999999999E-2</v>
      </c>
      <c r="G2166">
        <v>-1</v>
      </c>
      <c r="H2166">
        <v>351.01100000000002</v>
      </c>
      <c r="I2166">
        <v>-1</v>
      </c>
      <c r="J2166">
        <v>0</v>
      </c>
      <c r="K2166">
        <v>8.0741540000000001</v>
      </c>
      <c r="L2166">
        <v>2.715E-3</v>
      </c>
      <c r="M2166">
        <v>10.596337</v>
      </c>
      <c r="N2166">
        <v>-306.59447299999999</v>
      </c>
      <c r="O2166">
        <v>5.568E-3</v>
      </c>
      <c r="P2166">
        <v>10.596126999999999</v>
      </c>
      <c r="Q2166">
        <v>-306.59011800000002</v>
      </c>
      <c r="R2166">
        <v>4.5580000000000004E-3</v>
      </c>
      <c r="S2166">
        <v>0.435944</v>
      </c>
      <c r="T2166">
        <v>1.01E-3</v>
      </c>
    </row>
    <row r="2167" spans="1:20" x14ac:dyDescent="0.25">
      <c r="A2167">
        <v>2165</v>
      </c>
      <c r="B2167">
        <v>6</v>
      </c>
      <c r="C2167">
        <v>-1</v>
      </c>
      <c r="D2167" t="s">
        <v>327</v>
      </c>
      <c r="E2167" t="s">
        <v>80</v>
      </c>
      <c r="F2167">
        <v>6.8777000000000005E-2</v>
      </c>
      <c r="G2167">
        <v>-1</v>
      </c>
      <c r="H2167">
        <v>423.125</v>
      </c>
      <c r="I2167">
        <v>-1</v>
      </c>
      <c r="J2167">
        <v>0</v>
      </c>
      <c r="K2167">
        <v>8.0554839999999999</v>
      </c>
      <c r="L2167">
        <v>3.21E-4</v>
      </c>
      <c r="M2167">
        <v>11.319143</v>
      </c>
      <c r="N2167">
        <v>-306.57845400000002</v>
      </c>
      <c r="O2167">
        <v>3.8110000000000002E-3</v>
      </c>
      <c r="P2167">
        <v>11.321853000000001</v>
      </c>
      <c r="Q2167">
        <v>-306.58682299999998</v>
      </c>
      <c r="R2167">
        <v>4.6449999999999998E-3</v>
      </c>
      <c r="S2167">
        <v>0.87965899999999997</v>
      </c>
      <c r="T2167">
        <v>8.34E-4</v>
      </c>
    </row>
    <row r="2168" spans="1:20" x14ac:dyDescent="0.25">
      <c r="A2168">
        <v>2166</v>
      </c>
      <c r="B2168">
        <v>6</v>
      </c>
      <c r="C2168">
        <v>-1</v>
      </c>
      <c r="D2168" t="s">
        <v>327</v>
      </c>
      <c r="E2168" t="s">
        <v>80</v>
      </c>
      <c r="F2168">
        <v>4.0320000000000002E-2</v>
      </c>
      <c r="G2168">
        <v>-1</v>
      </c>
      <c r="H2168">
        <v>373.01900000000001</v>
      </c>
      <c r="I2168">
        <v>-1</v>
      </c>
      <c r="J2168">
        <v>0</v>
      </c>
      <c r="K2168">
        <v>8.0722430000000003</v>
      </c>
      <c r="L2168">
        <v>-8.2999999999999998E-5</v>
      </c>
      <c r="M2168">
        <v>12.047395</v>
      </c>
      <c r="N2168">
        <v>-306.59026299999999</v>
      </c>
      <c r="O2168">
        <v>2.5300000000000001E-3</v>
      </c>
      <c r="P2168">
        <v>12.047667000000001</v>
      </c>
      <c r="Q2168">
        <v>-306.58349600000003</v>
      </c>
      <c r="R2168">
        <v>4.6239999999999996E-3</v>
      </c>
      <c r="S2168">
        <v>0.67726600000000003</v>
      </c>
      <c r="T2168">
        <v>2.0939999999999999E-3</v>
      </c>
    </row>
    <row r="2169" spans="1:20" x14ac:dyDescent="0.25">
      <c r="A2169">
        <v>2167</v>
      </c>
      <c r="B2169">
        <v>6</v>
      </c>
      <c r="C2169">
        <v>-1</v>
      </c>
      <c r="D2169" t="s">
        <v>327</v>
      </c>
      <c r="E2169" t="s">
        <v>80</v>
      </c>
      <c r="F2169">
        <v>3.4146000000000003E-2</v>
      </c>
      <c r="G2169">
        <v>-1</v>
      </c>
      <c r="H2169">
        <v>374.351</v>
      </c>
      <c r="I2169">
        <v>-1</v>
      </c>
      <c r="J2169">
        <v>0</v>
      </c>
      <c r="K2169">
        <v>8.0731629999999992</v>
      </c>
      <c r="L2169">
        <v>-1.02E-4</v>
      </c>
      <c r="M2169">
        <v>13.016121999999999</v>
      </c>
      <c r="N2169">
        <v>-306.55696599999999</v>
      </c>
      <c r="O2169">
        <v>3.4069999999999999E-3</v>
      </c>
      <c r="P2169">
        <v>13.015347999999999</v>
      </c>
      <c r="Q2169">
        <v>-306.57904100000002</v>
      </c>
      <c r="R2169">
        <v>4.5770000000000003E-3</v>
      </c>
      <c r="S2169">
        <v>2.208793</v>
      </c>
      <c r="T2169">
        <v>1.17E-3</v>
      </c>
    </row>
    <row r="2170" spans="1:20" x14ac:dyDescent="0.25">
      <c r="A2170">
        <v>2168</v>
      </c>
      <c r="B2170">
        <v>6</v>
      </c>
      <c r="C2170">
        <v>-1</v>
      </c>
      <c r="D2170" t="s">
        <v>327</v>
      </c>
      <c r="E2170" t="s">
        <v>80</v>
      </c>
      <c r="F2170">
        <v>3.3883000000000003E-2</v>
      </c>
      <c r="G2170">
        <v>-1</v>
      </c>
      <c r="H2170">
        <v>409.428</v>
      </c>
      <c r="I2170">
        <v>-1</v>
      </c>
      <c r="J2170">
        <v>0</v>
      </c>
      <c r="K2170">
        <v>8.056889</v>
      </c>
      <c r="L2170">
        <v>-2.1999999999999999E-5</v>
      </c>
      <c r="M2170">
        <v>13.734279000000001</v>
      </c>
      <c r="N2170">
        <v>-306.58883400000002</v>
      </c>
      <c r="O2170">
        <v>2.6749999999999999E-3</v>
      </c>
      <c r="P2170">
        <v>13.741116</v>
      </c>
      <c r="Q2170">
        <v>-306.575714</v>
      </c>
      <c r="R2170">
        <v>4.5729999999999998E-3</v>
      </c>
      <c r="S2170">
        <v>1.479368</v>
      </c>
      <c r="T2170">
        <v>1.8979999999999999E-3</v>
      </c>
    </row>
    <row r="2171" spans="1:20" x14ac:dyDescent="0.25">
      <c r="A2171">
        <v>2169</v>
      </c>
      <c r="B2171">
        <v>6</v>
      </c>
      <c r="C2171">
        <v>-1</v>
      </c>
      <c r="D2171" t="s">
        <v>327</v>
      </c>
      <c r="E2171" t="s">
        <v>80</v>
      </c>
      <c r="F2171">
        <v>1.4118E-2</v>
      </c>
      <c r="G2171">
        <v>-1</v>
      </c>
      <c r="H2171">
        <v>403.185</v>
      </c>
      <c r="I2171">
        <v>-1</v>
      </c>
      <c r="J2171">
        <v>0</v>
      </c>
      <c r="K2171">
        <v>8.0743989999999997</v>
      </c>
      <c r="L2171">
        <v>-3.9999999999999998E-6</v>
      </c>
      <c r="M2171">
        <v>14.466796</v>
      </c>
      <c r="N2171">
        <v>-306.579139</v>
      </c>
      <c r="O2171">
        <v>4.8190000000000004E-3</v>
      </c>
      <c r="P2171">
        <v>14.467107</v>
      </c>
      <c r="Q2171">
        <v>-306.57238799999999</v>
      </c>
      <c r="R2171">
        <v>4.5719999999999997E-3</v>
      </c>
      <c r="S2171">
        <v>0.67589299999999997</v>
      </c>
      <c r="T2171">
        <v>2.4699999999999999E-4</v>
      </c>
    </row>
    <row r="2172" spans="1:20" x14ac:dyDescent="0.25">
      <c r="A2172">
        <v>2170</v>
      </c>
      <c r="B2172">
        <v>6</v>
      </c>
      <c r="C2172">
        <v>-1</v>
      </c>
      <c r="D2172" t="s">
        <v>327</v>
      </c>
      <c r="E2172" t="s">
        <v>80</v>
      </c>
      <c r="F2172">
        <v>1.0241E-2</v>
      </c>
      <c r="G2172">
        <v>-1</v>
      </c>
      <c r="H2172">
        <v>309.03699999999998</v>
      </c>
      <c r="I2172">
        <v>-1</v>
      </c>
      <c r="J2172">
        <v>0</v>
      </c>
      <c r="K2172">
        <v>8.0741219999999991</v>
      </c>
      <c r="L2172">
        <v>-6.1830000000000001E-3</v>
      </c>
      <c r="M2172">
        <v>15.428103999999999</v>
      </c>
      <c r="N2172">
        <v>-306.57523600000002</v>
      </c>
      <c r="O2172">
        <v>3.9740000000000001E-3</v>
      </c>
      <c r="P2172">
        <v>15.434990000000001</v>
      </c>
      <c r="Q2172">
        <v>-306.56854199999998</v>
      </c>
      <c r="R2172">
        <v>4.1120000000000002E-3</v>
      </c>
      <c r="S2172">
        <v>0.96033299999999999</v>
      </c>
      <c r="T2172">
        <v>1.3799999999999999E-4</v>
      </c>
    </row>
    <row r="2173" spans="1:20" x14ac:dyDescent="0.25">
      <c r="A2173">
        <v>2171</v>
      </c>
      <c r="B2173">
        <v>6</v>
      </c>
      <c r="C2173">
        <v>-1</v>
      </c>
      <c r="D2173" t="s">
        <v>327</v>
      </c>
      <c r="E2173" t="s">
        <v>80</v>
      </c>
      <c r="F2173">
        <v>8.4740000000000006E-3</v>
      </c>
      <c r="G2173">
        <v>-1</v>
      </c>
      <c r="H2173">
        <v>346.63099999999997</v>
      </c>
      <c r="I2173">
        <v>-1</v>
      </c>
      <c r="J2173">
        <v>0</v>
      </c>
      <c r="K2173">
        <v>8.0565940000000005</v>
      </c>
      <c r="L2173">
        <v>-5.274E-3</v>
      </c>
      <c r="M2173">
        <v>16.145762999999999</v>
      </c>
      <c r="N2173">
        <v>-306.59510699999998</v>
      </c>
      <c r="O2173">
        <v>5.5329999999999997E-3</v>
      </c>
      <c r="P2173">
        <v>16.160779999999999</v>
      </c>
      <c r="Q2173">
        <v>-306.56613199999998</v>
      </c>
      <c r="R2173">
        <v>3.5920000000000001E-3</v>
      </c>
      <c r="S2173">
        <v>3.2635079999999999</v>
      </c>
      <c r="T2173">
        <v>1.941E-3</v>
      </c>
    </row>
    <row r="2174" spans="1:20" x14ac:dyDescent="0.25">
      <c r="A2174">
        <v>2172</v>
      </c>
      <c r="B2174">
        <v>6</v>
      </c>
      <c r="C2174">
        <v>-1</v>
      </c>
      <c r="D2174" t="s">
        <v>327</v>
      </c>
      <c r="E2174" t="s">
        <v>80</v>
      </c>
      <c r="F2174">
        <v>2.7661999999999999E-2</v>
      </c>
      <c r="G2174">
        <v>-1</v>
      </c>
      <c r="H2174">
        <v>461.43900000000002</v>
      </c>
      <c r="I2174">
        <v>-1</v>
      </c>
      <c r="J2174">
        <v>0</v>
      </c>
      <c r="K2174">
        <v>8.0647500000000001</v>
      </c>
      <c r="L2174">
        <v>-4.1570000000000001E-3</v>
      </c>
      <c r="M2174">
        <v>16.87463</v>
      </c>
      <c r="N2174">
        <v>-306.579769</v>
      </c>
      <c r="O2174">
        <v>3.7399999999999998E-3</v>
      </c>
      <c r="P2174">
        <v>16.886465000000001</v>
      </c>
      <c r="Q2174">
        <v>-306.56399499999998</v>
      </c>
      <c r="R2174">
        <v>3.1689999999999999E-3</v>
      </c>
      <c r="S2174">
        <v>1.972054</v>
      </c>
      <c r="T2174">
        <v>5.71E-4</v>
      </c>
    </row>
    <row r="2175" spans="1:20" x14ac:dyDescent="0.25">
      <c r="A2175">
        <v>2173</v>
      </c>
      <c r="B2175">
        <v>6</v>
      </c>
      <c r="C2175">
        <v>-1</v>
      </c>
      <c r="D2175" t="s">
        <v>327</v>
      </c>
      <c r="E2175" t="s">
        <v>80</v>
      </c>
      <c r="F2175">
        <v>2.1853999999999998E-2</v>
      </c>
      <c r="G2175">
        <v>-1</v>
      </c>
      <c r="H2175">
        <v>383.48</v>
      </c>
      <c r="I2175">
        <v>-1</v>
      </c>
      <c r="J2175">
        <v>0</v>
      </c>
      <c r="K2175">
        <v>7.9837069999999999</v>
      </c>
      <c r="L2175">
        <v>-2.5309999999999998E-3</v>
      </c>
      <c r="M2175">
        <v>17.851837</v>
      </c>
      <c r="N2175">
        <v>-306.56558699999999</v>
      </c>
      <c r="O2175">
        <v>1.9239999999999999E-3</v>
      </c>
      <c r="P2175">
        <v>17.848839000000002</v>
      </c>
      <c r="Q2175">
        <v>-306.56140099999999</v>
      </c>
      <c r="R2175">
        <v>2.7920000000000002E-3</v>
      </c>
      <c r="S2175">
        <v>0.51488500000000004</v>
      </c>
      <c r="T2175">
        <v>8.6799999999999996E-4</v>
      </c>
    </row>
    <row r="2176" spans="1:20" x14ac:dyDescent="0.25">
      <c r="A2176">
        <v>2174</v>
      </c>
      <c r="B2176">
        <v>6</v>
      </c>
      <c r="C2176">
        <v>-1</v>
      </c>
      <c r="D2176" t="s">
        <v>327</v>
      </c>
      <c r="E2176" t="s">
        <v>80</v>
      </c>
      <c r="F2176">
        <v>3.0766000000000002E-2</v>
      </c>
      <c r="G2176">
        <v>-1</v>
      </c>
      <c r="H2176">
        <v>290.541</v>
      </c>
      <c r="I2176">
        <v>-1</v>
      </c>
      <c r="J2176">
        <v>0</v>
      </c>
      <c r="K2176">
        <v>7.8516579999999996</v>
      </c>
      <c r="L2176">
        <v>-1.9659999999999999E-3</v>
      </c>
      <c r="M2176">
        <v>18.624504000000002</v>
      </c>
      <c r="N2176">
        <v>-306.46626600000002</v>
      </c>
      <c r="O2176">
        <v>6.7000000000000002E-5</v>
      </c>
      <c r="P2176">
        <v>18.560984000000001</v>
      </c>
      <c r="Q2176">
        <v>-306.55957000000001</v>
      </c>
      <c r="R2176">
        <v>2.6129999999999999E-3</v>
      </c>
      <c r="S2176">
        <v>11.287364999999999</v>
      </c>
      <c r="T2176">
        <v>2.5460000000000001E-3</v>
      </c>
    </row>
    <row r="2177" spans="1:20" x14ac:dyDescent="0.25">
      <c r="A2177">
        <v>2175</v>
      </c>
      <c r="B2177">
        <v>6</v>
      </c>
      <c r="C2177">
        <v>-1</v>
      </c>
      <c r="D2177" t="s">
        <v>327</v>
      </c>
      <c r="E2177" t="s">
        <v>80</v>
      </c>
      <c r="F2177">
        <v>1.3858000000000001E-2</v>
      </c>
      <c r="G2177">
        <v>-1</v>
      </c>
      <c r="H2177">
        <v>380.51100000000002</v>
      </c>
      <c r="I2177">
        <v>-1</v>
      </c>
      <c r="J2177">
        <v>0</v>
      </c>
      <c r="K2177">
        <v>7.7403170000000001</v>
      </c>
      <c r="L2177">
        <v>-7.4200000000000004E-4</v>
      </c>
      <c r="M2177">
        <v>19.264755999999998</v>
      </c>
      <c r="N2177">
        <v>-306.56572299999999</v>
      </c>
      <c r="O2177">
        <v>3.3530000000000001E-3</v>
      </c>
      <c r="P2177">
        <v>19.262029999999999</v>
      </c>
      <c r="Q2177">
        <v>-306.557953</v>
      </c>
      <c r="R2177">
        <v>2.4710000000000001E-3</v>
      </c>
      <c r="S2177">
        <v>0.823488</v>
      </c>
      <c r="T2177">
        <v>8.8199999999999997E-4</v>
      </c>
    </row>
    <row r="2178" spans="1:20" x14ac:dyDescent="0.25">
      <c r="A2178">
        <v>2176</v>
      </c>
      <c r="B2178">
        <v>5</v>
      </c>
      <c r="C2178">
        <v>-1</v>
      </c>
      <c r="D2178" t="s">
        <v>409</v>
      </c>
      <c r="E2178" t="s">
        <v>80</v>
      </c>
      <c r="F2178">
        <v>1.3825E-2</v>
      </c>
      <c r="G2178">
        <v>-1</v>
      </c>
      <c r="H2178">
        <v>343.64</v>
      </c>
      <c r="I2178">
        <v>-1</v>
      </c>
      <c r="J2178">
        <v>0</v>
      </c>
      <c r="K2178">
        <v>7.5865130000000001</v>
      </c>
      <c r="L2178">
        <v>-2.7309999999999999E-3</v>
      </c>
      <c r="M2178">
        <v>20.170338999999998</v>
      </c>
      <c r="N2178">
        <v>-306.58887800000002</v>
      </c>
      <c r="O2178">
        <v>4.4739999999999997E-3</v>
      </c>
      <c r="P2178">
        <v>20.17934</v>
      </c>
      <c r="Q2178">
        <v>-306.55587800000001</v>
      </c>
      <c r="R2178">
        <v>2.2880000000000001E-3</v>
      </c>
      <c r="S2178">
        <v>3.4206189999999999</v>
      </c>
      <c r="T2178">
        <v>2.186E-3</v>
      </c>
    </row>
    <row r="2179" spans="1:20" x14ac:dyDescent="0.25">
      <c r="A2179">
        <v>2177</v>
      </c>
      <c r="B2179">
        <v>5</v>
      </c>
      <c r="C2179">
        <v>-1</v>
      </c>
      <c r="D2179" t="s">
        <v>409</v>
      </c>
      <c r="E2179" t="s">
        <v>80</v>
      </c>
      <c r="F2179">
        <v>2.0042999999999998E-2</v>
      </c>
      <c r="G2179">
        <v>-1</v>
      </c>
      <c r="H2179">
        <v>265.04300000000001</v>
      </c>
      <c r="I2179">
        <v>-1</v>
      </c>
      <c r="J2179">
        <v>0</v>
      </c>
      <c r="K2179">
        <v>7.4796690000000003</v>
      </c>
      <c r="L2179">
        <v>-2.7599999999999999E-3</v>
      </c>
      <c r="M2179">
        <v>20.862127999999998</v>
      </c>
      <c r="N2179">
        <v>-306.55235299999998</v>
      </c>
      <c r="O2179">
        <v>2.5509999999999999E-3</v>
      </c>
      <c r="P2179">
        <v>20.856622999999999</v>
      </c>
      <c r="Q2179">
        <v>-306.55462599999998</v>
      </c>
      <c r="R2179">
        <v>2.039E-3</v>
      </c>
      <c r="S2179">
        <v>0.59566200000000002</v>
      </c>
      <c r="T2179">
        <v>5.1199999999999998E-4</v>
      </c>
    </row>
    <row r="2180" spans="1:20" x14ac:dyDescent="0.25">
      <c r="A2180">
        <v>2178</v>
      </c>
      <c r="B2180">
        <v>6</v>
      </c>
      <c r="C2180">
        <v>-1</v>
      </c>
      <c r="D2180" t="s">
        <v>326</v>
      </c>
      <c r="E2180" t="s">
        <v>80</v>
      </c>
      <c r="F2180">
        <v>9.6500000000000006E-3</v>
      </c>
      <c r="G2180">
        <v>-1</v>
      </c>
      <c r="H2180">
        <v>318.738</v>
      </c>
      <c r="I2180">
        <v>-1</v>
      </c>
      <c r="J2180">
        <v>0</v>
      </c>
      <c r="K2180">
        <v>7.4268000000000001</v>
      </c>
      <c r="L2180">
        <v>-2.428E-3</v>
      </c>
      <c r="M2180">
        <v>21.497682000000001</v>
      </c>
      <c r="N2180">
        <v>-306.52876500000002</v>
      </c>
      <c r="O2180">
        <v>-1.934E-3</v>
      </c>
      <c r="P2180">
        <v>21.527083999999999</v>
      </c>
      <c r="Q2180">
        <v>-306.55349699999999</v>
      </c>
      <c r="R2180">
        <v>1.8220000000000001E-3</v>
      </c>
      <c r="S2180">
        <v>3.842085</v>
      </c>
      <c r="T2180">
        <v>1.13E-4</v>
      </c>
    </row>
    <row r="2181" spans="1:20" x14ac:dyDescent="0.25">
      <c r="A2181">
        <v>2179</v>
      </c>
      <c r="B2181">
        <v>6</v>
      </c>
      <c r="C2181">
        <v>-1</v>
      </c>
      <c r="D2181" t="s">
        <v>326</v>
      </c>
      <c r="E2181" t="s">
        <v>80</v>
      </c>
      <c r="F2181">
        <v>2.0500000000000001E-2</v>
      </c>
      <c r="G2181">
        <v>-1</v>
      </c>
      <c r="H2181">
        <v>405.346</v>
      </c>
      <c r="I2181">
        <v>-1</v>
      </c>
      <c r="J2181">
        <v>0</v>
      </c>
      <c r="K2181">
        <v>7.3338409999999996</v>
      </c>
      <c r="L2181">
        <v>-1.387E-3</v>
      </c>
      <c r="M2181">
        <v>22.398976999999999</v>
      </c>
      <c r="N2181">
        <v>-306.55939599999999</v>
      </c>
      <c r="O2181">
        <v>1.227E-3</v>
      </c>
      <c r="P2181">
        <v>22.411221999999999</v>
      </c>
      <c r="Q2181">
        <v>-306.55215500000003</v>
      </c>
      <c r="R2181">
        <v>1.611E-3</v>
      </c>
      <c r="S2181">
        <v>1.4226259999999999</v>
      </c>
      <c r="T2181">
        <v>3.8400000000000001E-4</v>
      </c>
    </row>
    <row r="2182" spans="1:20" x14ac:dyDescent="0.25">
      <c r="A2182">
        <v>2180</v>
      </c>
      <c r="B2182">
        <v>6</v>
      </c>
      <c r="C2182">
        <v>-1</v>
      </c>
      <c r="D2182" t="s">
        <v>326</v>
      </c>
      <c r="E2182" t="s">
        <v>80</v>
      </c>
      <c r="F2182">
        <v>2.7767E-2</v>
      </c>
      <c r="G2182">
        <v>-1</v>
      </c>
      <c r="H2182">
        <v>393.86700000000002</v>
      </c>
      <c r="I2182">
        <v>-1</v>
      </c>
      <c r="J2182">
        <v>0</v>
      </c>
      <c r="K2182">
        <v>7.2350199999999996</v>
      </c>
      <c r="L2182">
        <v>-3.1199999999999999E-4</v>
      </c>
      <c r="M2182">
        <v>23.064748999999999</v>
      </c>
      <c r="N2182">
        <v>-306.56053200000002</v>
      </c>
      <c r="O2182">
        <v>1.776E-3</v>
      </c>
      <c r="P2182">
        <v>23.066414000000002</v>
      </c>
      <c r="Q2182">
        <v>-306.55117799999999</v>
      </c>
      <c r="R2182">
        <v>1.539E-3</v>
      </c>
      <c r="S2182">
        <v>0.95008300000000001</v>
      </c>
      <c r="T2182">
        <v>2.3699999999999999E-4</v>
      </c>
    </row>
    <row r="2183" spans="1:20" x14ac:dyDescent="0.25">
      <c r="A2183">
        <v>2181</v>
      </c>
      <c r="B2183">
        <v>7</v>
      </c>
      <c r="C2183">
        <v>-1</v>
      </c>
      <c r="D2183" t="s">
        <v>325</v>
      </c>
      <c r="E2183" t="s">
        <v>80</v>
      </c>
      <c r="F2183">
        <v>2.2633E-2</v>
      </c>
      <c r="G2183">
        <v>-1</v>
      </c>
      <c r="H2183">
        <v>333.78100000000001</v>
      </c>
      <c r="I2183">
        <v>-1</v>
      </c>
      <c r="J2183">
        <v>0</v>
      </c>
      <c r="K2183">
        <v>7.1659480000000002</v>
      </c>
      <c r="L2183">
        <v>-9.2800000000000001E-4</v>
      </c>
      <c r="M2183">
        <v>23.748076000000001</v>
      </c>
      <c r="N2183">
        <v>-306.52969400000001</v>
      </c>
      <c r="O2183">
        <v>2.771E-3</v>
      </c>
      <c r="P2183">
        <v>23.714148999999999</v>
      </c>
      <c r="Q2183">
        <v>-306.55029300000001</v>
      </c>
      <c r="R2183">
        <v>1.4790000000000001E-3</v>
      </c>
      <c r="S2183">
        <v>3.9690310000000002</v>
      </c>
      <c r="T2183">
        <v>1.292E-3</v>
      </c>
    </row>
    <row r="2184" spans="1:20" x14ac:dyDescent="0.25">
      <c r="A2184">
        <v>2182</v>
      </c>
      <c r="B2184">
        <v>7</v>
      </c>
      <c r="C2184">
        <v>-1</v>
      </c>
      <c r="D2184" t="s">
        <v>325</v>
      </c>
      <c r="E2184" t="s">
        <v>80</v>
      </c>
      <c r="F2184">
        <v>4.462E-2</v>
      </c>
      <c r="G2184">
        <v>-1</v>
      </c>
      <c r="H2184">
        <v>308.87799999999999</v>
      </c>
      <c r="I2184">
        <v>-1</v>
      </c>
      <c r="J2184">
        <v>0</v>
      </c>
      <c r="K2184">
        <v>7.0547420000000001</v>
      </c>
      <c r="L2184">
        <v>-3.7300000000000001E-4</v>
      </c>
      <c r="M2184">
        <v>24.357420000000001</v>
      </c>
      <c r="N2184">
        <v>-306.54943800000001</v>
      </c>
      <c r="O2184">
        <v>1.853E-3</v>
      </c>
      <c r="P2184">
        <v>24.353522999999999</v>
      </c>
      <c r="Q2184">
        <v>-306.54937699999999</v>
      </c>
      <c r="R2184">
        <v>1.4239999999999999E-3</v>
      </c>
      <c r="S2184">
        <v>0.38969900000000002</v>
      </c>
      <c r="T2184">
        <v>4.2999999999999999E-4</v>
      </c>
    </row>
    <row r="2185" spans="1:20" x14ac:dyDescent="0.25">
      <c r="A2185">
        <v>2183</v>
      </c>
      <c r="B2185">
        <v>7</v>
      </c>
      <c r="C2185">
        <v>-1</v>
      </c>
      <c r="D2185" t="s">
        <v>325</v>
      </c>
      <c r="E2185" t="s">
        <v>80</v>
      </c>
      <c r="F2185">
        <v>1.6840000000000001E-2</v>
      </c>
      <c r="G2185">
        <v>-1</v>
      </c>
      <c r="H2185">
        <v>339.56700000000001</v>
      </c>
      <c r="I2185">
        <v>-1</v>
      </c>
      <c r="J2185">
        <v>0</v>
      </c>
      <c r="K2185">
        <v>6.9379080000000002</v>
      </c>
      <c r="L2185">
        <v>-7.2900000000000005E-4</v>
      </c>
      <c r="M2185">
        <v>25.204101000000001</v>
      </c>
      <c r="N2185">
        <v>-306.54429299999998</v>
      </c>
      <c r="O2185">
        <v>2.166E-3</v>
      </c>
      <c r="P2185">
        <v>25.193586</v>
      </c>
      <c r="Q2185">
        <v>-306.54821800000002</v>
      </c>
      <c r="R2185">
        <v>1.3699999999999999E-3</v>
      </c>
      <c r="S2185">
        <v>1.122344</v>
      </c>
      <c r="T2185">
        <v>7.9600000000000005E-4</v>
      </c>
    </row>
    <row r="2186" spans="1:20" x14ac:dyDescent="0.25">
      <c r="A2186">
        <v>2184</v>
      </c>
      <c r="B2186">
        <v>7</v>
      </c>
      <c r="C2186">
        <v>-1</v>
      </c>
      <c r="D2186" t="s">
        <v>325</v>
      </c>
      <c r="E2186" t="s">
        <v>80</v>
      </c>
      <c r="F2186">
        <v>8.2319999999999997E-3</v>
      </c>
      <c r="G2186">
        <v>-1</v>
      </c>
      <c r="H2186">
        <v>434.36500000000001</v>
      </c>
      <c r="I2186">
        <v>-1</v>
      </c>
      <c r="J2186">
        <v>0</v>
      </c>
      <c r="K2186">
        <v>6.8773980000000003</v>
      </c>
      <c r="L2186">
        <v>-1.214E-3</v>
      </c>
      <c r="M2186">
        <v>25.816655999999998</v>
      </c>
      <c r="N2186">
        <v>-306.54683199999999</v>
      </c>
      <c r="O2186">
        <v>1.4250000000000001E-3</v>
      </c>
      <c r="P2186">
        <v>25.814931999999999</v>
      </c>
      <c r="Q2186">
        <v>-306.54742399999998</v>
      </c>
      <c r="R2186">
        <v>1.3090000000000001E-3</v>
      </c>
      <c r="S2186">
        <v>0.182252</v>
      </c>
      <c r="T2186">
        <v>1.16E-4</v>
      </c>
    </row>
    <row r="2187" spans="1:20" x14ac:dyDescent="0.25">
      <c r="A2187">
        <v>2185</v>
      </c>
      <c r="B2187">
        <v>7</v>
      </c>
      <c r="C2187">
        <v>-1</v>
      </c>
      <c r="D2187" t="s">
        <v>325</v>
      </c>
      <c r="E2187" t="s">
        <v>80</v>
      </c>
      <c r="F2187">
        <v>1.8761E-2</v>
      </c>
      <c r="G2187">
        <v>-1</v>
      </c>
      <c r="H2187">
        <v>345.42</v>
      </c>
      <c r="I2187">
        <v>-1</v>
      </c>
      <c r="J2187">
        <v>0</v>
      </c>
      <c r="K2187">
        <v>6.7813150000000002</v>
      </c>
      <c r="L2187">
        <v>-2.3699999999999999E-4</v>
      </c>
      <c r="M2187">
        <v>26.423157</v>
      </c>
      <c r="N2187">
        <v>-306.548587</v>
      </c>
      <c r="O2187">
        <v>2.5700000000000001E-4</v>
      </c>
      <c r="P2187">
        <v>26.429076999999999</v>
      </c>
      <c r="Q2187">
        <v>-306.54669200000001</v>
      </c>
      <c r="R2187">
        <v>1.25E-3</v>
      </c>
      <c r="S2187">
        <v>0.62164900000000001</v>
      </c>
      <c r="T2187">
        <v>9.9299999999999996E-4</v>
      </c>
    </row>
    <row r="2188" spans="1:20" x14ac:dyDescent="0.25">
      <c r="A2188">
        <v>2186</v>
      </c>
      <c r="B2188">
        <v>8</v>
      </c>
      <c r="C2188">
        <v>-1</v>
      </c>
      <c r="D2188" t="s">
        <v>324</v>
      </c>
      <c r="E2188" t="s">
        <v>80</v>
      </c>
      <c r="F2188">
        <v>2.7393000000000001E-2</v>
      </c>
      <c r="G2188">
        <v>-1</v>
      </c>
      <c r="H2188">
        <v>399.00700000000001</v>
      </c>
      <c r="I2188">
        <v>-1</v>
      </c>
      <c r="J2188">
        <v>0</v>
      </c>
      <c r="K2188">
        <v>6.7266709999999996</v>
      </c>
      <c r="L2188">
        <v>-9.77E-4</v>
      </c>
      <c r="M2188">
        <v>27.037552999999999</v>
      </c>
      <c r="N2188">
        <v>-306.54355399999997</v>
      </c>
      <c r="O2188">
        <v>5.1699999999999999E-4</v>
      </c>
      <c r="P2188">
        <v>27.036667000000001</v>
      </c>
      <c r="Q2188">
        <v>-306.546021</v>
      </c>
      <c r="R2188">
        <v>1.1720000000000001E-3</v>
      </c>
      <c r="S2188">
        <v>0.262048</v>
      </c>
      <c r="T2188">
        <v>6.5399999999999996E-4</v>
      </c>
    </row>
    <row r="2189" spans="1:20" x14ac:dyDescent="0.25">
      <c r="A2189">
        <v>2187</v>
      </c>
      <c r="B2189">
        <v>8</v>
      </c>
      <c r="C2189">
        <v>-1</v>
      </c>
      <c r="D2189" t="s">
        <v>324</v>
      </c>
      <c r="E2189" t="s">
        <v>80</v>
      </c>
      <c r="F2189">
        <v>2.1552999999999999E-2</v>
      </c>
      <c r="G2189">
        <v>-1</v>
      </c>
      <c r="H2189">
        <v>368.37799999999999</v>
      </c>
      <c r="I2189">
        <v>-1</v>
      </c>
      <c r="J2189">
        <v>0</v>
      </c>
      <c r="K2189">
        <v>6.6249260000000003</v>
      </c>
      <c r="L2189">
        <v>-7.4999999999999993E-5</v>
      </c>
      <c r="M2189">
        <v>27.838923999999999</v>
      </c>
      <c r="N2189">
        <v>-306.54274199999998</v>
      </c>
      <c r="O2189">
        <v>1.1720000000000001E-3</v>
      </c>
      <c r="P2189">
        <v>27.836062999999999</v>
      </c>
      <c r="Q2189">
        <v>-306.54504400000002</v>
      </c>
      <c r="R2189">
        <v>1.139E-3</v>
      </c>
      <c r="S2189">
        <v>0.36718200000000001</v>
      </c>
      <c r="T2189">
        <v>3.1999999999999999E-5</v>
      </c>
    </row>
    <row r="2190" spans="1:20" x14ac:dyDescent="0.25">
      <c r="A2190">
        <v>2188</v>
      </c>
      <c r="B2190">
        <v>9</v>
      </c>
      <c r="C2190">
        <v>-1</v>
      </c>
      <c r="D2190" t="s">
        <v>323</v>
      </c>
      <c r="E2190" t="s">
        <v>80</v>
      </c>
      <c r="F2190">
        <v>1.4047E-2</v>
      </c>
      <c r="G2190">
        <v>-1</v>
      </c>
      <c r="H2190">
        <v>333.108</v>
      </c>
      <c r="I2190">
        <v>-1</v>
      </c>
      <c r="J2190">
        <v>0</v>
      </c>
      <c r="K2190">
        <v>6.5261620000000002</v>
      </c>
      <c r="L2190">
        <v>-6.6699999999999995E-4</v>
      </c>
      <c r="M2190">
        <v>28.434293</v>
      </c>
      <c r="N2190">
        <v>-306.53894000000003</v>
      </c>
      <c r="O2190">
        <v>1.2199999999999999E-3</v>
      </c>
      <c r="P2190">
        <v>28.427379999999999</v>
      </c>
      <c r="Q2190">
        <v>-306.54437300000001</v>
      </c>
      <c r="R2190">
        <v>1.101E-3</v>
      </c>
      <c r="S2190">
        <v>0.87923300000000004</v>
      </c>
      <c r="T2190">
        <v>1.1900000000000001E-4</v>
      </c>
    </row>
    <row r="2191" spans="1:20" x14ac:dyDescent="0.25">
      <c r="A2191">
        <v>2189</v>
      </c>
      <c r="B2191">
        <v>9</v>
      </c>
      <c r="C2191">
        <v>-1</v>
      </c>
      <c r="D2191" t="s">
        <v>323</v>
      </c>
      <c r="E2191" t="s">
        <v>80</v>
      </c>
      <c r="F2191">
        <v>5.0286999999999998E-2</v>
      </c>
      <c r="G2191">
        <v>-1</v>
      </c>
      <c r="H2191">
        <v>337.99599999999998</v>
      </c>
      <c r="I2191">
        <v>-1</v>
      </c>
      <c r="J2191">
        <v>0</v>
      </c>
      <c r="K2191">
        <v>6.4688049999999997</v>
      </c>
      <c r="L2191">
        <v>-9.2800000000000001E-4</v>
      </c>
      <c r="M2191">
        <v>29.011192999999999</v>
      </c>
      <c r="N2191">
        <v>-306.56403599999999</v>
      </c>
      <c r="O2191">
        <v>5.4320000000000002E-3</v>
      </c>
      <c r="P2191">
        <v>29.011858</v>
      </c>
      <c r="Q2191">
        <v>-306.54385400000001</v>
      </c>
      <c r="R2191">
        <v>1.0280000000000001E-3</v>
      </c>
      <c r="S2191">
        <v>2.0192839999999999</v>
      </c>
      <c r="T2191">
        <v>4.4039999999999999E-3</v>
      </c>
    </row>
    <row r="2192" spans="1:20" x14ac:dyDescent="0.25">
      <c r="A2192">
        <v>2190</v>
      </c>
      <c r="B2192">
        <v>9</v>
      </c>
      <c r="C2192">
        <v>-1</v>
      </c>
      <c r="D2192" t="s">
        <v>323</v>
      </c>
      <c r="E2192" t="s">
        <v>80</v>
      </c>
      <c r="F2192">
        <v>2.8258999999999999E-2</v>
      </c>
      <c r="G2192">
        <v>-1</v>
      </c>
      <c r="H2192">
        <v>294.84199999999998</v>
      </c>
      <c r="I2192">
        <v>-1</v>
      </c>
      <c r="J2192">
        <v>0</v>
      </c>
      <c r="K2192">
        <v>6.3673140000000004</v>
      </c>
      <c r="L2192">
        <v>-2.5099999999999998E-4</v>
      </c>
      <c r="M2192">
        <v>29.763656999999998</v>
      </c>
      <c r="N2192">
        <v>-306.550634</v>
      </c>
      <c r="O2192">
        <v>4.9299999999999995E-4</v>
      </c>
      <c r="P2192">
        <v>29.780218000000001</v>
      </c>
      <c r="Q2192">
        <v>-306.54312099999999</v>
      </c>
      <c r="R2192">
        <v>9.4399999999999996E-4</v>
      </c>
      <c r="S2192">
        <v>1.8185500000000001</v>
      </c>
      <c r="T2192">
        <v>4.5100000000000001E-4</v>
      </c>
    </row>
    <row r="2193" spans="1:20" x14ac:dyDescent="0.25">
      <c r="A2193">
        <v>2191</v>
      </c>
      <c r="B2193">
        <v>9</v>
      </c>
      <c r="C2193">
        <v>-1</v>
      </c>
      <c r="D2193" t="s">
        <v>323</v>
      </c>
      <c r="E2193" t="s">
        <v>80</v>
      </c>
      <c r="F2193">
        <v>2.1118999999999999E-2</v>
      </c>
      <c r="G2193">
        <v>-1</v>
      </c>
      <c r="H2193">
        <v>453.78899999999999</v>
      </c>
      <c r="I2193">
        <v>-1</v>
      </c>
      <c r="J2193">
        <v>0</v>
      </c>
      <c r="K2193">
        <v>6.2726459999999999</v>
      </c>
      <c r="L2193">
        <v>6.1300000000000005E-4</v>
      </c>
      <c r="M2193">
        <v>30.366820000000001</v>
      </c>
      <c r="N2193">
        <v>-306.53684900000002</v>
      </c>
      <c r="O2193">
        <v>1.5200000000000001E-3</v>
      </c>
      <c r="P2193">
        <v>30.348534000000001</v>
      </c>
      <c r="Q2193">
        <v>-306.54254200000003</v>
      </c>
      <c r="R2193">
        <v>9.77E-4</v>
      </c>
      <c r="S2193">
        <v>1.915216</v>
      </c>
      <c r="T2193">
        <v>5.4299999999999997E-4</v>
      </c>
    </row>
    <row r="2194" spans="1:20" x14ac:dyDescent="0.25">
      <c r="A2194">
        <v>2192</v>
      </c>
      <c r="B2194">
        <v>9</v>
      </c>
      <c r="C2194">
        <v>-1</v>
      </c>
      <c r="D2194" t="s">
        <v>323</v>
      </c>
      <c r="E2194" t="s">
        <v>80</v>
      </c>
      <c r="F2194">
        <v>2.1545000000000002E-2</v>
      </c>
      <c r="G2194">
        <v>-1</v>
      </c>
      <c r="H2194">
        <v>350.94200000000001</v>
      </c>
      <c r="I2194">
        <v>-1</v>
      </c>
      <c r="J2194">
        <v>0</v>
      </c>
      <c r="K2194">
        <v>6.2219530000000001</v>
      </c>
      <c r="L2194">
        <v>9.3300000000000002E-4</v>
      </c>
      <c r="M2194">
        <v>30.920434</v>
      </c>
      <c r="N2194">
        <v>-306.52452599999998</v>
      </c>
      <c r="O2194">
        <v>-1.2600000000000001E-3</v>
      </c>
      <c r="P2194">
        <v>30.910526000000001</v>
      </c>
      <c r="Q2194">
        <v>-306.54187000000002</v>
      </c>
      <c r="R2194">
        <v>1.0560000000000001E-3</v>
      </c>
      <c r="S2194">
        <v>1.997433</v>
      </c>
      <c r="T2194">
        <v>2.04E-4</v>
      </c>
    </row>
    <row r="2195" spans="1:20" x14ac:dyDescent="0.25">
      <c r="A2195">
        <v>2193</v>
      </c>
      <c r="B2195">
        <v>9</v>
      </c>
      <c r="C2195">
        <v>-1</v>
      </c>
      <c r="D2195" t="s">
        <v>323</v>
      </c>
      <c r="E2195" t="s">
        <v>80</v>
      </c>
      <c r="F2195">
        <v>3.1947000000000003E-2</v>
      </c>
      <c r="G2195">
        <v>-1</v>
      </c>
      <c r="H2195">
        <v>663.48199999999997</v>
      </c>
      <c r="I2195">
        <v>-1</v>
      </c>
      <c r="J2195">
        <v>0</v>
      </c>
      <c r="K2195">
        <v>6.1272209999999996</v>
      </c>
      <c r="L2195">
        <v>1.23E-3</v>
      </c>
      <c r="M2195">
        <v>31.648268999999999</v>
      </c>
      <c r="N2195">
        <v>-306.54627799999997</v>
      </c>
      <c r="O2195">
        <v>2.4190000000000001E-3</v>
      </c>
      <c r="P2195">
        <v>31.649715</v>
      </c>
      <c r="Q2195">
        <v>-306.540955</v>
      </c>
      <c r="R2195">
        <v>1.1800000000000001E-3</v>
      </c>
      <c r="S2195">
        <v>0.55162199999999995</v>
      </c>
      <c r="T2195">
        <v>1.24E-3</v>
      </c>
    </row>
    <row r="2196" spans="1:20" x14ac:dyDescent="0.25">
      <c r="A2196">
        <v>2194</v>
      </c>
      <c r="B2196">
        <v>10</v>
      </c>
      <c r="C2196">
        <v>-1</v>
      </c>
      <c r="D2196" t="s">
        <v>322</v>
      </c>
      <c r="E2196" t="s">
        <v>80</v>
      </c>
      <c r="F2196">
        <v>3.5220000000000001E-2</v>
      </c>
      <c r="G2196">
        <v>-1</v>
      </c>
      <c r="H2196">
        <v>324.86599999999999</v>
      </c>
      <c r="I2196">
        <v>-1</v>
      </c>
      <c r="J2196">
        <v>0</v>
      </c>
      <c r="K2196">
        <v>6.0346739999999999</v>
      </c>
      <c r="L2196">
        <v>4.4999999999999999E-4</v>
      </c>
      <c r="M2196">
        <v>32.192613999999999</v>
      </c>
      <c r="N2196">
        <v>-306.55093499999998</v>
      </c>
      <c r="O2196">
        <v>2.5100000000000001E-3</v>
      </c>
      <c r="P2196">
        <v>32.196541000000003</v>
      </c>
      <c r="Q2196">
        <v>-306.54028299999999</v>
      </c>
      <c r="R2196">
        <v>1.25E-3</v>
      </c>
      <c r="S2196">
        <v>1.1352390000000001</v>
      </c>
      <c r="T2196">
        <v>1.2600000000000001E-3</v>
      </c>
    </row>
    <row r="2197" spans="1:20" x14ac:dyDescent="0.25">
      <c r="A2197">
        <v>2195</v>
      </c>
      <c r="B2197">
        <v>10</v>
      </c>
      <c r="C2197">
        <v>-1</v>
      </c>
      <c r="D2197" t="s">
        <v>322</v>
      </c>
      <c r="E2197" t="s">
        <v>80</v>
      </c>
      <c r="F2197">
        <v>4.1314999999999998E-2</v>
      </c>
      <c r="G2197">
        <v>-1</v>
      </c>
      <c r="H2197">
        <v>290.21499999999997</v>
      </c>
      <c r="I2197">
        <v>-1</v>
      </c>
      <c r="J2197">
        <v>0</v>
      </c>
      <c r="K2197">
        <v>5.9856249999999998</v>
      </c>
      <c r="L2197">
        <v>8.5300000000000003E-4</v>
      </c>
      <c r="M2197">
        <v>32.754814000000003</v>
      </c>
      <c r="N2197">
        <v>-306.54302899999999</v>
      </c>
      <c r="O2197">
        <v>4.365E-3</v>
      </c>
      <c r="P2197">
        <v>32.737206</v>
      </c>
      <c r="Q2197">
        <v>-306.53955100000002</v>
      </c>
      <c r="R2197">
        <v>1.31E-3</v>
      </c>
      <c r="S2197">
        <v>1.7949120000000001</v>
      </c>
      <c r="T2197">
        <v>3.0560000000000001E-3</v>
      </c>
    </row>
    <row r="2198" spans="1:20" x14ac:dyDescent="0.25">
      <c r="A2198">
        <v>2196</v>
      </c>
      <c r="B2198">
        <v>10</v>
      </c>
      <c r="C2198">
        <v>-1</v>
      </c>
      <c r="D2198" t="s">
        <v>322</v>
      </c>
      <c r="E2198" t="s">
        <v>80</v>
      </c>
      <c r="F2198">
        <v>2.0235E-2</v>
      </c>
      <c r="G2198">
        <v>-1</v>
      </c>
      <c r="H2198">
        <v>263.27100000000002</v>
      </c>
      <c r="I2198">
        <v>-1</v>
      </c>
      <c r="J2198">
        <v>0</v>
      </c>
      <c r="K2198">
        <v>5.8925510000000001</v>
      </c>
      <c r="L2198">
        <v>5.3000000000000001E-5</v>
      </c>
      <c r="M2198">
        <v>33.451757000000001</v>
      </c>
      <c r="N2198">
        <v>-306.53577899999999</v>
      </c>
      <c r="O2198">
        <v>1.193E-3</v>
      </c>
      <c r="P2198">
        <v>33.448104999999998</v>
      </c>
      <c r="Q2198">
        <v>-306.538635</v>
      </c>
      <c r="R2198">
        <v>1.3359999999999999E-3</v>
      </c>
      <c r="S2198">
        <v>0.46366600000000002</v>
      </c>
      <c r="T2198">
        <v>1.4200000000000001E-4</v>
      </c>
    </row>
    <row r="2199" spans="1:20" x14ac:dyDescent="0.25">
      <c r="A2199">
        <v>2197</v>
      </c>
      <c r="B2199">
        <v>9</v>
      </c>
      <c r="C2199">
        <v>-1</v>
      </c>
      <c r="D2199" t="s">
        <v>410</v>
      </c>
      <c r="E2199" t="s">
        <v>80</v>
      </c>
      <c r="F2199">
        <v>1.8720000000000001E-2</v>
      </c>
      <c r="G2199">
        <v>-1</v>
      </c>
      <c r="H2199">
        <v>353.517</v>
      </c>
      <c r="I2199">
        <v>-1</v>
      </c>
      <c r="J2199">
        <v>0</v>
      </c>
      <c r="K2199">
        <v>5.8020139999999998</v>
      </c>
      <c r="L2199">
        <v>5.3799999999999996E-4</v>
      </c>
      <c r="M2199">
        <v>33.967609000000003</v>
      </c>
      <c r="N2199">
        <v>-306.53353600000003</v>
      </c>
      <c r="O2199">
        <v>-1.7899999999999999E-4</v>
      </c>
      <c r="P2199">
        <v>33.973903999999997</v>
      </c>
      <c r="Q2199">
        <v>-306.53793300000001</v>
      </c>
      <c r="R2199">
        <v>1.3489999999999999E-3</v>
      </c>
      <c r="S2199">
        <v>0.76785599999999998</v>
      </c>
      <c r="T2199">
        <v>1.17E-3</v>
      </c>
    </row>
    <row r="2200" spans="1:20" x14ac:dyDescent="0.25">
      <c r="A2200">
        <v>2198</v>
      </c>
      <c r="B2200">
        <v>9</v>
      </c>
      <c r="C2200">
        <v>-1</v>
      </c>
      <c r="D2200" t="s">
        <v>410</v>
      </c>
      <c r="E2200" t="s">
        <v>80</v>
      </c>
      <c r="F2200">
        <v>2.929E-2</v>
      </c>
      <c r="G2200">
        <v>-1</v>
      </c>
      <c r="H2200">
        <v>406.41399999999999</v>
      </c>
      <c r="I2200">
        <v>-1</v>
      </c>
      <c r="J2200">
        <v>0</v>
      </c>
      <c r="K2200">
        <v>5.7568859999999997</v>
      </c>
      <c r="L2200">
        <v>1.47E-4</v>
      </c>
      <c r="M2200">
        <v>34.490558999999998</v>
      </c>
      <c r="N2200">
        <v>-306.53163899999998</v>
      </c>
      <c r="O2200">
        <v>1.036E-3</v>
      </c>
      <c r="P2200">
        <v>34.493816000000002</v>
      </c>
      <c r="Q2200">
        <v>-306.53723100000002</v>
      </c>
      <c r="R2200">
        <v>1.3879999999999999E-3</v>
      </c>
      <c r="S2200">
        <v>0.64719700000000002</v>
      </c>
      <c r="T2200">
        <v>3.5199999999999999E-4</v>
      </c>
    </row>
    <row r="2201" spans="1:20" x14ac:dyDescent="0.25">
      <c r="A2201">
        <v>2199</v>
      </c>
      <c r="B2201">
        <v>9</v>
      </c>
      <c r="C2201">
        <v>-1</v>
      </c>
      <c r="D2201" t="s">
        <v>410</v>
      </c>
      <c r="E2201" t="s">
        <v>80</v>
      </c>
      <c r="F2201">
        <v>5.3467000000000001E-2</v>
      </c>
      <c r="G2201">
        <v>-1</v>
      </c>
      <c r="H2201">
        <v>373.08600000000001</v>
      </c>
      <c r="I2201">
        <v>-1</v>
      </c>
      <c r="J2201">
        <v>0</v>
      </c>
      <c r="K2201">
        <v>5.6609889999999998</v>
      </c>
      <c r="L2201">
        <v>0.10763200000000001</v>
      </c>
      <c r="M2201">
        <v>35.172811000000003</v>
      </c>
      <c r="N2201">
        <v>-306.53658799999999</v>
      </c>
      <c r="O2201">
        <v>5.5620000000000001E-3</v>
      </c>
      <c r="P2201">
        <v>35.177078000000002</v>
      </c>
      <c r="Q2201">
        <v>-306.52890000000002</v>
      </c>
      <c r="R2201">
        <v>7.6680000000000003E-3</v>
      </c>
      <c r="S2201">
        <v>0.87925900000000001</v>
      </c>
      <c r="T2201">
        <v>2.1059999999999998E-3</v>
      </c>
    </row>
    <row r="2202" spans="1:20" x14ac:dyDescent="0.25">
      <c r="A2202">
        <v>2200</v>
      </c>
      <c r="B2202">
        <v>9</v>
      </c>
      <c r="C2202">
        <v>-1</v>
      </c>
      <c r="D2202" t="s">
        <v>410</v>
      </c>
      <c r="E2202" t="s">
        <v>80</v>
      </c>
      <c r="F2202">
        <v>2.3265000000000001E-2</v>
      </c>
      <c r="G2202">
        <v>-1</v>
      </c>
      <c r="H2202">
        <v>356.44299999999998</v>
      </c>
      <c r="I2202">
        <v>-1</v>
      </c>
      <c r="J2202">
        <v>0</v>
      </c>
      <c r="K2202">
        <v>5.5764870000000002</v>
      </c>
      <c r="L2202">
        <v>0.104739</v>
      </c>
      <c r="M2202">
        <v>35.695633000000001</v>
      </c>
      <c r="N2202">
        <v>-306.50127199999997</v>
      </c>
      <c r="O2202">
        <v>1.7756000000000001E-2</v>
      </c>
      <c r="P2202">
        <v>35.682136999999997</v>
      </c>
      <c r="Q2202">
        <v>-306.51312300000001</v>
      </c>
      <c r="R2202">
        <v>1.7468000000000001E-2</v>
      </c>
      <c r="S2202">
        <v>1.7961130000000001</v>
      </c>
      <c r="T2202">
        <v>2.8800000000000001E-4</v>
      </c>
    </row>
    <row r="2203" spans="1:20" x14ac:dyDescent="0.25">
      <c r="A2203">
        <v>2201</v>
      </c>
      <c r="B2203">
        <v>9</v>
      </c>
      <c r="C2203">
        <v>-1</v>
      </c>
      <c r="D2203" t="s">
        <v>410</v>
      </c>
      <c r="E2203" t="s">
        <v>80</v>
      </c>
      <c r="F2203">
        <v>4.5267000000000002E-2</v>
      </c>
      <c r="G2203">
        <v>-1</v>
      </c>
      <c r="H2203">
        <v>301.57799999999997</v>
      </c>
      <c r="I2203">
        <v>-1</v>
      </c>
      <c r="J2203">
        <v>0</v>
      </c>
      <c r="K2203">
        <v>5.5399589999999996</v>
      </c>
      <c r="L2203">
        <v>9.4187999999999994E-2</v>
      </c>
      <c r="M2203">
        <v>36.196168</v>
      </c>
      <c r="N2203">
        <v>-306.47837099999998</v>
      </c>
      <c r="O2203">
        <v>2.6401000000000001E-2</v>
      </c>
      <c r="P2203">
        <v>36.181857999999998</v>
      </c>
      <c r="Q2203">
        <v>-306.49343900000002</v>
      </c>
      <c r="R2203">
        <v>2.6398000000000001E-2</v>
      </c>
      <c r="S2203">
        <v>2.0779380000000001</v>
      </c>
      <c r="T2203">
        <v>3.9999999999999998E-6</v>
      </c>
    </row>
    <row r="2204" spans="1:20" x14ac:dyDescent="0.25">
      <c r="A2204">
        <v>2202</v>
      </c>
      <c r="B2204">
        <v>9</v>
      </c>
      <c r="C2204">
        <v>-1</v>
      </c>
      <c r="D2204" t="s">
        <v>410</v>
      </c>
      <c r="E2204" t="s">
        <v>80</v>
      </c>
      <c r="F2204">
        <v>2.7685999999999999E-2</v>
      </c>
      <c r="G2204">
        <v>-1</v>
      </c>
      <c r="H2204">
        <v>310.64299999999997</v>
      </c>
      <c r="I2204">
        <v>-1</v>
      </c>
      <c r="J2204">
        <v>0</v>
      </c>
      <c r="K2204">
        <v>5.5225270000000002</v>
      </c>
      <c r="L2204">
        <v>7.4344999999999994E-2</v>
      </c>
      <c r="M2204">
        <v>36.657100999999997</v>
      </c>
      <c r="N2204">
        <v>-306.503713</v>
      </c>
      <c r="O2204">
        <v>3.4993000000000003E-2</v>
      </c>
      <c r="P2204">
        <v>36.678013</v>
      </c>
      <c r="Q2204">
        <v>-306.47109999999998</v>
      </c>
      <c r="R2204">
        <v>3.3813000000000003E-2</v>
      </c>
      <c r="S2204">
        <v>3.8741629999999998</v>
      </c>
      <c r="T2204">
        <v>1.181E-3</v>
      </c>
    </row>
    <row r="2205" spans="1:20" x14ac:dyDescent="0.25">
      <c r="A2205">
        <v>2203</v>
      </c>
      <c r="B2205">
        <v>8</v>
      </c>
      <c r="C2205">
        <v>-1</v>
      </c>
      <c r="D2205" t="s">
        <v>321</v>
      </c>
      <c r="E2205" t="s">
        <v>80</v>
      </c>
      <c r="F2205">
        <v>1.6204E-2</v>
      </c>
      <c r="G2205">
        <v>-1</v>
      </c>
      <c r="H2205">
        <v>276.22199999999998</v>
      </c>
      <c r="I2205">
        <v>-1</v>
      </c>
      <c r="J2205">
        <v>0</v>
      </c>
      <c r="K2205">
        <v>5.8139419999999999</v>
      </c>
      <c r="L2205">
        <v>0.117021</v>
      </c>
      <c r="M2205">
        <v>37.376451000000003</v>
      </c>
      <c r="N2205">
        <v>-306.41742299999999</v>
      </c>
      <c r="O2205">
        <v>4.6226999999999997E-2</v>
      </c>
      <c r="P2205">
        <v>37.357323000000001</v>
      </c>
      <c r="Q2205">
        <v>-306.43588299999999</v>
      </c>
      <c r="R2205">
        <v>4.2935000000000001E-2</v>
      </c>
      <c r="S2205">
        <v>2.6582810000000001</v>
      </c>
      <c r="T2205">
        <v>3.2929999999999999E-3</v>
      </c>
    </row>
    <row r="2206" spans="1:20" x14ac:dyDescent="0.25">
      <c r="A2206">
        <v>2204</v>
      </c>
      <c r="B2206">
        <v>8</v>
      </c>
      <c r="C2206">
        <v>-1</v>
      </c>
      <c r="D2206" t="s">
        <v>321</v>
      </c>
      <c r="E2206" t="s">
        <v>80</v>
      </c>
      <c r="F2206">
        <v>1.9626999999999999E-2</v>
      </c>
      <c r="G2206">
        <v>-1</v>
      </c>
      <c r="H2206">
        <v>338.30700000000002</v>
      </c>
      <c r="I2206">
        <v>-1</v>
      </c>
      <c r="J2206">
        <v>0</v>
      </c>
      <c r="K2206">
        <v>6.1793120000000004</v>
      </c>
      <c r="L2206">
        <v>0.29447499999999999</v>
      </c>
      <c r="M2206">
        <v>37.882565</v>
      </c>
      <c r="N2206">
        <v>-306.402041</v>
      </c>
      <c r="O2206">
        <v>6.472E-2</v>
      </c>
      <c r="P2206">
        <v>37.896011000000001</v>
      </c>
      <c r="Q2206">
        <v>-306.38586400000003</v>
      </c>
      <c r="R2206">
        <v>6.4477999999999994E-2</v>
      </c>
      <c r="S2206">
        <v>2.1035460000000001</v>
      </c>
      <c r="T2206">
        <v>2.42E-4</v>
      </c>
    </row>
    <row r="2207" spans="1:20" x14ac:dyDescent="0.25">
      <c r="A2207">
        <v>2205</v>
      </c>
      <c r="B2207">
        <v>8</v>
      </c>
      <c r="C2207">
        <v>-1</v>
      </c>
      <c r="D2207" t="s">
        <v>321</v>
      </c>
      <c r="E2207" t="s">
        <v>80</v>
      </c>
      <c r="F2207">
        <v>7.7999999999999996E-3</v>
      </c>
      <c r="G2207">
        <v>-1</v>
      </c>
      <c r="H2207">
        <v>456.12099999999998</v>
      </c>
      <c r="I2207">
        <v>-1</v>
      </c>
      <c r="J2207">
        <v>0</v>
      </c>
      <c r="K2207">
        <v>6.6007110000000004</v>
      </c>
      <c r="L2207">
        <v>0.28844799999999998</v>
      </c>
      <c r="M2207">
        <v>38.461181000000003</v>
      </c>
      <c r="N2207">
        <v>-306.32431600000001</v>
      </c>
      <c r="O2207">
        <v>9.0830999999999995E-2</v>
      </c>
      <c r="P2207">
        <v>38.469012999999997</v>
      </c>
      <c r="Q2207">
        <v>-306.31466699999999</v>
      </c>
      <c r="R2207">
        <v>9.1076000000000004E-2</v>
      </c>
      <c r="S2207">
        <v>1.2428399999999999</v>
      </c>
      <c r="T2207">
        <v>2.4499999999999999E-4</v>
      </c>
    </row>
    <row r="2208" spans="1:20" x14ac:dyDescent="0.25">
      <c r="A2208">
        <v>2206</v>
      </c>
      <c r="B2208">
        <v>8</v>
      </c>
      <c r="C2208">
        <v>-1</v>
      </c>
      <c r="D2208" t="s">
        <v>321</v>
      </c>
      <c r="E2208" t="s">
        <v>80</v>
      </c>
      <c r="F2208">
        <v>4.7159999999999997E-3</v>
      </c>
      <c r="G2208">
        <v>-1</v>
      </c>
      <c r="H2208">
        <v>272.50200000000001</v>
      </c>
      <c r="I2208">
        <v>-1</v>
      </c>
      <c r="J2208">
        <v>0</v>
      </c>
      <c r="K2208">
        <v>7.1845309999999998</v>
      </c>
      <c r="L2208">
        <v>0.58440800000000004</v>
      </c>
      <c r="M2208">
        <v>39.284081</v>
      </c>
      <c r="N2208">
        <v>-306.17685799999998</v>
      </c>
      <c r="O2208">
        <v>0.13758300000000001</v>
      </c>
      <c r="P2208">
        <v>39.291023000000003</v>
      </c>
      <c r="Q2208">
        <v>-306.17672700000003</v>
      </c>
      <c r="R2208">
        <v>0.13806299999999999</v>
      </c>
      <c r="S2208">
        <v>0.69438800000000001</v>
      </c>
      <c r="T2208">
        <v>4.8000000000000001E-4</v>
      </c>
    </row>
    <row r="2209" spans="1:20" x14ac:dyDescent="0.25">
      <c r="A2209">
        <v>2207</v>
      </c>
      <c r="B2209">
        <v>8</v>
      </c>
      <c r="C2209">
        <v>-1</v>
      </c>
      <c r="D2209" t="s">
        <v>321</v>
      </c>
      <c r="E2209" t="s">
        <v>80</v>
      </c>
      <c r="F2209">
        <v>1.7059000000000001E-2</v>
      </c>
      <c r="G2209">
        <v>-1</v>
      </c>
      <c r="H2209">
        <v>260.34800000000001</v>
      </c>
      <c r="I2209">
        <v>-1</v>
      </c>
      <c r="J2209">
        <v>0</v>
      </c>
      <c r="K2209">
        <v>7.6305889999999996</v>
      </c>
      <c r="L2209">
        <v>0.74509300000000001</v>
      </c>
      <c r="M2209">
        <v>39.933661999999998</v>
      </c>
      <c r="N2209">
        <v>-306.02066600000001</v>
      </c>
      <c r="O2209">
        <v>0.19870099999999999</v>
      </c>
      <c r="P2209">
        <v>39.939315999999998</v>
      </c>
      <c r="Q2209">
        <v>-306.00765999999999</v>
      </c>
      <c r="R2209">
        <v>0.200657</v>
      </c>
      <c r="S2209">
        <v>1.4181680000000001</v>
      </c>
      <c r="T2209">
        <v>1.9550000000000001E-3</v>
      </c>
    </row>
    <row r="2210" spans="1:20" x14ac:dyDescent="0.25">
      <c r="A2210">
        <v>2208</v>
      </c>
      <c r="B2210">
        <v>8</v>
      </c>
      <c r="C2210">
        <v>-1</v>
      </c>
      <c r="D2210" t="s">
        <v>321</v>
      </c>
      <c r="E2210" t="s">
        <v>80</v>
      </c>
      <c r="F2210">
        <v>1.7343000000000001E-2</v>
      </c>
      <c r="G2210">
        <v>-1</v>
      </c>
      <c r="H2210">
        <v>401.55500000000001</v>
      </c>
      <c r="I2210">
        <v>-1</v>
      </c>
      <c r="J2210">
        <v>0</v>
      </c>
      <c r="K2210">
        <v>8.0226360000000003</v>
      </c>
      <c r="L2210">
        <v>0.80913999999999997</v>
      </c>
      <c r="M2210">
        <v>40.613861999999997</v>
      </c>
      <c r="N2210">
        <v>-305.77876199999997</v>
      </c>
      <c r="O2210">
        <v>0.26884000000000002</v>
      </c>
      <c r="P2210">
        <v>40.613087</v>
      </c>
      <c r="Q2210">
        <v>-305.784943</v>
      </c>
      <c r="R2210">
        <v>0.269036</v>
      </c>
      <c r="S2210">
        <v>0.62286699999999995</v>
      </c>
      <c r="T2210">
        <v>1.9599999999999999E-4</v>
      </c>
    </row>
    <row r="2211" spans="1:20" x14ac:dyDescent="0.25">
      <c r="A2211">
        <v>2209</v>
      </c>
      <c r="B2211">
        <v>8</v>
      </c>
      <c r="C2211">
        <v>-1</v>
      </c>
      <c r="D2211" t="s">
        <v>321</v>
      </c>
      <c r="E2211" t="s">
        <v>80</v>
      </c>
      <c r="F2211">
        <v>2.16E-3</v>
      </c>
      <c r="G2211">
        <v>-1</v>
      </c>
      <c r="H2211">
        <v>339.35700000000003</v>
      </c>
      <c r="I2211">
        <v>-1</v>
      </c>
      <c r="J2211">
        <v>0</v>
      </c>
      <c r="K2211">
        <v>8.2404659999999996</v>
      </c>
      <c r="L2211">
        <v>0.87531499999999995</v>
      </c>
      <c r="M2211">
        <v>41.524835000000003</v>
      </c>
      <c r="N2211">
        <v>-305.38448299999999</v>
      </c>
      <c r="O2211">
        <v>0.37292399999999998</v>
      </c>
      <c r="P2211">
        <v>41.517978999999997</v>
      </c>
      <c r="Q2211">
        <v>-305.39648399999999</v>
      </c>
      <c r="R2211">
        <v>0.37241099999999999</v>
      </c>
      <c r="S2211">
        <v>1.382234</v>
      </c>
      <c r="T2211">
        <v>5.1199999999999998E-4</v>
      </c>
    </row>
    <row r="2212" spans="1:20" x14ac:dyDescent="0.25">
      <c r="A2212">
        <v>2210</v>
      </c>
      <c r="B2212">
        <v>8</v>
      </c>
      <c r="C2212">
        <v>-1</v>
      </c>
      <c r="D2212" t="s">
        <v>321</v>
      </c>
      <c r="E2212" t="s">
        <v>80</v>
      </c>
      <c r="F2212">
        <v>1.6872999999999999E-2</v>
      </c>
      <c r="G2212">
        <v>-1</v>
      </c>
      <c r="H2212">
        <v>434.40600000000001</v>
      </c>
      <c r="I2212">
        <v>-1</v>
      </c>
      <c r="J2212">
        <v>0</v>
      </c>
      <c r="K2212">
        <v>8.1038820000000005</v>
      </c>
      <c r="L2212">
        <v>1.008205</v>
      </c>
      <c r="M2212">
        <v>42.173605000000002</v>
      </c>
      <c r="N2212">
        <v>-305.02928900000001</v>
      </c>
      <c r="O2212">
        <v>0.45791999999999999</v>
      </c>
      <c r="P2212">
        <v>42.165588</v>
      </c>
      <c r="Q2212">
        <v>-305.04217499999999</v>
      </c>
      <c r="R2212">
        <v>0.45726899999999998</v>
      </c>
      <c r="S2212">
        <v>1.5176540000000001</v>
      </c>
      <c r="T2212">
        <v>6.5099999999999999E-4</v>
      </c>
    </row>
    <row r="2213" spans="1:20" x14ac:dyDescent="0.25">
      <c r="A2213">
        <v>2211</v>
      </c>
      <c r="B2213">
        <v>8</v>
      </c>
      <c r="C2213">
        <v>-1</v>
      </c>
      <c r="D2213" t="s">
        <v>321</v>
      </c>
      <c r="E2213" t="s">
        <v>80</v>
      </c>
      <c r="F2213">
        <v>1.5894999999999999E-2</v>
      </c>
      <c r="G2213">
        <v>-1</v>
      </c>
      <c r="H2213">
        <v>370.18400000000003</v>
      </c>
      <c r="I2213">
        <v>-1</v>
      </c>
      <c r="J2213">
        <v>0</v>
      </c>
      <c r="K2213">
        <v>7.9351630000000002</v>
      </c>
      <c r="L2213">
        <v>1.009927</v>
      </c>
      <c r="M2213">
        <v>42.771315999999999</v>
      </c>
      <c r="N2213">
        <v>-304.61199599999998</v>
      </c>
      <c r="O2213">
        <v>0.54822199999999999</v>
      </c>
      <c r="P2213">
        <v>42.765529999999998</v>
      </c>
      <c r="Q2213">
        <v>-304.63818400000002</v>
      </c>
      <c r="R2213">
        <v>0.54729700000000003</v>
      </c>
      <c r="S2213">
        <v>2.6818770000000001</v>
      </c>
      <c r="T2213">
        <v>9.2500000000000004E-4</v>
      </c>
    </row>
    <row r="2214" spans="1:20" x14ac:dyDescent="0.25">
      <c r="A2214">
        <v>2212</v>
      </c>
      <c r="B2214">
        <v>8</v>
      </c>
      <c r="C2214">
        <v>-1</v>
      </c>
      <c r="D2214" t="s">
        <v>321</v>
      </c>
      <c r="E2214" t="s">
        <v>80</v>
      </c>
      <c r="F2214">
        <v>8.005E-3</v>
      </c>
      <c r="G2214">
        <v>-1</v>
      </c>
      <c r="H2214">
        <v>353.95299999999997</v>
      </c>
      <c r="I2214">
        <v>-1</v>
      </c>
      <c r="J2214">
        <v>0</v>
      </c>
      <c r="K2214">
        <v>7.8295209999999997</v>
      </c>
      <c r="L2214">
        <v>1.0504899999999999</v>
      </c>
      <c r="M2214">
        <v>43.315142000000002</v>
      </c>
      <c r="N2214">
        <v>-304.19278400000002</v>
      </c>
      <c r="O2214">
        <v>0.63917199999999996</v>
      </c>
      <c r="P2214">
        <v>43.315342000000001</v>
      </c>
      <c r="Q2214">
        <v>-304.18728599999997</v>
      </c>
      <c r="R2214">
        <v>0.63902700000000001</v>
      </c>
      <c r="S2214">
        <v>0.55012799999999995</v>
      </c>
      <c r="T2214">
        <v>1.46E-4</v>
      </c>
    </row>
    <row r="2215" spans="1:20" x14ac:dyDescent="0.25">
      <c r="A2215">
        <v>2213</v>
      </c>
      <c r="B2215">
        <v>8</v>
      </c>
      <c r="C2215">
        <v>-1</v>
      </c>
      <c r="D2215" t="s">
        <v>321</v>
      </c>
      <c r="E2215" t="s">
        <v>80</v>
      </c>
      <c r="F2215">
        <v>5.9030000000000003E-3</v>
      </c>
      <c r="G2215">
        <v>-1</v>
      </c>
      <c r="H2215">
        <v>321.21600000000001</v>
      </c>
      <c r="I2215">
        <v>-1</v>
      </c>
      <c r="J2215">
        <v>0</v>
      </c>
      <c r="K2215">
        <v>7.8263939999999996</v>
      </c>
      <c r="L2215">
        <v>1.0307550000000001</v>
      </c>
      <c r="M2215">
        <v>43.815921000000003</v>
      </c>
      <c r="N2215">
        <v>-303.69177300000001</v>
      </c>
      <c r="O2215">
        <v>0.73333599999999999</v>
      </c>
      <c r="P2215">
        <v>43.813560000000003</v>
      </c>
      <c r="Q2215">
        <v>-303.68768299999999</v>
      </c>
      <c r="R2215">
        <v>0.73393699999999995</v>
      </c>
      <c r="S2215">
        <v>0.47223100000000001</v>
      </c>
      <c r="T2215">
        <v>6.0099999999999997E-4</v>
      </c>
    </row>
    <row r="2216" spans="1:20" x14ac:dyDescent="0.25">
      <c r="A2216">
        <v>2214</v>
      </c>
      <c r="B2216">
        <v>9</v>
      </c>
      <c r="C2216">
        <v>-1</v>
      </c>
      <c r="D2216" t="s">
        <v>320</v>
      </c>
      <c r="E2216" t="s">
        <v>80</v>
      </c>
      <c r="F2216">
        <v>1.1436999999999999E-2</v>
      </c>
      <c r="G2216">
        <v>-1</v>
      </c>
      <c r="H2216">
        <v>396.11399999999998</v>
      </c>
      <c r="I2216">
        <v>-1</v>
      </c>
      <c r="J2216">
        <v>0</v>
      </c>
      <c r="K2216">
        <v>7.9314520000000002</v>
      </c>
      <c r="L2216">
        <v>1.051742</v>
      </c>
      <c r="M2216">
        <v>44.409126000000001</v>
      </c>
      <c r="N2216">
        <v>-302.92791</v>
      </c>
      <c r="O2216">
        <v>0.85816800000000004</v>
      </c>
      <c r="P2216">
        <v>44.406956000000001</v>
      </c>
      <c r="Q2216">
        <v>-302.94574</v>
      </c>
      <c r="R2216">
        <v>0.85915699999999995</v>
      </c>
      <c r="S2216">
        <v>1.7961</v>
      </c>
      <c r="T2216">
        <v>9.8900000000000008E-4</v>
      </c>
    </row>
    <row r="2217" spans="1:20" x14ac:dyDescent="0.25">
      <c r="A2217">
        <v>2215</v>
      </c>
      <c r="B2217">
        <v>9</v>
      </c>
      <c r="C2217">
        <v>-1</v>
      </c>
      <c r="D2217" t="s">
        <v>320</v>
      </c>
      <c r="E2217" t="s">
        <v>80</v>
      </c>
      <c r="F2217">
        <v>1.8415000000000001E-2</v>
      </c>
      <c r="G2217">
        <v>-1</v>
      </c>
      <c r="H2217">
        <v>307.322</v>
      </c>
      <c r="I2217">
        <v>-1</v>
      </c>
      <c r="J2217">
        <v>0</v>
      </c>
      <c r="K2217">
        <v>7.9672039999999997</v>
      </c>
      <c r="L2217">
        <v>1.137478</v>
      </c>
      <c r="M2217">
        <v>44.786216000000003</v>
      </c>
      <c r="N2217">
        <v>-302.33340700000002</v>
      </c>
      <c r="O2217">
        <v>0.95837499999999998</v>
      </c>
      <c r="P2217">
        <v>44.785172000000003</v>
      </c>
      <c r="Q2217">
        <v>-302.33538800000002</v>
      </c>
      <c r="R2217">
        <v>0.95957599999999998</v>
      </c>
      <c r="S2217">
        <v>0.223969</v>
      </c>
      <c r="T2217">
        <v>1.201E-3</v>
      </c>
    </row>
    <row r="2218" spans="1:20" x14ac:dyDescent="0.25">
      <c r="A2218">
        <v>2216</v>
      </c>
      <c r="B2218">
        <v>9</v>
      </c>
      <c r="C2218">
        <v>-1</v>
      </c>
      <c r="D2218" t="s">
        <v>320</v>
      </c>
      <c r="E2218" t="s">
        <v>80</v>
      </c>
      <c r="F2218">
        <v>1.2572E-2</v>
      </c>
      <c r="G2218">
        <v>-1</v>
      </c>
      <c r="H2218">
        <v>1258.953</v>
      </c>
      <c r="I2218">
        <v>-1</v>
      </c>
      <c r="J2218">
        <v>0</v>
      </c>
      <c r="K2218">
        <v>8.0058699999999998</v>
      </c>
      <c r="L2218">
        <v>1.068087</v>
      </c>
      <c r="M2218">
        <v>45.107967000000002</v>
      </c>
      <c r="N2218">
        <v>-301.68623400000001</v>
      </c>
      <c r="O2218">
        <v>1.0570109999999999</v>
      </c>
      <c r="P2218">
        <v>45.107193000000002</v>
      </c>
      <c r="Q2218">
        <v>-301.68817100000001</v>
      </c>
      <c r="R2218">
        <v>1.0567230000000001</v>
      </c>
      <c r="S2218">
        <v>0.208644</v>
      </c>
      <c r="T2218">
        <v>2.8899999999999998E-4</v>
      </c>
    </row>
    <row r="2219" spans="1:20" x14ac:dyDescent="0.25">
      <c r="A2219">
        <v>2217</v>
      </c>
      <c r="B2219">
        <v>9</v>
      </c>
      <c r="C2219">
        <v>-1</v>
      </c>
      <c r="D2219" t="s">
        <v>320</v>
      </c>
      <c r="E2219" t="s">
        <v>80</v>
      </c>
      <c r="F2219">
        <v>1.073E-2</v>
      </c>
      <c r="G2219">
        <v>-1</v>
      </c>
      <c r="H2219">
        <v>319.226</v>
      </c>
      <c r="I2219">
        <v>-1</v>
      </c>
      <c r="J2219">
        <v>0</v>
      </c>
      <c r="K2219">
        <v>8.0261980000000008</v>
      </c>
      <c r="L2219">
        <v>1.0140469999999999</v>
      </c>
      <c r="M2219">
        <v>45.369931000000001</v>
      </c>
      <c r="N2219">
        <v>-301.00518399999999</v>
      </c>
      <c r="O2219">
        <v>1.1489720000000001</v>
      </c>
      <c r="P2219">
        <v>45.369045</v>
      </c>
      <c r="Q2219">
        <v>-301.01361100000003</v>
      </c>
      <c r="R2219">
        <v>1.1509739999999999</v>
      </c>
      <c r="S2219">
        <v>0.84728199999999998</v>
      </c>
      <c r="T2219">
        <v>2.0019999999999999E-3</v>
      </c>
    </row>
    <row r="2220" spans="1:20" x14ac:dyDescent="0.25">
      <c r="A2220">
        <v>2218</v>
      </c>
      <c r="B2220">
        <v>9</v>
      </c>
      <c r="C2220">
        <v>-1</v>
      </c>
      <c r="D2220" t="s">
        <v>320</v>
      </c>
      <c r="E2220" t="s">
        <v>80</v>
      </c>
      <c r="F2220">
        <v>1.4420000000000001E-2</v>
      </c>
      <c r="G2220">
        <v>-1</v>
      </c>
      <c r="H2220">
        <v>432.17399999999998</v>
      </c>
      <c r="I2220">
        <v>-1</v>
      </c>
      <c r="J2220">
        <v>0</v>
      </c>
      <c r="K2220">
        <v>7.9873519999999996</v>
      </c>
      <c r="L2220">
        <v>0.94921699999999998</v>
      </c>
      <c r="M2220">
        <v>45.574119000000003</v>
      </c>
      <c r="N2220">
        <v>-300.315045</v>
      </c>
      <c r="O2220">
        <v>1.2372080000000001</v>
      </c>
      <c r="P2220">
        <v>45.575080999999997</v>
      </c>
      <c r="Q2220">
        <v>-300.32076999999998</v>
      </c>
      <c r="R2220">
        <v>1.237975</v>
      </c>
      <c r="S2220">
        <v>0.58059000000000005</v>
      </c>
      <c r="T2220">
        <v>7.6800000000000002E-4</v>
      </c>
    </row>
    <row r="2221" spans="1:20" x14ac:dyDescent="0.25">
      <c r="A2221">
        <v>2219</v>
      </c>
      <c r="B2221">
        <v>9</v>
      </c>
      <c r="C2221">
        <v>-1</v>
      </c>
      <c r="D2221" t="s">
        <v>320</v>
      </c>
      <c r="E2221" t="s">
        <v>80</v>
      </c>
      <c r="F2221">
        <v>1.883E-2</v>
      </c>
      <c r="G2221">
        <v>-1</v>
      </c>
      <c r="H2221">
        <v>432.322</v>
      </c>
      <c r="I2221">
        <v>-1</v>
      </c>
      <c r="J2221">
        <v>0</v>
      </c>
      <c r="K2221">
        <v>7.9865490000000001</v>
      </c>
      <c r="L2221">
        <v>0.83477500000000004</v>
      </c>
      <c r="M2221">
        <v>45.762670999999997</v>
      </c>
      <c r="N2221">
        <v>-299.37483800000001</v>
      </c>
      <c r="O2221">
        <v>1.345229</v>
      </c>
      <c r="P2221">
        <v>45.763537999999997</v>
      </c>
      <c r="Q2221">
        <v>-299.37829599999998</v>
      </c>
      <c r="R2221">
        <v>1.345421</v>
      </c>
      <c r="S2221">
        <v>0.35649399999999998</v>
      </c>
      <c r="T2221">
        <v>1.93E-4</v>
      </c>
    </row>
    <row r="2222" spans="1:20" x14ac:dyDescent="0.25">
      <c r="A2222">
        <v>2220</v>
      </c>
      <c r="B2222">
        <v>10</v>
      </c>
      <c r="C2222">
        <v>-1</v>
      </c>
      <c r="D2222" t="s">
        <v>595</v>
      </c>
      <c r="E2222" t="s">
        <v>80</v>
      </c>
      <c r="F2222">
        <v>2.9878999999999999E-2</v>
      </c>
      <c r="G2222">
        <v>-1</v>
      </c>
      <c r="H2222">
        <v>804.91399999999999</v>
      </c>
      <c r="I2222">
        <v>-1</v>
      </c>
      <c r="J2222">
        <v>0</v>
      </c>
      <c r="K2222">
        <v>8.0459309999999995</v>
      </c>
      <c r="L2222">
        <v>0.68232999999999999</v>
      </c>
      <c r="M2222">
        <v>45.866152</v>
      </c>
      <c r="N2222">
        <v>-298.65654499999999</v>
      </c>
      <c r="O2222">
        <v>1.4113309999999999</v>
      </c>
      <c r="P2222">
        <v>45.852898000000003</v>
      </c>
      <c r="Q2222">
        <v>-298.66095000000001</v>
      </c>
      <c r="R2222">
        <v>1.413008</v>
      </c>
      <c r="S2222">
        <v>1.396687</v>
      </c>
      <c r="T2222">
        <v>1.6770000000000001E-3</v>
      </c>
    </row>
    <row r="2223" spans="1:20" x14ac:dyDescent="0.25">
      <c r="A2223">
        <v>2221</v>
      </c>
      <c r="B2223">
        <v>10</v>
      </c>
      <c r="C2223">
        <v>-1</v>
      </c>
      <c r="D2223" t="s">
        <v>595</v>
      </c>
      <c r="E2223" t="s">
        <v>80</v>
      </c>
      <c r="F2223">
        <v>1.5851000000000001E-2</v>
      </c>
      <c r="G2223">
        <v>-1</v>
      </c>
      <c r="H2223">
        <v>396.13</v>
      </c>
      <c r="I2223">
        <v>-1</v>
      </c>
      <c r="J2223">
        <v>0</v>
      </c>
      <c r="K2223">
        <v>8.0646269999999998</v>
      </c>
      <c r="L2223">
        <v>0.50215799999999999</v>
      </c>
      <c r="M2223">
        <v>45.887630999999999</v>
      </c>
      <c r="N2223">
        <v>-297.91723000000002</v>
      </c>
      <c r="O2223">
        <v>1.4645280000000001</v>
      </c>
      <c r="P2223">
        <v>45.911780999999998</v>
      </c>
      <c r="Q2223">
        <v>-297.937408</v>
      </c>
      <c r="R2223">
        <v>1.4649650000000001</v>
      </c>
      <c r="S2223">
        <v>3.1470579999999999</v>
      </c>
      <c r="T2223">
        <v>4.37E-4</v>
      </c>
    </row>
    <row r="2224" spans="1:20" x14ac:dyDescent="0.25">
      <c r="A2224">
        <v>2222</v>
      </c>
      <c r="B2224">
        <v>10</v>
      </c>
      <c r="C2224">
        <v>-1</v>
      </c>
      <c r="D2224" t="s">
        <v>595</v>
      </c>
      <c r="E2224" t="s">
        <v>80</v>
      </c>
      <c r="F2224">
        <v>1.8102E-2</v>
      </c>
      <c r="G2224">
        <v>-1</v>
      </c>
      <c r="H2224">
        <v>616.726</v>
      </c>
      <c r="I2224">
        <v>-1</v>
      </c>
      <c r="J2224">
        <v>0</v>
      </c>
      <c r="K2224">
        <v>8.0894480000000009</v>
      </c>
      <c r="L2224">
        <v>0.37772</v>
      </c>
      <c r="M2224">
        <v>45.947915999999999</v>
      </c>
      <c r="N2224">
        <v>-297.21298200000001</v>
      </c>
      <c r="O2224">
        <v>1.502559</v>
      </c>
      <c r="P2224">
        <v>45.947890999999998</v>
      </c>
      <c r="Q2224">
        <v>-297.21069299999999</v>
      </c>
      <c r="R2224">
        <v>1.503614</v>
      </c>
      <c r="S2224">
        <v>0.22886699999999999</v>
      </c>
      <c r="T2224">
        <v>1.0549999999999999E-3</v>
      </c>
    </row>
    <row r="2225" spans="1:20" x14ac:dyDescent="0.25">
      <c r="A2225">
        <v>2223</v>
      </c>
      <c r="B2225">
        <v>10</v>
      </c>
      <c r="C2225">
        <v>-1</v>
      </c>
      <c r="D2225" t="s">
        <v>595</v>
      </c>
      <c r="E2225" t="s">
        <v>80</v>
      </c>
      <c r="F2225">
        <v>2.2665999999999999E-2</v>
      </c>
      <c r="G2225">
        <v>-1</v>
      </c>
      <c r="H2225">
        <v>344.43700000000001</v>
      </c>
      <c r="I2225">
        <v>-1</v>
      </c>
      <c r="J2225">
        <v>0</v>
      </c>
      <c r="K2225">
        <v>8.0631109999999993</v>
      </c>
      <c r="L2225">
        <v>0.26812399999999997</v>
      </c>
      <c r="M2225">
        <v>45.958433999999997</v>
      </c>
      <c r="N2225">
        <v>-296.46511600000002</v>
      </c>
      <c r="O2225">
        <v>1.532875</v>
      </c>
      <c r="P2225">
        <v>45.967274000000003</v>
      </c>
      <c r="Q2225">
        <v>-296.483948</v>
      </c>
      <c r="R2225">
        <v>1.53176</v>
      </c>
      <c r="S2225">
        <v>2.0803389999999999</v>
      </c>
      <c r="T2225">
        <v>1.1150000000000001E-3</v>
      </c>
    </row>
    <row r="2226" spans="1:20" x14ac:dyDescent="0.25">
      <c r="A2226">
        <v>2224</v>
      </c>
      <c r="B2226">
        <v>10</v>
      </c>
      <c r="C2226">
        <v>-1</v>
      </c>
      <c r="D2226" t="s">
        <v>595</v>
      </c>
      <c r="E2226" t="s">
        <v>80</v>
      </c>
      <c r="F2226">
        <v>1.5970999999999999E-2</v>
      </c>
      <c r="G2226">
        <v>-1</v>
      </c>
      <c r="H2226">
        <v>736.38699999999994</v>
      </c>
      <c r="I2226">
        <v>-1</v>
      </c>
      <c r="J2226">
        <v>0</v>
      </c>
      <c r="K2226">
        <v>8.0477439999999998</v>
      </c>
      <c r="L2226">
        <v>0.15192900000000001</v>
      </c>
      <c r="M2226">
        <v>45.96987</v>
      </c>
      <c r="N2226">
        <v>-295.51157699999999</v>
      </c>
      <c r="O2226">
        <v>1.5582229999999999</v>
      </c>
      <c r="P2226">
        <v>45.975009999999997</v>
      </c>
      <c r="Q2226">
        <v>-295.51644900000002</v>
      </c>
      <c r="R2226">
        <v>1.557229</v>
      </c>
      <c r="S2226">
        <v>0.70823599999999998</v>
      </c>
      <c r="T2226">
        <v>9.9400000000000009E-4</v>
      </c>
    </row>
    <row r="2227" spans="1:20" x14ac:dyDescent="0.25">
      <c r="A2227">
        <v>2225</v>
      </c>
      <c r="B2227">
        <v>10</v>
      </c>
      <c r="C2227">
        <v>-1</v>
      </c>
      <c r="D2227" t="s">
        <v>595</v>
      </c>
      <c r="E2227" t="s">
        <v>80</v>
      </c>
      <c r="F2227">
        <v>3.7089999999999998E-2</v>
      </c>
      <c r="G2227">
        <v>-1</v>
      </c>
      <c r="H2227">
        <v>446.67899999999997</v>
      </c>
      <c r="I2227">
        <v>-1</v>
      </c>
      <c r="J2227">
        <v>0</v>
      </c>
      <c r="K2227">
        <v>8.0613949999999992</v>
      </c>
      <c r="L2227">
        <v>9.0617000000000003E-2</v>
      </c>
      <c r="M2227">
        <v>45.981326000000003</v>
      </c>
      <c r="N2227">
        <v>-294.79947499999997</v>
      </c>
      <c r="O2227">
        <v>1.567944</v>
      </c>
      <c r="P2227">
        <v>45.974648000000002</v>
      </c>
      <c r="Q2227">
        <v>-294.791473</v>
      </c>
      <c r="R2227">
        <v>1.567482</v>
      </c>
      <c r="S2227">
        <v>1.0422149999999999</v>
      </c>
      <c r="T2227">
        <v>4.6200000000000001E-4</v>
      </c>
    </row>
    <row r="2228" spans="1:20" x14ac:dyDescent="0.25">
      <c r="A2228">
        <v>2226</v>
      </c>
      <c r="B2228">
        <v>10</v>
      </c>
      <c r="C2228">
        <v>-1</v>
      </c>
      <c r="D2228" t="s">
        <v>595</v>
      </c>
      <c r="E2228" t="s">
        <v>80</v>
      </c>
      <c r="F2228">
        <v>4.3753E-2</v>
      </c>
      <c r="G2228">
        <v>-1</v>
      </c>
      <c r="H2228">
        <v>386.46100000000001</v>
      </c>
      <c r="I2228">
        <v>-1</v>
      </c>
      <c r="J2228">
        <v>0</v>
      </c>
      <c r="K2228">
        <v>8.0482800000000001</v>
      </c>
      <c r="L2228">
        <v>5.6038999999999999E-2</v>
      </c>
      <c r="M2228">
        <v>45.966906000000002</v>
      </c>
      <c r="N2228">
        <v>-294.063109</v>
      </c>
      <c r="O2228">
        <v>1.574006</v>
      </c>
      <c r="P2228">
        <v>45.970886</v>
      </c>
      <c r="Q2228">
        <v>-294.06664999999998</v>
      </c>
      <c r="R2228">
        <v>1.5737300000000001</v>
      </c>
      <c r="S2228">
        <v>0.53273099999999995</v>
      </c>
      <c r="T2228">
        <v>2.7599999999999999E-4</v>
      </c>
    </row>
    <row r="2229" spans="1:20" x14ac:dyDescent="0.25">
      <c r="A2229">
        <v>2227</v>
      </c>
      <c r="B2229">
        <v>10</v>
      </c>
      <c r="C2229">
        <v>-1</v>
      </c>
      <c r="D2229" t="s">
        <v>595</v>
      </c>
      <c r="E2229" t="s">
        <v>80</v>
      </c>
      <c r="F2229">
        <v>2.7324999999999999E-2</v>
      </c>
      <c r="G2229">
        <v>-1</v>
      </c>
      <c r="H2229">
        <v>269.70699999999999</v>
      </c>
      <c r="I2229">
        <v>-1</v>
      </c>
      <c r="J2229">
        <v>0</v>
      </c>
      <c r="K2229">
        <v>8.0726239999999994</v>
      </c>
      <c r="L2229">
        <v>3.7789000000000003E-2</v>
      </c>
      <c r="M2229">
        <v>45.966464000000002</v>
      </c>
      <c r="N2229">
        <v>-293.34347400000001</v>
      </c>
      <c r="O2229">
        <v>1.578147</v>
      </c>
      <c r="P2229">
        <v>45.964709999999997</v>
      </c>
      <c r="Q2229">
        <v>-293.341095</v>
      </c>
      <c r="R2229">
        <v>1.577782</v>
      </c>
      <c r="S2229">
        <v>0.29553600000000002</v>
      </c>
      <c r="T2229">
        <v>3.6499999999999998E-4</v>
      </c>
    </row>
    <row r="2230" spans="1:20" x14ac:dyDescent="0.25">
      <c r="A2230">
        <v>2228</v>
      </c>
      <c r="B2230">
        <v>10</v>
      </c>
      <c r="C2230">
        <v>-1</v>
      </c>
      <c r="D2230" t="s">
        <v>595</v>
      </c>
      <c r="E2230" t="s">
        <v>80</v>
      </c>
      <c r="F2230">
        <v>2.2738000000000001E-2</v>
      </c>
      <c r="G2230">
        <v>-1</v>
      </c>
      <c r="H2230">
        <v>307.90899999999999</v>
      </c>
      <c r="I2230">
        <v>-1</v>
      </c>
      <c r="J2230">
        <v>0</v>
      </c>
      <c r="K2230">
        <v>8.0608249999999995</v>
      </c>
      <c r="L2230">
        <v>2.5010000000000001E-2</v>
      </c>
      <c r="M2230">
        <v>45.956847000000003</v>
      </c>
      <c r="N2230">
        <v>-292.61622299999999</v>
      </c>
      <c r="O2230">
        <v>1.5803780000000001</v>
      </c>
      <c r="P2230">
        <v>45.956901999999999</v>
      </c>
      <c r="Q2230">
        <v>-292.61520400000001</v>
      </c>
      <c r="R2230">
        <v>1.58049</v>
      </c>
      <c r="S2230">
        <v>0.10201399999999999</v>
      </c>
      <c r="T2230">
        <v>1.12E-4</v>
      </c>
    </row>
    <row r="2231" spans="1:20" x14ac:dyDescent="0.25">
      <c r="A2231">
        <v>2229</v>
      </c>
      <c r="B2231">
        <v>10</v>
      </c>
      <c r="C2231">
        <v>-1</v>
      </c>
      <c r="D2231" t="s">
        <v>595</v>
      </c>
      <c r="E2231" t="s">
        <v>80</v>
      </c>
      <c r="F2231">
        <v>3.4909999999999997E-2</v>
      </c>
      <c r="G2231">
        <v>-1</v>
      </c>
      <c r="H2231">
        <v>446.12599999999998</v>
      </c>
      <c r="I2231">
        <v>-1</v>
      </c>
      <c r="J2231">
        <v>0</v>
      </c>
      <c r="K2231">
        <v>8.0612870000000001</v>
      </c>
      <c r="L2231">
        <v>1.5244000000000001E-2</v>
      </c>
      <c r="M2231">
        <v>45.927487999999997</v>
      </c>
      <c r="N2231">
        <v>-291.65243199999998</v>
      </c>
      <c r="O2231">
        <v>1.583761</v>
      </c>
      <c r="P2231">
        <v>45.944823999999997</v>
      </c>
      <c r="Q2231">
        <v>-291.64685100000003</v>
      </c>
      <c r="R2231">
        <v>1.5828199999999999</v>
      </c>
      <c r="S2231">
        <v>1.821259</v>
      </c>
      <c r="T2231">
        <v>9.41E-4</v>
      </c>
    </row>
    <row r="2232" spans="1:20" x14ac:dyDescent="0.25">
      <c r="A2232">
        <v>2230</v>
      </c>
      <c r="B2232">
        <v>10</v>
      </c>
      <c r="C2232">
        <v>-1</v>
      </c>
      <c r="D2232" t="s">
        <v>595</v>
      </c>
      <c r="E2232" t="s">
        <v>80</v>
      </c>
      <c r="F2232">
        <v>3.7107000000000001E-2</v>
      </c>
      <c r="G2232">
        <v>-1</v>
      </c>
      <c r="H2232">
        <v>421.93599999999998</v>
      </c>
      <c r="I2232">
        <v>-1</v>
      </c>
      <c r="J2232">
        <v>0</v>
      </c>
      <c r="K2232">
        <v>8.0754560000000009</v>
      </c>
      <c r="L2232">
        <v>1.0879E-2</v>
      </c>
      <c r="M2232">
        <v>45.909148000000002</v>
      </c>
      <c r="N2232">
        <v>-290.924981</v>
      </c>
      <c r="O2232">
        <v>1.586317</v>
      </c>
      <c r="P2232">
        <v>45.934902000000001</v>
      </c>
      <c r="Q2232">
        <v>-290.92068499999999</v>
      </c>
      <c r="R2232">
        <v>1.583966</v>
      </c>
      <c r="S2232">
        <v>2.610989</v>
      </c>
      <c r="T2232">
        <v>2.3509999999999998E-3</v>
      </c>
    </row>
    <row r="2233" spans="1:20" x14ac:dyDescent="0.25">
      <c r="A2233">
        <v>2231</v>
      </c>
      <c r="B2233">
        <v>9</v>
      </c>
      <c r="C2233">
        <v>-1</v>
      </c>
      <c r="D2233" t="s">
        <v>596</v>
      </c>
      <c r="E2233" t="s">
        <v>80</v>
      </c>
      <c r="F2233">
        <v>4.6811999999999999E-2</v>
      </c>
      <c r="G2233">
        <v>-1</v>
      </c>
      <c r="H2233">
        <v>458.26299999999998</v>
      </c>
      <c r="I2233">
        <v>-1</v>
      </c>
      <c r="J2233">
        <v>0</v>
      </c>
      <c r="K2233">
        <v>8.0551490000000001</v>
      </c>
      <c r="L2233">
        <v>-1.4593E-2</v>
      </c>
      <c r="M2233">
        <v>45.920194000000002</v>
      </c>
      <c r="N2233">
        <v>-290.186329</v>
      </c>
      <c r="O2233">
        <v>1.5825180000000001</v>
      </c>
      <c r="P2233">
        <v>45.926372999999998</v>
      </c>
      <c r="Q2233">
        <v>-290.19497699999999</v>
      </c>
      <c r="R2233">
        <v>1.5832200000000001</v>
      </c>
      <c r="S2233">
        <v>1.062824</v>
      </c>
      <c r="T2233">
        <v>7.0200000000000004E-4</v>
      </c>
    </row>
    <row r="2234" spans="1:20" x14ac:dyDescent="0.25">
      <c r="A2234">
        <v>2232</v>
      </c>
      <c r="B2234">
        <v>9</v>
      </c>
      <c r="C2234">
        <v>-1</v>
      </c>
      <c r="D2234" t="s">
        <v>596</v>
      </c>
      <c r="E2234" t="s">
        <v>80</v>
      </c>
      <c r="F2234">
        <v>1.9963999999999999E-2</v>
      </c>
      <c r="G2234">
        <v>-1</v>
      </c>
      <c r="H2234">
        <v>368.96300000000002</v>
      </c>
      <c r="I2234">
        <v>-1</v>
      </c>
      <c r="J2234">
        <v>0</v>
      </c>
      <c r="K2234">
        <v>8.0711250000000003</v>
      </c>
      <c r="L2234">
        <v>-1.5928999999999999E-2</v>
      </c>
      <c r="M2234">
        <v>45.908240999999997</v>
      </c>
      <c r="N2234">
        <v>-289.45835899999997</v>
      </c>
      <c r="O2234">
        <v>1.5819650000000001</v>
      </c>
      <c r="P2234">
        <v>45.919086</v>
      </c>
      <c r="Q2234">
        <v>-289.46923800000002</v>
      </c>
      <c r="R2234">
        <v>1.5817810000000001</v>
      </c>
      <c r="S2234">
        <v>1.5361800000000001</v>
      </c>
      <c r="T2234">
        <v>1.84E-4</v>
      </c>
    </row>
    <row r="2235" spans="1:20" x14ac:dyDescent="0.25">
      <c r="A2235">
        <v>2233</v>
      </c>
      <c r="B2235">
        <v>9</v>
      </c>
      <c r="C2235">
        <v>-1</v>
      </c>
      <c r="D2235" t="s">
        <v>596</v>
      </c>
      <c r="E2235" t="s">
        <v>80</v>
      </c>
      <c r="F2235">
        <v>1.9768000000000001E-2</v>
      </c>
      <c r="G2235">
        <v>-1</v>
      </c>
      <c r="H2235">
        <v>372.08800000000002</v>
      </c>
      <c r="I2235">
        <v>-1</v>
      </c>
      <c r="J2235">
        <v>0</v>
      </c>
      <c r="K2235">
        <v>8.0723749999999992</v>
      </c>
      <c r="L2235">
        <v>-1.1377999999999999E-2</v>
      </c>
      <c r="M2235">
        <v>45.880209000000001</v>
      </c>
      <c r="N2235">
        <v>-288.480931</v>
      </c>
      <c r="O2235">
        <v>1.5828439999999999</v>
      </c>
      <c r="P2235">
        <v>45.910468999999999</v>
      </c>
      <c r="Q2235">
        <v>-288.50173999999998</v>
      </c>
      <c r="R2235">
        <v>1.5801780000000001</v>
      </c>
      <c r="S2235">
        <v>3.6724139999999998</v>
      </c>
      <c r="T2235">
        <v>2.6670000000000001E-3</v>
      </c>
    </row>
    <row r="2236" spans="1:20" x14ac:dyDescent="0.25">
      <c r="A2236">
        <v>2234</v>
      </c>
      <c r="B2236">
        <v>8</v>
      </c>
      <c r="C2236">
        <v>-1</v>
      </c>
      <c r="D2236" t="s">
        <v>597</v>
      </c>
      <c r="E2236" t="s">
        <v>80</v>
      </c>
      <c r="F2236">
        <v>2.0944000000000001E-2</v>
      </c>
      <c r="G2236">
        <v>-1</v>
      </c>
      <c r="H2236">
        <v>312.86399999999998</v>
      </c>
      <c r="I2236">
        <v>-1</v>
      </c>
      <c r="J2236">
        <v>0</v>
      </c>
      <c r="K2236">
        <v>8.0568019999999994</v>
      </c>
      <c r="L2236">
        <v>-7.9880000000000003E-3</v>
      </c>
      <c r="M2236">
        <v>45.888756000000001</v>
      </c>
      <c r="N2236">
        <v>-287.76588600000002</v>
      </c>
      <c r="O2236">
        <v>1.5802579999999999</v>
      </c>
      <c r="P2236">
        <v>45.904575000000001</v>
      </c>
      <c r="Q2236">
        <v>-287.77603099999999</v>
      </c>
      <c r="R2236">
        <v>1.579332</v>
      </c>
      <c r="S2236">
        <v>1.879313</v>
      </c>
      <c r="T2236">
        <v>9.2599999999999996E-4</v>
      </c>
    </row>
    <row r="2237" spans="1:20" x14ac:dyDescent="0.25">
      <c r="A2237">
        <v>2235</v>
      </c>
      <c r="B2237">
        <v>8</v>
      </c>
      <c r="C2237">
        <v>-1</v>
      </c>
      <c r="D2237" t="s">
        <v>597</v>
      </c>
      <c r="E2237" t="s">
        <v>80</v>
      </c>
      <c r="F2237">
        <v>7.6030000000000004E-3</v>
      </c>
      <c r="G2237">
        <v>-1</v>
      </c>
      <c r="H2237">
        <v>315.39100000000002</v>
      </c>
      <c r="I2237">
        <v>-1</v>
      </c>
      <c r="J2237">
        <v>0</v>
      </c>
      <c r="K2237">
        <v>8.0748180000000005</v>
      </c>
      <c r="L2237">
        <v>-5.8269999999999997E-3</v>
      </c>
      <c r="M2237">
        <v>45.896521999999997</v>
      </c>
      <c r="N2237">
        <v>-287.05325199999999</v>
      </c>
      <c r="O2237">
        <v>1.577852</v>
      </c>
      <c r="P2237">
        <v>45.899014000000001</v>
      </c>
      <c r="Q2237">
        <v>-287.050049</v>
      </c>
      <c r="R2237">
        <v>1.5787260000000001</v>
      </c>
      <c r="S2237">
        <v>0.40582099999999999</v>
      </c>
      <c r="T2237">
        <v>8.7500000000000002E-4</v>
      </c>
    </row>
    <row r="2238" spans="1:20" x14ac:dyDescent="0.25">
      <c r="A2238">
        <v>2236</v>
      </c>
      <c r="B2238">
        <v>8</v>
      </c>
      <c r="C2238">
        <v>-1</v>
      </c>
      <c r="D2238" t="s">
        <v>597</v>
      </c>
      <c r="E2238" t="s">
        <v>80</v>
      </c>
      <c r="F2238">
        <v>1.5566999999999999E-2</v>
      </c>
      <c r="G2238">
        <v>-1</v>
      </c>
      <c r="H2238">
        <v>359.154</v>
      </c>
      <c r="I2238">
        <v>-1</v>
      </c>
      <c r="J2238">
        <v>0</v>
      </c>
      <c r="K2238">
        <v>8.0745970000000007</v>
      </c>
      <c r="L2238">
        <v>-3.5959999999999998E-3</v>
      </c>
      <c r="M2238">
        <v>45.869906999999998</v>
      </c>
      <c r="N2238">
        <v>-286.05016799999999</v>
      </c>
      <c r="O2238">
        <v>1.580454</v>
      </c>
      <c r="P2238">
        <v>45.891948999999997</v>
      </c>
      <c r="Q2238">
        <v>-286.08221400000002</v>
      </c>
      <c r="R2238">
        <v>1.5782050000000001</v>
      </c>
      <c r="S2238">
        <v>3.8895209999999998</v>
      </c>
      <c r="T2238">
        <v>2.2499999999999998E-3</v>
      </c>
    </row>
    <row r="2239" spans="1:20" x14ac:dyDescent="0.25">
      <c r="A2239">
        <v>2237</v>
      </c>
      <c r="B2239">
        <v>9</v>
      </c>
      <c r="C2239">
        <v>-1</v>
      </c>
      <c r="D2239" t="s">
        <v>598</v>
      </c>
      <c r="E2239" t="s">
        <v>80</v>
      </c>
      <c r="F2239">
        <v>5.1228000000000003E-2</v>
      </c>
      <c r="G2239">
        <v>-1</v>
      </c>
      <c r="H2239">
        <v>330.30500000000001</v>
      </c>
      <c r="I2239">
        <v>-1</v>
      </c>
      <c r="J2239">
        <v>0</v>
      </c>
      <c r="K2239">
        <v>8.0566999999999993</v>
      </c>
      <c r="L2239">
        <v>-1.1436999999999999E-2</v>
      </c>
      <c r="M2239">
        <v>45.887132999999999</v>
      </c>
      <c r="N2239">
        <v>-285.35982999999999</v>
      </c>
      <c r="O2239">
        <v>1.5771489999999999</v>
      </c>
      <c r="P2239">
        <v>45.887318</v>
      </c>
      <c r="Q2239">
        <v>-285.35641500000003</v>
      </c>
      <c r="R2239">
        <v>1.577521</v>
      </c>
      <c r="S2239">
        <v>0.34202199999999999</v>
      </c>
      <c r="T2239">
        <v>3.7199999999999999E-4</v>
      </c>
    </row>
    <row r="2240" spans="1:20" x14ac:dyDescent="0.25">
      <c r="A2240">
        <v>2238</v>
      </c>
      <c r="B2240">
        <v>8</v>
      </c>
      <c r="C2240">
        <v>-1</v>
      </c>
      <c r="D2240" t="s">
        <v>599</v>
      </c>
      <c r="E2240" t="s">
        <v>80</v>
      </c>
      <c r="F2240">
        <v>2.486E-2</v>
      </c>
      <c r="G2240">
        <v>-1</v>
      </c>
      <c r="H2240">
        <v>805.33299999999997</v>
      </c>
      <c r="I2240">
        <v>-1</v>
      </c>
      <c r="J2240">
        <v>0</v>
      </c>
      <c r="K2240">
        <v>8.073283</v>
      </c>
      <c r="L2240">
        <v>-1.1445E-2</v>
      </c>
      <c r="M2240">
        <v>45.877513999999998</v>
      </c>
      <c r="N2240">
        <v>-284.63117</v>
      </c>
      <c r="O2240">
        <v>1.576721</v>
      </c>
      <c r="P2240">
        <v>45.883656000000002</v>
      </c>
      <c r="Q2240">
        <v>-284.63043199999998</v>
      </c>
      <c r="R2240">
        <v>1.5764609999999999</v>
      </c>
      <c r="S2240">
        <v>0.61857399999999996</v>
      </c>
      <c r="T2240">
        <v>2.5999999999999998E-4</v>
      </c>
    </row>
    <row r="2241" spans="1:20" x14ac:dyDescent="0.25">
      <c r="A2241">
        <v>2239</v>
      </c>
      <c r="B2241">
        <v>7</v>
      </c>
      <c r="C2241">
        <v>-1</v>
      </c>
      <c r="D2241" t="s">
        <v>600</v>
      </c>
      <c r="E2241" t="s">
        <v>80</v>
      </c>
      <c r="F2241">
        <v>1.6449999999999999E-2</v>
      </c>
      <c r="G2241">
        <v>-1</v>
      </c>
      <c r="H2241">
        <v>470.01499999999999</v>
      </c>
      <c r="I2241">
        <v>-1</v>
      </c>
      <c r="J2241">
        <v>0</v>
      </c>
      <c r="K2241">
        <v>8.0560609999999997</v>
      </c>
      <c r="L2241">
        <v>-8.541E-3</v>
      </c>
      <c r="M2241">
        <v>45.859884000000001</v>
      </c>
      <c r="N2241">
        <v>-283.881619</v>
      </c>
      <c r="O2241">
        <v>1.577142</v>
      </c>
      <c r="P2241">
        <v>45.880519999999997</v>
      </c>
      <c r="Q2241">
        <v>-283.90469400000001</v>
      </c>
      <c r="R2241">
        <v>1.5755760000000001</v>
      </c>
      <c r="S2241">
        <v>3.0955979999999998</v>
      </c>
      <c r="T2241">
        <v>1.5659999999999999E-3</v>
      </c>
    </row>
    <row r="2242" spans="1:20" x14ac:dyDescent="0.25">
      <c r="A2242">
        <v>2240</v>
      </c>
      <c r="B2242">
        <v>6</v>
      </c>
      <c r="C2242">
        <v>-1</v>
      </c>
      <c r="D2242" t="s">
        <v>601</v>
      </c>
      <c r="E2242" t="s">
        <v>80</v>
      </c>
      <c r="F2242">
        <v>1.5970999999999999E-2</v>
      </c>
      <c r="G2242">
        <v>-1</v>
      </c>
      <c r="H2242">
        <v>407.71899999999999</v>
      </c>
      <c r="I2242">
        <v>-1</v>
      </c>
      <c r="J2242">
        <v>0</v>
      </c>
      <c r="K2242">
        <v>8.0564199999999992</v>
      </c>
      <c r="L2242">
        <v>-5.4790000000000004E-3</v>
      </c>
      <c r="M2242">
        <v>45.881712999999998</v>
      </c>
      <c r="N2242">
        <v>-282.941868</v>
      </c>
      <c r="O2242">
        <v>1.57674</v>
      </c>
      <c r="P2242">
        <v>45.876891999999998</v>
      </c>
      <c r="Q2242">
        <v>-282.93685900000003</v>
      </c>
      <c r="R2242">
        <v>1.5747530000000001</v>
      </c>
      <c r="S2242">
        <v>0.69521100000000002</v>
      </c>
      <c r="T2242">
        <v>1.9870000000000001E-3</v>
      </c>
    </row>
    <row r="2243" spans="1:20" x14ac:dyDescent="0.25">
      <c r="A2243">
        <v>2241</v>
      </c>
      <c r="B2243">
        <v>6</v>
      </c>
      <c r="C2243">
        <v>-1</v>
      </c>
      <c r="D2243" t="s">
        <v>601</v>
      </c>
      <c r="E2243" t="s">
        <v>80</v>
      </c>
      <c r="F2243">
        <v>2.5180000000000001E-2</v>
      </c>
      <c r="G2243">
        <v>-1</v>
      </c>
      <c r="H2243">
        <v>483.73500000000001</v>
      </c>
      <c r="I2243">
        <v>-1</v>
      </c>
      <c r="J2243">
        <v>0</v>
      </c>
      <c r="K2243">
        <v>8.0738439999999994</v>
      </c>
      <c r="L2243">
        <v>-3.82E-3</v>
      </c>
      <c r="M2243">
        <v>45.887946999999997</v>
      </c>
      <c r="N2243">
        <v>-282.22903400000001</v>
      </c>
      <c r="O2243">
        <v>1.5747739999999999</v>
      </c>
      <c r="P2243">
        <v>45.874447000000004</v>
      </c>
      <c r="Q2243">
        <v>-282.21090700000002</v>
      </c>
      <c r="R2243">
        <v>1.574344</v>
      </c>
      <c r="S2243">
        <v>2.260154</v>
      </c>
      <c r="T2243">
        <v>4.2999999999999999E-4</v>
      </c>
    </row>
    <row r="2244" spans="1:20" x14ac:dyDescent="0.25">
      <c r="A2244">
        <v>2242</v>
      </c>
      <c r="B2244">
        <v>6</v>
      </c>
      <c r="C2244">
        <v>-1</v>
      </c>
      <c r="D2244" t="s">
        <v>601</v>
      </c>
      <c r="E2244" t="s">
        <v>80</v>
      </c>
      <c r="F2244">
        <v>1.3783E-2</v>
      </c>
      <c r="G2244">
        <v>-1</v>
      </c>
      <c r="H2244">
        <v>405.48099999999999</v>
      </c>
      <c r="I2244">
        <v>-1</v>
      </c>
      <c r="J2244">
        <v>0</v>
      </c>
      <c r="K2244">
        <v>8.0568469999999994</v>
      </c>
      <c r="L2244">
        <v>-2.4130000000000002E-3</v>
      </c>
      <c r="M2244">
        <v>45.856180000000002</v>
      </c>
      <c r="N2244">
        <v>-281.472103</v>
      </c>
      <c r="O2244">
        <v>1.57369</v>
      </c>
      <c r="P2244">
        <v>45.872123999999999</v>
      </c>
      <c r="Q2244">
        <v>-281.48507699999999</v>
      </c>
      <c r="R2244">
        <v>1.5740879999999999</v>
      </c>
      <c r="S2244">
        <v>2.0555500000000002</v>
      </c>
      <c r="T2244">
        <v>3.97E-4</v>
      </c>
    </row>
    <row r="2245" spans="1:20" x14ac:dyDescent="0.25">
      <c r="A2245">
        <v>2243</v>
      </c>
      <c r="B2245">
        <v>6</v>
      </c>
      <c r="C2245">
        <v>-1</v>
      </c>
      <c r="D2245" t="s">
        <v>601</v>
      </c>
      <c r="E2245" t="s">
        <v>80</v>
      </c>
      <c r="F2245">
        <v>1.7409000000000001E-2</v>
      </c>
      <c r="G2245">
        <v>-1</v>
      </c>
      <c r="H2245">
        <v>389.00599999999997</v>
      </c>
      <c r="I2245">
        <v>-1</v>
      </c>
      <c r="J2245">
        <v>0</v>
      </c>
      <c r="K2245">
        <v>8.0739079999999994</v>
      </c>
      <c r="L2245">
        <v>-2.238E-3</v>
      </c>
      <c r="M2245">
        <v>45.876472999999997</v>
      </c>
      <c r="N2245">
        <v>-280.76369799999998</v>
      </c>
      <c r="O2245">
        <v>1.573698</v>
      </c>
      <c r="P2245">
        <v>45.869961000000004</v>
      </c>
      <c r="Q2245">
        <v>-280.75912499999998</v>
      </c>
      <c r="R2245">
        <v>1.573879</v>
      </c>
      <c r="S2245">
        <v>0.79570600000000002</v>
      </c>
      <c r="T2245">
        <v>1.8200000000000001E-4</v>
      </c>
    </row>
    <row r="2246" spans="1:20" x14ac:dyDescent="0.25">
      <c r="A2246">
        <v>2244</v>
      </c>
      <c r="B2246">
        <v>6</v>
      </c>
      <c r="C2246">
        <v>-1</v>
      </c>
      <c r="D2246" t="s">
        <v>601</v>
      </c>
      <c r="E2246" t="s">
        <v>80</v>
      </c>
      <c r="F2246">
        <v>6.4663999999999999E-2</v>
      </c>
      <c r="G2246">
        <v>-1</v>
      </c>
      <c r="H2246">
        <v>438.00099999999998</v>
      </c>
      <c r="I2246">
        <v>-1</v>
      </c>
      <c r="J2246">
        <v>0</v>
      </c>
      <c r="K2246">
        <v>8.0737030000000001</v>
      </c>
      <c r="L2246">
        <v>-5.1799999999999997E-3</v>
      </c>
      <c r="M2246">
        <v>45.827120999999998</v>
      </c>
      <c r="N2246">
        <v>-279.75206700000001</v>
      </c>
      <c r="O2246">
        <v>1.5739639999999999</v>
      </c>
      <c r="P2246">
        <v>45.867694999999998</v>
      </c>
      <c r="Q2246">
        <v>-279.79126000000002</v>
      </c>
      <c r="R2246">
        <v>1.573305</v>
      </c>
      <c r="S2246">
        <v>5.641133</v>
      </c>
      <c r="T2246">
        <v>6.5899999999999997E-4</v>
      </c>
    </row>
    <row r="2247" spans="1:20" x14ac:dyDescent="0.25">
      <c r="A2247">
        <v>2245</v>
      </c>
      <c r="B2247">
        <v>6</v>
      </c>
      <c r="C2247">
        <v>-1</v>
      </c>
      <c r="D2247" t="s">
        <v>601</v>
      </c>
      <c r="E2247" t="s">
        <v>80</v>
      </c>
      <c r="F2247">
        <v>4.7435999999999999E-2</v>
      </c>
      <c r="G2247">
        <v>-1</v>
      </c>
      <c r="H2247">
        <v>484.02800000000002</v>
      </c>
      <c r="I2247">
        <v>-1</v>
      </c>
      <c r="J2247">
        <v>0</v>
      </c>
      <c r="K2247">
        <v>8.0564920000000004</v>
      </c>
      <c r="L2247">
        <v>-4.1200000000000004E-3</v>
      </c>
      <c r="M2247">
        <v>45.793796</v>
      </c>
      <c r="N2247">
        <v>-278.989237</v>
      </c>
      <c r="O2247">
        <v>1.574678</v>
      </c>
      <c r="P2247">
        <v>45.866337000000001</v>
      </c>
      <c r="Q2247">
        <v>-279.06545999999997</v>
      </c>
      <c r="R2247">
        <v>1.5728869999999999</v>
      </c>
      <c r="S2247">
        <v>10.522401</v>
      </c>
      <c r="T2247">
        <v>1.7910000000000001E-3</v>
      </c>
    </row>
    <row r="2248" spans="1:20" x14ac:dyDescent="0.25">
      <c r="A2248">
        <v>2246</v>
      </c>
      <c r="B2248">
        <v>6</v>
      </c>
      <c r="C2248">
        <v>-1</v>
      </c>
      <c r="D2248" t="s">
        <v>601</v>
      </c>
      <c r="E2248" t="s">
        <v>80</v>
      </c>
      <c r="F2248">
        <v>4.7889999999999999E-3</v>
      </c>
      <c r="G2248">
        <v>-1</v>
      </c>
      <c r="H2248">
        <v>378.072</v>
      </c>
      <c r="I2248">
        <v>-1</v>
      </c>
      <c r="J2248">
        <v>0</v>
      </c>
      <c r="K2248">
        <v>8.07362</v>
      </c>
      <c r="L2248">
        <v>-2.7690000000000002E-3</v>
      </c>
      <c r="M2248">
        <v>45.895794000000002</v>
      </c>
      <c r="N2248">
        <v>-278.36863099999999</v>
      </c>
      <c r="O2248">
        <v>1.5720719999999999</v>
      </c>
      <c r="P2248">
        <v>45.865138999999999</v>
      </c>
      <c r="Q2248">
        <v>-278.33947799999999</v>
      </c>
      <c r="R2248">
        <v>1.5725880000000001</v>
      </c>
      <c r="S2248">
        <v>4.230423</v>
      </c>
      <c r="T2248">
        <v>5.1599999999999997E-4</v>
      </c>
    </row>
    <row r="2249" spans="1:20" x14ac:dyDescent="0.25">
      <c r="A2249">
        <v>2247</v>
      </c>
      <c r="B2249">
        <v>5</v>
      </c>
      <c r="C2249">
        <v>-1</v>
      </c>
      <c r="D2249" t="s">
        <v>602</v>
      </c>
      <c r="E2249" t="s">
        <v>80</v>
      </c>
      <c r="F2249">
        <v>5.0660000000000002E-3</v>
      </c>
      <c r="G2249">
        <v>-1</v>
      </c>
      <c r="H2249">
        <v>369.86700000000002</v>
      </c>
      <c r="I2249">
        <v>-1</v>
      </c>
      <c r="J2249">
        <v>0</v>
      </c>
      <c r="K2249">
        <v>8.0565580000000008</v>
      </c>
      <c r="L2249">
        <v>-2.0230000000000001E-3</v>
      </c>
      <c r="M2249">
        <v>45.871954000000002</v>
      </c>
      <c r="N2249">
        <v>-277.62116099999997</v>
      </c>
      <c r="O2249">
        <v>1.5723579999999999</v>
      </c>
      <c r="P2249">
        <v>45.864063000000002</v>
      </c>
      <c r="Q2249">
        <v>-277.61367799999999</v>
      </c>
      <c r="R2249">
        <v>1.572373</v>
      </c>
      <c r="S2249">
        <v>1.0874490000000001</v>
      </c>
      <c r="T2249">
        <v>1.5E-5</v>
      </c>
    </row>
    <row r="2250" spans="1:20" x14ac:dyDescent="0.25">
      <c r="A2250">
        <v>2248</v>
      </c>
      <c r="B2250">
        <v>4</v>
      </c>
      <c r="C2250">
        <v>-1</v>
      </c>
      <c r="D2250" t="s">
        <v>603</v>
      </c>
      <c r="E2250" t="s">
        <v>80</v>
      </c>
      <c r="F2250">
        <v>1.0973E-2</v>
      </c>
      <c r="G2250">
        <v>-1</v>
      </c>
      <c r="H2250">
        <v>339.99200000000002</v>
      </c>
      <c r="I2250">
        <v>-1</v>
      </c>
      <c r="J2250">
        <v>0</v>
      </c>
      <c r="K2250">
        <v>8.056635</v>
      </c>
      <c r="L2250">
        <v>-1.531E-3</v>
      </c>
      <c r="M2250">
        <v>45.843758000000001</v>
      </c>
      <c r="N2250">
        <v>-276.62397399999998</v>
      </c>
      <c r="O2250">
        <v>1.5710230000000001</v>
      </c>
      <c r="P2250">
        <v>45.862808000000001</v>
      </c>
      <c r="Q2250">
        <v>-276.64584400000001</v>
      </c>
      <c r="R2250">
        <v>1.5721510000000001</v>
      </c>
      <c r="S2250">
        <v>2.90029</v>
      </c>
      <c r="T2250">
        <v>1.1280000000000001E-3</v>
      </c>
    </row>
    <row r="2251" spans="1:20" x14ac:dyDescent="0.25">
      <c r="A2251">
        <v>2249</v>
      </c>
      <c r="B2251">
        <v>4</v>
      </c>
      <c r="C2251">
        <v>-1</v>
      </c>
      <c r="D2251" t="s">
        <v>603</v>
      </c>
      <c r="E2251" t="s">
        <v>80</v>
      </c>
      <c r="F2251">
        <v>2.904E-2</v>
      </c>
      <c r="G2251">
        <v>-1</v>
      </c>
      <c r="H2251">
        <v>382.47800000000001</v>
      </c>
      <c r="I2251">
        <v>-1</v>
      </c>
      <c r="J2251">
        <v>0</v>
      </c>
      <c r="K2251">
        <v>8.0737719999999999</v>
      </c>
      <c r="L2251">
        <v>-1.354E-3</v>
      </c>
      <c r="M2251">
        <v>45.838295000000002</v>
      </c>
      <c r="N2251">
        <v>-275.89792599999998</v>
      </c>
      <c r="O2251">
        <v>1.5761989999999999</v>
      </c>
      <c r="P2251">
        <v>45.861958000000001</v>
      </c>
      <c r="Q2251">
        <v>-275.91986100000003</v>
      </c>
      <c r="R2251">
        <v>1.5720240000000001</v>
      </c>
      <c r="S2251">
        <v>3.226512</v>
      </c>
      <c r="T2251">
        <v>4.1749999999999999E-3</v>
      </c>
    </row>
    <row r="2252" spans="1:20" x14ac:dyDescent="0.25">
      <c r="A2252">
        <v>2250</v>
      </c>
      <c r="B2252">
        <v>5</v>
      </c>
      <c r="C2252">
        <v>-1</v>
      </c>
      <c r="D2252" t="s">
        <v>604</v>
      </c>
      <c r="E2252" t="s">
        <v>80</v>
      </c>
      <c r="F2252">
        <v>0.110111</v>
      </c>
      <c r="G2252">
        <v>-1</v>
      </c>
      <c r="H2252">
        <v>779.65</v>
      </c>
      <c r="I2252">
        <v>-1</v>
      </c>
      <c r="J2252">
        <v>0</v>
      </c>
      <c r="K2252">
        <v>8.0566289999999992</v>
      </c>
      <c r="L2252">
        <v>-1.354E-3</v>
      </c>
      <c r="M2252">
        <v>45.885851000000002</v>
      </c>
      <c r="N2252">
        <v>-275.19257900000002</v>
      </c>
      <c r="O2252">
        <v>1.5682739999999999</v>
      </c>
      <c r="P2252">
        <v>45.861213999999997</v>
      </c>
      <c r="Q2252">
        <v>-275.19406099999998</v>
      </c>
      <c r="R2252">
        <v>1.5718859999999999</v>
      </c>
      <c r="S2252">
        <v>2.4681639999999998</v>
      </c>
      <c r="T2252">
        <v>3.6120000000000002E-3</v>
      </c>
    </row>
    <row r="2253" spans="1:20" x14ac:dyDescent="0.25">
      <c r="A2253">
        <v>2251</v>
      </c>
      <c r="B2253">
        <v>5</v>
      </c>
      <c r="C2253">
        <v>-1</v>
      </c>
      <c r="D2253" t="s">
        <v>604</v>
      </c>
      <c r="E2253" t="s">
        <v>80</v>
      </c>
      <c r="F2253">
        <v>2.5479999999999999E-2</v>
      </c>
      <c r="G2253">
        <v>-1</v>
      </c>
      <c r="H2253">
        <v>1469.979</v>
      </c>
      <c r="I2253">
        <v>-1</v>
      </c>
      <c r="J2253">
        <v>0</v>
      </c>
      <c r="K2253">
        <v>8.0737220000000001</v>
      </c>
      <c r="L2253">
        <v>-1.9629999999999999E-3</v>
      </c>
      <c r="M2253">
        <v>45.826377000000001</v>
      </c>
      <c r="N2253">
        <v>-274.43174699999997</v>
      </c>
      <c r="O2253">
        <v>1.5720080000000001</v>
      </c>
      <c r="P2253">
        <v>45.860633999999997</v>
      </c>
      <c r="Q2253">
        <v>-274.46807899999999</v>
      </c>
      <c r="R2253">
        <v>1.5717000000000001</v>
      </c>
      <c r="S2253">
        <v>4.9935099999999997</v>
      </c>
      <c r="T2253">
        <v>3.0800000000000001E-4</v>
      </c>
    </row>
    <row r="2254" spans="1:20" x14ac:dyDescent="0.25">
      <c r="A2254">
        <v>2252</v>
      </c>
      <c r="B2254">
        <v>5</v>
      </c>
      <c r="C2254">
        <v>-1</v>
      </c>
      <c r="D2254" t="s">
        <v>604</v>
      </c>
      <c r="E2254" t="s">
        <v>80</v>
      </c>
      <c r="F2254">
        <v>4.5776999999999998E-2</v>
      </c>
      <c r="G2254">
        <v>-1</v>
      </c>
      <c r="H2254">
        <v>751.45899999999995</v>
      </c>
      <c r="I2254">
        <v>-1</v>
      </c>
      <c r="J2254">
        <v>0</v>
      </c>
      <c r="K2254">
        <v>8.0737009999999998</v>
      </c>
      <c r="L2254">
        <v>-5.9699999999999998E-4</v>
      </c>
      <c r="M2254">
        <v>45.800761000000001</v>
      </c>
      <c r="N2254">
        <v>-273.48019699999998</v>
      </c>
      <c r="O2254">
        <v>1.566289</v>
      </c>
      <c r="P2254">
        <v>45.859959000000003</v>
      </c>
      <c r="Q2254">
        <v>-273.50021400000003</v>
      </c>
      <c r="R2254">
        <v>1.571537</v>
      </c>
      <c r="S2254">
        <v>6.2490100000000002</v>
      </c>
      <c r="T2254">
        <v>5.2480000000000001E-3</v>
      </c>
    </row>
    <row r="2255" spans="1:20" x14ac:dyDescent="0.25">
      <c r="A2255">
        <v>2253</v>
      </c>
      <c r="B2255">
        <v>5</v>
      </c>
      <c r="C2255">
        <v>-1</v>
      </c>
      <c r="D2255" t="s">
        <v>604</v>
      </c>
      <c r="E2255" t="s">
        <v>80</v>
      </c>
      <c r="F2255">
        <v>5.6627999999999998E-2</v>
      </c>
      <c r="G2255">
        <v>-1</v>
      </c>
      <c r="H2255">
        <v>462.17099999999999</v>
      </c>
      <c r="I2255">
        <v>-1</v>
      </c>
      <c r="J2255">
        <v>0</v>
      </c>
      <c r="K2255">
        <v>8.0565800000000003</v>
      </c>
      <c r="L2255">
        <v>-5.0000000000000001E-4</v>
      </c>
      <c r="M2255">
        <v>45.851911999999999</v>
      </c>
      <c r="N2255">
        <v>-272.76820099999998</v>
      </c>
      <c r="O2255">
        <v>1.5740689999999999</v>
      </c>
      <c r="P2255">
        <v>45.859504999999999</v>
      </c>
      <c r="Q2255">
        <v>-272.77441399999998</v>
      </c>
      <c r="R2255">
        <v>1.571455</v>
      </c>
      <c r="S2255">
        <v>0.98107699999999998</v>
      </c>
      <c r="T2255">
        <v>2.614E-3</v>
      </c>
    </row>
    <row r="2256" spans="1:20" x14ac:dyDescent="0.25">
      <c r="A2256">
        <v>2254</v>
      </c>
      <c r="B2256">
        <v>5</v>
      </c>
      <c r="C2256">
        <v>-1</v>
      </c>
      <c r="D2256" t="s">
        <v>604</v>
      </c>
      <c r="E2256" t="s">
        <v>80</v>
      </c>
      <c r="F2256">
        <v>1.9362999999999998E-2</v>
      </c>
      <c r="G2256">
        <v>-1</v>
      </c>
      <c r="H2256">
        <v>394.15100000000001</v>
      </c>
      <c r="I2256">
        <v>-1</v>
      </c>
      <c r="J2256">
        <v>0</v>
      </c>
      <c r="K2256">
        <v>8.0737170000000003</v>
      </c>
      <c r="L2256">
        <v>-1.05E-4</v>
      </c>
      <c r="M2256">
        <v>45.883778</v>
      </c>
      <c r="N2256">
        <v>-272.066439</v>
      </c>
      <c r="O2256">
        <v>1.5729919999999999</v>
      </c>
      <c r="P2256">
        <v>45.859057999999997</v>
      </c>
      <c r="Q2256">
        <v>-272.04846199999997</v>
      </c>
      <c r="R2256">
        <v>1.571434</v>
      </c>
      <c r="S2256">
        <v>3.0565630000000001</v>
      </c>
      <c r="T2256">
        <v>1.557E-3</v>
      </c>
    </row>
    <row r="2257" spans="1:20" x14ac:dyDescent="0.25">
      <c r="A2257">
        <v>2255</v>
      </c>
      <c r="B2257">
        <v>5</v>
      </c>
      <c r="C2257">
        <v>-1</v>
      </c>
      <c r="D2257" t="s">
        <v>604</v>
      </c>
      <c r="E2257" t="s">
        <v>80</v>
      </c>
      <c r="F2257">
        <v>6.7108000000000001E-2</v>
      </c>
      <c r="G2257">
        <v>-1</v>
      </c>
      <c r="H2257">
        <v>465.09399999999999</v>
      </c>
      <c r="I2257">
        <v>-1</v>
      </c>
      <c r="J2257">
        <v>0</v>
      </c>
      <c r="K2257">
        <v>8.0566049999999994</v>
      </c>
      <c r="L2257">
        <v>-2.3E-5</v>
      </c>
      <c r="M2257">
        <v>45.874009000000001</v>
      </c>
      <c r="N2257">
        <v>-271.33473099999998</v>
      </c>
      <c r="O2257">
        <v>1.5716330000000001</v>
      </c>
      <c r="P2257">
        <v>45.858615999999998</v>
      </c>
      <c r="Q2257">
        <v>-271.32266199999998</v>
      </c>
      <c r="R2257">
        <v>1.5714300000000001</v>
      </c>
      <c r="S2257">
        <v>1.95601</v>
      </c>
      <c r="T2257">
        <v>2.02E-4</v>
      </c>
    </row>
    <row r="2258" spans="1:20" x14ac:dyDescent="0.25">
      <c r="A2258">
        <v>2256</v>
      </c>
      <c r="B2258">
        <v>5</v>
      </c>
      <c r="C2258">
        <v>-1</v>
      </c>
      <c r="D2258" t="s">
        <v>604</v>
      </c>
      <c r="E2258" t="s">
        <v>80</v>
      </c>
      <c r="F2258">
        <v>5.2830000000000002E-2</v>
      </c>
      <c r="G2258">
        <v>-1</v>
      </c>
      <c r="H2258">
        <v>397.81700000000001</v>
      </c>
      <c r="I2258">
        <v>-1</v>
      </c>
      <c r="J2258">
        <v>0</v>
      </c>
      <c r="K2258">
        <v>8.0566080000000007</v>
      </c>
      <c r="L2258">
        <v>-4.6900000000000002E-4</v>
      </c>
      <c r="M2258">
        <v>45.861108999999999</v>
      </c>
      <c r="N2258">
        <v>-270.35887700000001</v>
      </c>
      <c r="O2258">
        <v>1.5708340000000001</v>
      </c>
      <c r="P2258">
        <v>45.858123999999997</v>
      </c>
      <c r="Q2258">
        <v>-270.35479700000002</v>
      </c>
      <c r="R2258">
        <v>1.571334</v>
      </c>
      <c r="S2258">
        <v>0.50546500000000005</v>
      </c>
      <c r="T2258">
        <v>5.0000000000000001E-4</v>
      </c>
    </row>
    <row r="2259" spans="1:20" x14ac:dyDescent="0.25">
      <c r="A2259">
        <v>2257</v>
      </c>
      <c r="B2259">
        <v>5</v>
      </c>
      <c r="C2259">
        <v>-1</v>
      </c>
      <c r="D2259" t="s">
        <v>604</v>
      </c>
      <c r="E2259" t="s">
        <v>80</v>
      </c>
      <c r="F2259">
        <v>4.6408999999999999E-2</v>
      </c>
      <c r="G2259">
        <v>-1</v>
      </c>
      <c r="H2259">
        <v>498.41899999999998</v>
      </c>
      <c r="I2259">
        <v>-1</v>
      </c>
      <c r="J2259">
        <v>0</v>
      </c>
      <c r="K2259">
        <v>8.0737279999999991</v>
      </c>
      <c r="L2259">
        <v>-9.7999999999999997E-5</v>
      </c>
      <c r="M2259">
        <v>45.849713000000001</v>
      </c>
      <c r="N2259">
        <v>-269.61659400000002</v>
      </c>
      <c r="O2259">
        <v>1.5740400000000001</v>
      </c>
      <c r="P2259">
        <v>45.857768999999998</v>
      </c>
      <c r="Q2259">
        <v>-269.62881499999997</v>
      </c>
      <c r="R2259">
        <v>1.571315</v>
      </c>
      <c r="S2259">
        <v>1.4636709999999999</v>
      </c>
      <c r="T2259">
        <v>2.725E-3</v>
      </c>
    </row>
    <row r="2260" spans="1:20" x14ac:dyDescent="0.25">
      <c r="A2260">
        <v>2258</v>
      </c>
      <c r="B2260">
        <v>5</v>
      </c>
      <c r="C2260">
        <v>-1</v>
      </c>
      <c r="D2260" t="s">
        <v>604</v>
      </c>
      <c r="E2260" t="s">
        <v>80</v>
      </c>
      <c r="F2260">
        <v>1.9998999999999999E-2</v>
      </c>
      <c r="G2260">
        <v>-1</v>
      </c>
      <c r="H2260">
        <v>502.14100000000002</v>
      </c>
      <c r="I2260">
        <v>-1</v>
      </c>
      <c r="J2260">
        <v>0</v>
      </c>
      <c r="K2260">
        <v>8.056597</v>
      </c>
      <c r="L2260">
        <v>-9.6500000000000004E-4</v>
      </c>
      <c r="M2260">
        <v>45.905535999999998</v>
      </c>
      <c r="N2260">
        <v>-268.96302900000001</v>
      </c>
      <c r="O2260">
        <v>1.569183</v>
      </c>
      <c r="P2260">
        <v>45.857444999999998</v>
      </c>
      <c r="Q2260">
        <v>-268.90301499999998</v>
      </c>
      <c r="R2260">
        <v>1.5712680000000001</v>
      </c>
      <c r="S2260">
        <v>7.6904890000000004</v>
      </c>
      <c r="T2260">
        <v>2.085E-3</v>
      </c>
    </row>
    <row r="2261" spans="1:20" x14ac:dyDescent="0.25">
      <c r="A2261">
        <v>2259</v>
      </c>
      <c r="B2261">
        <v>4</v>
      </c>
      <c r="C2261">
        <v>-1</v>
      </c>
      <c r="D2261" t="s">
        <v>605</v>
      </c>
      <c r="E2261" t="s">
        <v>80</v>
      </c>
      <c r="F2261">
        <v>4.4868999999999999E-2</v>
      </c>
      <c r="G2261">
        <v>-1</v>
      </c>
      <c r="H2261">
        <v>561.26700000000005</v>
      </c>
      <c r="I2261">
        <v>-1</v>
      </c>
      <c r="J2261">
        <v>0</v>
      </c>
      <c r="K2261">
        <v>8.0565929999999994</v>
      </c>
      <c r="L2261">
        <v>-8.4900000000000004E-4</v>
      </c>
      <c r="M2261">
        <v>45.863548999999999</v>
      </c>
      <c r="N2261">
        <v>-267.94378</v>
      </c>
      <c r="O2261">
        <v>1.5685819999999999</v>
      </c>
      <c r="P2261">
        <v>45.857098000000001</v>
      </c>
      <c r="Q2261">
        <v>-267.935181</v>
      </c>
      <c r="R2261">
        <v>1.5711850000000001</v>
      </c>
      <c r="S2261">
        <v>1.0750440000000001</v>
      </c>
      <c r="T2261">
        <v>2.6029999999999998E-3</v>
      </c>
    </row>
    <row r="2262" spans="1:20" x14ac:dyDescent="0.25">
      <c r="A2262">
        <v>2260</v>
      </c>
      <c r="B2262">
        <v>4</v>
      </c>
      <c r="C2262">
        <v>-1</v>
      </c>
      <c r="D2262" t="s">
        <v>605</v>
      </c>
      <c r="E2262" t="s">
        <v>80</v>
      </c>
      <c r="F2262">
        <v>7.175E-3</v>
      </c>
      <c r="G2262">
        <v>-1</v>
      </c>
      <c r="H2262">
        <v>285.42700000000002</v>
      </c>
      <c r="I2262">
        <v>-1</v>
      </c>
      <c r="J2262">
        <v>0</v>
      </c>
      <c r="K2262">
        <v>8.0731850000000005</v>
      </c>
      <c r="L2262">
        <v>-1.01E-4</v>
      </c>
      <c r="M2262">
        <v>45.855217000000003</v>
      </c>
      <c r="N2262">
        <v>-267.20019200000002</v>
      </c>
      <c r="O2262">
        <v>1.570489</v>
      </c>
      <c r="P2262">
        <v>45.856833999999999</v>
      </c>
      <c r="Q2262">
        <v>-267.20919800000001</v>
      </c>
      <c r="R2262">
        <v>1.5711619999999999</v>
      </c>
      <c r="S2262">
        <v>0.914968</v>
      </c>
      <c r="T2262">
        <v>6.7199999999999996E-4</v>
      </c>
    </row>
    <row r="2263" spans="1:20" x14ac:dyDescent="0.25">
      <c r="A2263">
        <v>2261</v>
      </c>
      <c r="B2263">
        <v>4</v>
      </c>
      <c r="C2263">
        <v>-1</v>
      </c>
      <c r="D2263" t="s">
        <v>605</v>
      </c>
      <c r="E2263" t="s">
        <v>80</v>
      </c>
      <c r="F2263">
        <v>6.1027999999999999E-2</v>
      </c>
      <c r="G2263">
        <v>-1</v>
      </c>
      <c r="H2263">
        <v>684.87199999999996</v>
      </c>
      <c r="I2263">
        <v>-1</v>
      </c>
      <c r="J2263">
        <v>0</v>
      </c>
      <c r="K2263">
        <v>8.0334620000000001</v>
      </c>
      <c r="L2263">
        <v>-6.96E-4</v>
      </c>
      <c r="M2263">
        <v>45.788432999999998</v>
      </c>
      <c r="N2263">
        <v>-266.45720399999999</v>
      </c>
      <c r="O2263">
        <v>1.567758</v>
      </c>
      <c r="P2263">
        <v>45.856589999999997</v>
      </c>
      <c r="Q2263">
        <v>-266.48431399999998</v>
      </c>
      <c r="R2263">
        <v>1.571143</v>
      </c>
      <c r="S2263">
        <v>7.3350869999999997</v>
      </c>
      <c r="T2263">
        <v>3.385E-3</v>
      </c>
    </row>
    <row r="2264" spans="1:20" x14ac:dyDescent="0.25">
      <c r="A2264">
        <v>2262</v>
      </c>
      <c r="B2264">
        <v>3</v>
      </c>
      <c r="C2264">
        <v>-1</v>
      </c>
      <c r="D2264" t="s">
        <v>606</v>
      </c>
      <c r="E2264" t="s">
        <v>80</v>
      </c>
      <c r="F2264">
        <v>4.6863000000000002E-2</v>
      </c>
      <c r="G2264">
        <v>-1</v>
      </c>
      <c r="H2264">
        <v>493.964</v>
      </c>
      <c r="I2264">
        <v>-1</v>
      </c>
      <c r="J2264">
        <v>0</v>
      </c>
      <c r="K2264">
        <v>7.9774289999999999</v>
      </c>
      <c r="L2264">
        <v>-4.08E-4</v>
      </c>
      <c r="M2264">
        <v>45.887148000000003</v>
      </c>
      <c r="N2264">
        <v>-265.76610099999999</v>
      </c>
      <c r="O2264">
        <v>1.57352</v>
      </c>
      <c r="P2264">
        <v>45.856434</v>
      </c>
      <c r="Q2264">
        <v>-265.763733</v>
      </c>
      <c r="R2264">
        <v>1.5710679999999999</v>
      </c>
      <c r="S2264">
        <v>3.080578</v>
      </c>
      <c r="T2264">
        <v>2.4529999999999999E-3</v>
      </c>
    </row>
    <row r="2265" spans="1:20" x14ac:dyDescent="0.25">
      <c r="A2265">
        <v>2263</v>
      </c>
      <c r="B2265">
        <v>2</v>
      </c>
      <c r="C2265">
        <v>-1</v>
      </c>
      <c r="D2265" t="s">
        <v>607</v>
      </c>
      <c r="E2265" t="s">
        <v>80</v>
      </c>
      <c r="F2265">
        <v>7.8009999999999998E-3</v>
      </c>
      <c r="G2265">
        <v>-1</v>
      </c>
      <c r="H2265">
        <v>353.02699999999999</v>
      </c>
      <c r="I2265">
        <v>-1</v>
      </c>
      <c r="J2265">
        <v>0</v>
      </c>
      <c r="K2265">
        <v>7.818244</v>
      </c>
      <c r="L2265">
        <v>-5.5000000000000002E-5</v>
      </c>
      <c r="M2265">
        <v>45.922176</v>
      </c>
      <c r="N2265">
        <v>-264.82050900000002</v>
      </c>
      <c r="O2265">
        <v>1.5771649999999999</v>
      </c>
      <c r="P2265">
        <v>45.856194000000002</v>
      </c>
      <c r="Q2265">
        <v>-264.817474</v>
      </c>
      <c r="R2265">
        <v>1.5710489999999999</v>
      </c>
      <c r="S2265">
        <v>6.605232</v>
      </c>
      <c r="T2265">
        <v>6.1159999999999999E-3</v>
      </c>
    </row>
    <row r="2266" spans="1:20" x14ac:dyDescent="0.25">
      <c r="A2266">
        <v>2264</v>
      </c>
      <c r="B2266">
        <v>2</v>
      </c>
      <c r="C2266">
        <v>-1</v>
      </c>
      <c r="D2266" t="s">
        <v>607</v>
      </c>
      <c r="E2266" t="s">
        <v>80</v>
      </c>
      <c r="F2266">
        <v>6.4599999999999998E-4</v>
      </c>
      <c r="G2266">
        <v>-1</v>
      </c>
      <c r="H2266">
        <v>360.31700000000001</v>
      </c>
      <c r="I2266">
        <v>-1</v>
      </c>
      <c r="J2266">
        <v>0</v>
      </c>
      <c r="K2266">
        <v>7.671208</v>
      </c>
      <c r="L2266">
        <v>-1.5E-5</v>
      </c>
      <c r="M2266">
        <v>45.858930999999998</v>
      </c>
      <c r="N2266">
        <v>-264.125338</v>
      </c>
      <c r="O2266">
        <v>1.568932</v>
      </c>
      <c r="P2266">
        <v>45.856014000000002</v>
      </c>
      <c r="Q2266">
        <v>-264.12127700000002</v>
      </c>
      <c r="R2266">
        <v>1.5710470000000001</v>
      </c>
      <c r="S2266">
        <v>0.49998599999999999</v>
      </c>
      <c r="T2266">
        <v>2.114E-3</v>
      </c>
    </row>
    <row r="2267" spans="1:20" x14ac:dyDescent="0.25">
      <c r="A2267">
        <v>2265</v>
      </c>
      <c r="B2267">
        <v>3</v>
      </c>
      <c r="C2267">
        <v>-1</v>
      </c>
      <c r="D2267" t="s">
        <v>608</v>
      </c>
      <c r="E2267" t="s">
        <v>80</v>
      </c>
      <c r="F2267">
        <v>1.3892E-2</v>
      </c>
      <c r="G2267">
        <v>-1</v>
      </c>
      <c r="H2267">
        <v>396.07100000000003</v>
      </c>
      <c r="I2267">
        <v>-1</v>
      </c>
      <c r="J2267">
        <v>0</v>
      </c>
      <c r="K2267">
        <v>7.5796400000000004</v>
      </c>
      <c r="L2267">
        <v>-7.45E-4</v>
      </c>
      <c r="M2267">
        <v>45.900903</v>
      </c>
      <c r="N2267">
        <v>-263.426537</v>
      </c>
      <c r="O2267">
        <v>1.576724</v>
      </c>
      <c r="P2267">
        <v>45.855854000000001</v>
      </c>
      <c r="Q2267">
        <v>-263.43563799999998</v>
      </c>
      <c r="R2267">
        <v>1.5710299999999999</v>
      </c>
      <c r="S2267">
        <v>4.5959199999999996</v>
      </c>
      <c r="T2267">
        <v>5.6950000000000004E-3</v>
      </c>
    </row>
    <row r="2268" spans="1:20" x14ac:dyDescent="0.25">
      <c r="A2268">
        <v>2266</v>
      </c>
      <c r="B2268">
        <v>3</v>
      </c>
      <c r="C2268">
        <v>-1</v>
      </c>
      <c r="D2268" t="s">
        <v>608</v>
      </c>
      <c r="E2268" t="s">
        <v>80</v>
      </c>
      <c r="F2268">
        <v>1.7680999999999999E-2</v>
      </c>
      <c r="G2268">
        <v>-1</v>
      </c>
      <c r="H2268">
        <v>319.85300000000001</v>
      </c>
      <c r="I2268">
        <v>-1</v>
      </c>
      <c r="J2268">
        <v>0</v>
      </c>
      <c r="K2268">
        <v>7.468369</v>
      </c>
      <c r="L2268">
        <v>-7.9000000000000001E-4</v>
      </c>
      <c r="M2268">
        <v>45.806989000000002</v>
      </c>
      <c r="N2268">
        <v>-262.51459399999999</v>
      </c>
      <c r="O2268">
        <v>1.568314</v>
      </c>
      <c r="P2268">
        <v>45.855694</v>
      </c>
      <c r="Q2268">
        <v>-262.53476000000001</v>
      </c>
      <c r="R2268">
        <v>1.570991</v>
      </c>
      <c r="S2268">
        <v>5.2713979999999996</v>
      </c>
      <c r="T2268">
        <v>2.6770000000000001E-3</v>
      </c>
    </row>
    <row r="2269" spans="1:20" x14ac:dyDescent="0.25">
      <c r="A2269">
        <v>2267</v>
      </c>
      <c r="B2269">
        <v>3</v>
      </c>
      <c r="C2269">
        <v>-1</v>
      </c>
      <c r="D2269" t="s">
        <v>608</v>
      </c>
      <c r="E2269" t="s">
        <v>80</v>
      </c>
      <c r="F2269">
        <v>1.6299000000000001E-2</v>
      </c>
      <c r="G2269">
        <v>-1</v>
      </c>
      <c r="H2269">
        <v>410.726</v>
      </c>
      <c r="I2269">
        <v>-1</v>
      </c>
      <c r="J2269">
        <v>0</v>
      </c>
      <c r="K2269">
        <v>7.3808449999999999</v>
      </c>
      <c r="L2269">
        <v>-1E-4</v>
      </c>
      <c r="M2269">
        <v>45.883218999999997</v>
      </c>
      <c r="N2269">
        <v>-261.864034</v>
      </c>
      <c r="O2269">
        <v>1.576001</v>
      </c>
      <c r="P2269">
        <v>45.855598000000001</v>
      </c>
      <c r="Q2269">
        <v>-261.86700400000001</v>
      </c>
      <c r="R2269">
        <v>1.5709690000000001</v>
      </c>
      <c r="S2269">
        <v>2.7779509999999998</v>
      </c>
      <c r="T2269">
        <v>5.0330000000000001E-3</v>
      </c>
    </row>
    <row r="2270" spans="1:20" x14ac:dyDescent="0.25">
      <c r="A2270">
        <v>2268</v>
      </c>
      <c r="B2270">
        <v>3</v>
      </c>
      <c r="C2270">
        <v>-1</v>
      </c>
      <c r="D2270" t="s">
        <v>608</v>
      </c>
      <c r="E2270" t="s">
        <v>80</v>
      </c>
      <c r="F2270">
        <v>2.4781999999999998E-2</v>
      </c>
      <c r="G2270">
        <v>-1</v>
      </c>
      <c r="H2270">
        <v>336.45299999999997</v>
      </c>
      <c r="I2270">
        <v>-1</v>
      </c>
      <c r="J2270">
        <v>0</v>
      </c>
      <c r="K2270">
        <v>7.3288479999999998</v>
      </c>
      <c r="L2270">
        <v>-2.0999999999999999E-5</v>
      </c>
      <c r="M2270">
        <v>45.773774000000003</v>
      </c>
      <c r="N2270">
        <v>-261.16746699999999</v>
      </c>
      <c r="O2270">
        <v>1.5663590000000001</v>
      </c>
      <c r="P2270">
        <v>45.855502999999999</v>
      </c>
      <c r="Q2270">
        <v>-261.20529199999999</v>
      </c>
      <c r="R2270">
        <v>1.5709649999999999</v>
      </c>
      <c r="S2270">
        <v>9.0057700000000001</v>
      </c>
      <c r="T2270">
        <v>4.6049999999999997E-3</v>
      </c>
    </row>
    <row r="2271" spans="1:20" x14ac:dyDescent="0.25">
      <c r="A2271">
        <v>2269</v>
      </c>
      <c r="B2271">
        <v>3</v>
      </c>
      <c r="C2271">
        <v>-1</v>
      </c>
      <c r="D2271" t="s">
        <v>608</v>
      </c>
      <c r="E2271" t="s">
        <v>80</v>
      </c>
      <c r="F2271">
        <v>6.9540000000000001E-3</v>
      </c>
      <c r="G2271">
        <v>-1</v>
      </c>
      <c r="H2271">
        <v>470.589</v>
      </c>
      <c r="I2271">
        <v>-1</v>
      </c>
      <c r="J2271">
        <v>0</v>
      </c>
      <c r="K2271">
        <v>7.2196980000000002</v>
      </c>
      <c r="L2271">
        <v>-2.02E-4</v>
      </c>
      <c r="M2271">
        <v>45.865402000000003</v>
      </c>
      <c r="N2271">
        <v>-260.31545899999998</v>
      </c>
      <c r="O2271">
        <v>1.5753710000000001</v>
      </c>
      <c r="P2271">
        <v>45.855437999999999</v>
      </c>
      <c r="Q2271">
        <v>-260.33395400000001</v>
      </c>
      <c r="R2271">
        <v>1.5709040000000001</v>
      </c>
      <c r="S2271">
        <v>2.100838</v>
      </c>
      <c r="T2271">
        <v>4.4669999999999996E-3</v>
      </c>
    </row>
    <row r="2272" spans="1:20" x14ac:dyDescent="0.25">
      <c r="A2272">
        <v>2270</v>
      </c>
      <c r="B2272">
        <v>3</v>
      </c>
      <c r="C2272">
        <v>-1</v>
      </c>
      <c r="D2272" t="s">
        <v>608</v>
      </c>
      <c r="E2272" t="s">
        <v>80</v>
      </c>
      <c r="F2272">
        <v>2.3481999999999999E-2</v>
      </c>
      <c r="G2272">
        <v>-1</v>
      </c>
      <c r="H2272">
        <v>368.416</v>
      </c>
      <c r="I2272">
        <v>-1</v>
      </c>
      <c r="J2272">
        <v>0</v>
      </c>
      <c r="K2272">
        <v>7.1096170000000001</v>
      </c>
      <c r="L2272">
        <v>-4.3000000000000002E-5</v>
      </c>
      <c r="M2272">
        <v>45.804256000000002</v>
      </c>
      <c r="N2272">
        <v>-259.671358</v>
      </c>
      <c r="O2272">
        <v>1.564935</v>
      </c>
      <c r="P2272">
        <v>45.855389000000002</v>
      </c>
      <c r="Q2272">
        <v>-259.68963600000001</v>
      </c>
      <c r="R2272">
        <v>1.5708960000000001</v>
      </c>
      <c r="S2272">
        <v>5.4301089999999999</v>
      </c>
      <c r="T2272">
        <v>5.9610000000000002E-3</v>
      </c>
    </row>
    <row r="2273" spans="1:20" x14ac:dyDescent="0.25">
      <c r="A2273">
        <v>2271</v>
      </c>
      <c r="B2273">
        <v>3</v>
      </c>
      <c r="C2273">
        <v>-1</v>
      </c>
      <c r="D2273" t="s">
        <v>608</v>
      </c>
      <c r="E2273" t="s">
        <v>80</v>
      </c>
      <c r="F2273">
        <v>1.5547E-2</v>
      </c>
      <c r="G2273">
        <v>-1</v>
      </c>
      <c r="H2273">
        <v>403.91199999999998</v>
      </c>
      <c r="I2273">
        <v>-1</v>
      </c>
      <c r="J2273">
        <v>0</v>
      </c>
      <c r="K2273">
        <v>7.0383319999999996</v>
      </c>
      <c r="L2273">
        <v>-1.56E-4</v>
      </c>
      <c r="M2273">
        <v>45.808517000000002</v>
      </c>
      <c r="N2273">
        <v>-259.02505200000002</v>
      </c>
      <c r="O2273">
        <v>1.5670249999999999</v>
      </c>
      <c r="P2273">
        <v>45.855353999999998</v>
      </c>
      <c r="Q2273">
        <v>-259.05334499999998</v>
      </c>
      <c r="R2273">
        <v>1.570873</v>
      </c>
      <c r="S2273">
        <v>5.4719290000000003</v>
      </c>
      <c r="T2273">
        <v>3.8479999999999999E-3</v>
      </c>
    </row>
    <row r="2274" spans="1:20" x14ac:dyDescent="0.25">
      <c r="A2274">
        <v>2272</v>
      </c>
      <c r="B2274">
        <v>3</v>
      </c>
      <c r="C2274">
        <v>-1</v>
      </c>
      <c r="D2274" t="s">
        <v>608</v>
      </c>
      <c r="E2274" t="s">
        <v>80</v>
      </c>
      <c r="F2274">
        <v>7.8879999999999992E-3</v>
      </c>
      <c r="G2274">
        <v>-1</v>
      </c>
      <c r="H2274">
        <v>423.83800000000002</v>
      </c>
      <c r="I2274">
        <v>-1</v>
      </c>
      <c r="J2274">
        <v>0</v>
      </c>
      <c r="K2274">
        <v>6.932226</v>
      </c>
      <c r="L2274">
        <v>-3.3000000000000003E-5</v>
      </c>
      <c r="M2274">
        <v>45.844512999999999</v>
      </c>
      <c r="N2274">
        <v>-258.38423499999999</v>
      </c>
      <c r="O2274">
        <v>1.575834</v>
      </c>
      <c r="P2274">
        <v>45.855311999999998</v>
      </c>
      <c r="Q2274">
        <v>-258.42526199999998</v>
      </c>
      <c r="R2274">
        <v>1.5708660000000001</v>
      </c>
      <c r="S2274">
        <v>4.2425119999999996</v>
      </c>
      <c r="T2274">
        <v>4.9680000000000002E-3</v>
      </c>
    </row>
    <row r="2275" spans="1:20" x14ac:dyDescent="0.25">
      <c r="A2275">
        <v>2273</v>
      </c>
      <c r="B2275">
        <v>3</v>
      </c>
      <c r="C2275">
        <v>-1</v>
      </c>
      <c r="D2275" t="s">
        <v>608</v>
      </c>
      <c r="E2275" t="s">
        <v>80</v>
      </c>
      <c r="F2275">
        <v>3.0675999999999998E-2</v>
      </c>
      <c r="G2275">
        <v>-1</v>
      </c>
      <c r="H2275">
        <v>419.57799999999997</v>
      </c>
      <c r="I2275">
        <v>-1</v>
      </c>
      <c r="J2275">
        <v>0</v>
      </c>
      <c r="K2275">
        <v>6.8721249999999996</v>
      </c>
      <c r="L2275">
        <v>-8.4999999999999995E-4</v>
      </c>
      <c r="M2275">
        <v>45.892809</v>
      </c>
      <c r="N2275">
        <v>-257.81448799999998</v>
      </c>
      <c r="O2275">
        <v>1.5781369999999999</v>
      </c>
      <c r="P2275">
        <v>45.855328</v>
      </c>
      <c r="Q2275">
        <v>-257.80438199999998</v>
      </c>
      <c r="R2275">
        <v>1.570818</v>
      </c>
      <c r="S2275">
        <v>3.88198</v>
      </c>
      <c r="T2275">
        <v>7.319E-3</v>
      </c>
    </row>
    <row r="2276" spans="1:20" x14ac:dyDescent="0.25">
      <c r="A2276">
        <v>2274</v>
      </c>
      <c r="B2276">
        <v>3</v>
      </c>
      <c r="C2276">
        <v>-1</v>
      </c>
      <c r="D2276" t="s">
        <v>608</v>
      </c>
      <c r="E2276" t="s">
        <v>80</v>
      </c>
      <c r="F2276">
        <v>3.2980000000000002E-3</v>
      </c>
      <c r="G2276">
        <v>-1</v>
      </c>
      <c r="H2276">
        <v>318.28500000000003</v>
      </c>
      <c r="I2276">
        <v>-1</v>
      </c>
      <c r="J2276">
        <v>0</v>
      </c>
      <c r="K2276">
        <v>6.7714809999999996</v>
      </c>
      <c r="L2276">
        <v>-6.2000000000000003E-5</v>
      </c>
      <c r="M2276">
        <v>45.849297</v>
      </c>
      <c r="N2276">
        <v>-256.98006099999998</v>
      </c>
      <c r="O2276">
        <v>1.569148</v>
      </c>
      <c r="P2276">
        <v>45.855334999999997</v>
      </c>
      <c r="Q2276">
        <v>-256.98751800000002</v>
      </c>
      <c r="R2276">
        <v>1.570791</v>
      </c>
      <c r="S2276">
        <v>0.95953299999999997</v>
      </c>
      <c r="T2276">
        <v>1.6429999999999999E-3</v>
      </c>
    </row>
    <row r="2277" spans="1:20" x14ac:dyDescent="0.25">
      <c r="A2277">
        <v>2275</v>
      </c>
      <c r="B2277">
        <v>4</v>
      </c>
      <c r="C2277">
        <v>-1</v>
      </c>
      <c r="D2277" t="s">
        <v>609</v>
      </c>
      <c r="E2277" t="s">
        <v>80</v>
      </c>
      <c r="F2277">
        <v>2.4403999999999999E-2</v>
      </c>
      <c r="G2277">
        <v>-1</v>
      </c>
      <c r="H2277">
        <v>449.995</v>
      </c>
      <c r="I2277">
        <v>-1</v>
      </c>
      <c r="J2277">
        <v>0</v>
      </c>
      <c r="K2277">
        <v>6.6760780000000004</v>
      </c>
      <c r="L2277">
        <v>-1.4E-5</v>
      </c>
      <c r="M2277">
        <v>45.845714000000001</v>
      </c>
      <c r="N2277">
        <v>-256.38860699999998</v>
      </c>
      <c r="O2277">
        <v>1.5701229999999999</v>
      </c>
      <c r="P2277">
        <v>45.855334999999997</v>
      </c>
      <c r="Q2277">
        <v>-256.38284299999998</v>
      </c>
      <c r="R2277">
        <v>1.5707880000000001</v>
      </c>
      <c r="S2277">
        <v>1.1215729999999999</v>
      </c>
      <c r="T2277">
        <v>6.6500000000000001E-4</v>
      </c>
    </row>
    <row r="2278" spans="1:20" x14ac:dyDescent="0.25">
      <c r="A2278">
        <v>2276</v>
      </c>
      <c r="B2278">
        <v>4</v>
      </c>
      <c r="C2278">
        <v>-1</v>
      </c>
      <c r="D2278" t="s">
        <v>609</v>
      </c>
      <c r="E2278" t="s">
        <v>80</v>
      </c>
      <c r="F2278">
        <v>2.4920999999999999E-2</v>
      </c>
      <c r="G2278">
        <v>-1</v>
      </c>
      <c r="H2278">
        <v>1132.4590000000001</v>
      </c>
      <c r="I2278">
        <v>-1</v>
      </c>
      <c r="J2278">
        <v>0</v>
      </c>
      <c r="K2278">
        <v>6.6196789999999996</v>
      </c>
      <c r="L2278">
        <v>1.2899999999999999E-4</v>
      </c>
      <c r="M2278">
        <v>45.875988999999997</v>
      </c>
      <c r="N2278">
        <v>-255.80719400000001</v>
      </c>
      <c r="O2278">
        <v>1.5723800000000001</v>
      </c>
      <c r="P2278">
        <v>45.855297</v>
      </c>
      <c r="Q2278">
        <v>-255.78480500000001</v>
      </c>
      <c r="R2278">
        <v>1.570818</v>
      </c>
      <c r="S2278">
        <v>3.048619</v>
      </c>
      <c r="T2278">
        <v>1.562E-3</v>
      </c>
    </row>
    <row r="2279" spans="1:20" x14ac:dyDescent="0.25">
      <c r="A2279">
        <v>2277</v>
      </c>
      <c r="B2279">
        <v>4</v>
      </c>
      <c r="C2279">
        <v>-1</v>
      </c>
      <c r="D2279" t="s">
        <v>609</v>
      </c>
      <c r="E2279" t="s">
        <v>80</v>
      </c>
      <c r="F2279">
        <v>1.9258999999999998E-2</v>
      </c>
      <c r="G2279">
        <v>-1</v>
      </c>
      <c r="H2279">
        <v>340.36500000000001</v>
      </c>
      <c r="I2279">
        <v>-1</v>
      </c>
      <c r="J2279">
        <v>0</v>
      </c>
      <c r="K2279">
        <v>6.5208399999999997</v>
      </c>
      <c r="L2279">
        <v>2.1999999999999999E-5</v>
      </c>
      <c r="M2279">
        <v>45.863432000000003</v>
      </c>
      <c r="N2279">
        <v>-255.20140599999999</v>
      </c>
      <c r="O2279">
        <v>1.571345</v>
      </c>
      <c r="P2279">
        <v>45.855286</v>
      </c>
      <c r="Q2279">
        <v>-255.19395399999999</v>
      </c>
      <c r="R2279">
        <v>1.5708230000000001</v>
      </c>
      <c r="S2279">
        <v>1.1040049999999999</v>
      </c>
      <c r="T2279">
        <v>5.22E-4</v>
      </c>
    </row>
    <row r="2280" spans="1:20" x14ac:dyDescent="0.25">
      <c r="A2280">
        <v>2278</v>
      </c>
      <c r="B2280">
        <v>4</v>
      </c>
      <c r="C2280">
        <v>-1</v>
      </c>
      <c r="D2280" t="s">
        <v>609</v>
      </c>
      <c r="E2280" t="s">
        <v>80</v>
      </c>
      <c r="F2280">
        <v>5.0826999999999997E-2</v>
      </c>
      <c r="G2280">
        <v>-1</v>
      </c>
      <c r="H2280">
        <v>368.04</v>
      </c>
      <c r="I2280">
        <v>-1</v>
      </c>
      <c r="J2280">
        <v>0</v>
      </c>
      <c r="K2280">
        <v>6.4635439999999997</v>
      </c>
      <c r="L2280">
        <v>3.9999999999999998E-6</v>
      </c>
      <c r="M2280">
        <v>45.843139000000001</v>
      </c>
      <c r="N2280">
        <v>-254.597024</v>
      </c>
      <c r="O2280">
        <v>1.5693010000000001</v>
      </c>
      <c r="P2280">
        <v>45.855258999999997</v>
      </c>
      <c r="Q2280">
        <v>-254.60993999999999</v>
      </c>
      <c r="R2280">
        <v>1.5708329999999999</v>
      </c>
      <c r="S2280">
        <v>1.7711269999999999</v>
      </c>
      <c r="T2280">
        <v>1.5330000000000001E-3</v>
      </c>
    </row>
    <row r="2281" spans="1:20" x14ac:dyDescent="0.25">
      <c r="A2281">
        <v>2279</v>
      </c>
      <c r="B2281">
        <v>4</v>
      </c>
      <c r="C2281">
        <v>-1</v>
      </c>
      <c r="D2281" t="s">
        <v>609</v>
      </c>
      <c r="E2281" t="s">
        <v>80</v>
      </c>
      <c r="F2281">
        <v>3.0751000000000001E-2</v>
      </c>
      <c r="G2281">
        <v>-1</v>
      </c>
      <c r="H2281">
        <v>453.27100000000002</v>
      </c>
      <c r="I2281">
        <v>-1</v>
      </c>
      <c r="J2281">
        <v>0</v>
      </c>
      <c r="K2281">
        <v>6.3662010000000002</v>
      </c>
      <c r="L2281">
        <v>-9.9999999999999995E-7</v>
      </c>
      <c r="M2281">
        <v>45.83634</v>
      </c>
      <c r="N2281">
        <v>-254.01734099999999</v>
      </c>
      <c r="O2281">
        <v>1.568397</v>
      </c>
      <c r="P2281">
        <v>45.855246999999999</v>
      </c>
      <c r="Q2281">
        <v>-254.03312700000001</v>
      </c>
      <c r="R2281">
        <v>1.5708329999999999</v>
      </c>
      <c r="S2281">
        <v>2.4631319999999999</v>
      </c>
      <c r="T2281">
        <v>2.4359999999999998E-3</v>
      </c>
    </row>
    <row r="2282" spans="1:20" x14ac:dyDescent="0.25">
      <c r="A2282">
        <v>2280</v>
      </c>
      <c r="B2282">
        <v>4</v>
      </c>
      <c r="C2282">
        <v>-1</v>
      </c>
      <c r="D2282" t="s">
        <v>609</v>
      </c>
      <c r="E2282" t="s">
        <v>80</v>
      </c>
      <c r="F2282">
        <v>2.8087999999999998E-2</v>
      </c>
      <c r="G2282">
        <v>-1</v>
      </c>
      <c r="H2282">
        <v>447.72199999999998</v>
      </c>
      <c r="I2282">
        <v>-1</v>
      </c>
      <c r="J2282">
        <v>0</v>
      </c>
      <c r="K2282">
        <v>6.2677199999999997</v>
      </c>
      <c r="L2282">
        <v>-2.2599999999999999E-4</v>
      </c>
      <c r="M2282">
        <v>45.893841000000002</v>
      </c>
      <c r="N2282">
        <v>-253.299059</v>
      </c>
      <c r="O2282">
        <v>1.5724579999999999</v>
      </c>
      <c r="P2282">
        <v>45.855258999999997</v>
      </c>
      <c r="Q2282">
        <v>-253.27435299999999</v>
      </c>
      <c r="R2282">
        <v>1.5708089999999999</v>
      </c>
      <c r="S2282">
        <v>4.5814219999999999</v>
      </c>
      <c r="T2282">
        <v>1.6490000000000001E-3</v>
      </c>
    </row>
    <row r="2283" spans="1:20" x14ac:dyDescent="0.25">
      <c r="A2283">
        <v>2281</v>
      </c>
      <c r="B2283">
        <v>5</v>
      </c>
      <c r="C2283">
        <v>-1</v>
      </c>
      <c r="D2283" t="s">
        <v>610</v>
      </c>
      <c r="E2283" t="s">
        <v>80</v>
      </c>
      <c r="F2283">
        <v>9.0067999999999995E-2</v>
      </c>
      <c r="G2283">
        <v>-1</v>
      </c>
      <c r="H2283">
        <v>392.64299999999997</v>
      </c>
      <c r="I2283">
        <v>-1</v>
      </c>
      <c r="J2283">
        <v>0</v>
      </c>
      <c r="K2283">
        <v>6.2171159999999999</v>
      </c>
      <c r="L2283">
        <v>-4.0000000000000003E-5</v>
      </c>
      <c r="M2283">
        <v>45.884880000000003</v>
      </c>
      <c r="N2283">
        <v>-252.73289600000001</v>
      </c>
      <c r="O2283">
        <v>1.575018</v>
      </c>
      <c r="P2283">
        <v>45.855251000000003</v>
      </c>
      <c r="Q2283">
        <v>-252.712784</v>
      </c>
      <c r="R2283">
        <v>1.5708</v>
      </c>
      <c r="S2283">
        <v>3.5810059999999999</v>
      </c>
      <c r="T2283">
        <v>4.2170000000000003E-3</v>
      </c>
    </row>
    <row r="2284" spans="1:20" x14ac:dyDescent="0.25">
      <c r="A2284">
        <v>2282</v>
      </c>
      <c r="B2284">
        <v>5</v>
      </c>
      <c r="C2284">
        <v>-1</v>
      </c>
      <c r="D2284" t="s">
        <v>610</v>
      </c>
      <c r="E2284" t="s">
        <v>80</v>
      </c>
      <c r="F2284">
        <v>5.7340000000000004E-3</v>
      </c>
      <c r="G2284">
        <v>-1</v>
      </c>
      <c r="H2284">
        <v>275.18400000000003</v>
      </c>
      <c r="I2284">
        <v>-1</v>
      </c>
      <c r="J2284">
        <v>0</v>
      </c>
      <c r="K2284">
        <v>6.1246140000000002</v>
      </c>
      <c r="L2284">
        <v>-9.0000000000000002E-6</v>
      </c>
      <c r="M2284">
        <v>45.828189999999999</v>
      </c>
      <c r="N2284">
        <v>-252.128772</v>
      </c>
      <c r="O2284">
        <v>1.571064</v>
      </c>
      <c r="P2284">
        <v>45.855251000000003</v>
      </c>
      <c r="Q2284">
        <v>-252.15786700000001</v>
      </c>
      <c r="R2284">
        <v>1.5707979999999999</v>
      </c>
      <c r="S2284">
        <v>3.9734970000000001</v>
      </c>
      <c r="T2284">
        <v>2.6499999999999999E-4</v>
      </c>
    </row>
    <row r="2285" spans="1:20" x14ac:dyDescent="0.25">
      <c r="A2285">
        <v>2283</v>
      </c>
      <c r="B2285">
        <v>5</v>
      </c>
      <c r="C2285">
        <v>-1</v>
      </c>
      <c r="D2285" t="s">
        <v>610</v>
      </c>
      <c r="E2285" t="s">
        <v>80</v>
      </c>
      <c r="F2285">
        <v>1.7371000000000001E-2</v>
      </c>
      <c r="G2285">
        <v>-1</v>
      </c>
      <c r="H2285">
        <v>428.012</v>
      </c>
      <c r="I2285">
        <v>-1</v>
      </c>
      <c r="J2285">
        <v>0</v>
      </c>
      <c r="K2285">
        <v>6.0751299999999997</v>
      </c>
      <c r="L2285">
        <v>-1.9999999999999999E-6</v>
      </c>
      <c r="M2285">
        <v>45.903834000000003</v>
      </c>
      <c r="N2285">
        <v>-251.65878799999999</v>
      </c>
      <c r="O2285">
        <v>1.5699749999999999</v>
      </c>
      <c r="P2285">
        <v>45.855251000000003</v>
      </c>
      <c r="Q2285">
        <v>-251.60910000000001</v>
      </c>
      <c r="R2285">
        <v>1.5707979999999999</v>
      </c>
      <c r="S2285">
        <v>6.9492039999999999</v>
      </c>
      <c r="T2285">
        <v>8.2399999999999997E-4</v>
      </c>
    </row>
    <row r="2286" spans="1:20" x14ac:dyDescent="0.25">
      <c r="A2286">
        <v>2284</v>
      </c>
      <c r="B2286">
        <v>5</v>
      </c>
      <c r="C2286">
        <v>-1</v>
      </c>
      <c r="D2286" t="s">
        <v>611</v>
      </c>
      <c r="E2286" t="s">
        <v>80</v>
      </c>
      <c r="F2286">
        <v>2.6256000000000002E-2</v>
      </c>
      <c r="G2286">
        <v>-1</v>
      </c>
      <c r="H2286">
        <v>323.50799999999998</v>
      </c>
      <c r="I2286">
        <v>-1</v>
      </c>
      <c r="J2286">
        <v>0</v>
      </c>
      <c r="K2286">
        <v>5.9808459999999997</v>
      </c>
      <c r="L2286">
        <v>-9.9999999999999995E-7</v>
      </c>
      <c r="M2286">
        <v>45.846108999999998</v>
      </c>
      <c r="N2286">
        <v>-250.87841499999999</v>
      </c>
      <c r="O2286">
        <v>1.5707990000000001</v>
      </c>
      <c r="P2286">
        <v>45.855251000000003</v>
      </c>
      <c r="Q2286">
        <v>-250.88755800000001</v>
      </c>
      <c r="R2286">
        <v>1.5707979999999999</v>
      </c>
      <c r="S2286">
        <v>1.2929839999999999</v>
      </c>
      <c r="T2286">
        <v>9.9999999999999995E-7</v>
      </c>
    </row>
    <row r="2287" spans="1:20" x14ac:dyDescent="0.25">
      <c r="A2287">
        <v>2285</v>
      </c>
      <c r="B2287">
        <v>5</v>
      </c>
      <c r="C2287">
        <v>-1</v>
      </c>
      <c r="D2287" t="s">
        <v>611</v>
      </c>
      <c r="E2287" t="s">
        <v>80</v>
      </c>
      <c r="F2287">
        <v>0.106434</v>
      </c>
      <c r="G2287">
        <v>-1</v>
      </c>
      <c r="H2287">
        <v>489.96499999999997</v>
      </c>
      <c r="I2287">
        <v>-1</v>
      </c>
      <c r="J2287">
        <v>0</v>
      </c>
      <c r="K2287">
        <v>5.8949100000000003</v>
      </c>
      <c r="L2287">
        <v>-5.8937000000000003E-2</v>
      </c>
      <c r="M2287">
        <v>45.844932999999997</v>
      </c>
      <c r="N2287">
        <v>-250.36968899999999</v>
      </c>
      <c r="O2287">
        <v>1.565625</v>
      </c>
      <c r="P2287">
        <v>45.860011999999998</v>
      </c>
      <c r="Q2287">
        <v>-250.35379</v>
      </c>
      <c r="R2287">
        <v>1.566789</v>
      </c>
      <c r="S2287">
        <v>2.1912289999999999</v>
      </c>
      <c r="T2287">
        <v>1.163E-3</v>
      </c>
    </row>
    <row r="2288" spans="1:20" x14ac:dyDescent="0.25">
      <c r="A2288">
        <v>2286</v>
      </c>
      <c r="B2288">
        <v>5</v>
      </c>
      <c r="C2288">
        <v>-1</v>
      </c>
      <c r="D2288" t="s">
        <v>611</v>
      </c>
      <c r="E2288" t="s">
        <v>80</v>
      </c>
      <c r="F2288">
        <v>2.3507E-2</v>
      </c>
      <c r="G2288">
        <v>-1</v>
      </c>
      <c r="H2288">
        <v>425.02300000000002</v>
      </c>
      <c r="I2288">
        <v>-1</v>
      </c>
      <c r="J2288">
        <v>0</v>
      </c>
      <c r="K2288">
        <v>5.8684289999999999</v>
      </c>
      <c r="L2288">
        <v>-6.0603999999999998E-2</v>
      </c>
      <c r="M2288">
        <v>45.886153</v>
      </c>
      <c r="N2288">
        <v>-249.83262099999999</v>
      </c>
      <c r="O2288">
        <v>1.562657</v>
      </c>
      <c r="P2288">
        <v>45.868834999999997</v>
      </c>
      <c r="Q2288">
        <v>-249.824646</v>
      </c>
      <c r="R2288">
        <v>1.5612630000000001</v>
      </c>
      <c r="S2288">
        <v>1.906625</v>
      </c>
      <c r="T2288">
        <v>1.3940000000000001E-3</v>
      </c>
    </row>
    <row r="2289" spans="1:20" x14ac:dyDescent="0.25">
      <c r="A2289">
        <v>2287</v>
      </c>
      <c r="B2289">
        <v>5</v>
      </c>
      <c r="C2289">
        <v>-1</v>
      </c>
      <c r="D2289" t="s">
        <v>611</v>
      </c>
      <c r="E2289" t="s">
        <v>80</v>
      </c>
      <c r="F2289">
        <v>3.6159999999999999E-3</v>
      </c>
      <c r="G2289">
        <v>-1</v>
      </c>
      <c r="H2289">
        <v>498.92200000000003</v>
      </c>
      <c r="I2289">
        <v>-1</v>
      </c>
      <c r="J2289">
        <v>0</v>
      </c>
      <c r="K2289">
        <v>5.7959290000000001</v>
      </c>
      <c r="L2289">
        <v>-4.7869000000000002E-2</v>
      </c>
      <c r="M2289">
        <v>45.916576999999997</v>
      </c>
      <c r="N2289">
        <v>-249.31976700000001</v>
      </c>
      <c r="O2289">
        <v>1.5590710000000001</v>
      </c>
      <c r="P2289">
        <v>45.8797</v>
      </c>
      <c r="Q2289">
        <v>-249.30012500000001</v>
      </c>
      <c r="R2289">
        <v>1.556459</v>
      </c>
      <c r="S2289">
        <v>4.1782060000000003</v>
      </c>
      <c r="T2289">
        <v>2.6120000000000002E-3</v>
      </c>
    </row>
    <row r="2290" spans="1:20" x14ac:dyDescent="0.25">
      <c r="A2290">
        <v>2288</v>
      </c>
      <c r="B2290">
        <v>5</v>
      </c>
      <c r="C2290">
        <v>-1</v>
      </c>
      <c r="D2290" t="s">
        <v>611</v>
      </c>
      <c r="E2290" t="s">
        <v>80</v>
      </c>
      <c r="F2290">
        <v>1.2826000000000001E-2</v>
      </c>
      <c r="G2290">
        <v>-1</v>
      </c>
      <c r="H2290">
        <v>303.00200000000001</v>
      </c>
      <c r="I2290">
        <v>-1</v>
      </c>
      <c r="J2290">
        <v>0</v>
      </c>
      <c r="K2290">
        <v>5.708151</v>
      </c>
      <c r="L2290">
        <v>-3.5525000000000001E-2</v>
      </c>
      <c r="M2290">
        <v>45.885356000000002</v>
      </c>
      <c r="N2290">
        <v>-248.60262299999999</v>
      </c>
      <c r="O2290">
        <v>1.5531839999999999</v>
      </c>
      <c r="P2290">
        <v>45.896254999999996</v>
      </c>
      <c r="Q2290">
        <v>-248.60893200000001</v>
      </c>
      <c r="R2290">
        <v>1.5514380000000001</v>
      </c>
      <c r="S2290">
        <v>1.259358</v>
      </c>
      <c r="T2290">
        <v>1.7459999999999999E-3</v>
      </c>
    </row>
    <row r="2291" spans="1:20" x14ac:dyDescent="0.25">
      <c r="A2291">
        <v>2289</v>
      </c>
      <c r="B2291">
        <v>5</v>
      </c>
      <c r="C2291">
        <v>-1</v>
      </c>
      <c r="D2291" t="s">
        <v>611</v>
      </c>
      <c r="E2291" t="s">
        <v>80</v>
      </c>
      <c r="F2291">
        <v>8.8699999999999994E-3</v>
      </c>
      <c r="G2291">
        <v>-1</v>
      </c>
      <c r="H2291">
        <v>519.36400000000003</v>
      </c>
      <c r="I2291">
        <v>-1</v>
      </c>
      <c r="J2291">
        <v>0</v>
      </c>
      <c r="K2291">
        <v>5.6538550000000001</v>
      </c>
      <c r="L2291">
        <v>-2.9825000000000001E-2</v>
      </c>
      <c r="M2291">
        <v>45.934285000000003</v>
      </c>
      <c r="N2291">
        <v>-248.134908</v>
      </c>
      <c r="O2291">
        <v>1.5479080000000001</v>
      </c>
      <c r="P2291">
        <v>45.909720999999998</v>
      </c>
      <c r="Q2291">
        <v>-248.09806800000001</v>
      </c>
      <c r="R2291">
        <v>1.54854</v>
      </c>
      <c r="S2291">
        <v>4.4278139999999997</v>
      </c>
      <c r="T2291">
        <v>6.3199999999999997E-4</v>
      </c>
    </row>
    <row r="2292" spans="1:20" x14ac:dyDescent="0.25">
      <c r="A2292">
        <v>2290</v>
      </c>
      <c r="B2292">
        <v>5</v>
      </c>
      <c r="C2292">
        <v>-1</v>
      </c>
      <c r="D2292" t="s">
        <v>611</v>
      </c>
      <c r="E2292" t="s">
        <v>80</v>
      </c>
      <c r="F2292">
        <v>1.0181000000000001E-2</v>
      </c>
      <c r="G2292">
        <v>-1</v>
      </c>
      <c r="H2292">
        <v>507.85199999999998</v>
      </c>
      <c r="I2292">
        <v>-1</v>
      </c>
      <c r="J2292">
        <v>0</v>
      </c>
      <c r="K2292">
        <v>5.5521799999999999</v>
      </c>
      <c r="L2292">
        <v>-6.8886000000000003E-2</v>
      </c>
      <c r="M2292">
        <v>45.911343000000002</v>
      </c>
      <c r="N2292">
        <v>-247.60169099999999</v>
      </c>
      <c r="O2292">
        <v>1.5444690000000001</v>
      </c>
      <c r="P2292">
        <v>45.924720999999998</v>
      </c>
      <c r="Q2292">
        <v>-247.59445199999999</v>
      </c>
      <c r="R2292">
        <v>1.5453619999999999</v>
      </c>
      <c r="S2292">
        <v>1.5210429999999999</v>
      </c>
      <c r="T2292">
        <v>8.9300000000000002E-4</v>
      </c>
    </row>
    <row r="2293" spans="1:20" x14ac:dyDescent="0.25">
      <c r="A2293">
        <v>2291</v>
      </c>
      <c r="B2293">
        <v>6</v>
      </c>
      <c r="C2293">
        <v>-1</v>
      </c>
      <c r="D2293" t="s">
        <v>612</v>
      </c>
      <c r="E2293" t="s">
        <v>80</v>
      </c>
      <c r="F2293">
        <v>2.3719E-2</v>
      </c>
      <c r="G2293">
        <v>-1</v>
      </c>
      <c r="H2293">
        <v>324.55500000000001</v>
      </c>
      <c r="I2293">
        <v>-1</v>
      </c>
      <c r="J2293">
        <v>0</v>
      </c>
      <c r="K2293">
        <v>5.457058</v>
      </c>
      <c r="L2293">
        <v>-0.13436200000000001</v>
      </c>
      <c r="M2293">
        <v>45.945796999999999</v>
      </c>
      <c r="N2293">
        <v>-246.917789</v>
      </c>
      <c r="O2293">
        <v>1.53003</v>
      </c>
      <c r="P2293">
        <v>45.960769999999997</v>
      </c>
      <c r="Q2293">
        <v>-246.93438699999999</v>
      </c>
      <c r="R2293">
        <v>1.530368</v>
      </c>
      <c r="S2293">
        <v>2.2353960000000002</v>
      </c>
      <c r="T2293">
        <v>3.39E-4</v>
      </c>
    </row>
    <row r="2294" spans="1:20" x14ac:dyDescent="0.25">
      <c r="A2294">
        <v>2292</v>
      </c>
      <c r="B2294">
        <v>6</v>
      </c>
      <c r="C2294">
        <v>-1</v>
      </c>
      <c r="D2294" t="s">
        <v>612</v>
      </c>
      <c r="E2294" t="s">
        <v>80</v>
      </c>
      <c r="F2294">
        <v>1.8096000000000001E-2</v>
      </c>
      <c r="G2294">
        <v>-1</v>
      </c>
      <c r="H2294">
        <v>425.28100000000001</v>
      </c>
      <c r="I2294">
        <v>-1</v>
      </c>
      <c r="J2294">
        <v>0</v>
      </c>
      <c r="K2294">
        <v>5.4065380000000003</v>
      </c>
      <c r="L2294">
        <v>-0.28255799999999998</v>
      </c>
      <c r="M2294">
        <v>45.946525999999999</v>
      </c>
      <c r="N2294">
        <v>-246.38610600000001</v>
      </c>
      <c r="O2294">
        <v>1.514499</v>
      </c>
      <c r="P2294">
        <v>45.999920000000003</v>
      </c>
      <c r="Q2294">
        <v>-246.446609</v>
      </c>
      <c r="R2294">
        <v>1.5141279999999999</v>
      </c>
      <c r="S2294">
        <v>8.0694199999999991</v>
      </c>
      <c r="T2294">
        <v>3.7100000000000002E-4</v>
      </c>
    </row>
    <row r="2295" spans="1:20" x14ac:dyDescent="0.25">
      <c r="A2295">
        <v>2293</v>
      </c>
      <c r="B2295">
        <v>6</v>
      </c>
      <c r="C2295">
        <v>-1</v>
      </c>
      <c r="D2295" t="s">
        <v>612</v>
      </c>
      <c r="E2295" t="s">
        <v>80</v>
      </c>
      <c r="F2295">
        <v>3.3708000000000002E-2</v>
      </c>
      <c r="G2295">
        <v>-1</v>
      </c>
      <c r="H2295">
        <v>442.90699999999998</v>
      </c>
      <c r="I2295">
        <v>-1</v>
      </c>
      <c r="J2295">
        <v>0</v>
      </c>
      <c r="K2295">
        <v>5.4611640000000001</v>
      </c>
      <c r="L2295">
        <v>-0.36467699999999997</v>
      </c>
      <c r="M2295">
        <v>46.043235000000003</v>
      </c>
      <c r="N2295">
        <v>-245.93515300000001</v>
      </c>
      <c r="O2295">
        <v>1.483741</v>
      </c>
      <c r="P2295">
        <v>46.065646999999998</v>
      </c>
      <c r="Q2295">
        <v>-245.96272300000001</v>
      </c>
      <c r="R2295">
        <v>1.482972</v>
      </c>
      <c r="S2295">
        <v>3.5530050000000002</v>
      </c>
      <c r="T2295">
        <v>7.6999999999999996E-4</v>
      </c>
    </row>
    <row r="2296" spans="1:20" x14ac:dyDescent="0.25">
      <c r="A2296">
        <v>2294</v>
      </c>
      <c r="B2296">
        <v>6</v>
      </c>
      <c r="C2296">
        <v>-1</v>
      </c>
      <c r="D2296" t="s">
        <v>612</v>
      </c>
      <c r="E2296" t="s">
        <v>80</v>
      </c>
      <c r="F2296">
        <v>2.0382999999999998E-2</v>
      </c>
      <c r="G2296">
        <v>-1</v>
      </c>
      <c r="H2296">
        <v>373.93799999999999</v>
      </c>
      <c r="I2296">
        <v>-1</v>
      </c>
      <c r="J2296">
        <v>0</v>
      </c>
      <c r="K2296">
        <v>5.810791</v>
      </c>
      <c r="L2296">
        <v>-0.52528300000000006</v>
      </c>
      <c r="M2296">
        <v>46.199319000000003</v>
      </c>
      <c r="N2296">
        <v>-245.30457799999999</v>
      </c>
      <c r="O2296">
        <v>1.428971</v>
      </c>
      <c r="P2296">
        <v>46.195869000000002</v>
      </c>
      <c r="Q2296">
        <v>-245.29586800000001</v>
      </c>
      <c r="R2296">
        <v>1.4295800000000001</v>
      </c>
      <c r="S2296">
        <v>0.93680600000000003</v>
      </c>
      <c r="T2296">
        <v>6.0899999999999995E-4</v>
      </c>
    </row>
    <row r="2297" spans="1:20" x14ac:dyDescent="0.25">
      <c r="A2297">
        <v>2295</v>
      </c>
      <c r="B2297">
        <v>6</v>
      </c>
      <c r="C2297">
        <v>-1</v>
      </c>
      <c r="D2297" t="s">
        <v>612</v>
      </c>
      <c r="E2297" t="s">
        <v>80</v>
      </c>
      <c r="F2297">
        <v>1.8283000000000001E-2</v>
      </c>
      <c r="G2297">
        <v>-1</v>
      </c>
      <c r="H2297">
        <v>408.64100000000002</v>
      </c>
      <c r="I2297">
        <v>-1</v>
      </c>
      <c r="J2297">
        <v>0</v>
      </c>
      <c r="K2297">
        <v>6.2055899999999999</v>
      </c>
      <c r="L2297">
        <v>-0.64488699999999999</v>
      </c>
      <c r="M2297">
        <v>46.346457999999998</v>
      </c>
      <c r="N2297">
        <v>-244.77557999999999</v>
      </c>
      <c r="O2297">
        <v>1.3773329999999999</v>
      </c>
      <c r="P2297">
        <v>46.338656999999998</v>
      </c>
      <c r="Q2297">
        <v>-244.76994300000001</v>
      </c>
      <c r="R2297">
        <v>1.376908</v>
      </c>
      <c r="S2297">
        <v>0.962399</v>
      </c>
      <c r="T2297">
        <v>4.2400000000000001E-4</v>
      </c>
    </row>
    <row r="2298" spans="1:20" x14ac:dyDescent="0.25">
      <c r="A2298">
        <v>2296</v>
      </c>
      <c r="B2298">
        <v>6</v>
      </c>
      <c r="C2298">
        <v>-1</v>
      </c>
      <c r="D2298" t="s">
        <v>612</v>
      </c>
      <c r="E2298" t="s">
        <v>80</v>
      </c>
      <c r="F2298">
        <v>2.1717E-2</v>
      </c>
      <c r="G2298">
        <v>-1</v>
      </c>
      <c r="H2298">
        <v>446.78199999999998</v>
      </c>
      <c r="I2298">
        <v>-1</v>
      </c>
      <c r="J2298">
        <v>0</v>
      </c>
      <c r="K2298">
        <v>6.6338520000000001</v>
      </c>
      <c r="L2298">
        <v>-0.68111900000000003</v>
      </c>
      <c r="M2298">
        <v>46.533504000000001</v>
      </c>
      <c r="N2298">
        <v>-244.22949600000001</v>
      </c>
      <c r="O2298">
        <v>1.318457</v>
      </c>
      <c r="P2298">
        <v>46.523372999999999</v>
      </c>
      <c r="Q2298">
        <v>-244.21649199999999</v>
      </c>
      <c r="R2298">
        <v>1.3189340000000001</v>
      </c>
      <c r="S2298">
        <v>1.648514</v>
      </c>
      <c r="T2298">
        <v>4.7800000000000002E-4</v>
      </c>
    </row>
    <row r="2299" spans="1:20" x14ac:dyDescent="0.25">
      <c r="A2299">
        <v>2297</v>
      </c>
      <c r="B2299">
        <v>6</v>
      </c>
      <c r="C2299">
        <v>-1</v>
      </c>
      <c r="D2299" t="s">
        <v>612</v>
      </c>
      <c r="E2299" t="s">
        <v>80</v>
      </c>
      <c r="F2299">
        <v>1.2201E-2</v>
      </c>
      <c r="G2299">
        <v>-1</v>
      </c>
      <c r="H2299">
        <v>341.98200000000003</v>
      </c>
      <c r="I2299">
        <v>-1</v>
      </c>
      <c r="J2299">
        <v>0</v>
      </c>
      <c r="K2299">
        <v>7.0490700000000004</v>
      </c>
      <c r="L2299">
        <v>-0.93395700000000004</v>
      </c>
      <c r="M2299">
        <v>46.769281999999997</v>
      </c>
      <c r="N2299">
        <v>-243.64612</v>
      </c>
      <c r="O2299">
        <v>1.2452019999999999</v>
      </c>
      <c r="P2299">
        <v>46.767792</v>
      </c>
      <c r="Q2299">
        <v>-243.64324999999999</v>
      </c>
      <c r="R2299">
        <v>1.245217</v>
      </c>
      <c r="S2299">
        <v>0.323403</v>
      </c>
      <c r="T2299">
        <v>1.5E-5</v>
      </c>
    </row>
    <row r="2300" spans="1:20" x14ac:dyDescent="0.25">
      <c r="A2300">
        <v>2298</v>
      </c>
      <c r="B2300">
        <v>6</v>
      </c>
      <c r="C2300">
        <v>-1</v>
      </c>
      <c r="D2300" t="s">
        <v>612</v>
      </c>
      <c r="E2300" t="s">
        <v>80</v>
      </c>
      <c r="F2300">
        <v>1.1583E-2</v>
      </c>
      <c r="G2300">
        <v>-1</v>
      </c>
      <c r="H2300">
        <v>459.798</v>
      </c>
      <c r="I2300">
        <v>-1</v>
      </c>
      <c r="J2300">
        <v>0</v>
      </c>
      <c r="K2300">
        <v>7.3860770000000002</v>
      </c>
      <c r="L2300">
        <v>-1.141435</v>
      </c>
      <c r="M2300">
        <v>47.108483999999997</v>
      </c>
      <c r="N2300">
        <v>-243.06712300000001</v>
      </c>
      <c r="O2300">
        <v>1.15398</v>
      </c>
      <c r="P2300">
        <v>47.083224999999999</v>
      </c>
      <c r="Q2300">
        <v>-243.06732199999999</v>
      </c>
      <c r="R2300">
        <v>1.152477</v>
      </c>
      <c r="S2300">
        <v>2.5259909999999999</v>
      </c>
      <c r="T2300">
        <v>1.503E-3</v>
      </c>
    </row>
    <row r="2301" spans="1:20" x14ac:dyDescent="0.25">
      <c r="A2301">
        <v>2299</v>
      </c>
      <c r="B2301">
        <v>6</v>
      </c>
      <c r="C2301">
        <v>-1</v>
      </c>
      <c r="D2301" t="s">
        <v>612</v>
      </c>
      <c r="E2301" t="s">
        <v>80</v>
      </c>
      <c r="F2301">
        <v>1.8870000000000001E-2</v>
      </c>
      <c r="G2301">
        <v>-1</v>
      </c>
      <c r="H2301">
        <v>307.88499999999999</v>
      </c>
      <c r="I2301">
        <v>-1</v>
      </c>
      <c r="J2301">
        <v>0</v>
      </c>
      <c r="K2301">
        <v>7.7575719999999997</v>
      </c>
      <c r="L2301">
        <v>-1.4820279999999999</v>
      </c>
      <c r="M2301">
        <v>47.649484000000001</v>
      </c>
      <c r="N2301">
        <v>-242.31524899999999</v>
      </c>
      <c r="O2301">
        <v>0.98823000000000005</v>
      </c>
      <c r="P2301">
        <v>47.640887999999997</v>
      </c>
      <c r="Q2301">
        <v>-242.336243</v>
      </c>
      <c r="R2301">
        <v>0.99094499999999996</v>
      </c>
      <c r="S2301">
        <v>2.2685339999999998</v>
      </c>
      <c r="T2301">
        <v>2.7160000000000001E-3</v>
      </c>
    </row>
    <row r="2302" spans="1:20" x14ac:dyDescent="0.25">
      <c r="A2302">
        <v>2300</v>
      </c>
      <c r="B2302">
        <v>6</v>
      </c>
      <c r="C2302">
        <v>-1</v>
      </c>
      <c r="D2302" t="s">
        <v>171</v>
      </c>
      <c r="E2302" t="s">
        <v>80</v>
      </c>
      <c r="F2302">
        <v>4.5689E-2</v>
      </c>
      <c r="G2302">
        <v>-1</v>
      </c>
      <c r="H2302">
        <v>745.00900000000001</v>
      </c>
      <c r="I2302">
        <v>-1</v>
      </c>
      <c r="J2302">
        <v>0</v>
      </c>
      <c r="K2302">
        <v>7.8807499999999999</v>
      </c>
      <c r="L2302">
        <v>-1.675254</v>
      </c>
      <c r="M2302">
        <v>48.163138000000004</v>
      </c>
      <c r="N2302">
        <v>-241.851293</v>
      </c>
      <c r="O2302">
        <v>0.84740400000000005</v>
      </c>
      <c r="P2302">
        <v>48.162689</v>
      </c>
      <c r="Q2302">
        <v>-241.848648</v>
      </c>
      <c r="R2302">
        <v>0.84726500000000005</v>
      </c>
      <c r="S2302">
        <v>0.26830999999999999</v>
      </c>
      <c r="T2302">
        <v>1.3899999999999999E-4</v>
      </c>
    </row>
    <row r="2303" spans="1:20" x14ac:dyDescent="0.25">
      <c r="A2303">
        <v>2301</v>
      </c>
      <c r="B2303">
        <v>6</v>
      </c>
      <c r="C2303">
        <v>-1</v>
      </c>
      <c r="D2303" t="s">
        <v>171</v>
      </c>
      <c r="E2303" t="s">
        <v>80</v>
      </c>
      <c r="F2303">
        <v>1.7167000000000002E-2</v>
      </c>
      <c r="G2303">
        <v>-1</v>
      </c>
      <c r="H2303">
        <v>349.02600000000001</v>
      </c>
      <c r="I2303">
        <v>-1</v>
      </c>
      <c r="J2303">
        <v>0</v>
      </c>
      <c r="K2303">
        <v>7.8744459999999998</v>
      </c>
      <c r="L2303">
        <v>-1.68611</v>
      </c>
      <c r="M2303">
        <v>48.750394999999997</v>
      </c>
      <c r="N2303">
        <v>-241.44934000000001</v>
      </c>
      <c r="O2303">
        <v>0.69175500000000001</v>
      </c>
      <c r="P2303">
        <v>48.753352999999997</v>
      </c>
      <c r="Q2303">
        <v>-241.443848</v>
      </c>
      <c r="R2303">
        <v>0.693859</v>
      </c>
      <c r="S2303">
        <v>0.62384499999999998</v>
      </c>
      <c r="T2303">
        <v>2.104E-3</v>
      </c>
    </row>
    <row r="2304" spans="1:20" x14ac:dyDescent="0.25">
      <c r="A2304">
        <v>2302</v>
      </c>
      <c r="B2304">
        <v>6</v>
      </c>
      <c r="C2304">
        <v>-1</v>
      </c>
      <c r="D2304" t="s">
        <v>171</v>
      </c>
      <c r="E2304" t="s">
        <v>80</v>
      </c>
      <c r="F2304">
        <v>6.5690000000000002E-3</v>
      </c>
      <c r="G2304">
        <v>-1</v>
      </c>
      <c r="H2304">
        <v>731.19</v>
      </c>
      <c r="I2304">
        <v>-1</v>
      </c>
      <c r="J2304">
        <v>0</v>
      </c>
      <c r="K2304">
        <v>7.8531420000000001</v>
      </c>
      <c r="L2304">
        <v>-1.651454</v>
      </c>
      <c r="M2304">
        <v>49.385525000000001</v>
      </c>
      <c r="N2304">
        <v>-241.12136799999999</v>
      </c>
      <c r="O2304">
        <v>0.54345399999999999</v>
      </c>
      <c r="P2304">
        <v>49.393535999999997</v>
      </c>
      <c r="Q2304">
        <v>-241.126419</v>
      </c>
      <c r="R2304">
        <v>0.54395099999999996</v>
      </c>
      <c r="S2304">
        <v>0.94701000000000002</v>
      </c>
      <c r="T2304">
        <v>4.9799999999999996E-4</v>
      </c>
    </row>
    <row r="2305" spans="1:20" x14ac:dyDescent="0.25">
      <c r="A2305">
        <v>2303</v>
      </c>
      <c r="B2305">
        <v>6</v>
      </c>
      <c r="C2305">
        <v>-1</v>
      </c>
      <c r="D2305" t="s">
        <v>171</v>
      </c>
      <c r="E2305" t="s">
        <v>80</v>
      </c>
      <c r="F2305">
        <v>2.4069E-2</v>
      </c>
      <c r="G2305">
        <v>-1</v>
      </c>
      <c r="H2305">
        <v>478.012</v>
      </c>
      <c r="I2305">
        <v>-1</v>
      </c>
      <c r="J2305">
        <v>0</v>
      </c>
      <c r="K2305">
        <v>7.8736740000000003</v>
      </c>
      <c r="L2305">
        <v>-1.478505</v>
      </c>
      <c r="M2305">
        <v>50.072149000000003</v>
      </c>
      <c r="N2305">
        <v>-240.895475</v>
      </c>
      <c r="O2305">
        <v>0.40196900000000002</v>
      </c>
      <c r="P2305">
        <v>50.067943999999997</v>
      </c>
      <c r="Q2305">
        <v>-240.89846800000001</v>
      </c>
      <c r="R2305">
        <v>0.40226600000000001</v>
      </c>
      <c r="S2305">
        <v>0.516208</v>
      </c>
      <c r="T2305">
        <v>2.9799999999999998E-4</v>
      </c>
    </row>
    <row r="2306" spans="1:20" x14ac:dyDescent="0.25">
      <c r="A2306">
        <v>2304</v>
      </c>
      <c r="B2306">
        <v>6</v>
      </c>
      <c r="C2306">
        <v>-1</v>
      </c>
      <c r="D2306" t="s">
        <v>171</v>
      </c>
      <c r="E2306" t="s">
        <v>80</v>
      </c>
      <c r="F2306">
        <v>8.0999999999999996E-3</v>
      </c>
      <c r="G2306">
        <v>-1</v>
      </c>
      <c r="H2306">
        <v>345.88799999999998</v>
      </c>
      <c r="I2306">
        <v>-1</v>
      </c>
      <c r="J2306">
        <v>0</v>
      </c>
      <c r="K2306">
        <v>8.0123990000000003</v>
      </c>
      <c r="L2306">
        <v>-1.144134</v>
      </c>
      <c r="M2306">
        <v>51.000799999999998</v>
      </c>
      <c r="N2306">
        <v>-240.72106500000001</v>
      </c>
      <c r="O2306">
        <v>0.245563</v>
      </c>
      <c r="P2306">
        <v>51.007556999999998</v>
      </c>
      <c r="Q2306">
        <v>-240.70488</v>
      </c>
      <c r="R2306">
        <v>0.24515999999999999</v>
      </c>
      <c r="S2306">
        <v>1.753949</v>
      </c>
      <c r="T2306">
        <v>4.0299999999999998E-4</v>
      </c>
    </row>
    <row r="2307" spans="1:20" x14ac:dyDescent="0.25">
      <c r="A2307">
        <v>2305</v>
      </c>
      <c r="B2307">
        <v>6</v>
      </c>
      <c r="C2307">
        <v>-1</v>
      </c>
      <c r="D2307" t="s">
        <v>171</v>
      </c>
      <c r="E2307" t="s">
        <v>80</v>
      </c>
      <c r="F2307">
        <v>2.8376999999999999E-2</v>
      </c>
      <c r="G2307">
        <v>-1</v>
      </c>
      <c r="H2307">
        <v>773.60299999999995</v>
      </c>
      <c r="I2307">
        <v>-1</v>
      </c>
      <c r="J2307">
        <v>0</v>
      </c>
      <c r="K2307">
        <v>8.0751030000000004</v>
      </c>
      <c r="L2307">
        <v>-0.94573300000000005</v>
      </c>
      <c r="M2307">
        <v>51.710878999999998</v>
      </c>
      <c r="N2307">
        <v>-240.662206</v>
      </c>
      <c r="O2307">
        <v>0.15401999999999999</v>
      </c>
      <c r="P2307">
        <v>51.730068000000003</v>
      </c>
      <c r="Q2307">
        <v>-240.62616</v>
      </c>
      <c r="R2307">
        <v>0.15259</v>
      </c>
      <c r="S2307">
        <v>4.0836059999999996</v>
      </c>
      <c r="T2307">
        <v>1.4300000000000001E-3</v>
      </c>
    </row>
    <row r="2308" spans="1:20" x14ac:dyDescent="0.25">
      <c r="A2308">
        <v>2306</v>
      </c>
      <c r="B2308">
        <v>6</v>
      </c>
      <c r="C2308">
        <v>-1</v>
      </c>
      <c r="D2308" t="s">
        <v>171</v>
      </c>
      <c r="E2308" t="s">
        <v>80</v>
      </c>
      <c r="F2308">
        <v>7.2269999999999999E-3</v>
      </c>
      <c r="G2308">
        <v>-1</v>
      </c>
      <c r="H2308">
        <v>312.06700000000001</v>
      </c>
      <c r="I2308">
        <v>-1</v>
      </c>
      <c r="J2308">
        <v>0</v>
      </c>
      <c r="K2308">
        <v>8.095485</v>
      </c>
      <c r="L2308">
        <v>-0.60229500000000002</v>
      </c>
      <c r="M2308">
        <v>52.466000000000001</v>
      </c>
      <c r="N2308">
        <v>-240.59101200000001</v>
      </c>
      <c r="O2308">
        <v>8.7389999999999995E-2</v>
      </c>
      <c r="P2308">
        <v>52.458477000000002</v>
      </c>
      <c r="Q2308">
        <v>-240.58415199999999</v>
      </c>
      <c r="R2308">
        <v>8.6477999999999999E-2</v>
      </c>
      <c r="S2308">
        <v>1.018065</v>
      </c>
      <c r="T2308">
        <v>9.1299999999999997E-4</v>
      </c>
    </row>
    <row r="2309" spans="1:20" x14ac:dyDescent="0.25">
      <c r="A2309">
        <v>2307</v>
      </c>
      <c r="B2309">
        <v>6</v>
      </c>
      <c r="C2309">
        <v>-1</v>
      </c>
      <c r="D2309" t="s">
        <v>171</v>
      </c>
      <c r="E2309" t="s">
        <v>80</v>
      </c>
      <c r="F2309">
        <v>9.9330000000000009E-3</v>
      </c>
      <c r="G2309">
        <v>-1</v>
      </c>
      <c r="H2309">
        <v>283.34399999999999</v>
      </c>
      <c r="I2309">
        <v>-1</v>
      </c>
      <c r="J2309">
        <v>0</v>
      </c>
      <c r="K2309">
        <v>8.0834890000000001</v>
      </c>
      <c r="L2309">
        <v>-0.42344900000000002</v>
      </c>
      <c r="M2309">
        <v>53.196041000000001</v>
      </c>
      <c r="N2309">
        <v>-240.57571300000001</v>
      </c>
      <c r="O2309">
        <v>4.2872E-2</v>
      </c>
      <c r="P2309">
        <v>53.186839999999997</v>
      </c>
      <c r="Q2309">
        <v>-240.56669600000001</v>
      </c>
      <c r="R2309">
        <v>4.1924999999999997E-2</v>
      </c>
      <c r="S2309">
        <v>1.288225</v>
      </c>
      <c r="T2309">
        <v>9.4700000000000003E-4</v>
      </c>
    </row>
    <row r="2310" spans="1:20" x14ac:dyDescent="0.25">
      <c r="A2310">
        <v>2308</v>
      </c>
      <c r="B2310">
        <v>6</v>
      </c>
      <c r="C2310">
        <v>-1</v>
      </c>
      <c r="D2310" t="s">
        <v>171</v>
      </c>
      <c r="E2310" t="s">
        <v>80</v>
      </c>
      <c r="F2310">
        <v>1.805E-2</v>
      </c>
      <c r="G2310">
        <v>-1</v>
      </c>
      <c r="H2310">
        <v>437.62099999999998</v>
      </c>
      <c r="I2310">
        <v>-1</v>
      </c>
      <c r="J2310">
        <v>0</v>
      </c>
      <c r="K2310">
        <v>8.0422550000000008</v>
      </c>
      <c r="L2310">
        <v>-0.26497700000000002</v>
      </c>
      <c r="M2310">
        <v>54.166542</v>
      </c>
      <c r="N2310">
        <v>-240.553729</v>
      </c>
      <c r="O2310">
        <v>2.3029999999999999E-3</v>
      </c>
      <c r="P2310">
        <v>54.153075999999999</v>
      </c>
      <c r="Q2310">
        <v>-240.57128900000001</v>
      </c>
      <c r="R2310">
        <v>2.8470000000000001E-3</v>
      </c>
      <c r="S2310">
        <v>2.2128559999999999</v>
      </c>
      <c r="T2310">
        <v>5.44E-4</v>
      </c>
    </row>
    <row r="2311" spans="1:20" x14ac:dyDescent="0.25">
      <c r="A2311">
        <v>2309</v>
      </c>
      <c r="B2311">
        <v>6</v>
      </c>
      <c r="C2311">
        <v>-1</v>
      </c>
      <c r="D2311" t="s">
        <v>171</v>
      </c>
      <c r="E2311" t="s">
        <v>80</v>
      </c>
      <c r="F2311">
        <v>4.5675E-2</v>
      </c>
      <c r="G2311">
        <v>-1</v>
      </c>
      <c r="H2311">
        <v>459.173</v>
      </c>
      <c r="I2311">
        <v>-1</v>
      </c>
      <c r="J2311">
        <v>0</v>
      </c>
      <c r="K2311">
        <v>8.0208840000000006</v>
      </c>
      <c r="L2311">
        <v>-0.185136</v>
      </c>
      <c r="M2311">
        <v>54.881706000000001</v>
      </c>
      <c r="N2311">
        <v>-240.591881</v>
      </c>
      <c r="O2311">
        <v>-1.5547999999999999E-2</v>
      </c>
      <c r="P2311">
        <v>54.875481000000001</v>
      </c>
      <c r="Q2311">
        <v>-240.589294</v>
      </c>
      <c r="R2311">
        <v>-1.6698999999999999E-2</v>
      </c>
      <c r="S2311">
        <v>0.67412700000000003</v>
      </c>
      <c r="T2311">
        <v>1.1509999999999999E-3</v>
      </c>
    </row>
    <row r="2312" spans="1:20" x14ac:dyDescent="0.25">
      <c r="A2312">
        <v>2310</v>
      </c>
      <c r="B2312">
        <v>6</v>
      </c>
      <c r="C2312">
        <v>-1</v>
      </c>
      <c r="D2312" t="s">
        <v>171</v>
      </c>
      <c r="E2312" t="s">
        <v>80</v>
      </c>
      <c r="F2312">
        <v>2.5128999999999999E-2</v>
      </c>
      <c r="G2312">
        <v>-1</v>
      </c>
      <c r="H2312">
        <v>569.447</v>
      </c>
      <c r="I2312">
        <v>-1</v>
      </c>
      <c r="J2312">
        <v>0</v>
      </c>
      <c r="K2312">
        <v>8.0542920000000002</v>
      </c>
      <c r="L2312">
        <v>-5.8469E-2</v>
      </c>
      <c r="M2312">
        <v>55.609873999999998</v>
      </c>
      <c r="N2312">
        <v>-240.602599</v>
      </c>
      <c r="O2312">
        <v>-2.7293000000000001E-2</v>
      </c>
      <c r="P2312">
        <v>55.598636999999997</v>
      </c>
      <c r="Q2312">
        <v>-240.612244</v>
      </c>
      <c r="R2312">
        <v>-2.7451E-2</v>
      </c>
      <c r="S2312">
        <v>1.4808250000000001</v>
      </c>
      <c r="T2312">
        <v>1.5799999999999999E-4</v>
      </c>
    </row>
    <row r="2313" spans="1:20" x14ac:dyDescent="0.25">
      <c r="A2313">
        <v>2311</v>
      </c>
      <c r="B2313">
        <v>5</v>
      </c>
      <c r="C2313">
        <v>-1</v>
      </c>
      <c r="D2313" t="s">
        <v>172</v>
      </c>
      <c r="E2313" t="s">
        <v>80</v>
      </c>
      <c r="F2313">
        <v>5.0966999999999998E-2</v>
      </c>
      <c r="G2313">
        <v>-1</v>
      </c>
      <c r="H2313">
        <v>330.66500000000002</v>
      </c>
      <c r="I2313">
        <v>-1</v>
      </c>
      <c r="J2313">
        <v>0</v>
      </c>
      <c r="K2313">
        <v>8.0577299999999994</v>
      </c>
      <c r="L2313">
        <v>-1.0744E-2</v>
      </c>
      <c r="M2313">
        <v>56.288840999999998</v>
      </c>
      <c r="N2313">
        <v>-240.66242800000001</v>
      </c>
      <c r="O2313">
        <v>-3.0166999999999999E-2</v>
      </c>
      <c r="P2313">
        <v>56.323421000000003</v>
      </c>
      <c r="Q2313">
        <v>-240.63360599999999</v>
      </c>
      <c r="R2313">
        <v>-2.9869E-2</v>
      </c>
      <c r="S2313">
        <v>4.5016889999999998</v>
      </c>
      <c r="T2313">
        <v>2.99E-4</v>
      </c>
    </row>
    <row r="2314" spans="1:20" x14ac:dyDescent="0.25">
      <c r="A2314">
        <v>2312</v>
      </c>
      <c r="B2314">
        <v>5</v>
      </c>
      <c r="C2314">
        <v>-1</v>
      </c>
      <c r="D2314" t="s">
        <v>172</v>
      </c>
      <c r="E2314" t="s">
        <v>80</v>
      </c>
      <c r="F2314">
        <v>2.4525000000000002E-2</v>
      </c>
      <c r="G2314">
        <v>-1</v>
      </c>
      <c r="H2314">
        <v>342.74900000000002</v>
      </c>
      <c r="I2314">
        <v>-1</v>
      </c>
      <c r="J2314">
        <v>0</v>
      </c>
      <c r="K2314">
        <v>8.0718029999999992</v>
      </c>
      <c r="L2314">
        <v>2.709E-3</v>
      </c>
      <c r="M2314">
        <v>57.309852999999997</v>
      </c>
      <c r="N2314">
        <v>-240.65220199999999</v>
      </c>
      <c r="O2314">
        <v>-3.0415000000000001E-2</v>
      </c>
      <c r="P2314">
        <v>57.292099</v>
      </c>
      <c r="Q2314">
        <v>-240.662048</v>
      </c>
      <c r="R2314">
        <v>-3.0006999999999999E-2</v>
      </c>
      <c r="S2314">
        <v>2.0301290000000001</v>
      </c>
      <c r="T2314">
        <v>4.08E-4</v>
      </c>
    </row>
    <row r="2315" spans="1:20" x14ac:dyDescent="0.25">
      <c r="A2315">
        <v>2313</v>
      </c>
      <c r="B2315">
        <v>5</v>
      </c>
      <c r="C2315">
        <v>-1</v>
      </c>
      <c r="D2315" t="s">
        <v>172</v>
      </c>
      <c r="E2315" t="s">
        <v>80</v>
      </c>
      <c r="F2315">
        <v>7.4029999999999999E-3</v>
      </c>
      <c r="G2315">
        <v>-1</v>
      </c>
      <c r="H2315">
        <v>307.18</v>
      </c>
      <c r="I2315">
        <v>-1</v>
      </c>
      <c r="J2315">
        <v>0</v>
      </c>
      <c r="K2315">
        <v>8.0857069999999993</v>
      </c>
      <c r="L2315">
        <v>3.7910000000000001E-3</v>
      </c>
      <c r="M2315">
        <v>58.047556</v>
      </c>
      <c r="N2315">
        <v>-240.67072300000001</v>
      </c>
      <c r="O2315">
        <v>-2.6147E-2</v>
      </c>
      <c r="P2315">
        <v>58.019024000000002</v>
      </c>
      <c r="Q2315">
        <v>-240.68334999999999</v>
      </c>
      <c r="R2315">
        <v>-2.9685E-2</v>
      </c>
      <c r="S2315">
        <v>3.1201210000000001</v>
      </c>
      <c r="T2315">
        <v>3.5379999999999999E-3</v>
      </c>
    </row>
    <row r="2316" spans="1:20" x14ac:dyDescent="0.25">
      <c r="A2316">
        <v>2314</v>
      </c>
      <c r="B2316">
        <v>5</v>
      </c>
      <c r="C2316">
        <v>-1</v>
      </c>
      <c r="D2316" t="s">
        <v>172</v>
      </c>
      <c r="E2316" t="s">
        <v>80</v>
      </c>
      <c r="F2316">
        <v>4.6498999999999999E-2</v>
      </c>
      <c r="G2316">
        <v>-1</v>
      </c>
      <c r="H2316">
        <v>299.97800000000001</v>
      </c>
      <c r="I2316">
        <v>-1</v>
      </c>
      <c r="J2316">
        <v>0</v>
      </c>
      <c r="K2316">
        <v>8.0595689999999998</v>
      </c>
      <c r="L2316">
        <v>3.1250000000000002E-3</v>
      </c>
      <c r="M2316">
        <v>58.760444999999997</v>
      </c>
      <c r="N2316">
        <v>-240.732587</v>
      </c>
      <c r="O2316">
        <v>-2.6419000000000002E-2</v>
      </c>
      <c r="P2316">
        <v>58.745136000000002</v>
      </c>
      <c r="Q2316">
        <v>-240.70452900000001</v>
      </c>
      <c r="R2316">
        <v>-2.9377E-2</v>
      </c>
      <c r="S2316">
        <v>3.196259</v>
      </c>
      <c r="T2316">
        <v>2.9580000000000001E-3</v>
      </c>
    </row>
    <row r="2317" spans="1:20" x14ac:dyDescent="0.25">
      <c r="A2317">
        <v>2315</v>
      </c>
      <c r="B2317">
        <v>5</v>
      </c>
      <c r="C2317">
        <v>-1</v>
      </c>
      <c r="D2317" t="s">
        <v>172</v>
      </c>
      <c r="E2317" t="s">
        <v>80</v>
      </c>
      <c r="F2317">
        <v>3.4985000000000002E-2</v>
      </c>
      <c r="G2317">
        <v>-1</v>
      </c>
      <c r="H2317">
        <v>293.63299999999998</v>
      </c>
      <c r="I2317">
        <v>-1</v>
      </c>
      <c r="J2317">
        <v>0</v>
      </c>
      <c r="K2317">
        <v>8.0504940000000005</v>
      </c>
      <c r="L2317">
        <v>2.3700000000000001E-3</v>
      </c>
      <c r="M2317">
        <v>59.697831999999998</v>
      </c>
      <c r="N2317">
        <v>-240.74755999999999</v>
      </c>
      <c r="O2317">
        <v>-2.8108000000000001E-2</v>
      </c>
      <c r="P2317">
        <v>59.712234000000002</v>
      </c>
      <c r="Q2317">
        <v>-240.732529</v>
      </c>
      <c r="R2317">
        <v>-2.9056999999999999E-2</v>
      </c>
      <c r="S2317">
        <v>2.0817589999999999</v>
      </c>
      <c r="T2317">
        <v>9.5E-4</v>
      </c>
    </row>
    <row r="2318" spans="1:20" x14ac:dyDescent="0.25">
      <c r="A2318">
        <v>2316</v>
      </c>
      <c r="B2318">
        <v>4</v>
      </c>
      <c r="C2318">
        <v>-1</v>
      </c>
      <c r="D2318" t="s">
        <v>173</v>
      </c>
      <c r="E2318" t="s">
        <v>80</v>
      </c>
      <c r="F2318">
        <v>1.3806000000000001E-2</v>
      </c>
      <c r="G2318">
        <v>-1</v>
      </c>
      <c r="H2318">
        <v>346.92099999999999</v>
      </c>
      <c r="I2318">
        <v>-1</v>
      </c>
      <c r="J2318">
        <v>0</v>
      </c>
      <c r="K2318">
        <v>8.0661480000000001</v>
      </c>
      <c r="L2318">
        <v>3.2983999999999999E-2</v>
      </c>
      <c r="M2318">
        <v>60.424106999999999</v>
      </c>
      <c r="N2318">
        <v>-240.68475799999999</v>
      </c>
      <c r="O2318">
        <v>-2.2706E-2</v>
      </c>
      <c r="P2318">
        <v>60.437275</v>
      </c>
      <c r="Q2318">
        <v>-240.75276199999999</v>
      </c>
      <c r="R2318">
        <v>-2.8261999999999999E-2</v>
      </c>
      <c r="S2318">
        <v>6.9267289999999999</v>
      </c>
      <c r="T2318">
        <v>5.5560000000000002E-3</v>
      </c>
    </row>
    <row r="2319" spans="1:20" x14ac:dyDescent="0.25">
      <c r="A2319">
        <v>2317</v>
      </c>
      <c r="B2319">
        <v>4</v>
      </c>
      <c r="C2319">
        <v>-1</v>
      </c>
      <c r="D2319" t="s">
        <v>173</v>
      </c>
      <c r="E2319" t="s">
        <v>80</v>
      </c>
      <c r="F2319">
        <v>7.5799999999999999E-3</v>
      </c>
      <c r="G2319">
        <v>-1</v>
      </c>
      <c r="H2319">
        <v>263.91800000000001</v>
      </c>
      <c r="I2319">
        <v>-1</v>
      </c>
      <c r="J2319">
        <v>0</v>
      </c>
      <c r="K2319">
        <v>8.0525749999999992</v>
      </c>
      <c r="L2319">
        <v>4.2986000000000003E-2</v>
      </c>
      <c r="M2319">
        <v>61.171264999999998</v>
      </c>
      <c r="N2319">
        <v>-240.76877400000001</v>
      </c>
      <c r="O2319">
        <v>-2.3227000000000001E-2</v>
      </c>
      <c r="P2319">
        <v>61.162360999999997</v>
      </c>
      <c r="Q2319">
        <v>-240.76882900000001</v>
      </c>
      <c r="R2319">
        <v>-2.4555E-2</v>
      </c>
      <c r="S2319">
        <v>0.89037599999999995</v>
      </c>
      <c r="T2319">
        <v>1.328E-3</v>
      </c>
    </row>
    <row r="2320" spans="1:20" x14ac:dyDescent="0.25">
      <c r="A2320">
        <v>2318</v>
      </c>
      <c r="B2320">
        <v>4</v>
      </c>
      <c r="C2320">
        <v>-1</v>
      </c>
      <c r="D2320" t="s">
        <v>173</v>
      </c>
      <c r="E2320" t="s">
        <v>80</v>
      </c>
      <c r="F2320">
        <v>1.1537E-2</v>
      </c>
      <c r="G2320">
        <v>-1</v>
      </c>
      <c r="H2320">
        <v>345.39400000000001</v>
      </c>
      <c r="I2320">
        <v>-1</v>
      </c>
      <c r="J2320">
        <v>0</v>
      </c>
      <c r="K2320">
        <v>8.0585789999999999</v>
      </c>
      <c r="L2320">
        <v>3.2959000000000002E-2</v>
      </c>
      <c r="M2320">
        <v>62.171928000000001</v>
      </c>
      <c r="N2320">
        <v>-240.74682799999999</v>
      </c>
      <c r="O2320">
        <v>-1.9279000000000001E-2</v>
      </c>
      <c r="P2320">
        <v>62.129950999999998</v>
      </c>
      <c r="Q2320">
        <v>-240.78672800000001</v>
      </c>
      <c r="R2320">
        <v>-1.9914999999999999E-2</v>
      </c>
      <c r="S2320">
        <v>5.7914029999999999</v>
      </c>
      <c r="T2320">
        <v>6.3599999999999996E-4</v>
      </c>
    </row>
    <row r="2321" spans="1:20" x14ac:dyDescent="0.25">
      <c r="A2321">
        <v>2319</v>
      </c>
      <c r="B2321">
        <v>4</v>
      </c>
      <c r="C2321">
        <v>-1</v>
      </c>
      <c r="D2321" t="s">
        <v>173</v>
      </c>
      <c r="E2321" t="s">
        <v>80</v>
      </c>
      <c r="F2321">
        <v>1.0940999999999999E-2</v>
      </c>
      <c r="G2321">
        <v>-1</v>
      </c>
      <c r="H2321">
        <v>265.69499999999999</v>
      </c>
      <c r="I2321">
        <v>-1</v>
      </c>
      <c r="J2321">
        <v>0</v>
      </c>
      <c r="K2321">
        <v>8.0773709999999994</v>
      </c>
      <c r="L2321">
        <v>2.4583000000000001E-2</v>
      </c>
      <c r="M2321">
        <v>62.852387999999998</v>
      </c>
      <c r="N2321">
        <v>-240.800253</v>
      </c>
      <c r="O2321">
        <v>-1.7294E-2</v>
      </c>
      <c r="P2321">
        <v>62.856087000000002</v>
      </c>
      <c r="Q2321">
        <v>-240.79844700000001</v>
      </c>
      <c r="R2321">
        <v>-1.7381000000000001E-2</v>
      </c>
      <c r="S2321">
        <v>0.41162300000000002</v>
      </c>
      <c r="T2321">
        <v>8.7000000000000001E-5</v>
      </c>
    </row>
    <row r="2322" spans="1:20" x14ac:dyDescent="0.25">
      <c r="A2322">
        <v>2320</v>
      </c>
      <c r="B2322">
        <v>4</v>
      </c>
      <c r="C2322">
        <v>-1</v>
      </c>
      <c r="D2322" t="s">
        <v>173</v>
      </c>
      <c r="E2322" t="s">
        <v>80</v>
      </c>
      <c r="F2322">
        <v>1.3521999999999999E-2</v>
      </c>
      <c r="G2322">
        <v>-1</v>
      </c>
      <c r="H2322">
        <v>375.70299999999997</v>
      </c>
      <c r="I2322">
        <v>-1</v>
      </c>
      <c r="J2322">
        <v>0</v>
      </c>
      <c r="K2322">
        <v>8.0592199999999998</v>
      </c>
      <c r="L2322">
        <v>1.7021000000000001E-2</v>
      </c>
      <c r="M2322">
        <v>63.573810000000002</v>
      </c>
      <c r="N2322">
        <v>-240.74597399999999</v>
      </c>
      <c r="O2322">
        <v>-1.2285000000000001E-2</v>
      </c>
      <c r="P2322">
        <v>63.582092000000003</v>
      </c>
      <c r="Q2322">
        <v>-240.80917400000001</v>
      </c>
      <c r="R2322">
        <v>-1.5573E-2</v>
      </c>
      <c r="S2322">
        <v>6.3739559999999997</v>
      </c>
      <c r="T2322">
        <v>3.2880000000000001E-3</v>
      </c>
    </row>
    <row r="2323" spans="1:20" x14ac:dyDescent="0.25">
      <c r="A2323">
        <v>2321</v>
      </c>
      <c r="B2323">
        <v>3</v>
      </c>
      <c r="C2323">
        <v>-1</v>
      </c>
      <c r="D2323" t="s">
        <v>174</v>
      </c>
      <c r="E2323" t="s">
        <v>80</v>
      </c>
      <c r="F2323">
        <v>6.0441000000000002E-2</v>
      </c>
      <c r="G2323">
        <v>-1</v>
      </c>
      <c r="H2323">
        <v>405.07799999999997</v>
      </c>
      <c r="I2323">
        <v>-1</v>
      </c>
      <c r="J2323">
        <v>0</v>
      </c>
      <c r="K2323">
        <v>8.0741329999999998</v>
      </c>
      <c r="L2323">
        <v>1.2239E-2</v>
      </c>
      <c r="M2323">
        <v>64.397576000000001</v>
      </c>
      <c r="N2323">
        <v>-240.79586699999999</v>
      </c>
      <c r="O2323">
        <v>-5.9950000000000003E-3</v>
      </c>
      <c r="P2323">
        <v>64.308090000000007</v>
      </c>
      <c r="Q2323">
        <v>-240.81913800000001</v>
      </c>
      <c r="R2323">
        <v>-1.4300999999999999E-2</v>
      </c>
      <c r="S2323">
        <v>9.2461710000000004</v>
      </c>
      <c r="T2323">
        <v>8.3059999999999991E-3</v>
      </c>
    </row>
    <row r="2324" spans="1:20" x14ac:dyDescent="0.25">
      <c r="A2324">
        <v>2322</v>
      </c>
      <c r="B2324">
        <v>4</v>
      </c>
      <c r="C2324">
        <v>-1</v>
      </c>
      <c r="D2324" t="s">
        <v>175</v>
      </c>
      <c r="E2324" t="s">
        <v>80</v>
      </c>
      <c r="F2324">
        <v>2.8944000000000001E-2</v>
      </c>
      <c r="G2324">
        <v>-1</v>
      </c>
      <c r="H2324">
        <v>690.68100000000004</v>
      </c>
      <c r="I2324">
        <v>-1</v>
      </c>
      <c r="J2324">
        <v>0</v>
      </c>
      <c r="K2324">
        <v>8.0719700000000003</v>
      </c>
      <c r="L2324">
        <v>1.9945999999999998E-2</v>
      </c>
      <c r="M2324">
        <v>65.249161000000001</v>
      </c>
      <c r="N2324">
        <v>-240.827516</v>
      </c>
      <c r="O2324">
        <v>-1.6465E-2</v>
      </c>
      <c r="P2324">
        <v>65.275734</v>
      </c>
      <c r="Q2324">
        <v>-240.83135999999999</v>
      </c>
      <c r="R2324">
        <v>-1.291E-2</v>
      </c>
      <c r="S2324">
        <v>2.6849249999999998</v>
      </c>
      <c r="T2324">
        <v>3.555E-3</v>
      </c>
    </row>
    <row r="2325" spans="1:20" x14ac:dyDescent="0.25">
      <c r="A2325">
        <v>2323</v>
      </c>
      <c r="B2325">
        <v>4</v>
      </c>
      <c r="C2325">
        <v>-1</v>
      </c>
      <c r="D2325" t="s">
        <v>175</v>
      </c>
      <c r="E2325" t="s">
        <v>80</v>
      </c>
      <c r="F2325">
        <v>3.3946999999999998E-2</v>
      </c>
      <c r="G2325">
        <v>-1</v>
      </c>
      <c r="H2325">
        <v>1060.7619999999999</v>
      </c>
      <c r="I2325">
        <v>-1</v>
      </c>
      <c r="J2325">
        <v>0</v>
      </c>
      <c r="K2325">
        <v>8.0549169999999997</v>
      </c>
      <c r="L2325">
        <v>2.1432E-2</v>
      </c>
      <c r="M2325">
        <v>65.990184999999997</v>
      </c>
      <c r="N2325">
        <v>-240.846158</v>
      </c>
      <c r="O2325">
        <v>-1.0055E-2</v>
      </c>
      <c r="P2325">
        <v>66.001320000000007</v>
      </c>
      <c r="Q2325">
        <v>-240.83847</v>
      </c>
      <c r="R2325">
        <v>-1.0957E-2</v>
      </c>
      <c r="S2325">
        <v>1.353064</v>
      </c>
      <c r="T2325">
        <v>9.0200000000000002E-4</v>
      </c>
    </row>
    <row r="2326" spans="1:20" x14ac:dyDescent="0.25">
      <c r="A2326">
        <v>2324</v>
      </c>
      <c r="B2326">
        <v>4</v>
      </c>
      <c r="C2326">
        <v>-1</v>
      </c>
      <c r="D2326" t="s">
        <v>175</v>
      </c>
      <c r="E2326" t="s">
        <v>80</v>
      </c>
      <c r="F2326">
        <v>4.3490000000000001E-2</v>
      </c>
      <c r="G2326">
        <v>-1</v>
      </c>
      <c r="H2326">
        <v>380.98</v>
      </c>
      <c r="I2326">
        <v>-1</v>
      </c>
      <c r="J2326">
        <v>0</v>
      </c>
      <c r="K2326">
        <v>8.0730769999999996</v>
      </c>
      <c r="L2326">
        <v>1.7639999999999999E-2</v>
      </c>
      <c r="M2326">
        <v>66.596637000000001</v>
      </c>
      <c r="N2326">
        <v>-240.97775899999999</v>
      </c>
      <c r="O2326">
        <v>-1.0218E-2</v>
      </c>
      <c r="P2326">
        <v>66.727142000000001</v>
      </c>
      <c r="Q2326">
        <v>-240.84446700000001</v>
      </c>
      <c r="R2326">
        <v>-9.2060000000000006E-3</v>
      </c>
      <c r="S2326">
        <v>18.654316000000001</v>
      </c>
      <c r="T2326">
        <v>1.0120000000000001E-3</v>
      </c>
    </row>
    <row r="2327" spans="1:20" x14ac:dyDescent="0.25">
      <c r="A2327">
        <v>2325</v>
      </c>
      <c r="B2327">
        <v>4</v>
      </c>
      <c r="C2327">
        <v>-1</v>
      </c>
      <c r="D2327" t="s">
        <v>175</v>
      </c>
      <c r="E2327" t="s">
        <v>80</v>
      </c>
      <c r="F2327">
        <v>1.4862999999999999E-2</v>
      </c>
      <c r="G2327">
        <v>-1</v>
      </c>
      <c r="H2327">
        <v>337.24400000000003</v>
      </c>
      <c r="I2327">
        <v>-1</v>
      </c>
      <c r="J2327">
        <v>0</v>
      </c>
      <c r="K2327">
        <v>8.0743559999999999</v>
      </c>
      <c r="L2327">
        <v>1.1461000000000001E-2</v>
      </c>
      <c r="M2327">
        <v>67.707429000000005</v>
      </c>
      <c r="N2327">
        <v>-240.83557500000001</v>
      </c>
      <c r="O2327">
        <v>-6.6940000000000003E-3</v>
      </c>
      <c r="P2327">
        <v>67.694946000000002</v>
      </c>
      <c r="Q2327">
        <v>-240.851349</v>
      </c>
      <c r="R2327">
        <v>-7.5339999999999999E-3</v>
      </c>
      <c r="S2327">
        <v>2.0115029999999998</v>
      </c>
      <c r="T2327">
        <v>8.3900000000000001E-4</v>
      </c>
    </row>
    <row r="2328" spans="1:20" x14ac:dyDescent="0.25">
      <c r="A2328">
        <v>2326</v>
      </c>
      <c r="B2328">
        <v>4</v>
      </c>
      <c r="C2328">
        <v>-1</v>
      </c>
      <c r="D2328" t="s">
        <v>175</v>
      </c>
      <c r="E2328" t="s">
        <v>80</v>
      </c>
      <c r="F2328">
        <v>5.8215000000000003E-2</v>
      </c>
      <c r="G2328">
        <v>-1</v>
      </c>
      <c r="H2328">
        <v>382.42599999999999</v>
      </c>
      <c r="I2328">
        <v>-1</v>
      </c>
      <c r="J2328">
        <v>0</v>
      </c>
      <c r="K2328">
        <v>8.0574449999999995</v>
      </c>
      <c r="L2328">
        <v>7.9080000000000001E-3</v>
      </c>
      <c r="M2328">
        <v>68.431914000000006</v>
      </c>
      <c r="N2328">
        <v>-240.86707999999999</v>
      </c>
      <c r="O2328">
        <v>-2.5249999999999999E-3</v>
      </c>
      <c r="P2328">
        <v>68.420776000000004</v>
      </c>
      <c r="Q2328">
        <v>-240.85592700000001</v>
      </c>
      <c r="R2328">
        <v>-6.6930000000000002E-3</v>
      </c>
      <c r="S2328">
        <v>1.5762609999999999</v>
      </c>
      <c r="T2328">
        <v>4.1679999999999998E-3</v>
      </c>
    </row>
    <row r="2329" spans="1:20" x14ac:dyDescent="0.25">
      <c r="A2329">
        <v>2327</v>
      </c>
      <c r="B2329">
        <v>4</v>
      </c>
      <c r="C2329">
        <v>-1</v>
      </c>
      <c r="D2329" t="s">
        <v>175</v>
      </c>
      <c r="E2329" t="s">
        <v>80</v>
      </c>
      <c r="F2329">
        <v>8.6149999999999994E-3</v>
      </c>
      <c r="G2329">
        <v>-1</v>
      </c>
      <c r="H2329">
        <v>347.87799999999999</v>
      </c>
      <c r="I2329">
        <v>-1</v>
      </c>
      <c r="J2329">
        <v>0</v>
      </c>
      <c r="K2329">
        <v>8.0742150000000006</v>
      </c>
      <c r="L2329">
        <v>5.7600000000000004E-3</v>
      </c>
      <c r="M2329">
        <v>69.137591999999998</v>
      </c>
      <c r="N2329">
        <v>-240.86911699999999</v>
      </c>
      <c r="O2329">
        <v>-6.1380000000000002E-3</v>
      </c>
      <c r="P2329">
        <v>69.146773999999994</v>
      </c>
      <c r="Q2329">
        <v>-240.86016799999999</v>
      </c>
      <c r="R2329">
        <v>-6.0980000000000001E-3</v>
      </c>
      <c r="S2329">
        <v>1.282132</v>
      </c>
      <c r="T2329">
        <v>4.0000000000000003E-5</v>
      </c>
    </row>
    <row r="2330" spans="1:20" x14ac:dyDescent="0.25">
      <c r="A2330">
        <v>2328</v>
      </c>
      <c r="B2330">
        <v>4</v>
      </c>
      <c r="C2330">
        <v>-1</v>
      </c>
      <c r="D2330" t="s">
        <v>175</v>
      </c>
      <c r="E2330" t="s">
        <v>80</v>
      </c>
      <c r="F2330">
        <v>5.2129999999999998E-3</v>
      </c>
      <c r="G2330">
        <v>-1</v>
      </c>
      <c r="H2330">
        <v>283.08300000000003</v>
      </c>
      <c r="I2330">
        <v>-1</v>
      </c>
      <c r="J2330">
        <v>0</v>
      </c>
      <c r="K2330">
        <v>8.0565700000000007</v>
      </c>
      <c r="L2330">
        <v>3.9870000000000001E-3</v>
      </c>
      <c r="M2330">
        <v>69.881938000000005</v>
      </c>
      <c r="N2330">
        <v>-240.84745699999999</v>
      </c>
      <c r="O2330">
        <v>-5.352E-3</v>
      </c>
      <c r="P2330">
        <v>69.872558999999995</v>
      </c>
      <c r="Q2330">
        <v>-240.864182</v>
      </c>
      <c r="R2330">
        <v>-5.6829999999999997E-3</v>
      </c>
      <c r="S2330">
        <v>1.917505</v>
      </c>
      <c r="T2330">
        <v>3.3100000000000002E-4</v>
      </c>
    </row>
    <row r="2331" spans="1:20" x14ac:dyDescent="0.25">
      <c r="A2331">
        <v>2329</v>
      </c>
      <c r="B2331">
        <v>4</v>
      </c>
      <c r="C2331">
        <v>-1</v>
      </c>
      <c r="D2331" t="s">
        <v>175</v>
      </c>
      <c r="E2331" t="s">
        <v>80</v>
      </c>
      <c r="F2331">
        <v>6.8284999999999998E-2</v>
      </c>
      <c r="G2331">
        <v>-1</v>
      </c>
      <c r="H2331">
        <v>262.88799999999998</v>
      </c>
      <c r="I2331">
        <v>-1</v>
      </c>
      <c r="J2331">
        <v>0</v>
      </c>
      <c r="K2331">
        <v>8.0561790000000002</v>
      </c>
      <c r="L2331">
        <v>8.4770000000000002E-3</v>
      </c>
      <c r="M2331">
        <v>70.840003999999993</v>
      </c>
      <c r="N2331">
        <v>-240.86620400000001</v>
      </c>
      <c r="O2331">
        <v>-5.4149999999999997E-3</v>
      </c>
      <c r="P2331">
        <v>70.840332000000004</v>
      </c>
      <c r="Q2331">
        <v>-240.86869799999999</v>
      </c>
      <c r="R2331">
        <v>-4.8929999999999998E-3</v>
      </c>
      <c r="S2331">
        <v>0.25155</v>
      </c>
      <c r="T2331">
        <v>5.22E-4</v>
      </c>
    </row>
    <row r="2332" spans="1:20" x14ac:dyDescent="0.25">
      <c r="A2332">
        <v>2330</v>
      </c>
      <c r="B2332">
        <v>4</v>
      </c>
      <c r="C2332">
        <v>-1</v>
      </c>
      <c r="D2332" t="s">
        <v>175</v>
      </c>
      <c r="E2332" t="s">
        <v>80</v>
      </c>
      <c r="F2332">
        <v>9.9989999999999992E-3</v>
      </c>
      <c r="G2332">
        <v>-1</v>
      </c>
      <c r="H2332">
        <v>340.55799999999999</v>
      </c>
      <c r="I2332">
        <v>-1</v>
      </c>
      <c r="J2332">
        <v>0</v>
      </c>
      <c r="K2332">
        <v>8.0733969999999999</v>
      </c>
      <c r="L2332">
        <v>7.554E-3</v>
      </c>
      <c r="M2332">
        <v>71.586240000000004</v>
      </c>
      <c r="N2332">
        <v>-240.85433599999999</v>
      </c>
      <c r="O2332">
        <v>-3.6570000000000001E-3</v>
      </c>
      <c r="P2332">
        <v>71.566246000000007</v>
      </c>
      <c r="Q2332">
        <v>-240.87141399999999</v>
      </c>
      <c r="R2332">
        <v>-4.1580000000000002E-3</v>
      </c>
      <c r="S2332">
        <v>2.6294300000000002</v>
      </c>
      <c r="T2332">
        <v>5.0100000000000003E-4</v>
      </c>
    </row>
    <row r="2333" spans="1:20" x14ac:dyDescent="0.25">
      <c r="A2333">
        <v>2331</v>
      </c>
      <c r="B2333">
        <v>3</v>
      </c>
      <c r="C2333">
        <v>-1</v>
      </c>
      <c r="D2333" t="s">
        <v>176</v>
      </c>
      <c r="E2333" t="s">
        <v>80</v>
      </c>
      <c r="F2333">
        <v>1.234E-2</v>
      </c>
      <c r="G2333">
        <v>-1</v>
      </c>
      <c r="H2333">
        <v>406.286</v>
      </c>
      <c r="I2333">
        <v>-1</v>
      </c>
      <c r="J2333">
        <v>0</v>
      </c>
      <c r="K2333">
        <v>8.0565230000000003</v>
      </c>
      <c r="L2333">
        <v>5.5830000000000003E-3</v>
      </c>
      <c r="M2333">
        <v>72.287019999999998</v>
      </c>
      <c r="N2333">
        <v>-240.87119999999999</v>
      </c>
      <c r="O2333">
        <v>-5.5919999999999997E-3</v>
      </c>
      <c r="P2333">
        <v>72.292006999999998</v>
      </c>
      <c r="Q2333">
        <v>-240.87382500000001</v>
      </c>
      <c r="R2333">
        <v>-3.5829999999999998E-3</v>
      </c>
      <c r="S2333">
        <v>0.56361399999999995</v>
      </c>
      <c r="T2333">
        <v>2.0089999999999999E-3</v>
      </c>
    </row>
    <row r="2334" spans="1:20" x14ac:dyDescent="0.25">
      <c r="A2334">
        <v>2332</v>
      </c>
      <c r="B2334">
        <v>3</v>
      </c>
      <c r="C2334">
        <v>-1</v>
      </c>
      <c r="D2334" t="s">
        <v>176</v>
      </c>
      <c r="E2334" t="s">
        <v>80</v>
      </c>
      <c r="F2334">
        <v>2.7775000000000001E-2</v>
      </c>
      <c r="G2334">
        <v>-1</v>
      </c>
      <c r="H2334">
        <v>285.08699999999999</v>
      </c>
      <c r="I2334">
        <v>-1</v>
      </c>
      <c r="J2334">
        <v>0</v>
      </c>
      <c r="K2334">
        <v>8.0567709999999995</v>
      </c>
      <c r="L2334">
        <v>3.3609999999999998E-3</v>
      </c>
      <c r="M2334">
        <v>73.336626999999993</v>
      </c>
      <c r="N2334">
        <v>-240.75675699999999</v>
      </c>
      <c r="O2334">
        <v>7.7070000000000003E-3</v>
      </c>
      <c r="P2334">
        <v>73.259818999999993</v>
      </c>
      <c r="Q2334">
        <v>-240.876678</v>
      </c>
      <c r="R2334">
        <v>-3.068E-3</v>
      </c>
      <c r="S2334">
        <v>14.240997999999999</v>
      </c>
      <c r="T2334">
        <v>4.6389999999999999E-3</v>
      </c>
    </row>
    <row r="2335" spans="1:20" x14ac:dyDescent="0.25">
      <c r="A2335">
        <v>2333</v>
      </c>
      <c r="B2335">
        <v>3</v>
      </c>
      <c r="C2335">
        <v>-1</v>
      </c>
      <c r="D2335" t="s">
        <v>176</v>
      </c>
      <c r="E2335" t="s">
        <v>80</v>
      </c>
      <c r="F2335">
        <v>5.5132E-2</v>
      </c>
      <c r="G2335">
        <v>-1</v>
      </c>
      <c r="H2335">
        <v>332.82400000000001</v>
      </c>
      <c r="I2335">
        <v>-1</v>
      </c>
      <c r="J2335">
        <v>0</v>
      </c>
      <c r="K2335">
        <v>8.0739000000000001</v>
      </c>
      <c r="L2335">
        <v>2.7420000000000001E-3</v>
      </c>
      <c r="M2335">
        <v>73.969440000000006</v>
      </c>
      <c r="N2335">
        <v>-240.83467400000001</v>
      </c>
      <c r="O2335">
        <v>4.7879999999999997E-3</v>
      </c>
      <c r="P2335">
        <v>73.985786000000004</v>
      </c>
      <c r="Q2335">
        <v>-240.878647</v>
      </c>
      <c r="R2335">
        <v>-2.8040000000000001E-3</v>
      </c>
      <c r="S2335">
        <v>4.6912580000000004</v>
      </c>
      <c r="T2335">
        <v>1.9840000000000001E-3</v>
      </c>
    </row>
    <row r="2336" spans="1:20" x14ac:dyDescent="0.25">
      <c r="A2336">
        <v>2334</v>
      </c>
      <c r="B2336">
        <v>3</v>
      </c>
      <c r="C2336">
        <v>-1</v>
      </c>
      <c r="D2336" t="s">
        <v>176</v>
      </c>
      <c r="E2336" t="s">
        <v>80</v>
      </c>
      <c r="F2336">
        <v>3.5109999999999998E-3</v>
      </c>
      <c r="G2336">
        <v>-1</v>
      </c>
      <c r="H2336">
        <v>387.01</v>
      </c>
      <c r="I2336">
        <v>-1</v>
      </c>
      <c r="J2336">
        <v>0</v>
      </c>
      <c r="K2336">
        <v>8.0566770000000005</v>
      </c>
      <c r="L2336">
        <v>1.562E-3</v>
      </c>
      <c r="M2336">
        <v>74.715135000000004</v>
      </c>
      <c r="N2336">
        <v>-240.87068600000001</v>
      </c>
      <c r="O2336">
        <v>1.4170000000000001E-3</v>
      </c>
      <c r="P2336">
        <v>74.711571000000006</v>
      </c>
      <c r="Q2336">
        <v>-240.88050799999999</v>
      </c>
      <c r="R2336">
        <v>-2.65E-3</v>
      </c>
      <c r="S2336">
        <v>1.0448770000000001</v>
      </c>
      <c r="T2336">
        <v>1.2329999999999999E-3</v>
      </c>
    </row>
    <row r="2337" spans="1:20" x14ac:dyDescent="0.25">
      <c r="A2337">
        <v>2335</v>
      </c>
      <c r="B2337">
        <v>3</v>
      </c>
      <c r="C2337">
        <v>-1</v>
      </c>
      <c r="D2337" t="s">
        <v>176</v>
      </c>
      <c r="E2337" t="s">
        <v>80</v>
      </c>
      <c r="F2337">
        <v>4.7926999999999997E-2</v>
      </c>
      <c r="G2337">
        <v>-1</v>
      </c>
      <c r="H2337">
        <v>402.50400000000002</v>
      </c>
      <c r="I2337">
        <v>-1</v>
      </c>
      <c r="J2337">
        <v>0</v>
      </c>
      <c r="K2337">
        <v>8.0736810000000006</v>
      </c>
      <c r="L2337">
        <v>3.2049999999999999E-3</v>
      </c>
      <c r="M2337">
        <v>75.428955999999999</v>
      </c>
      <c r="N2337">
        <v>-240.88745399999999</v>
      </c>
      <c r="O2337">
        <v>-6.0520000000000001E-3</v>
      </c>
      <c r="P2337">
        <v>75.437515000000005</v>
      </c>
      <c r="Q2337">
        <v>-240.88226299999999</v>
      </c>
      <c r="R2337">
        <v>-2.4949999999999998E-3</v>
      </c>
      <c r="S2337">
        <v>1.000996</v>
      </c>
      <c r="T2337">
        <v>3.5569999999999998E-3</v>
      </c>
    </row>
    <row r="2338" spans="1:20" x14ac:dyDescent="0.25">
      <c r="A2338">
        <v>2336</v>
      </c>
      <c r="B2338">
        <v>3</v>
      </c>
      <c r="C2338">
        <v>-1</v>
      </c>
      <c r="D2338" t="s">
        <v>176</v>
      </c>
      <c r="E2338" t="s">
        <v>80</v>
      </c>
      <c r="F2338">
        <v>6.7710000000000001E-3</v>
      </c>
      <c r="G2338">
        <v>-1</v>
      </c>
      <c r="H2338">
        <v>359.25700000000001</v>
      </c>
      <c r="I2338">
        <v>-1</v>
      </c>
      <c r="J2338">
        <v>0</v>
      </c>
      <c r="K2338">
        <v>8.0565049999999996</v>
      </c>
      <c r="L2338">
        <v>3.7599999999999999E-3</v>
      </c>
      <c r="M2338">
        <v>76.133330999999998</v>
      </c>
      <c r="N2338">
        <v>-240.961951</v>
      </c>
      <c r="O2338">
        <v>-7.2870000000000001E-3</v>
      </c>
      <c r="P2338">
        <v>76.163291999999998</v>
      </c>
      <c r="Q2338">
        <v>-240.88368199999999</v>
      </c>
      <c r="R2338">
        <v>-2.1749999999999999E-3</v>
      </c>
      <c r="S2338">
        <v>8.3806770000000004</v>
      </c>
      <c r="T2338">
        <v>5.1120000000000002E-3</v>
      </c>
    </row>
    <row r="2339" spans="1:20" x14ac:dyDescent="0.25">
      <c r="A2339">
        <v>2337</v>
      </c>
      <c r="B2339">
        <v>3</v>
      </c>
      <c r="C2339">
        <v>-1</v>
      </c>
      <c r="D2339" t="s">
        <v>176</v>
      </c>
      <c r="E2339" t="s">
        <v>80</v>
      </c>
      <c r="F2339">
        <v>1.2784E-2</v>
      </c>
      <c r="G2339">
        <v>-1</v>
      </c>
      <c r="H2339">
        <v>502.13499999999999</v>
      </c>
      <c r="I2339">
        <v>-1</v>
      </c>
      <c r="J2339">
        <v>0</v>
      </c>
      <c r="K2339">
        <v>8.0565409999999993</v>
      </c>
      <c r="L2339">
        <v>2.7539999999999999E-3</v>
      </c>
      <c r="M2339">
        <v>77.183396000000002</v>
      </c>
      <c r="N2339">
        <v>-240.811971</v>
      </c>
      <c r="O2339">
        <v>4.6119999999999998E-3</v>
      </c>
      <c r="P2339">
        <v>77.131103999999993</v>
      </c>
      <c r="Q2339">
        <v>-240.88533000000001</v>
      </c>
      <c r="R2339">
        <v>-1.7979999999999999E-3</v>
      </c>
      <c r="S2339">
        <v>9.0089190000000006</v>
      </c>
      <c r="T2339">
        <v>2.8140000000000001E-3</v>
      </c>
    </row>
    <row r="2340" spans="1:20" x14ac:dyDescent="0.25">
      <c r="A2340">
        <v>2338</v>
      </c>
      <c r="B2340">
        <v>3</v>
      </c>
      <c r="C2340">
        <v>-1</v>
      </c>
      <c r="D2340" t="s">
        <v>176</v>
      </c>
      <c r="E2340" t="s">
        <v>80</v>
      </c>
      <c r="F2340">
        <v>3.5687999999999998E-2</v>
      </c>
      <c r="G2340">
        <v>-1</v>
      </c>
      <c r="H2340">
        <v>359.31400000000002</v>
      </c>
      <c r="I2340">
        <v>-1</v>
      </c>
      <c r="J2340">
        <v>0</v>
      </c>
      <c r="K2340">
        <v>8.0737220000000001</v>
      </c>
      <c r="L2340">
        <v>2.0439999999999998E-3</v>
      </c>
      <c r="M2340">
        <v>77.947954999999993</v>
      </c>
      <c r="N2340">
        <v>-240.79393099999999</v>
      </c>
      <c r="O2340">
        <v>5.13E-3</v>
      </c>
      <c r="P2340">
        <v>77.857048000000006</v>
      </c>
      <c r="Q2340">
        <v>-240.886459</v>
      </c>
      <c r="R2340">
        <v>-1.591E-3</v>
      </c>
      <c r="S2340">
        <v>12.971318999999999</v>
      </c>
      <c r="T2340">
        <v>3.539E-3</v>
      </c>
    </row>
    <row r="2341" spans="1:20" x14ac:dyDescent="0.25">
      <c r="A2341">
        <v>2339</v>
      </c>
      <c r="B2341">
        <v>3</v>
      </c>
      <c r="C2341">
        <v>-1</v>
      </c>
      <c r="D2341" t="s">
        <v>176</v>
      </c>
      <c r="E2341" t="s">
        <v>80</v>
      </c>
      <c r="F2341">
        <v>9.8160000000000001E-3</v>
      </c>
      <c r="G2341">
        <v>-1</v>
      </c>
      <c r="H2341">
        <v>392.87299999999999</v>
      </c>
      <c r="I2341">
        <v>-1</v>
      </c>
      <c r="J2341">
        <v>0</v>
      </c>
      <c r="K2341">
        <v>8.0566359999999992</v>
      </c>
      <c r="L2341">
        <v>1.126E-3</v>
      </c>
      <c r="M2341">
        <v>78.635217999999995</v>
      </c>
      <c r="N2341">
        <v>-240.79862600000001</v>
      </c>
      <c r="O2341">
        <v>4.5950000000000001E-3</v>
      </c>
      <c r="P2341">
        <v>78.582831999999996</v>
      </c>
      <c r="Q2341">
        <v>-240.88755800000001</v>
      </c>
      <c r="R2341">
        <v>-1.477E-3</v>
      </c>
      <c r="S2341">
        <v>10.32141</v>
      </c>
      <c r="T2341">
        <v>3.1180000000000001E-3</v>
      </c>
    </row>
    <row r="2342" spans="1:20" x14ac:dyDescent="0.25">
      <c r="A2342">
        <v>2340</v>
      </c>
      <c r="B2342">
        <v>3</v>
      </c>
      <c r="C2342">
        <v>-1</v>
      </c>
      <c r="D2342" t="s">
        <v>176</v>
      </c>
      <c r="E2342" t="s">
        <v>80</v>
      </c>
      <c r="F2342">
        <v>1.8435E-2</v>
      </c>
      <c r="G2342">
        <v>-1</v>
      </c>
      <c r="H2342">
        <v>266.02699999999999</v>
      </c>
      <c r="I2342">
        <v>-1</v>
      </c>
      <c r="J2342">
        <v>0</v>
      </c>
      <c r="K2342">
        <v>8.0566329999999997</v>
      </c>
      <c r="L2342">
        <v>4.6900000000000002E-4</v>
      </c>
      <c r="M2342">
        <v>79.600831999999997</v>
      </c>
      <c r="N2342">
        <v>-240.83202600000001</v>
      </c>
      <c r="O2342">
        <v>7.6400000000000003E-4</v>
      </c>
      <c r="P2342">
        <v>79.550651999999999</v>
      </c>
      <c r="Q2342">
        <v>-240.88885500000001</v>
      </c>
      <c r="R2342">
        <v>-1.382E-3</v>
      </c>
      <c r="S2342">
        <v>7.5812869999999997</v>
      </c>
      <c r="T2342">
        <v>6.1799999999999995E-4</v>
      </c>
    </row>
    <row r="2343" spans="1:20" x14ac:dyDescent="0.25">
      <c r="A2343">
        <v>2341</v>
      </c>
      <c r="B2343">
        <v>2</v>
      </c>
      <c r="C2343">
        <v>-1</v>
      </c>
      <c r="D2343" t="s">
        <v>177</v>
      </c>
      <c r="E2343" t="s">
        <v>80</v>
      </c>
      <c r="F2343">
        <v>1.5820000000000001E-3</v>
      </c>
      <c r="G2343">
        <v>-1</v>
      </c>
      <c r="H2343">
        <v>282.10500000000002</v>
      </c>
      <c r="I2343">
        <v>-1</v>
      </c>
      <c r="J2343">
        <v>0</v>
      </c>
      <c r="K2343">
        <v>8.0737310000000004</v>
      </c>
      <c r="L2343">
        <v>1.34E-3</v>
      </c>
      <c r="M2343">
        <v>80.242866000000006</v>
      </c>
      <c r="N2343">
        <v>-240.92390599999999</v>
      </c>
      <c r="O2343">
        <v>-1.745E-3</v>
      </c>
      <c r="P2343">
        <v>80.276604000000006</v>
      </c>
      <c r="Q2343">
        <v>-240.88978599999999</v>
      </c>
      <c r="R2343">
        <v>-1.305E-3</v>
      </c>
      <c r="S2343">
        <v>4.7983209999999996</v>
      </c>
      <c r="T2343">
        <v>4.3899999999999999E-4</v>
      </c>
    </row>
    <row r="2344" spans="1:20" x14ac:dyDescent="0.25">
      <c r="A2344">
        <v>2342</v>
      </c>
      <c r="B2344">
        <v>2</v>
      </c>
      <c r="C2344">
        <v>-1</v>
      </c>
      <c r="D2344" t="s">
        <v>177</v>
      </c>
      <c r="E2344" t="s">
        <v>80</v>
      </c>
      <c r="F2344">
        <v>1.03E-4</v>
      </c>
      <c r="G2344">
        <v>-1</v>
      </c>
      <c r="H2344">
        <v>289.13600000000002</v>
      </c>
      <c r="I2344">
        <v>-1</v>
      </c>
      <c r="J2344">
        <v>0</v>
      </c>
      <c r="K2344">
        <v>8.0565859999999994</v>
      </c>
      <c r="L2344">
        <v>6.6699999999999995E-4</v>
      </c>
      <c r="M2344">
        <v>81.001264000000006</v>
      </c>
      <c r="N2344">
        <v>-240.887214</v>
      </c>
      <c r="O2344">
        <v>-1.9810000000000001E-3</v>
      </c>
      <c r="P2344">
        <v>81.002387999999996</v>
      </c>
      <c r="Q2344">
        <v>-240.890625</v>
      </c>
      <c r="R2344">
        <v>-1.196E-3</v>
      </c>
      <c r="S2344">
        <v>0.35916199999999998</v>
      </c>
      <c r="T2344">
        <v>7.85E-4</v>
      </c>
    </row>
    <row r="2345" spans="1:20" x14ac:dyDescent="0.25">
      <c r="A2345">
        <v>2343</v>
      </c>
      <c r="B2345">
        <v>2</v>
      </c>
      <c r="C2345">
        <v>-1</v>
      </c>
      <c r="D2345" t="s">
        <v>177</v>
      </c>
      <c r="E2345" t="s">
        <v>80</v>
      </c>
      <c r="F2345">
        <v>8.6459999999999992E-3</v>
      </c>
      <c r="G2345">
        <v>-1</v>
      </c>
      <c r="H2345">
        <v>299.197</v>
      </c>
      <c r="I2345">
        <v>-1</v>
      </c>
      <c r="J2345">
        <v>0</v>
      </c>
      <c r="K2345">
        <v>8.0565800000000003</v>
      </c>
      <c r="L2345">
        <v>2.1499999999999999E-4</v>
      </c>
      <c r="M2345">
        <v>81.988654999999994</v>
      </c>
      <c r="N2345">
        <v>-240.84154899999999</v>
      </c>
      <c r="O2345">
        <v>-6.5380000000000004E-3</v>
      </c>
      <c r="P2345">
        <v>81.970200000000006</v>
      </c>
      <c r="Q2345">
        <v>-240.891617</v>
      </c>
      <c r="R2345">
        <v>-1.1119999999999999E-3</v>
      </c>
      <c r="S2345">
        <v>5.336068</v>
      </c>
      <c r="T2345">
        <v>5.4260000000000003E-3</v>
      </c>
    </row>
    <row r="2346" spans="1:20" x14ac:dyDescent="0.25">
      <c r="A2346">
        <v>2344</v>
      </c>
      <c r="B2346">
        <v>2</v>
      </c>
      <c r="C2346">
        <v>-1</v>
      </c>
      <c r="D2346" t="s">
        <v>177</v>
      </c>
      <c r="E2346" t="s">
        <v>80</v>
      </c>
      <c r="F2346">
        <v>7.6300000000000001E-4</v>
      </c>
      <c r="G2346">
        <v>-1</v>
      </c>
      <c r="H2346">
        <v>715.85799999999995</v>
      </c>
      <c r="I2346">
        <v>-1</v>
      </c>
      <c r="J2346">
        <v>0</v>
      </c>
      <c r="K2346">
        <v>8.0737120000000004</v>
      </c>
      <c r="L2346">
        <v>4.6500000000000003E-4</v>
      </c>
      <c r="M2346">
        <v>82.701564000000005</v>
      </c>
      <c r="N2346">
        <v>-240.89148299999999</v>
      </c>
      <c r="O2346">
        <v>1.3060000000000001E-3</v>
      </c>
      <c r="P2346">
        <v>82.696144000000004</v>
      </c>
      <c r="Q2346">
        <v>-240.89233400000001</v>
      </c>
      <c r="R2346">
        <v>-1.0349999999999999E-3</v>
      </c>
      <c r="S2346">
        <v>0.54866400000000004</v>
      </c>
      <c r="T2346">
        <v>2.72E-4</v>
      </c>
    </row>
    <row r="2347" spans="1:20" x14ac:dyDescent="0.25">
      <c r="A2347">
        <v>2345</v>
      </c>
      <c r="B2347">
        <v>2</v>
      </c>
      <c r="C2347">
        <v>-1</v>
      </c>
      <c r="D2347" t="s">
        <v>177</v>
      </c>
      <c r="E2347" t="s">
        <v>80</v>
      </c>
      <c r="F2347">
        <v>3.5744999999999999E-2</v>
      </c>
      <c r="G2347">
        <v>-1</v>
      </c>
      <c r="H2347">
        <v>429.12400000000002</v>
      </c>
      <c r="I2347">
        <v>-1</v>
      </c>
      <c r="J2347">
        <v>0</v>
      </c>
      <c r="K2347">
        <v>8.0566010000000006</v>
      </c>
      <c r="L2347">
        <v>9.7999999999999997E-5</v>
      </c>
      <c r="M2347">
        <v>83.375652000000002</v>
      </c>
      <c r="N2347">
        <v>-240.98580000000001</v>
      </c>
      <c r="O2347">
        <v>9.5250000000000005E-3</v>
      </c>
      <c r="P2347">
        <v>83.421920999999998</v>
      </c>
      <c r="Q2347">
        <v>-240.893066</v>
      </c>
      <c r="R2347">
        <v>-1.0150000000000001E-3</v>
      </c>
      <c r="S2347">
        <v>10.363545999999999</v>
      </c>
      <c r="T2347">
        <v>8.5100000000000002E-3</v>
      </c>
    </row>
    <row r="2348" spans="1:20" x14ac:dyDescent="0.25">
      <c r="A2348">
        <v>2346</v>
      </c>
      <c r="B2348">
        <v>2</v>
      </c>
      <c r="C2348">
        <v>-1</v>
      </c>
      <c r="D2348" t="s">
        <v>177</v>
      </c>
      <c r="E2348" t="s">
        <v>80</v>
      </c>
      <c r="F2348">
        <v>1.8568000000000001E-2</v>
      </c>
      <c r="G2348">
        <v>-1</v>
      </c>
      <c r="H2348">
        <v>278.13299999999998</v>
      </c>
      <c r="I2348">
        <v>-1</v>
      </c>
      <c r="J2348">
        <v>0</v>
      </c>
      <c r="K2348">
        <v>8.0566080000000007</v>
      </c>
      <c r="L2348">
        <v>1.2E-5</v>
      </c>
      <c r="M2348">
        <v>84.353931000000003</v>
      </c>
      <c r="N2348">
        <v>-240.95489800000001</v>
      </c>
      <c r="O2348">
        <v>6.4339999999999996E-3</v>
      </c>
      <c r="P2348">
        <v>84.389754999999994</v>
      </c>
      <c r="Q2348">
        <v>-240.89399700000001</v>
      </c>
      <c r="R2348">
        <v>-1.01E-3</v>
      </c>
      <c r="S2348">
        <v>7.0656290000000004</v>
      </c>
      <c r="T2348">
        <v>5.424E-3</v>
      </c>
    </row>
    <row r="2349" spans="1:20" x14ac:dyDescent="0.25">
      <c r="A2349">
        <v>2347</v>
      </c>
      <c r="B2349">
        <v>3</v>
      </c>
      <c r="C2349">
        <v>-1</v>
      </c>
      <c r="D2349" t="s">
        <v>178</v>
      </c>
      <c r="E2349" t="s">
        <v>80</v>
      </c>
      <c r="F2349">
        <v>1.8356000000000001E-2</v>
      </c>
      <c r="G2349">
        <v>-1</v>
      </c>
      <c r="H2349">
        <v>310.60899999999998</v>
      </c>
      <c r="I2349">
        <v>-1</v>
      </c>
      <c r="J2349">
        <v>0</v>
      </c>
      <c r="K2349">
        <v>8.0737279999999991</v>
      </c>
      <c r="L2349">
        <v>3.0000000000000001E-6</v>
      </c>
      <c r="M2349">
        <v>85.072687000000002</v>
      </c>
      <c r="N2349">
        <v>-240.949085</v>
      </c>
      <c r="O2349">
        <v>3.039E-3</v>
      </c>
      <c r="P2349">
        <v>85.115707</v>
      </c>
      <c r="Q2349">
        <v>-240.894699</v>
      </c>
      <c r="R2349">
        <v>-1.01E-3</v>
      </c>
      <c r="S2349">
        <v>6.9344029999999997</v>
      </c>
      <c r="T2349">
        <v>2.029E-3</v>
      </c>
    </row>
    <row r="2350" spans="1:20" x14ac:dyDescent="0.25">
      <c r="A2350">
        <v>2348</v>
      </c>
      <c r="B2350">
        <v>3</v>
      </c>
      <c r="C2350">
        <v>-1</v>
      </c>
      <c r="D2350" t="s">
        <v>178</v>
      </c>
      <c r="E2350" t="s">
        <v>80</v>
      </c>
      <c r="F2350">
        <v>6.5235000000000001E-2</v>
      </c>
      <c r="G2350">
        <v>-1</v>
      </c>
      <c r="H2350">
        <v>464.40800000000002</v>
      </c>
      <c r="I2350">
        <v>-1</v>
      </c>
      <c r="J2350">
        <v>0</v>
      </c>
      <c r="K2350">
        <v>8.0565990000000003</v>
      </c>
      <c r="L2350">
        <v>1.11E-4</v>
      </c>
      <c r="M2350">
        <v>85.839263000000003</v>
      </c>
      <c r="N2350">
        <v>-240.91045399999999</v>
      </c>
      <c r="O2350">
        <v>5.1989999999999996E-3</v>
      </c>
      <c r="P2350">
        <v>85.841498999999999</v>
      </c>
      <c r="Q2350">
        <v>-240.89540099999999</v>
      </c>
      <c r="R2350">
        <v>-9.810000000000001E-4</v>
      </c>
      <c r="S2350">
        <v>1.521838</v>
      </c>
      <c r="T2350">
        <v>4.2180000000000004E-3</v>
      </c>
    </row>
    <row r="2351" spans="1:20" x14ac:dyDescent="0.25">
      <c r="A2351">
        <v>2349</v>
      </c>
      <c r="B2351">
        <v>3</v>
      </c>
      <c r="C2351">
        <v>-1</v>
      </c>
      <c r="D2351" t="s">
        <v>178</v>
      </c>
      <c r="E2351" t="s">
        <v>80</v>
      </c>
      <c r="F2351">
        <v>1.9408000000000002E-2</v>
      </c>
      <c r="G2351">
        <v>-1</v>
      </c>
      <c r="H2351">
        <v>288.85599999999999</v>
      </c>
      <c r="I2351">
        <v>-1</v>
      </c>
      <c r="J2351">
        <v>0</v>
      </c>
      <c r="K2351">
        <v>8.0565929999999994</v>
      </c>
      <c r="L2351">
        <v>5.2599999999999999E-4</v>
      </c>
      <c r="M2351">
        <v>86.786466000000004</v>
      </c>
      <c r="N2351">
        <v>-240.92658399999999</v>
      </c>
      <c r="O2351">
        <v>-4.2099999999999999E-4</v>
      </c>
      <c r="P2351">
        <v>86.809334000000007</v>
      </c>
      <c r="Q2351">
        <v>-240.89617899999999</v>
      </c>
      <c r="R2351">
        <v>-8.7000000000000001E-4</v>
      </c>
      <c r="S2351">
        <v>3.8045079999999998</v>
      </c>
      <c r="T2351">
        <v>4.4900000000000002E-4</v>
      </c>
    </row>
    <row r="2352" spans="1:20" x14ac:dyDescent="0.25">
      <c r="A2352">
        <v>2350</v>
      </c>
      <c r="B2352">
        <v>3</v>
      </c>
      <c r="C2352">
        <v>-1</v>
      </c>
      <c r="D2352" t="s">
        <v>178</v>
      </c>
      <c r="E2352" t="s">
        <v>80</v>
      </c>
      <c r="F2352">
        <v>0.11995</v>
      </c>
      <c r="G2352">
        <v>-1</v>
      </c>
      <c r="H2352">
        <v>394.02499999999998</v>
      </c>
      <c r="I2352">
        <v>-1</v>
      </c>
      <c r="J2352">
        <v>0</v>
      </c>
      <c r="K2352">
        <v>8.0737179999999995</v>
      </c>
      <c r="L2352">
        <v>1.11E-4</v>
      </c>
      <c r="M2352">
        <v>87.527604999999994</v>
      </c>
      <c r="N2352">
        <v>-240.90651199999999</v>
      </c>
      <c r="O2352">
        <v>-7.0280000000000004E-3</v>
      </c>
      <c r="P2352">
        <v>87.535270999999995</v>
      </c>
      <c r="Q2352">
        <v>-240.89672899999999</v>
      </c>
      <c r="R2352">
        <v>-8.4800000000000001E-4</v>
      </c>
      <c r="S2352">
        <v>1.242915</v>
      </c>
      <c r="T2352">
        <v>6.1799999999999997E-3</v>
      </c>
    </row>
    <row r="2353" spans="1:20" x14ac:dyDescent="0.25">
      <c r="A2353">
        <v>2351</v>
      </c>
      <c r="B2353">
        <v>3</v>
      </c>
      <c r="C2353">
        <v>-1</v>
      </c>
      <c r="D2353" t="s">
        <v>178</v>
      </c>
      <c r="E2353" t="s">
        <v>80</v>
      </c>
      <c r="F2353">
        <v>1.4057E-2</v>
      </c>
      <c r="G2353">
        <v>-1</v>
      </c>
      <c r="H2353">
        <v>433.70400000000001</v>
      </c>
      <c r="I2353">
        <v>-1</v>
      </c>
      <c r="J2353">
        <v>0</v>
      </c>
      <c r="K2353">
        <v>8.0565960000000008</v>
      </c>
      <c r="L2353">
        <v>1.078E-3</v>
      </c>
      <c r="M2353">
        <v>88.274364000000006</v>
      </c>
      <c r="N2353">
        <v>-240.88699</v>
      </c>
      <c r="O2353">
        <v>-1.46E-4</v>
      </c>
      <c r="P2353">
        <v>88.261054999999999</v>
      </c>
      <c r="Q2353">
        <v>-240.897278</v>
      </c>
      <c r="R2353">
        <v>-7.7200000000000001E-4</v>
      </c>
      <c r="S2353">
        <v>1.682177</v>
      </c>
      <c r="T2353">
        <v>6.2600000000000004E-4</v>
      </c>
    </row>
    <row r="2354" spans="1:20" x14ac:dyDescent="0.25">
      <c r="A2354">
        <v>2352</v>
      </c>
      <c r="B2354">
        <v>3</v>
      </c>
      <c r="C2354">
        <v>-1</v>
      </c>
      <c r="D2354" t="s">
        <v>178</v>
      </c>
      <c r="E2354" t="s">
        <v>80</v>
      </c>
      <c r="F2354">
        <v>2.2475999999999999E-2</v>
      </c>
      <c r="G2354">
        <v>-1</v>
      </c>
      <c r="H2354">
        <v>370.90899999999999</v>
      </c>
      <c r="I2354">
        <v>-1</v>
      </c>
      <c r="J2354">
        <v>0</v>
      </c>
      <c r="K2354">
        <v>8.0566010000000006</v>
      </c>
      <c r="L2354">
        <v>2.0000000000000001E-4</v>
      </c>
      <c r="M2354">
        <v>89.209941000000001</v>
      </c>
      <c r="N2354">
        <v>-240.916552</v>
      </c>
      <c r="O2354">
        <v>-5.1E-5</v>
      </c>
      <c r="P2354">
        <v>89.228881999999999</v>
      </c>
      <c r="Q2354">
        <v>-240.89797999999999</v>
      </c>
      <c r="R2354">
        <v>-7.0699999999999995E-4</v>
      </c>
      <c r="S2354">
        <v>2.6526930000000002</v>
      </c>
      <c r="T2354">
        <v>6.5700000000000003E-4</v>
      </c>
    </row>
    <row r="2355" spans="1:20" x14ac:dyDescent="0.25">
      <c r="A2355">
        <v>2353</v>
      </c>
      <c r="B2355">
        <v>3</v>
      </c>
      <c r="C2355">
        <v>-1</v>
      </c>
      <c r="D2355" t="s">
        <v>178</v>
      </c>
      <c r="E2355" t="s">
        <v>80</v>
      </c>
      <c r="F2355">
        <v>2.8629000000000002E-2</v>
      </c>
      <c r="G2355">
        <v>-1</v>
      </c>
      <c r="H2355">
        <v>285.70699999999999</v>
      </c>
      <c r="I2355">
        <v>-1</v>
      </c>
      <c r="J2355">
        <v>0</v>
      </c>
      <c r="K2355">
        <v>8.0737260000000006</v>
      </c>
      <c r="L2355">
        <v>4.3000000000000002E-5</v>
      </c>
      <c r="M2355">
        <v>89.957836999999998</v>
      </c>
      <c r="N2355">
        <v>-240.89670100000001</v>
      </c>
      <c r="O2355">
        <v>-1.178E-3</v>
      </c>
      <c r="P2355">
        <v>89.954841999999999</v>
      </c>
      <c r="Q2355">
        <v>-240.89851400000001</v>
      </c>
      <c r="R2355">
        <v>-6.9899999999999997E-4</v>
      </c>
      <c r="S2355">
        <v>0.35016799999999998</v>
      </c>
      <c r="T2355">
        <v>4.7899999999999999E-4</v>
      </c>
    </row>
    <row r="2356" spans="1:20" x14ac:dyDescent="0.25">
      <c r="A2356">
        <v>2354</v>
      </c>
      <c r="B2356">
        <v>3</v>
      </c>
      <c r="C2356">
        <v>-1</v>
      </c>
      <c r="D2356" t="s">
        <v>178</v>
      </c>
      <c r="E2356" t="s">
        <v>80</v>
      </c>
      <c r="F2356">
        <v>3.9667000000000001E-2</v>
      </c>
      <c r="G2356">
        <v>-1</v>
      </c>
      <c r="H2356">
        <v>436.976</v>
      </c>
      <c r="I2356">
        <v>-1</v>
      </c>
      <c r="J2356">
        <v>0</v>
      </c>
      <c r="K2356">
        <v>8.0565999999999995</v>
      </c>
      <c r="L2356">
        <v>1.66E-4</v>
      </c>
      <c r="M2356">
        <v>90.679579000000004</v>
      </c>
      <c r="N2356">
        <v>-240.898234</v>
      </c>
      <c r="O2356">
        <v>-1.2999999999999999E-5</v>
      </c>
      <c r="P2356">
        <v>90.680633999999998</v>
      </c>
      <c r="Q2356">
        <v>-240.89897199999999</v>
      </c>
      <c r="R2356">
        <v>-6.5700000000000003E-4</v>
      </c>
      <c r="S2356">
        <v>0.12862299999999999</v>
      </c>
      <c r="T2356">
        <v>6.4400000000000004E-4</v>
      </c>
    </row>
    <row r="2357" spans="1:20" x14ac:dyDescent="0.25">
      <c r="A2357">
        <v>2355</v>
      </c>
      <c r="B2357">
        <v>2</v>
      </c>
      <c r="C2357">
        <v>-1</v>
      </c>
      <c r="D2357" t="s">
        <v>179</v>
      </c>
      <c r="E2357" t="s">
        <v>80</v>
      </c>
      <c r="F2357">
        <v>2.8860000000000001E-3</v>
      </c>
      <c r="G2357">
        <v>-1</v>
      </c>
      <c r="H2357">
        <v>280.74599999999998</v>
      </c>
      <c r="I2357">
        <v>-1</v>
      </c>
      <c r="J2357">
        <v>0</v>
      </c>
      <c r="K2357">
        <v>8.056597</v>
      </c>
      <c r="L2357">
        <v>2.0999999999999999E-5</v>
      </c>
      <c r="M2357">
        <v>91.637966000000006</v>
      </c>
      <c r="N2357">
        <v>-240.90492800000001</v>
      </c>
      <c r="O2357">
        <v>9.8400000000000007E-4</v>
      </c>
      <c r="P2357">
        <v>91.648467999999994</v>
      </c>
      <c r="Q2357">
        <v>-240.899689</v>
      </c>
      <c r="R2357">
        <v>-6.4900000000000005E-4</v>
      </c>
      <c r="S2357">
        <v>1.1736169999999999</v>
      </c>
      <c r="T2357">
        <v>3.3399999999999999E-4</v>
      </c>
    </row>
    <row r="2358" spans="1:20" x14ac:dyDescent="0.25">
      <c r="A2358">
        <v>2356</v>
      </c>
      <c r="B2358">
        <v>2</v>
      </c>
      <c r="C2358">
        <v>-1</v>
      </c>
      <c r="D2358" t="s">
        <v>179</v>
      </c>
      <c r="E2358" t="s">
        <v>80</v>
      </c>
      <c r="F2358">
        <v>2.4201E-2</v>
      </c>
      <c r="G2358">
        <v>-1</v>
      </c>
      <c r="H2358">
        <v>391.56599999999997</v>
      </c>
      <c r="I2358">
        <v>-1</v>
      </c>
      <c r="J2358">
        <v>0</v>
      </c>
      <c r="K2358">
        <v>8.0737210000000008</v>
      </c>
      <c r="L2358">
        <v>5.0000000000000004E-6</v>
      </c>
      <c r="M2358">
        <v>92.345502999999994</v>
      </c>
      <c r="N2358">
        <v>-240.910167</v>
      </c>
      <c r="O2358">
        <v>4.0749999999999996E-3</v>
      </c>
      <c r="P2358">
        <v>92.374420000000001</v>
      </c>
      <c r="Q2358">
        <v>-240.90020799999999</v>
      </c>
      <c r="R2358">
        <v>-6.4800000000000003E-4</v>
      </c>
      <c r="S2358">
        <v>3.0584530000000001</v>
      </c>
      <c r="T2358">
        <v>3.4269999999999999E-3</v>
      </c>
    </row>
    <row r="2359" spans="1:20" x14ac:dyDescent="0.25">
      <c r="A2359">
        <v>2357</v>
      </c>
      <c r="B2359">
        <v>2</v>
      </c>
      <c r="C2359">
        <v>-1</v>
      </c>
      <c r="D2359" t="s">
        <v>179</v>
      </c>
      <c r="E2359" t="s">
        <v>80</v>
      </c>
      <c r="F2359">
        <v>4.731E-3</v>
      </c>
      <c r="G2359">
        <v>-1</v>
      </c>
      <c r="H2359">
        <v>478.13299999999998</v>
      </c>
      <c r="I2359">
        <v>-1</v>
      </c>
      <c r="J2359">
        <v>0</v>
      </c>
      <c r="K2359">
        <v>8.056597</v>
      </c>
      <c r="L2359">
        <v>9.9999999999999995E-7</v>
      </c>
      <c r="M2359">
        <v>93.123890000000003</v>
      </c>
      <c r="N2359">
        <v>-240.872816</v>
      </c>
      <c r="O2359">
        <v>6.4999999999999997E-4</v>
      </c>
      <c r="P2359">
        <v>93.100211999999999</v>
      </c>
      <c r="Q2359">
        <v>-240.90074200000001</v>
      </c>
      <c r="R2359">
        <v>-6.4800000000000003E-4</v>
      </c>
      <c r="S2359">
        <v>3.661222</v>
      </c>
      <c r="T2359">
        <v>1.9999999999999999E-6</v>
      </c>
    </row>
    <row r="2360" spans="1:20" x14ac:dyDescent="0.25">
      <c r="A2360">
        <v>2358</v>
      </c>
      <c r="B2360">
        <v>2</v>
      </c>
      <c r="C2360">
        <v>-1</v>
      </c>
      <c r="D2360" t="s">
        <v>179</v>
      </c>
      <c r="E2360" t="s">
        <v>80</v>
      </c>
      <c r="F2360">
        <v>5.3270000000000001E-3</v>
      </c>
      <c r="G2360">
        <v>-1</v>
      </c>
      <c r="H2360">
        <v>271.41000000000003</v>
      </c>
      <c r="I2360">
        <v>-1</v>
      </c>
      <c r="J2360">
        <v>0</v>
      </c>
      <c r="K2360">
        <v>8.0565979999999993</v>
      </c>
      <c r="L2360">
        <v>0</v>
      </c>
      <c r="M2360">
        <v>94.110275999999999</v>
      </c>
      <c r="N2360">
        <v>-240.857722</v>
      </c>
      <c r="O2360">
        <v>3.4099999999999999E-4</v>
      </c>
      <c r="P2360">
        <v>94.068047000000007</v>
      </c>
      <c r="Q2360">
        <v>-240.901443</v>
      </c>
      <c r="R2360">
        <v>-6.4800000000000003E-4</v>
      </c>
      <c r="S2360">
        <v>6.0786119999999997</v>
      </c>
      <c r="T2360">
        <v>3.0699999999999998E-4</v>
      </c>
    </row>
    <row r="2361" spans="1:20" x14ac:dyDescent="0.25">
      <c r="A2361">
        <v>2359</v>
      </c>
      <c r="B2361">
        <v>2</v>
      </c>
      <c r="C2361">
        <v>-1</v>
      </c>
      <c r="D2361" t="s">
        <v>179</v>
      </c>
      <c r="E2361" t="s">
        <v>80</v>
      </c>
      <c r="F2361">
        <v>6.0410000000000004E-3</v>
      </c>
      <c r="G2361">
        <v>-1</v>
      </c>
      <c r="H2361">
        <v>386.65</v>
      </c>
      <c r="I2361">
        <v>-1</v>
      </c>
      <c r="J2361">
        <v>0</v>
      </c>
      <c r="K2361">
        <v>8.0737220000000001</v>
      </c>
      <c r="L2361">
        <v>9.9999999999999995E-7</v>
      </c>
      <c r="M2361">
        <v>94.803730999999999</v>
      </c>
      <c r="N2361">
        <v>-240.915705</v>
      </c>
      <c r="O2361">
        <v>2.3270000000000001E-3</v>
      </c>
      <c r="P2361">
        <v>94.793998999999999</v>
      </c>
      <c r="Q2361">
        <v>-240.901962</v>
      </c>
      <c r="R2361">
        <v>-6.4800000000000003E-4</v>
      </c>
      <c r="S2361">
        <v>1.6840470000000001</v>
      </c>
      <c r="T2361">
        <v>1.6789999999999999E-3</v>
      </c>
    </row>
    <row r="2362" spans="1:20" x14ac:dyDescent="0.25">
      <c r="A2362">
        <v>2360</v>
      </c>
      <c r="B2362">
        <v>2</v>
      </c>
      <c r="C2362">
        <v>-1</v>
      </c>
      <c r="D2362" t="s">
        <v>179</v>
      </c>
      <c r="E2362" t="s">
        <v>80</v>
      </c>
      <c r="F2362">
        <v>1.9427E-2</v>
      </c>
      <c r="G2362">
        <v>-1</v>
      </c>
      <c r="H2362">
        <v>325.20699999999999</v>
      </c>
      <c r="I2362">
        <v>-1</v>
      </c>
      <c r="J2362">
        <v>0</v>
      </c>
      <c r="K2362">
        <v>8.0565979999999993</v>
      </c>
      <c r="L2362">
        <v>0</v>
      </c>
      <c r="M2362">
        <v>95.492271000000002</v>
      </c>
      <c r="N2362">
        <v>-240.899845</v>
      </c>
      <c r="O2362">
        <v>3.6259999999999999E-3</v>
      </c>
      <c r="P2362">
        <v>95.519790999999998</v>
      </c>
      <c r="Q2362">
        <v>-240.90249600000001</v>
      </c>
      <c r="R2362">
        <v>-6.4800000000000003E-4</v>
      </c>
      <c r="S2362">
        <v>2.764748</v>
      </c>
      <c r="T2362">
        <v>2.9780000000000002E-3</v>
      </c>
    </row>
    <row r="2363" spans="1:20" x14ac:dyDescent="0.25">
      <c r="A2363">
        <v>2361</v>
      </c>
      <c r="B2363">
        <v>2</v>
      </c>
      <c r="C2363">
        <v>-1</v>
      </c>
      <c r="D2363" t="s">
        <v>179</v>
      </c>
      <c r="E2363" t="s">
        <v>80</v>
      </c>
      <c r="F2363">
        <v>8.7200000000000005E-4</v>
      </c>
      <c r="G2363">
        <v>-1</v>
      </c>
      <c r="H2363">
        <v>279.346</v>
      </c>
      <c r="I2363">
        <v>-1</v>
      </c>
      <c r="J2363">
        <v>0</v>
      </c>
      <c r="K2363">
        <v>8.0565979999999993</v>
      </c>
      <c r="L2363">
        <v>0</v>
      </c>
      <c r="M2363">
        <v>96.476778999999993</v>
      </c>
      <c r="N2363">
        <v>-240.91749300000001</v>
      </c>
      <c r="O2363">
        <v>-1.189E-3</v>
      </c>
      <c r="P2363">
        <v>96.487624999999994</v>
      </c>
      <c r="Q2363">
        <v>-240.903198</v>
      </c>
      <c r="R2363">
        <v>-6.4800000000000003E-4</v>
      </c>
      <c r="S2363">
        <v>1.794346</v>
      </c>
      <c r="T2363">
        <v>5.4100000000000003E-4</v>
      </c>
    </row>
    <row r="2364" spans="1:20" x14ac:dyDescent="0.25">
      <c r="A2364">
        <v>2362</v>
      </c>
      <c r="B2364">
        <v>3</v>
      </c>
      <c r="C2364">
        <v>-1</v>
      </c>
      <c r="D2364" t="s">
        <v>180</v>
      </c>
      <c r="E2364" t="s">
        <v>80</v>
      </c>
      <c r="F2364">
        <v>4.0474000000000003E-2</v>
      </c>
      <c r="G2364">
        <v>-1</v>
      </c>
      <c r="H2364">
        <v>422.48899999999998</v>
      </c>
      <c r="I2364">
        <v>-1</v>
      </c>
      <c r="J2364">
        <v>0</v>
      </c>
      <c r="K2364">
        <v>8.0737220000000001</v>
      </c>
      <c r="L2364">
        <v>0</v>
      </c>
      <c r="M2364">
        <v>97.189738000000006</v>
      </c>
      <c r="N2364">
        <v>-240.88368600000001</v>
      </c>
      <c r="O2364">
        <v>-3.052E-3</v>
      </c>
      <c r="P2364">
        <v>97.213584999999995</v>
      </c>
      <c r="Q2364">
        <v>-240.90373199999999</v>
      </c>
      <c r="R2364">
        <v>-6.4800000000000003E-4</v>
      </c>
      <c r="S2364">
        <v>3.1152920000000002</v>
      </c>
      <c r="T2364">
        <v>2.4039999999999999E-3</v>
      </c>
    </row>
    <row r="2365" spans="1:20" x14ac:dyDescent="0.25">
      <c r="A2365">
        <v>2363</v>
      </c>
      <c r="B2365">
        <v>3</v>
      </c>
      <c r="C2365">
        <v>-1</v>
      </c>
      <c r="D2365" t="s">
        <v>180</v>
      </c>
      <c r="E2365" t="s">
        <v>80</v>
      </c>
      <c r="F2365">
        <v>9.0810000000000005E-3</v>
      </c>
      <c r="G2365">
        <v>-1</v>
      </c>
      <c r="H2365">
        <v>422.822</v>
      </c>
      <c r="I2365">
        <v>-1</v>
      </c>
      <c r="J2365">
        <v>0</v>
      </c>
      <c r="K2365">
        <v>8.0565979999999993</v>
      </c>
      <c r="L2365">
        <v>0</v>
      </c>
      <c r="M2365">
        <v>97.931717000000006</v>
      </c>
      <c r="N2365">
        <v>-240.882396</v>
      </c>
      <c r="O2365">
        <v>-2.0200000000000001E-3</v>
      </c>
      <c r="P2365">
        <v>97.939368999999999</v>
      </c>
      <c r="Q2365">
        <v>-240.90425099999999</v>
      </c>
      <c r="R2365">
        <v>-6.4800000000000003E-4</v>
      </c>
      <c r="S2365">
        <v>2.3155790000000001</v>
      </c>
      <c r="T2365">
        <v>1.372E-3</v>
      </c>
    </row>
    <row r="2366" spans="1:20" x14ac:dyDescent="0.25">
      <c r="A2366">
        <v>2364</v>
      </c>
      <c r="B2366">
        <v>3</v>
      </c>
      <c r="C2366">
        <v>-1</v>
      </c>
      <c r="D2366" t="s">
        <v>180</v>
      </c>
      <c r="E2366" t="s">
        <v>80</v>
      </c>
      <c r="F2366">
        <v>6.6319999999999999E-3</v>
      </c>
      <c r="G2366">
        <v>-1</v>
      </c>
      <c r="H2366">
        <v>253.04300000000001</v>
      </c>
      <c r="I2366">
        <v>-1</v>
      </c>
      <c r="J2366">
        <v>0</v>
      </c>
      <c r="K2366">
        <v>8.0565979999999993</v>
      </c>
      <c r="L2366">
        <v>0</v>
      </c>
      <c r="M2366">
        <v>98.884247000000002</v>
      </c>
      <c r="N2366">
        <v>-240.93273500000001</v>
      </c>
      <c r="O2366">
        <v>4.95E-4</v>
      </c>
      <c r="P2366">
        <v>98.907203999999993</v>
      </c>
      <c r="Q2366">
        <v>-240.90495300000001</v>
      </c>
      <c r="R2366">
        <v>-6.4800000000000003E-4</v>
      </c>
      <c r="S2366">
        <v>3.6039159999999999</v>
      </c>
      <c r="T2366">
        <v>1.5300000000000001E-4</v>
      </c>
    </row>
    <row r="2367" spans="1:20" x14ac:dyDescent="0.25">
      <c r="A2367">
        <v>2365</v>
      </c>
      <c r="B2367">
        <v>3</v>
      </c>
      <c r="C2367">
        <v>-1</v>
      </c>
      <c r="D2367" t="s">
        <v>180</v>
      </c>
      <c r="E2367" t="s">
        <v>80</v>
      </c>
      <c r="F2367">
        <v>6.3940000000000004E-3</v>
      </c>
      <c r="G2367">
        <v>-1</v>
      </c>
      <c r="H2367">
        <v>370.37200000000001</v>
      </c>
      <c r="I2367">
        <v>-1</v>
      </c>
      <c r="J2367">
        <v>0</v>
      </c>
      <c r="K2367">
        <v>8.0737229999999993</v>
      </c>
      <c r="L2367">
        <v>0</v>
      </c>
      <c r="M2367">
        <v>99.640600000000006</v>
      </c>
      <c r="N2367">
        <v>-240.925513</v>
      </c>
      <c r="O2367">
        <v>-3.0040000000000002E-3</v>
      </c>
      <c r="P2367">
        <v>99.633162999999996</v>
      </c>
      <c r="Q2367">
        <v>-240.90548699999999</v>
      </c>
      <c r="R2367">
        <v>-6.4800000000000003E-4</v>
      </c>
      <c r="S2367">
        <v>2.1362009999999998</v>
      </c>
      <c r="T2367">
        <v>2.356E-3</v>
      </c>
    </row>
    <row r="2368" spans="1:20" x14ac:dyDescent="0.25">
      <c r="A2368">
        <v>2366</v>
      </c>
      <c r="B2368">
        <v>3</v>
      </c>
      <c r="C2368">
        <v>-1</v>
      </c>
      <c r="D2368" t="s">
        <v>180</v>
      </c>
      <c r="E2368" t="s">
        <v>80</v>
      </c>
      <c r="F2368">
        <v>1.3091999999999999E-2</v>
      </c>
      <c r="G2368">
        <v>-1</v>
      </c>
      <c r="H2368">
        <v>289.77999999999997</v>
      </c>
      <c r="I2368">
        <v>-1</v>
      </c>
      <c r="J2368">
        <v>0</v>
      </c>
      <c r="K2368">
        <v>8.0565990000000003</v>
      </c>
      <c r="L2368">
        <v>0</v>
      </c>
      <c r="M2368">
        <v>100.31492900000001</v>
      </c>
      <c r="N2368">
        <v>-240.92640800000001</v>
      </c>
      <c r="O2368">
        <v>-2.2560000000000002E-3</v>
      </c>
      <c r="P2368">
        <v>100.35895499999999</v>
      </c>
      <c r="Q2368">
        <v>-240.90600599999999</v>
      </c>
      <c r="R2368">
        <v>-6.4800000000000003E-4</v>
      </c>
      <c r="S2368">
        <v>4.8523860000000001</v>
      </c>
      <c r="T2368">
        <v>1.6080000000000001E-3</v>
      </c>
    </row>
    <row r="2369" spans="1:20" x14ac:dyDescent="0.25">
      <c r="A2369">
        <v>2367</v>
      </c>
      <c r="B2369">
        <v>3</v>
      </c>
      <c r="C2369">
        <v>-1</v>
      </c>
      <c r="D2369" t="s">
        <v>180</v>
      </c>
      <c r="E2369" t="s">
        <v>80</v>
      </c>
      <c r="F2369">
        <v>2.3611E-2</v>
      </c>
      <c r="G2369">
        <v>-1</v>
      </c>
      <c r="H2369">
        <v>320.685</v>
      </c>
      <c r="I2369">
        <v>-1</v>
      </c>
      <c r="J2369">
        <v>0</v>
      </c>
      <c r="K2369">
        <v>8.0565979999999993</v>
      </c>
      <c r="L2369">
        <v>0</v>
      </c>
      <c r="M2369">
        <v>101.308075</v>
      </c>
      <c r="N2369">
        <v>-240.864698</v>
      </c>
      <c r="O2369">
        <v>3.973E-3</v>
      </c>
      <c r="P2369">
        <v>101.32678199999999</v>
      </c>
      <c r="Q2369">
        <v>-240.90670800000001</v>
      </c>
      <c r="R2369">
        <v>-6.4800000000000003E-4</v>
      </c>
      <c r="S2369">
        <v>4.5986190000000002</v>
      </c>
      <c r="T2369">
        <v>3.3249999999999998E-3</v>
      </c>
    </row>
    <row r="2370" spans="1:20" x14ac:dyDescent="0.25">
      <c r="A2370">
        <v>2368</v>
      </c>
      <c r="B2370">
        <v>4</v>
      </c>
      <c r="C2370">
        <v>-1</v>
      </c>
      <c r="D2370" t="s">
        <v>181</v>
      </c>
      <c r="E2370" t="s">
        <v>80</v>
      </c>
      <c r="F2370">
        <v>1.3644E-2</v>
      </c>
      <c r="G2370">
        <v>-1</v>
      </c>
      <c r="H2370">
        <v>284.81099999999998</v>
      </c>
      <c r="I2370">
        <v>-1</v>
      </c>
      <c r="J2370">
        <v>0</v>
      </c>
      <c r="K2370">
        <v>8.0737220000000001</v>
      </c>
      <c r="L2370">
        <v>0</v>
      </c>
      <c r="M2370">
        <v>102.049341</v>
      </c>
      <c r="N2370">
        <v>-240.897839</v>
      </c>
      <c r="O2370">
        <v>-3.3119999999999998E-3</v>
      </c>
      <c r="P2370">
        <v>102.05274199999999</v>
      </c>
      <c r="Q2370">
        <v>-240.907242</v>
      </c>
      <c r="R2370">
        <v>-6.4800000000000003E-4</v>
      </c>
      <c r="S2370">
        <v>0.99987000000000004</v>
      </c>
      <c r="T2370">
        <v>2.6640000000000001E-3</v>
      </c>
    </row>
    <row r="2371" spans="1:20" x14ac:dyDescent="0.25">
      <c r="A2371">
        <v>2369</v>
      </c>
      <c r="B2371">
        <v>4</v>
      </c>
      <c r="C2371">
        <v>-1</v>
      </c>
      <c r="D2371" t="s">
        <v>181</v>
      </c>
      <c r="E2371" t="s">
        <v>80</v>
      </c>
      <c r="F2371">
        <v>1.5073E-2</v>
      </c>
      <c r="G2371">
        <v>-1</v>
      </c>
      <c r="H2371">
        <v>311.43900000000002</v>
      </c>
      <c r="I2371">
        <v>-1</v>
      </c>
      <c r="J2371">
        <v>0</v>
      </c>
      <c r="K2371">
        <v>8.0737220000000001</v>
      </c>
      <c r="L2371">
        <v>0</v>
      </c>
      <c r="M2371">
        <v>103.021057</v>
      </c>
      <c r="N2371">
        <v>-240.93916899999999</v>
      </c>
      <c r="O2371">
        <v>1.9499999999999999E-3</v>
      </c>
      <c r="P2371">
        <v>103.02057600000001</v>
      </c>
      <c r="Q2371">
        <v>-240.90794399999999</v>
      </c>
      <c r="R2371">
        <v>-6.4800000000000003E-4</v>
      </c>
      <c r="S2371">
        <v>3.1228989999999999</v>
      </c>
      <c r="T2371">
        <v>1.302E-3</v>
      </c>
    </row>
    <row r="2372" spans="1:20" x14ac:dyDescent="0.25">
      <c r="A2372">
        <v>2370</v>
      </c>
      <c r="B2372">
        <v>4</v>
      </c>
      <c r="C2372">
        <v>-1</v>
      </c>
      <c r="D2372" t="s">
        <v>181</v>
      </c>
      <c r="E2372" t="s">
        <v>80</v>
      </c>
      <c r="F2372">
        <v>2.7885E-2</v>
      </c>
      <c r="G2372">
        <v>-1</v>
      </c>
      <c r="H2372">
        <v>250.51400000000001</v>
      </c>
      <c r="I2372">
        <v>-1</v>
      </c>
      <c r="J2372">
        <v>0</v>
      </c>
      <c r="K2372">
        <v>8.056597</v>
      </c>
      <c r="L2372">
        <v>6.8000000000000005E-4</v>
      </c>
      <c r="M2372">
        <v>103.754609</v>
      </c>
      <c r="N2372">
        <v>-240.90689599999999</v>
      </c>
      <c r="O2372">
        <v>-9.7999999999999997E-5</v>
      </c>
      <c r="P2372">
        <v>103.746368</v>
      </c>
      <c r="Q2372">
        <v>-240.908432</v>
      </c>
      <c r="R2372">
        <v>-6.3400000000000001E-4</v>
      </c>
      <c r="S2372">
        <v>0.83828400000000003</v>
      </c>
      <c r="T2372">
        <v>5.3600000000000002E-4</v>
      </c>
    </row>
    <row r="2373" spans="1:20" x14ac:dyDescent="0.25">
      <c r="A2373">
        <v>2371</v>
      </c>
      <c r="B2373">
        <v>4</v>
      </c>
      <c r="C2373">
        <v>-1</v>
      </c>
      <c r="D2373" t="s">
        <v>181</v>
      </c>
      <c r="E2373" t="s">
        <v>80</v>
      </c>
      <c r="F2373">
        <v>1.4047E-2</v>
      </c>
      <c r="G2373">
        <v>-1</v>
      </c>
      <c r="H2373">
        <v>289.959</v>
      </c>
      <c r="I2373">
        <v>-1</v>
      </c>
      <c r="J2373">
        <v>0</v>
      </c>
      <c r="K2373">
        <v>8.0737220000000001</v>
      </c>
      <c r="L2373">
        <v>5.5000000000000003E-4</v>
      </c>
      <c r="M2373">
        <v>104.431271</v>
      </c>
      <c r="N2373">
        <v>-240.93133399999999</v>
      </c>
      <c r="O2373">
        <v>-1.2880000000000001E-3</v>
      </c>
      <c r="P2373">
        <v>104.47232099999999</v>
      </c>
      <c r="Q2373">
        <v>-240.90879799999999</v>
      </c>
      <c r="R2373">
        <v>-5.3499999999999999E-4</v>
      </c>
      <c r="S2373">
        <v>4.6828589999999997</v>
      </c>
      <c r="T2373">
        <v>7.5299999999999998E-4</v>
      </c>
    </row>
    <row r="2374" spans="1:20" x14ac:dyDescent="0.25">
      <c r="A2374">
        <v>2372</v>
      </c>
      <c r="B2374">
        <v>4</v>
      </c>
      <c r="C2374">
        <v>-1</v>
      </c>
      <c r="D2374" t="s">
        <v>181</v>
      </c>
      <c r="E2374" t="s">
        <v>80</v>
      </c>
      <c r="F2374">
        <v>5.4503999999999997E-2</v>
      </c>
      <c r="G2374">
        <v>-1</v>
      </c>
      <c r="H2374">
        <v>308.85899999999998</v>
      </c>
      <c r="I2374">
        <v>-1</v>
      </c>
      <c r="J2374">
        <v>0</v>
      </c>
      <c r="K2374">
        <v>8.0737220000000001</v>
      </c>
      <c r="L2374">
        <v>2.5599999999999999E-4</v>
      </c>
      <c r="M2374">
        <v>105.459551</v>
      </c>
      <c r="N2374">
        <v>-240.93417199999999</v>
      </c>
      <c r="O2374">
        <v>-3.1229999999999999E-3</v>
      </c>
      <c r="P2374">
        <v>105.440155</v>
      </c>
      <c r="Q2374">
        <v>-240.90928600000001</v>
      </c>
      <c r="R2374">
        <v>-4.8500000000000003E-4</v>
      </c>
      <c r="S2374">
        <v>3.155122</v>
      </c>
      <c r="T2374">
        <v>2.6389999999999999E-3</v>
      </c>
    </row>
    <row r="2375" spans="1:20" x14ac:dyDescent="0.25">
      <c r="A2375">
        <v>2373</v>
      </c>
      <c r="B2375">
        <v>4</v>
      </c>
      <c r="C2375">
        <v>-1</v>
      </c>
      <c r="D2375" t="s">
        <v>181</v>
      </c>
      <c r="E2375" t="s">
        <v>80</v>
      </c>
      <c r="F2375">
        <v>4.5890000000000002E-3</v>
      </c>
      <c r="G2375">
        <v>-1</v>
      </c>
      <c r="H2375">
        <v>517.27800000000002</v>
      </c>
      <c r="I2375">
        <v>-1</v>
      </c>
      <c r="J2375">
        <v>0</v>
      </c>
      <c r="K2375">
        <v>8.0459429999999994</v>
      </c>
      <c r="L2375">
        <v>4.2900000000000002E-4</v>
      </c>
      <c r="M2375">
        <v>106.180162</v>
      </c>
      <c r="N2375">
        <v>-240.91481999999999</v>
      </c>
      <c r="O2375">
        <v>1.616E-3</v>
      </c>
      <c r="P2375">
        <v>106.165634</v>
      </c>
      <c r="Q2375">
        <v>-240.90954600000001</v>
      </c>
      <c r="R2375">
        <v>-4.17E-4</v>
      </c>
      <c r="S2375">
        <v>1.5455680000000001</v>
      </c>
      <c r="T2375">
        <v>1.199E-3</v>
      </c>
    </row>
    <row r="2376" spans="1:20" x14ac:dyDescent="0.25">
      <c r="A2376">
        <v>2374</v>
      </c>
      <c r="B2376">
        <v>4</v>
      </c>
      <c r="C2376">
        <v>-1</v>
      </c>
      <c r="D2376" t="s">
        <v>181</v>
      </c>
      <c r="E2376" t="s">
        <v>80</v>
      </c>
      <c r="F2376">
        <v>1.6671999999999999E-2</v>
      </c>
      <c r="G2376">
        <v>-1</v>
      </c>
      <c r="H2376">
        <v>334.66</v>
      </c>
      <c r="I2376">
        <v>-1</v>
      </c>
      <c r="J2376">
        <v>0</v>
      </c>
      <c r="K2376">
        <v>8.0073930000000004</v>
      </c>
      <c r="L2376">
        <v>9.0000000000000006E-5</v>
      </c>
      <c r="M2376">
        <v>106.89220899999999</v>
      </c>
      <c r="N2376">
        <v>-240.90606</v>
      </c>
      <c r="O2376">
        <v>-1.7699999999999999E-4</v>
      </c>
      <c r="P2376">
        <v>106.888214</v>
      </c>
      <c r="Q2376">
        <v>-240.909897</v>
      </c>
      <c r="R2376">
        <v>-3.9899999999999999E-4</v>
      </c>
      <c r="S2376">
        <v>0.55388999999999999</v>
      </c>
      <c r="T2376">
        <v>2.22E-4</v>
      </c>
    </row>
    <row r="2377" spans="1:20" x14ac:dyDescent="0.25">
      <c r="A2377">
        <v>2375</v>
      </c>
      <c r="B2377">
        <v>5</v>
      </c>
      <c r="C2377">
        <v>-1</v>
      </c>
      <c r="D2377" t="s">
        <v>182</v>
      </c>
      <c r="E2377" t="s">
        <v>80</v>
      </c>
      <c r="F2377">
        <v>9.4920000000000004E-3</v>
      </c>
      <c r="G2377">
        <v>-1</v>
      </c>
      <c r="H2377">
        <v>495.20800000000003</v>
      </c>
      <c r="I2377">
        <v>-1</v>
      </c>
      <c r="J2377">
        <v>0</v>
      </c>
      <c r="K2377">
        <v>7.86104</v>
      </c>
      <c r="L2377">
        <v>-1.4899999999999999E-4</v>
      </c>
      <c r="M2377">
        <v>107.83008599999999</v>
      </c>
      <c r="N2377">
        <v>-240.95709299999999</v>
      </c>
      <c r="O2377">
        <v>2.6840000000000002E-3</v>
      </c>
      <c r="P2377">
        <v>107.83905799999999</v>
      </c>
      <c r="Q2377">
        <v>-240.91037</v>
      </c>
      <c r="R2377">
        <v>-4.2900000000000002E-4</v>
      </c>
      <c r="S2377">
        <v>4.7576919999999996</v>
      </c>
      <c r="T2377">
        <v>2.2550000000000001E-3</v>
      </c>
    </row>
    <row r="2378" spans="1:20" x14ac:dyDescent="0.25">
      <c r="A2378">
        <v>2376</v>
      </c>
      <c r="B2378">
        <v>5</v>
      </c>
      <c r="C2378">
        <v>-1</v>
      </c>
      <c r="D2378" t="s">
        <v>182</v>
      </c>
      <c r="E2378" t="s">
        <v>80</v>
      </c>
      <c r="F2378">
        <v>3.2889000000000002E-2</v>
      </c>
      <c r="G2378">
        <v>-1</v>
      </c>
      <c r="H2378">
        <v>385.40800000000002</v>
      </c>
      <c r="I2378">
        <v>-1</v>
      </c>
      <c r="J2378">
        <v>0</v>
      </c>
      <c r="K2378">
        <v>7.7123100000000004</v>
      </c>
      <c r="L2378">
        <v>-3.4999999999999997E-5</v>
      </c>
      <c r="M2378">
        <v>108.584243</v>
      </c>
      <c r="N2378">
        <v>-240.87626299999999</v>
      </c>
      <c r="O2378">
        <v>7.7399999999999995E-4</v>
      </c>
      <c r="P2378">
        <v>108.53907</v>
      </c>
      <c r="Q2378">
        <v>-240.910721</v>
      </c>
      <c r="R2378">
        <v>-4.35E-4</v>
      </c>
      <c r="S2378">
        <v>5.6814749999999998</v>
      </c>
      <c r="T2378">
        <v>3.39E-4</v>
      </c>
    </row>
    <row r="2379" spans="1:20" x14ac:dyDescent="0.25">
      <c r="A2379">
        <v>2377</v>
      </c>
      <c r="B2379">
        <v>6</v>
      </c>
      <c r="C2379">
        <v>-1</v>
      </c>
      <c r="D2379" t="s">
        <v>183</v>
      </c>
      <c r="E2379" t="s">
        <v>80</v>
      </c>
      <c r="F2379">
        <v>7.7715000000000006E-2</v>
      </c>
      <c r="G2379">
        <v>-1</v>
      </c>
      <c r="H2379">
        <v>323.81400000000002</v>
      </c>
      <c r="I2379">
        <v>-1</v>
      </c>
      <c r="J2379">
        <v>0</v>
      </c>
      <c r="K2379">
        <v>7.61334</v>
      </c>
      <c r="L2379">
        <v>-9.0000000000000002E-6</v>
      </c>
      <c r="M2379">
        <v>109.21018100000001</v>
      </c>
      <c r="N2379">
        <v>-240.925646</v>
      </c>
      <c r="O2379">
        <v>-8.7500000000000002E-4</v>
      </c>
      <c r="P2379">
        <v>109.228065</v>
      </c>
      <c r="Q2379">
        <v>-240.91107199999999</v>
      </c>
      <c r="R2379">
        <v>-4.37E-4</v>
      </c>
      <c r="S2379">
        <v>2.3071139999999999</v>
      </c>
      <c r="T2379">
        <v>4.3800000000000002E-4</v>
      </c>
    </row>
    <row r="2380" spans="1:20" x14ac:dyDescent="0.25">
      <c r="A2380">
        <v>2378</v>
      </c>
      <c r="B2380">
        <v>6</v>
      </c>
      <c r="C2380">
        <v>-1</v>
      </c>
      <c r="D2380" t="s">
        <v>183</v>
      </c>
      <c r="E2380" t="s">
        <v>80</v>
      </c>
      <c r="F2380">
        <v>1.9231000000000002E-2</v>
      </c>
      <c r="G2380">
        <v>-1</v>
      </c>
      <c r="H2380">
        <v>319.30599999999998</v>
      </c>
      <c r="I2380">
        <v>-1</v>
      </c>
      <c r="J2380">
        <v>0</v>
      </c>
      <c r="K2380">
        <v>7.4927960000000002</v>
      </c>
      <c r="L2380">
        <v>-3.0000000000000001E-6</v>
      </c>
      <c r="M2380">
        <v>110.13642900000001</v>
      </c>
      <c r="N2380">
        <v>-240.92421899999999</v>
      </c>
      <c r="O2380">
        <v>3.6499999999999998E-4</v>
      </c>
      <c r="P2380">
        <v>110.132301</v>
      </c>
      <c r="Q2380">
        <v>-240.91154499999999</v>
      </c>
      <c r="R2380">
        <v>-4.3800000000000002E-4</v>
      </c>
      <c r="S2380">
        <v>1.3329279999999999</v>
      </c>
      <c r="T2380">
        <v>7.2000000000000002E-5</v>
      </c>
    </row>
    <row r="2381" spans="1:20" x14ac:dyDescent="0.25">
      <c r="A2381">
        <v>2379</v>
      </c>
      <c r="B2381">
        <v>6</v>
      </c>
      <c r="C2381">
        <v>-1</v>
      </c>
      <c r="D2381" t="s">
        <v>183</v>
      </c>
      <c r="E2381" t="s">
        <v>80</v>
      </c>
      <c r="F2381">
        <v>9.5409999999999991E-3</v>
      </c>
      <c r="G2381">
        <v>-1</v>
      </c>
      <c r="H2381">
        <v>432.685</v>
      </c>
      <c r="I2381">
        <v>-1</v>
      </c>
      <c r="J2381">
        <v>0</v>
      </c>
      <c r="K2381">
        <v>7.4031849999999997</v>
      </c>
      <c r="L2381">
        <v>-3.0000000000000001E-6</v>
      </c>
      <c r="M2381">
        <v>110.77053600000001</v>
      </c>
      <c r="N2381">
        <v>-240.86744899999999</v>
      </c>
      <c r="O2381">
        <v>-2.751E-3</v>
      </c>
      <c r="P2381">
        <v>110.802116</v>
      </c>
      <c r="Q2381">
        <v>-240.91189600000001</v>
      </c>
      <c r="R2381">
        <v>-4.3800000000000002E-4</v>
      </c>
      <c r="S2381">
        <v>5.4524100000000004</v>
      </c>
      <c r="T2381">
        <v>2.313E-3</v>
      </c>
    </row>
    <row r="2382" spans="1:20" x14ac:dyDescent="0.25">
      <c r="A2382">
        <v>2380</v>
      </c>
      <c r="B2382">
        <v>6</v>
      </c>
      <c r="C2382">
        <v>-1</v>
      </c>
      <c r="D2382" t="s">
        <v>183</v>
      </c>
      <c r="E2382" t="s">
        <v>80</v>
      </c>
      <c r="F2382">
        <v>6.5702999999999998E-2</v>
      </c>
      <c r="G2382">
        <v>-1</v>
      </c>
      <c r="H2382">
        <v>314.91000000000003</v>
      </c>
      <c r="I2382">
        <v>-1</v>
      </c>
      <c r="J2382">
        <v>0</v>
      </c>
      <c r="K2382">
        <v>7.3530610000000003</v>
      </c>
      <c r="L2382">
        <v>-9.9999999999999995E-7</v>
      </c>
      <c r="M2382">
        <v>111.430076</v>
      </c>
      <c r="N2382">
        <v>-240.96915799999999</v>
      </c>
      <c r="O2382">
        <v>9.8400000000000007E-4</v>
      </c>
      <c r="P2382">
        <v>111.465935</v>
      </c>
      <c r="Q2382">
        <v>-240.91224700000001</v>
      </c>
      <c r="R2382">
        <v>-4.3800000000000002E-4</v>
      </c>
      <c r="S2382">
        <v>6.7265810000000004</v>
      </c>
      <c r="T2382">
        <v>5.4600000000000004E-4</v>
      </c>
    </row>
    <row r="2383" spans="1:20" x14ac:dyDescent="0.25">
      <c r="A2383">
        <v>2381</v>
      </c>
      <c r="B2383">
        <v>6</v>
      </c>
      <c r="C2383">
        <v>-1</v>
      </c>
      <c r="D2383" t="s">
        <v>183</v>
      </c>
      <c r="E2383" t="s">
        <v>80</v>
      </c>
      <c r="F2383">
        <v>2.0590000000000001E-2</v>
      </c>
      <c r="G2383">
        <v>-1</v>
      </c>
      <c r="H2383">
        <v>473.67899999999997</v>
      </c>
      <c r="I2383">
        <v>-1</v>
      </c>
      <c r="J2383">
        <v>0</v>
      </c>
      <c r="K2383">
        <v>7.2569889999999999</v>
      </c>
      <c r="L2383">
        <v>-3.0000000000000001E-6</v>
      </c>
      <c r="M2383">
        <v>112.11689699999999</v>
      </c>
      <c r="N2383">
        <v>-240.90428299999999</v>
      </c>
      <c r="O2383">
        <v>-3.2759999999999998E-3</v>
      </c>
      <c r="P2383">
        <v>112.122986</v>
      </c>
      <c r="Q2383">
        <v>-240.912598</v>
      </c>
      <c r="R2383">
        <v>-4.3800000000000002E-4</v>
      </c>
      <c r="S2383">
        <v>1.0305550000000001</v>
      </c>
      <c r="T2383">
        <v>2.8370000000000001E-3</v>
      </c>
    </row>
    <row r="2384" spans="1:20" x14ac:dyDescent="0.25">
      <c r="A2384">
        <v>2382</v>
      </c>
      <c r="B2384">
        <v>6</v>
      </c>
      <c r="C2384">
        <v>-1</v>
      </c>
      <c r="D2384" t="s">
        <v>183</v>
      </c>
      <c r="E2384" t="s">
        <v>80</v>
      </c>
      <c r="F2384">
        <v>1.238E-2</v>
      </c>
      <c r="G2384">
        <v>-1</v>
      </c>
      <c r="H2384">
        <v>365.17099999999999</v>
      </c>
      <c r="I2384">
        <v>-1</v>
      </c>
      <c r="J2384">
        <v>0</v>
      </c>
      <c r="K2384">
        <v>7.1398890000000002</v>
      </c>
      <c r="L2384">
        <v>-3.0000000000000001E-6</v>
      </c>
      <c r="M2384">
        <v>112.984477</v>
      </c>
      <c r="N2384">
        <v>-240.917832</v>
      </c>
      <c r="O2384">
        <v>-5.1199999999999998E-4</v>
      </c>
      <c r="P2384">
        <v>112.987495</v>
      </c>
      <c r="Q2384">
        <v>-240.91305500000001</v>
      </c>
      <c r="R2384">
        <v>-4.3800000000000002E-4</v>
      </c>
      <c r="S2384">
        <v>0.56506199999999995</v>
      </c>
      <c r="T2384">
        <v>7.3999999999999996E-5</v>
      </c>
    </row>
    <row r="2385" spans="1:20" x14ac:dyDescent="0.25">
      <c r="A2385">
        <v>2383</v>
      </c>
      <c r="B2385">
        <v>6</v>
      </c>
      <c r="C2385">
        <v>-1</v>
      </c>
      <c r="D2385" t="s">
        <v>183</v>
      </c>
      <c r="E2385" t="s">
        <v>80</v>
      </c>
      <c r="F2385">
        <v>1.8141999999999998E-2</v>
      </c>
      <c r="G2385">
        <v>-1</v>
      </c>
      <c r="H2385">
        <v>355.18900000000002</v>
      </c>
      <c r="I2385">
        <v>-1</v>
      </c>
      <c r="J2385">
        <v>0</v>
      </c>
      <c r="K2385">
        <v>7.0679679999999996</v>
      </c>
      <c r="L2385">
        <v>-1.9999999999999999E-6</v>
      </c>
      <c r="M2385">
        <v>113.615908</v>
      </c>
      <c r="N2385">
        <v>-240.90085300000001</v>
      </c>
      <c r="O2385">
        <v>6.3500000000000004E-4</v>
      </c>
      <c r="P2385">
        <v>113.62647200000001</v>
      </c>
      <c r="Q2385">
        <v>-240.91340600000001</v>
      </c>
      <c r="R2385">
        <v>-4.3899999999999999E-4</v>
      </c>
      <c r="S2385">
        <v>1.6407240000000001</v>
      </c>
      <c r="T2385">
        <v>1.9699999999999999E-4</v>
      </c>
    </row>
    <row r="2386" spans="1:20" x14ac:dyDescent="0.25">
      <c r="A2386">
        <v>2384</v>
      </c>
      <c r="B2386">
        <v>6</v>
      </c>
      <c r="C2386">
        <v>-1</v>
      </c>
      <c r="D2386" t="s">
        <v>183</v>
      </c>
      <c r="E2386" t="s">
        <v>80</v>
      </c>
      <c r="F2386">
        <v>3.5546000000000001E-2</v>
      </c>
      <c r="G2386">
        <v>-1</v>
      </c>
      <c r="H2386">
        <v>341.61399999999998</v>
      </c>
      <c r="I2386">
        <v>-1</v>
      </c>
      <c r="J2386">
        <v>0</v>
      </c>
      <c r="K2386">
        <v>6.9599739999999999</v>
      </c>
      <c r="L2386">
        <v>-3.0000000000000001E-6</v>
      </c>
      <c r="M2386">
        <v>114.27203</v>
      </c>
      <c r="N2386">
        <v>-240.97475</v>
      </c>
      <c r="O2386">
        <v>7.4999999999999997E-3</v>
      </c>
      <c r="P2386">
        <v>114.25715599999999</v>
      </c>
      <c r="Q2386">
        <v>-240.913757</v>
      </c>
      <c r="R2386">
        <v>-4.3899999999999999E-4</v>
      </c>
      <c r="S2386">
        <v>6.2780480000000001</v>
      </c>
      <c r="T2386">
        <v>7.0609999999999996E-3</v>
      </c>
    </row>
    <row r="2387" spans="1:20" x14ac:dyDescent="0.25">
      <c r="A2387">
        <v>2385</v>
      </c>
      <c r="B2387">
        <v>5</v>
      </c>
      <c r="C2387">
        <v>-1</v>
      </c>
      <c r="D2387" t="s">
        <v>184</v>
      </c>
      <c r="E2387" t="s">
        <v>80</v>
      </c>
      <c r="F2387">
        <v>1.4709E-2</v>
      </c>
      <c r="G2387">
        <v>-1</v>
      </c>
      <c r="H2387">
        <v>302.84800000000001</v>
      </c>
      <c r="I2387">
        <v>-1</v>
      </c>
      <c r="J2387">
        <v>0</v>
      </c>
      <c r="K2387">
        <v>6.8518299999999996</v>
      </c>
      <c r="L2387">
        <v>-1.9999999999999999E-6</v>
      </c>
      <c r="M2387">
        <v>115.086226</v>
      </c>
      <c r="N2387">
        <v>-240.93927099999999</v>
      </c>
      <c r="O2387">
        <v>1.755E-3</v>
      </c>
      <c r="P2387">
        <v>115.086426</v>
      </c>
      <c r="Q2387">
        <v>-240.91423</v>
      </c>
      <c r="R2387">
        <v>-4.3899999999999999E-4</v>
      </c>
      <c r="S2387">
        <v>2.5041259999999999</v>
      </c>
      <c r="T2387">
        <v>1.3159999999999999E-3</v>
      </c>
    </row>
    <row r="2388" spans="1:20" x14ac:dyDescent="0.25">
      <c r="A2388">
        <v>2386</v>
      </c>
      <c r="B2388">
        <v>5</v>
      </c>
      <c r="C2388">
        <v>-1</v>
      </c>
      <c r="D2388" t="s">
        <v>184</v>
      </c>
      <c r="E2388" t="s">
        <v>80</v>
      </c>
      <c r="F2388">
        <v>1.8030999999999998E-2</v>
      </c>
      <c r="G2388">
        <v>-1</v>
      </c>
      <c r="H2388">
        <v>436.97</v>
      </c>
      <c r="I2388">
        <v>-1</v>
      </c>
      <c r="J2388">
        <v>0</v>
      </c>
      <c r="K2388">
        <v>6.7960900000000004</v>
      </c>
      <c r="L2388">
        <v>-1.9999999999999999E-6</v>
      </c>
      <c r="M2388">
        <v>115.669658</v>
      </c>
      <c r="N2388">
        <v>-240.94022899999999</v>
      </c>
      <c r="O2388">
        <v>-1.191E-3</v>
      </c>
      <c r="P2388">
        <v>115.700287</v>
      </c>
      <c r="Q2388">
        <v>-240.914581</v>
      </c>
      <c r="R2388">
        <v>-4.3899999999999999E-4</v>
      </c>
      <c r="S2388">
        <v>3.9948959999999998</v>
      </c>
      <c r="T2388">
        <v>7.5199999999999996E-4</v>
      </c>
    </row>
    <row r="2389" spans="1:20" x14ac:dyDescent="0.25">
      <c r="A2389">
        <v>2387</v>
      </c>
      <c r="B2389">
        <v>5</v>
      </c>
      <c r="C2389">
        <v>-1</v>
      </c>
      <c r="D2389" t="s">
        <v>184</v>
      </c>
      <c r="E2389" t="s">
        <v>80</v>
      </c>
      <c r="F2389">
        <v>1.3661E-2</v>
      </c>
      <c r="G2389">
        <v>-1</v>
      </c>
      <c r="H2389">
        <v>417.43599999999998</v>
      </c>
      <c r="I2389">
        <v>-1</v>
      </c>
      <c r="J2389">
        <v>0</v>
      </c>
      <c r="K2389">
        <v>6.7010259999999997</v>
      </c>
      <c r="L2389">
        <v>-1.9999999999999999E-6</v>
      </c>
      <c r="M2389">
        <v>116.336417</v>
      </c>
      <c r="N2389">
        <v>-240.89990900000001</v>
      </c>
      <c r="O2389">
        <v>3.9500000000000001E-4</v>
      </c>
      <c r="P2389">
        <v>116.307182</v>
      </c>
      <c r="Q2389">
        <v>-240.91493199999999</v>
      </c>
      <c r="R2389">
        <v>-4.3899999999999999E-4</v>
      </c>
      <c r="S2389">
        <v>3.2869009999999999</v>
      </c>
      <c r="T2389">
        <v>4.5000000000000003E-5</v>
      </c>
    </row>
    <row r="2390" spans="1:20" x14ac:dyDescent="0.25">
      <c r="A2390">
        <v>2388</v>
      </c>
      <c r="B2390">
        <v>5</v>
      </c>
      <c r="C2390">
        <v>-1</v>
      </c>
      <c r="D2390" t="s">
        <v>184</v>
      </c>
      <c r="E2390" t="s">
        <v>80</v>
      </c>
      <c r="F2390">
        <v>4.4029999999999998E-3</v>
      </c>
      <c r="G2390">
        <v>-1</v>
      </c>
      <c r="H2390">
        <v>419.36200000000002</v>
      </c>
      <c r="I2390">
        <v>-1</v>
      </c>
      <c r="J2390">
        <v>0</v>
      </c>
      <c r="K2390">
        <v>6.6451849999999997</v>
      </c>
      <c r="L2390">
        <v>-1.9999999999999999E-6</v>
      </c>
      <c r="M2390">
        <v>116.89183</v>
      </c>
      <c r="N2390">
        <v>-240.94690399999999</v>
      </c>
      <c r="O2390">
        <v>9.6500000000000004E-4</v>
      </c>
      <c r="P2390">
        <v>116.90748600000001</v>
      </c>
      <c r="Q2390">
        <v>-240.91519199999999</v>
      </c>
      <c r="R2390">
        <v>-4.4000000000000002E-4</v>
      </c>
      <c r="S2390">
        <v>3.5366469999999999</v>
      </c>
      <c r="T2390">
        <v>5.2499999999999997E-4</v>
      </c>
    </row>
    <row r="2391" spans="1:20" x14ac:dyDescent="0.25">
      <c r="A2391">
        <v>2389</v>
      </c>
      <c r="B2391">
        <v>5</v>
      </c>
      <c r="C2391">
        <v>-1</v>
      </c>
      <c r="D2391" t="s">
        <v>184</v>
      </c>
      <c r="E2391" t="s">
        <v>80</v>
      </c>
      <c r="F2391">
        <v>1.8419999999999999E-2</v>
      </c>
      <c r="G2391">
        <v>-1</v>
      </c>
      <c r="H2391">
        <v>314.29199999999997</v>
      </c>
      <c r="I2391">
        <v>-1</v>
      </c>
      <c r="J2391">
        <v>0</v>
      </c>
      <c r="K2391">
        <v>6.5412549999999996</v>
      </c>
      <c r="L2391">
        <v>-9.9999999999999995E-7</v>
      </c>
      <c r="M2391">
        <v>117.68321</v>
      </c>
      <c r="N2391">
        <v>-240.93713</v>
      </c>
      <c r="O2391">
        <v>1.281E-3</v>
      </c>
      <c r="P2391">
        <v>117.69692999999999</v>
      </c>
      <c r="Q2391">
        <v>-240.91542100000001</v>
      </c>
      <c r="R2391">
        <v>-4.4000000000000002E-4</v>
      </c>
      <c r="S2391">
        <v>2.5680869999999998</v>
      </c>
      <c r="T2391">
        <v>8.4099999999999995E-4</v>
      </c>
    </row>
    <row r="2392" spans="1:20" x14ac:dyDescent="0.25">
      <c r="A2392">
        <v>2390</v>
      </c>
      <c r="B2392">
        <v>5</v>
      </c>
      <c r="C2392">
        <v>-1</v>
      </c>
      <c r="D2392" t="s">
        <v>184</v>
      </c>
      <c r="E2392" t="s">
        <v>80</v>
      </c>
      <c r="F2392">
        <v>5.0043999999999998E-2</v>
      </c>
      <c r="G2392">
        <v>-1</v>
      </c>
      <c r="H2392">
        <v>323.18400000000003</v>
      </c>
      <c r="I2392">
        <v>-1</v>
      </c>
      <c r="J2392">
        <v>0</v>
      </c>
      <c r="K2392">
        <v>6.4424020000000004</v>
      </c>
      <c r="L2392">
        <v>-3.0000000000000001E-6</v>
      </c>
      <c r="M2392">
        <v>118.277328</v>
      </c>
      <c r="N2392">
        <v>-240.91858300000001</v>
      </c>
      <c r="O2392">
        <v>-6.3900000000000003E-4</v>
      </c>
      <c r="P2392">
        <v>118.28070099999999</v>
      </c>
      <c r="Q2392">
        <v>-240.915604</v>
      </c>
      <c r="R2392">
        <v>-4.4000000000000002E-4</v>
      </c>
      <c r="S2392">
        <v>0.44996700000000001</v>
      </c>
      <c r="T2392">
        <v>1.9900000000000001E-4</v>
      </c>
    </row>
    <row r="2393" spans="1:20" x14ac:dyDescent="0.25">
      <c r="A2393">
        <v>2391</v>
      </c>
      <c r="B2393">
        <v>5</v>
      </c>
      <c r="C2393">
        <v>-1</v>
      </c>
      <c r="D2393" t="s">
        <v>184</v>
      </c>
      <c r="E2393" t="s">
        <v>80</v>
      </c>
      <c r="F2393">
        <v>2.7755999999999999E-2</v>
      </c>
      <c r="G2393">
        <v>-1</v>
      </c>
      <c r="H2393">
        <v>402.84399999999999</v>
      </c>
      <c r="I2393">
        <v>-1</v>
      </c>
      <c r="J2393">
        <v>0</v>
      </c>
      <c r="K2393">
        <v>6.3869210000000001</v>
      </c>
      <c r="L2393">
        <v>-9.9999999999999995E-7</v>
      </c>
      <c r="M2393">
        <v>118.842355</v>
      </c>
      <c r="N2393">
        <v>-240.930083</v>
      </c>
      <c r="O2393">
        <v>-1.059E-3</v>
      </c>
      <c r="P2393">
        <v>118.857719</v>
      </c>
      <c r="Q2393">
        <v>-240.91577100000001</v>
      </c>
      <c r="R2393">
        <v>-4.4000000000000002E-4</v>
      </c>
      <c r="S2393">
        <v>2.0997490000000001</v>
      </c>
      <c r="T2393">
        <v>6.1899999999999998E-4</v>
      </c>
    </row>
    <row r="2394" spans="1:20" x14ac:dyDescent="0.25">
      <c r="A2394">
        <v>2392</v>
      </c>
      <c r="B2394">
        <v>5</v>
      </c>
      <c r="C2394">
        <v>-1</v>
      </c>
      <c r="D2394" t="s">
        <v>184</v>
      </c>
      <c r="E2394" t="s">
        <v>80</v>
      </c>
      <c r="F2394">
        <v>1.2690999999999999E-2</v>
      </c>
      <c r="G2394">
        <v>-1</v>
      </c>
      <c r="H2394">
        <v>315.27300000000002</v>
      </c>
      <c r="I2394">
        <v>-1</v>
      </c>
      <c r="J2394">
        <v>0</v>
      </c>
      <c r="K2394">
        <v>6.2886179999999996</v>
      </c>
      <c r="L2394">
        <v>-9.9999999999999995E-7</v>
      </c>
      <c r="M2394">
        <v>119.61622</v>
      </c>
      <c r="N2394">
        <v>-240.914817</v>
      </c>
      <c r="O2394">
        <v>-1.024E-3</v>
      </c>
      <c r="P2394">
        <v>119.616455</v>
      </c>
      <c r="Q2394">
        <v>-240.91601600000001</v>
      </c>
      <c r="R2394">
        <v>-4.4000000000000002E-4</v>
      </c>
      <c r="S2394">
        <v>0.122116</v>
      </c>
      <c r="T2394">
        <v>5.8399999999999999E-4</v>
      </c>
    </row>
    <row r="2395" spans="1:20" x14ac:dyDescent="0.25">
      <c r="A2395">
        <v>2393</v>
      </c>
      <c r="B2395">
        <v>5</v>
      </c>
      <c r="C2395">
        <v>-1</v>
      </c>
      <c r="D2395" t="s">
        <v>184</v>
      </c>
      <c r="E2395" t="s">
        <v>80</v>
      </c>
      <c r="F2395">
        <v>1.7795999999999999E-2</v>
      </c>
      <c r="G2395">
        <v>-1</v>
      </c>
      <c r="H2395">
        <v>334.92200000000003</v>
      </c>
      <c r="I2395">
        <v>-1</v>
      </c>
      <c r="J2395">
        <v>0</v>
      </c>
      <c r="K2395">
        <v>6.1954659999999997</v>
      </c>
      <c r="L2395">
        <v>9.5169999999999994E-3</v>
      </c>
      <c r="M2395">
        <v>120.190665</v>
      </c>
      <c r="N2395">
        <v>-240.90328099999999</v>
      </c>
      <c r="O2395">
        <v>-2.313E-3</v>
      </c>
      <c r="P2395">
        <v>120.177757</v>
      </c>
      <c r="Q2395">
        <v>-240.91598500000001</v>
      </c>
      <c r="R2395">
        <v>-2.3599999999999999E-4</v>
      </c>
      <c r="S2395">
        <v>1.8110759999999999</v>
      </c>
      <c r="T2395">
        <v>2.0769999999999999E-3</v>
      </c>
    </row>
    <row r="2396" spans="1:20" x14ac:dyDescent="0.25">
      <c r="A2396">
        <v>2394</v>
      </c>
      <c r="B2396">
        <v>5</v>
      </c>
      <c r="C2396">
        <v>-1</v>
      </c>
      <c r="D2396" t="s">
        <v>184</v>
      </c>
      <c r="E2396" t="s">
        <v>80</v>
      </c>
      <c r="F2396">
        <v>7.2859999999999999E-3</v>
      </c>
      <c r="G2396">
        <v>-1</v>
      </c>
      <c r="H2396">
        <v>285.84699999999998</v>
      </c>
      <c r="I2396">
        <v>-1</v>
      </c>
      <c r="J2396">
        <v>0</v>
      </c>
      <c r="K2396">
        <v>6.1005500000000001</v>
      </c>
      <c r="L2396">
        <v>1.3632E-2</v>
      </c>
      <c r="M2396">
        <v>120.920706</v>
      </c>
      <c r="N2396">
        <v>-240.90980200000001</v>
      </c>
      <c r="O2396">
        <v>1.428E-3</v>
      </c>
      <c r="P2396">
        <v>120.916336</v>
      </c>
      <c r="Q2396">
        <v>-240.91409300000001</v>
      </c>
      <c r="R2396">
        <v>1.3929999999999999E-3</v>
      </c>
      <c r="S2396">
        <v>0.61241900000000005</v>
      </c>
      <c r="T2396">
        <v>3.4E-5</v>
      </c>
    </row>
    <row r="2397" spans="1:20" x14ac:dyDescent="0.25">
      <c r="A2397">
        <v>2395</v>
      </c>
      <c r="B2397">
        <v>5</v>
      </c>
      <c r="C2397">
        <v>-1</v>
      </c>
      <c r="D2397" t="s">
        <v>184</v>
      </c>
      <c r="E2397" t="s">
        <v>80</v>
      </c>
      <c r="F2397">
        <v>2.2870999999999999E-2</v>
      </c>
      <c r="G2397">
        <v>-1</v>
      </c>
      <c r="H2397">
        <v>433.04300000000001</v>
      </c>
      <c r="I2397">
        <v>-1</v>
      </c>
      <c r="J2397">
        <v>0</v>
      </c>
      <c r="K2397">
        <v>6.0512329999999999</v>
      </c>
      <c r="L2397">
        <v>1.1882E-2</v>
      </c>
      <c r="M2397">
        <v>121.489515</v>
      </c>
      <c r="N2397">
        <v>-240.888924</v>
      </c>
      <c r="O2397">
        <v>-4.6709999999999998E-3</v>
      </c>
      <c r="P2397">
        <v>121.462914</v>
      </c>
      <c r="Q2397">
        <v>-240.91197199999999</v>
      </c>
      <c r="R2397">
        <v>2.5370000000000002E-3</v>
      </c>
      <c r="S2397">
        <v>3.51973</v>
      </c>
      <c r="T2397">
        <v>2.134E-3</v>
      </c>
    </row>
    <row r="2398" spans="1:20" x14ac:dyDescent="0.25">
      <c r="A2398">
        <v>2396</v>
      </c>
      <c r="B2398">
        <v>5</v>
      </c>
      <c r="C2398">
        <v>-1</v>
      </c>
      <c r="D2398" t="s">
        <v>184</v>
      </c>
      <c r="E2398" t="s">
        <v>80</v>
      </c>
      <c r="F2398">
        <v>2.3480000000000001E-2</v>
      </c>
      <c r="G2398">
        <v>-1</v>
      </c>
      <c r="H2398">
        <v>360.76100000000002</v>
      </c>
      <c r="I2398">
        <v>-1</v>
      </c>
      <c r="J2398">
        <v>0</v>
      </c>
      <c r="K2398">
        <v>5.9588650000000003</v>
      </c>
      <c r="L2398">
        <v>8.8439999999999994E-3</v>
      </c>
      <c r="M2398">
        <v>122.009244</v>
      </c>
      <c r="N2398">
        <v>-240.894882</v>
      </c>
      <c r="O2398">
        <v>7.156E-3</v>
      </c>
      <c r="P2398">
        <v>122.00290699999999</v>
      </c>
      <c r="Q2398">
        <v>-240.90950000000001</v>
      </c>
      <c r="R2398">
        <v>3.4480000000000001E-3</v>
      </c>
      <c r="S2398">
        <v>1.593248</v>
      </c>
      <c r="T2398">
        <v>3.7079999999999999E-3</v>
      </c>
    </row>
    <row r="2399" spans="1:20" x14ac:dyDescent="0.25">
      <c r="A2399">
        <v>2397</v>
      </c>
      <c r="B2399">
        <v>5</v>
      </c>
      <c r="C2399">
        <v>-1</v>
      </c>
      <c r="D2399" t="s">
        <v>184</v>
      </c>
      <c r="E2399" t="s">
        <v>80</v>
      </c>
      <c r="F2399">
        <v>1.519E-2</v>
      </c>
      <c r="G2399">
        <v>-1</v>
      </c>
      <c r="H2399">
        <v>338.767</v>
      </c>
      <c r="I2399">
        <v>-1</v>
      </c>
      <c r="J2399">
        <v>0</v>
      </c>
      <c r="K2399">
        <v>5.8657069999999996</v>
      </c>
      <c r="L2399">
        <v>6.2360000000000002E-3</v>
      </c>
      <c r="M2399">
        <v>122.71104099999999</v>
      </c>
      <c r="N2399">
        <v>-240.896458</v>
      </c>
      <c r="O2399">
        <v>8.933E-3</v>
      </c>
      <c r="P2399">
        <v>122.71320299999999</v>
      </c>
      <c r="Q2399">
        <v>-240.90585300000001</v>
      </c>
      <c r="R2399">
        <v>4.3480000000000003E-3</v>
      </c>
      <c r="S2399">
        <v>0.96406199999999997</v>
      </c>
      <c r="T2399">
        <v>4.5849999999999997E-3</v>
      </c>
    </row>
    <row r="2400" spans="1:20" x14ac:dyDescent="0.25">
      <c r="A2400">
        <v>2398</v>
      </c>
      <c r="B2400">
        <v>6</v>
      </c>
      <c r="C2400">
        <v>-1</v>
      </c>
      <c r="D2400" t="s">
        <v>185</v>
      </c>
      <c r="E2400" t="s">
        <v>80</v>
      </c>
      <c r="F2400">
        <v>1.4363000000000001E-2</v>
      </c>
      <c r="G2400">
        <v>-1</v>
      </c>
      <c r="H2400">
        <v>1508.4939999999999</v>
      </c>
      <c r="I2400">
        <v>-1</v>
      </c>
      <c r="J2400">
        <v>0</v>
      </c>
      <c r="K2400">
        <v>5.8192789999999999</v>
      </c>
      <c r="L2400">
        <v>5.0819999999999997E-3</v>
      </c>
      <c r="M2400">
        <v>123.23866700000001</v>
      </c>
      <c r="N2400">
        <v>-240.90496300000001</v>
      </c>
      <c r="O2400">
        <v>4.2849999999999997E-3</v>
      </c>
      <c r="P2400">
        <v>123.238754</v>
      </c>
      <c r="Q2400">
        <v>-240.90296900000001</v>
      </c>
      <c r="R2400">
        <v>4.8459999999999996E-3</v>
      </c>
      <c r="S2400">
        <v>0.199541</v>
      </c>
      <c r="T2400">
        <v>5.62E-4</v>
      </c>
    </row>
    <row r="2401" spans="1:20" x14ac:dyDescent="0.25">
      <c r="A2401">
        <v>2399</v>
      </c>
      <c r="B2401">
        <v>6</v>
      </c>
      <c r="C2401">
        <v>-1</v>
      </c>
      <c r="D2401" t="s">
        <v>185</v>
      </c>
      <c r="E2401" t="s">
        <v>80</v>
      </c>
      <c r="F2401">
        <v>7.6150000000000002E-3</v>
      </c>
      <c r="G2401">
        <v>-1</v>
      </c>
      <c r="H2401">
        <v>330.45299999999997</v>
      </c>
      <c r="I2401">
        <v>-1</v>
      </c>
      <c r="J2401">
        <v>0</v>
      </c>
      <c r="K2401">
        <v>5.7299579999999999</v>
      </c>
      <c r="L2401">
        <v>3.5599999999999998E-3</v>
      </c>
      <c r="M2401">
        <v>123.93351</v>
      </c>
      <c r="N2401">
        <v>-240.881452</v>
      </c>
      <c r="O2401">
        <v>2.9619999999999998E-3</v>
      </c>
      <c r="P2401">
        <v>123.929901</v>
      </c>
      <c r="Q2401">
        <v>-240.89892599999999</v>
      </c>
      <c r="R2401">
        <v>5.3400000000000001E-3</v>
      </c>
      <c r="S2401">
        <v>1.7843</v>
      </c>
      <c r="T2401">
        <v>2.3779999999999999E-3</v>
      </c>
    </row>
    <row r="2402" spans="1:20" x14ac:dyDescent="0.25">
      <c r="A2402">
        <v>2400</v>
      </c>
      <c r="B2402">
        <v>6</v>
      </c>
      <c r="C2402">
        <v>-1</v>
      </c>
      <c r="D2402" t="s">
        <v>185</v>
      </c>
      <c r="E2402" t="s">
        <v>80</v>
      </c>
      <c r="F2402">
        <v>3.3943000000000001E-2</v>
      </c>
      <c r="G2402">
        <v>-1</v>
      </c>
      <c r="H2402">
        <v>328.238</v>
      </c>
      <c r="I2402">
        <v>-1</v>
      </c>
      <c r="J2402">
        <v>0</v>
      </c>
      <c r="K2402">
        <v>5.6416820000000003</v>
      </c>
      <c r="L2402">
        <v>3.0019999999999999E-3</v>
      </c>
      <c r="M2402">
        <v>124.43457600000001</v>
      </c>
      <c r="N2402">
        <v>-240.905834</v>
      </c>
      <c r="O2402">
        <v>8.9110000000000005E-3</v>
      </c>
      <c r="P2402">
        <v>124.441177</v>
      </c>
      <c r="Q2402">
        <v>-240.895859</v>
      </c>
      <c r="R2402">
        <v>5.6270000000000001E-3</v>
      </c>
      <c r="S2402">
        <v>1.1961679999999999</v>
      </c>
      <c r="T2402">
        <v>3.284E-3</v>
      </c>
    </row>
    <row r="2403" spans="1:20" x14ac:dyDescent="0.25">
      <c r="A2403">
        <v>2401</v>
      </c>
      <c r="B2403">
        <v>6</v>
      </c>
      <c r="C2403">
        <v>-1</v>
      </c>
      <c r="D2403" t="s">
        <v>185</v>
      </c>
      <c r="E2403" t="s">
        <v>80</v>
      </c>
      <c r="F2403">
        <v>1.2522999999999999E-2</v>
      </c>
      <c r="G2403">
        <v>-1</v>
      </c>
      <c r="H2403">
        <v>269.767</v>
      </c>
      <c r="I2403">
        <v>-1</v>
      </c>
      <c r="J2403">
        <v>0</v>
      </c>
      <c r="K2403">
        <v>5.5989649999999997</v>
      </c>
      <c r="L2403">
        <v>2.3749999999999999E-3</v>
      </c>
      <c r="M2403">
        <v>124.952125</v>
      </c>
      <c r="N2403">
        <v>-240.870645</v>
      </c>
      <c r="O2403">
        <v>1.3600000000000001E-3</v>
      </c>
      <c r="P2403">
        <v>124.946777</v>
      </c>
      <c r="Q2403">
        <v>-240.89276100000001</v>
      </c>
      <c r="R2403">
        <v>5.849E-3</v>
      </c>
      <c r="S2403">
        <v>2.2753580000000002</v>
      </c>
      <c r="T2403">
        <v>4.4900000000000001E-3</v>
      </c>
    </row>
    <row r="2404" spans="1:20" x14ac:dyDescent="0.25">
      <c r="A2404">
        <v>2402</v>
      </c>
      <c r="B2404">
        <v>6</v>
      </c>
      <c r="C2404">
        <v>-1</v>
      </c>
      <c r="D2404" t="s">
        <v>185</v>
      </c>
      <c r="E2404" t="s">
        <v>80</v>
      </c>
      <c r="F2404">
        <v>1.4075000000000001E-2</v>
      </c>
      <c r="G2404">
        <v>-1</v>
      </c>
      <c r="H2404">
        <v>311.24</v>
      </c>
      <c r="I2404">
        <v>-1</v>
      </c>
      <c r="J2404">
        <v>0</v>
      </c>
      <c r="K2404">
        <v>5.505719</v>
      </c>
      <c r="L2404">
        <v>0.10767400000000001</v>
      </c>
      <c r="M2404">
        <v>125.646968</v>
      </c>
      <c r="N2404">
        <v>-240.84447</v>
      </c>
      <c r="O2404">
        <v>1.2128999999999999E-2</v>
      </c>
      <c r="P2404">
        <v>125.611198</v>
      </c>
      <c r="Q2404">
        <v>-240.88136299999999</v>
      </c>
      <c r="R2404">
        <v>1.2256E-2</v>
      </c>
      <c r="S2404">
        <v>5.1386070000000004</v>
      </c>
      <c r="T2404">
        <v>1.27E-4</v>
      </c>
    </row>
    <row r="2405" spans="1:20" x14ac:dyDescent="0.25">
      <c r="A2405">
        <v>2403</v>
      </c>
      <c r="B2405">
        <v>7</v>
      </c>
      <c r="C2405">
        <v>-1</v>
      </c>
      <c r="D2405" t="s">
        <v>186</v>
      </c>
      <c r="E2405" t="s">
        <v>80</v>
      </c>
      <c r="F2405">
        <v>2.5347000000000001E-2</v>
      </c>
      <c r="G2405">
        <v>-1</v>
      </c>
      <c r="H2405">
        <v>357.30799999999999</v>
      </c>
      <c r="I2405">
        <v>-1</v>
      </c>
      <c r="J2405">
        <v>0</v>
      </c>
      <c r="K2405">
        <v>5.4244640000000004</v>
      </c>
      <c r="L2405">
        <v>0.10551199999999999</v>
      </c>
      <c r="M2405">
        <v>126.104738</v>
      </c>
      <c r="N2405">
        <v>-240.86290500000001</v>
      </c>
      <c r="O2405">
        <v>2.1742999999999998E-2</v>
      </c>
      <c r="P2405">
        <v>126.102341</v>
      </c>
      <c r="Q2405">
        <v>-240.86335800000001</v>
      </c>
      <c r="R2405">
        <v>2.2088E-2</v>
      </c>
      <c r="S2405">
        <v>0.24395600000000001</v>
      </c>
      <c r="T2405">
        <v>3.4499999999999998E-4</v>
      </c>
    </row>
    <row r="2406" spans="1:20" x14ac:dyDescent="0.25">
      <c r="A2406">
        <v>2404</v>
      </c>
      <c r="B2406">
        <v>7</v>
      </c>
      <c r="C2406">
        <v>-1</v>
      </c>
      <c r="D2406" t="s">
        <v>186</v>
      </c>
      <c r="E2406" t="s">
        <v>80</v>
      </c>
      <c r="F2406">
        <v>2.0042999999999998E-2</v>
      </c>
      <c r="G2406">
        <v>-1</v>
      </c>
      <c r="H2406">
        <v>295.48700000000002</v>
      </c>
      <c r="I2406">
        <v>-1</v>
      </c>
      <c r="J2406">
        <v>0</v>
      </c>
      <c r="K2406">
        <v>5.4007839999999998</v>
      </c>
      <c r="L2406">
        <v>0.22914000000000001</v>
      </c>
      <c r="M2406">
        <v>126.744412</v>
      </c>
      <c r="N2406">
        <v>-240.82501999999999</v>
      </c>
      <c r="O2406">
        <v>4.5760000000000002E-2</v>
      </c>
      <c r="P2406">
        <v>126.749374</v>
      </c>
      <c r="Q2406">
        <v>-240.819031</v>
      </c>
      <c r="R2406">
        <v>4.5541999999999999E-2</v>
      </c>
      <c r="S2406">
        <v>0.77778099999999994</v>
      </c>
      <c r="T2406">
        <v>2.1800000000000001E-4</v>
      </c>
    </row>
    <row r="2407" spans="1:20" x14ac:dyDescent="0.25">
      <c r="A2407">
        <v>2405</v>
      </c>
      <c r="B2407">
        <v>7</v>
      </c>
      <c r="C2407">
        <v>-1</v>
      </c>
      <c r="D2407" t="s">
        <v>186</v>
      </c>
      <c r="E2407" t="s">
        <v>80</v>
      </c>
      <c r="F2407">
        <v>1.0307999999999999E-2</v>
      </c>
      <c r="G2407">
        <v>-1</v>
      </c>
      <c r="H2407">
        <v>334.36599999999999</v>
      </c>
      <c r="I2407">
        <v>-1</v>
      </c>
      <c r="J2407">
        <v>0</v>
      </c>
      <c r="K2407">
        <v>5.6160769999999998</v>
      </c>
      <c r="L2407">
        <v>0.28739999999999999</v>
      </c>
      <c r="M2407">
        <v>127.250252</v>
      </c>
      <c r="N2407">
        <v>-240.76033799999999</v>
      </c>
      <c r="O2407">
        <v>6.7205000000000001E-2</v>
      </c>
      <c r="P2407">
        <v>127.24324799999999</v>
      </c>
      <c r="Q2407">
        <v>-240.76904300000001</v>
      </c>
      <c r="R2407">
        <v>6.7351999999999995E-2</v>
      </c>
      <c r="S2407">
        <v>1.1172949999999999</v>
      </c>
      <c r="T2407">
        <v>1.46E-4</v>
      </c>
    </row>
    <row r="2408" spans="1:20" x14ac:dyDescent="0.25">
      <c r="A2408">
        <v>2406</v>
      </c>
      <c r="B2408">
        <v>7</v>
      </c>
      <c r="C2408">
        <v>-1</v>
      </c>
      <c r="D2408" t="s">
        <v>186</v>
      </c>
      <c r="E2408" t="s">
        <v>80</v>
      </c>
      <c r="F2408">
        <v>6.11E-3</v>
      </c>
      <c r="G2408">
        <v>-1</v>
      </c>
      <c r="H2408">
        <v>323.81099999999998</v>
      </c>
      <c r="I2408">
        <v>-1</v>
      </c>
      <c r="J2408">
        <v>0</v>
      </c>
      <c r="K2408">
        <v>5.9419880000000003</v>
      </c>
      <c r="L2408">
        <v>0.29567300000000002</v>
      </c>
      <c r="M2408">
        <v>127.75734300000001</v>
      </c>
      <c r="N2408">
        <v>-240.69604100000001</v>
      </c>
      <c r="O2408">
        <v>9.3875E-2</v>
      </c>
      <c r="P2408">
        <v>127.76017</v>
      </c>
      <c r="Q2408">
        <v>-240.699432</v>
      </c>
      <c r="R2408">
        <v>9.4267000000000004E-2</v>
      </c>
      <c r="S2408">
        <v>0.44147199999999998</v>
      </c>
      <c r="T2408">
        <v>3.9300000000000001E-4</v>
      </c>
    </row>
    <row r="2409" spans="1:20" x14ac:dyDescent="0.25">
      <c r="A2409">
        <v>2407</v>
      </c>
      <c r="B2409">
        <v>7</v>
      </c>
      <c r="C2409">
        <v>-1</v>
      </c>
      <c r="D2409" t="s">
        <v>186</v>
      </c>
      <c r="E2409" t="s">
        <v>80</v>
      </c>
      <c r="F2409">
        <v>3.2250000000000001E-2</v>
      </c>
      <c r="G2409">
        <v>-1</v>
      </c>
      <c r="H2409">
        <v>327.42700000000002</v>
      </c>
      <c r="I2409">
        <v>-1</v>
      </c>
      <c r="J2409">
        <v>0</v>
      </c>
      <c r="K2409">
        <v>6.5269899999999996</v>
      </c>
      <c r="L2409">
        <v>0.32184099999999999</v>
      </c>
      <c r="M2409">
        <v>128.503694</v>
      </c>
      <c r="N2409">
        <v>-240.584172</v>
      </c>
      <c r="O2409">
        <v>0.128909</v>
      </c>
      <c r="P2409">
        <v>128.50320400000001</v>
      </c>
      <c r="Q2409">
        <v>-240.57969700000001</v>
      </c>
      <c r="R2409">
        <v>0.12939800000000001</v>
      </c>
      <c r="S2409">
        <v>0.45025199999999999</v>
      </c>
      <c r="T2409">
        <v>4.8899999999999996E-4</v>
      </c>
    </row>
    <row r="2410" spans="1:20" x14ac:dyDescent="0.25">
      <c r="A2410">
        <v>2408</v>
      </c>
      <c r="B2410">
        <v>7</v>
      </c>
      <c r="C2410">
        <v>-1</v>
      </c>
      <c r="D2410" t="s">
        <v>186</v>
      </c>
      <c r="E2410" t="s">
        <v>80</v>
      </c>
      <c r="F2410">
        <v>8.9499999999999996E-3</v>
      </c>
      <c r="G2410">
        <v>-1</v>
      </c>
      <c r="H2410">
        <v>325.94900000000001</v>
      </c>
      <c r="I2410">
        <v>-1</v>
      </c>
      <c r="J2410">
        <v>0</v>
      </c>
      <c r="K2410">
        <v>7.0124380000000004</v>
      </c>
      <c r="L2410">
        <v>0.51402400000000004</v>
      </c>
      <c r="M2410">
        <v>129.09289200000001</v>
      </c>
      <c r="N2410">
        <v>-240.461555</v>
      </c>
      <c r="O2410">
        <v>0.17008999999999999</v>
      </c>
      <c r="P2410">
        <v>129.101517</v>
      </c>
      <c r="Q2410">
        <v>-240.44944799999999</v>
      </c>
      <c r="R2410">
        <v>0.17010700000000001</v>
      </c>
      <c r="S2410">
        <v>1.4865619999999999</v>
      </c>
      <c r="T2410">
        <v>1.7E-5</v>
      </c>
    </row>
    <row r="2411" spans="1:20" x14ac:dyDescent="0.25">
      <c r="A2411">
        <v>2409</v>
      </c>
      <c r="B2411">
        <v>7</v>
      </c>
      <c r="C2411">
        <v>-1</v>
      </c>
      <c r="D2411" t="s">
        <v>186</v>
      </c>
      <c r="E2411" t="s">
        <v>80</v>
      </c>
      <c r="F2411">
        <v>2.9718999999999999E-2</v>
      </c>
      <c r="G2411">
        <v>-1</v>
      </c>
      <c r="H2411">
        <v>361.81200000000001</v>
      </c>
      <c r="I2411">
        <v>-1</v>
      </c>
      <c r="J2411">
        <v>0</v>
      </c>
      <c r="K2411">
        <v>7.4737859999999996</v>
      </c>
      <c r="L2411">
        <v>0.558639</v>
      </c>
      <c r="M2411">
        <v>129.74697800000001</v>
      </c>
      <c r="N2411">
        <v>-240.29723200000001</v>
      </c>
      <c r="O2411">
        <v>0.21757099999999999</v>
      </c>
      <c r="P2411">
        <v>129.735626</v>
      </c>
      <c r="Q2411">
        <v>-240.28125</v>
      </c>
      <c r="R2411">
        <v>0.215674</v>
      </c>
      <c r="S2411">
        <v>1.960302</v>
      </c>
      <c r="T2411">
        <v>1.8959999999999999E-3</v>
      </c>
    </row>
    <row r="2412" spans="1:20" x14ac:dyDescent="0.25">
      <c r="A2412">
        <v>2410</v>
      </c>
      <c r="B2412">
        <v>7</v>
      </c>
      <c r="C2412">
        <v>-1</v>
      </c>
      <c r="D2412" t="s">
        <v>186</v>
      </c>
      <c r="E2412" t="s">
        <v>80</v>
      </c>
      <c r="F2412">
        <v>3.2973000000000002E-2</v>
      </c>
      <c r="G2412">
        <v>-1</v>
      </c>
      <c r="H2412">
        <v>354.96199999999999</v>
      </c>
      <c r="I2412">
        <v>-1</v>
      </c>
      <c r="J2412">
        <v>0</v>
      </c>
      <c r="K2412">
        <v>8.0143760000000004</v>
      </c>
      <c r="L2412">
        <v>0.707677</v>
      </c>
      <c r="M2412">
        <v>130.60023899999999</v>
      </c>
      <c r="N2412">
        <v>-240.020399</v>
      </c>
      <c r="O2412">
        <v>0.29898400000000003</v>
      </c>
      <c r="P2412">
        <v>130.61978099999999</v>
      </c>
      <c r="Q2412">
        <v>-239.97387699999999</v>
      </c>
      <c r="R2412">
        <v>0.29732900000000001</v>
      </c>
      <c r="S2412">
        <v>5.0459779999999999</v>
      </c>
      <c r="T2412">
        <v>1.655E-3</v>
      </c>
    </row>
    <row r="2413" spans="1:20" x14ac:dyDescent="0.25">
      <c r="A2413">
        <v>2411</v>
      </c>
      <c r="B2413">
        <v>7</v>
      </c>
      <c r="C2413">
        <v>-1</v>
      </c>
      <c r="D2413" t="s">
        <v>186</v>
      </c>
      <c r="E2413" t="s">
        <v>80</v>
      </c>
      <c r="F2413">
        <v>2.2321000000000001E-2</v>
      </c>
      <c r="G2413">
        <v>-1</v>
      </c>
      <c r="H2413">
        <v>293.60899999999998</v>
      </c>
      <c r="I2413">
        <v>-1</v>
      </c>
      <c r="J2413">
        <v>0</v>
      </c>
      <c r="K2413">
        <v>8.2179459999999995</v>
      </c>
      <c r="L2413">
        <v>0.76806799999999997</v>
      </c>
      <c r="M2413">
        <v>131.31115500000001</v>
      </c>
      <c r="N2413">
        <v>-239.661799</v>
      </c>
      <c r="O2413">
        <v>0.36041600000000001</v>
      </c>
      <c r="P2413">
        <v>131.29637099999999</v>
      </c>
      <c r="Q2413">
        <v>-239.68585200000001</v>
      </c>
      <c r="R2413">
        <v>0.36241200000000001</v>
      </c>
      <c r="S2413">
        <v>2.8232750000000002</v>
      </c>
      <c r="T2413">
        <v>1.9970000000000001E-3</v>
      </c>
    </row>
    <row r="2414" spans="1:20" x14ac:dyDescent="0.25">
      <c r="A2414">
        <v>2412</v>
      </c>
      <c r="B2414">
        <v>7</v>
      </c>
      <c r="C2414">
        <v>-1</v>
      </c>
      <c r="D2414" t="s">
        <v>186</v>
      </c>
      <c r="E2414" t="s">
        <v>80</v>
      </c>
      <c r="F2414">
        <v>2.5984E-2</v>
      </c>
      <c r="G2414">
        <v>-1</v>
      </c>
      <c r="H2414">
        <v>440.49</v>
      </c>
      <c r="I2414">
        <v>-1</v>
      </c>
      <c r="J2414">
        <v>0</v>
      </c>
      <c r="K2414">
        <v>8.1604779999999995</v>
      </c>
      <c r="L2414">
        <v>0.83424900000000002</v>
      </c>
      <c r="M2414">
        <v>131.938984</v>
      </c>
      <c r="N2414">
        <v>-239.38319799999999</v>
      </c>
      <c r="O2414">
        <v>0.43635699999999999</v>
      </c>
      <c r="P2414">
        <v>131.95256000000001</v>
      </c>
      <c r="Q2414">
        <v>-239.34667999999999</v>
      </c>
      <c r="R2414">
        <v>0.43688399999999999</v>
      </c>
      <c r="S2414">
        <v>3.8960270000000001</v>
      </c>
      <c r="T2414">
        <v>5.2700000000000002E-4</v>
      </c>
    </row>
    <row r="2415" spans="1:20" x14ac:dyDescent="0.25">
      <c r="A2415">
        <v>2413</v>
      </c>
      <c r="B2415">
        <v>8</v>
      </c>
      <c r="C2415">
        <v>-1</v>
      </c>
      <c r="D2415" t="s">
        <v>187</v>
      </c>
      <c r="E2415" t="s">
        <v>80</v>
      </c>
      <c r="F2415">
        <v>1.7534000000000001E-2</v>
      </c>
      <c r="G2415">
        <v>-1</v>
      </c>
      <c r="H2415">
        <v>258.976</v>
      </c>
      <c r="I2415">
        <v>-1</v>
      </c>
      <c r="J2415">
        <v>0</v>
      </c>
      <c r="K2415">
        <v>7.9637539999999998</v>
      </c>
      <c r="L2415">
        <v>0.92020599999999997</v>
      </c>
      <c r="M2415">
        <v>132.776319</v>
      </c>
      <c r="N2415">
        <v>-238.827697</v>
      </c>
      <c r="O2415">
        <v>0.546597</v>
      </c>
      <c r="P2415">
        <v>132.76702900000001</v>
      </c>
      <c r="Q2415">
        <v>-238.821991</v>
      </c>
      <c r="R2415">
        <v>0.54466999999999999</v>
      </c>
      <c r="S2415">
        <v>1.0902750000000001</v>
      </c>
      <c r="T2415">
        <v>1.9269999999999999E-3</v>
      </c>
    </row>
    <row r="2416" spans="1:20" x14ac:dyDescent="0.25">
      <c r="A2416">
        <v>2414</v>
      </c>
      <c r="B2416">
        <v>8</v>
      </c>
      <c r="C2416">
        <v>-1</v>
      </c>
      <c r="D2416" t="s">
        <v>187</v>
      </c>
      <c r="E2416" t="s">
        <v>80</v>
      </c>
      <c r="F2416">
        <v>6.8523000000000001E-2</v>
      </c>
      <c r="G2416">
        <v>-1</v>
      </c>
      <c r="H2416">
        <v>402.26400000000001</v>
      </c>
      <c r="I2416">
        <v>-1</v>
      </c>
      <c r="J2416">
        <v>0</v>
      </c>
      <c r="K2416">
        <v>7.8626209999999999</v>
      </c>
      <c r="L2416">
        <v>0.97992599999999996</v>
      </c>
      <c r="M2416">
        <v>133.32698099999999</v>
      </c>
      <c r="N2416">
        <v>-238.38591199999999</v>
      </c>
      <c r="O2416">
        <v>0.628803</v>
      </c>
      <c r="P2416">
        <v>133.32456999999999</v>
      </c>
      <c r="Q2416">
        <v>-238.37661700000001</v>
      </c>
      <c r="R2416">
        <v>0.62941999999999998</v>
      </c>
      <c r="S2416">
        <v>0.96019900000000002</v>
      </c>
      <c r="T2416">
        <v>6.1700000000000004E-4</v>
      </c>
    </row>
    <row r="2417" spans="1:20" x14ac:dyDescent="0.25">
      <c r="A2417">
        <v>2415</v>
      </c>
      <c r="B2417">
        <v>7</v>
      </c>
      <c r="C2417">
        <v>-1</v>
      </c>
      <c r="D2417" t="s">
        <v>188</v>
      </c>
      <c r="E2417" t="s">
        <v>80</v>
      </c>
      <c r="F2417">
        <v>6.4859999999999996E-3</v>
      </c>
      <c r="G2417">
        <v>-1</v>
      </c>
      <c r="H2417">
        <v>371.16899999999998</v>
      </c>
      <c r="I2417">
        <v>-1</v>
      </c>
      <c r="J2417">
        <v>0</v>
      </c>
      <c r="K2417">
        <v>7.8280469999999998</v>
      </c>
      <c r="L2417">
        <v>1.008616</v>
      </c>
      <c r="M2417">
        <v>133.835318</v>
      </c>
      <c r="N2417">
        <v>-237.88197099999999</v>
      </c>
      <c r="O2417">
        <v>0.72148699999999999</v>
      </c>
      <c r="P2417">
        <v>133.83079499999999</v>
      </c>
      <c r="Q2417">
        <v>-237.883591</v>
      </c>
      <c r="R2417">
        <v>0.72091899999999998</v>
      </c>
      <c r="S2417">
        <v>0.48043200000000003</v>
      </c>
      <c r="T2417">
        <v>5.6800000000000004E-4</v>
      </c>
    </row>
    <row r="2418" spans="1:20" x14ac:dyDescent="0.25">
      <c r="A2418">
        <v>2416</v>
      </c>
      <c r="B2418">
        <v>7</v>
      </c>
      <c r="C2418">
        <v>-1</v>
      </c>
      <c r="D2418" t="s">
        <v>188</v>
      </c>
      <c r="E2418" t="s">
        <v>80</v>
      </c>
      <c r="F2418">
        <v>9.5309999999999995E-3</v>
      </c>
      <c r="G2418">
        <v>-1</v>
      </c>
      <c r="H2418">
        <v>367.29899999999998</v>
      </c>
      <c r="I2418">
        <v>-1</v>
      </c>
      <c r="J2418">
        <v>0</v>
      </c>
      <c r="K2418">
        <v>7.932226</v>
      </c>
      <c r="L2418">
        <v>0.99705699999999997</v>
      </c>
      <c r="M2418">
        <v>134.301807</v>
      </c>
      <c r="N2418">
        <v>-237.356134</v>
      </c>
      <c r="O2418">
        <v>0.80985600000000002</v>
      </c>
      <c r="P2418">
        <v>134.29647800000001</v>
      </c>
      <c r="Q2418">
        <v>-237.34382600000001</v>
      </c>
      <c r="R2418">
        <v>0.80916299999999997</v>
      </c>
      <c r="S2418">
        <v>1.341153</v>
      </c>
      <c r="T2418">
        <v>6.9300000000000004E-4</v>
      </c>
    </row>
    <row r="2419" spans="1:20" x14ac:dyDescent="0.25">
      <c r="A2419">
        <v>2417</v>
      </c>
      <c r="B2419">
        <v>7</v>
      </c>
      <c r="C2419">
        <v>-1</v>
      </c>
      <c r="D2419" t="s">
        <v>188</v>
      </c>
      <c r="E2419" t="s">
        <v>80</v>
      </c>
      <c r="F2419">
        <v>8.2100000000000003E-3</v>
      </c>
      <c r="G2419">
        <v>-1</v>
      </c>
      <c r="H2419">
        <v>545.923</v>
      </c>
      <c r="I2419">
        <v>-1</v>
      </c>
      <c r="J2419">
        <v>0</v>
      </c>
      <c r="K2419">
        <v>8.0200630000000004</v>
      </c>
      <c r="L2419">
        <v>1.007836</v>
      </c>
      <c r="M2419">
        <v>134.84455700000001</v>
      </c>
      <c r="N2419">
        <v>-236.56205299999999</v>
      </c>
      <c r="O2419">
        <v>0.93124099999999999</v>
      </c>
      <c r="P2419">
        <v>134.83985899999999</v>
      </c>
      <c r="Q2419">
        <v>-236.55375699999999</v>
      </c>
      <c r="R2419">
        <v>0.93200899999999998</v>
      </c>
      <c r="S2419">
        <v>0.95340000000000003</v>
      </c>
      <c r="T2419">
        <v>7.6800000000000002E-4</v>
      </c>
    </row>
    <row r="2420" spans="1:20" x14ac:dyDescent="0.25">
      <c r="A2420">
        <v>2418</v>
      </c>
      <c r="B2420">
        <v>7</v>
      </c>
      <c r="C2420">
        <v>-1</v>
      </c>
      <c r="D2420" t="s">
        <v>188</v>
      </c>
      <c r="E2420" t="s">
        <v>80</v>
      </c>
      <c r="F2420">
        <v>2.5974000000000001E-2</v>
      </c>
      <c r="G2420">
        <v>-1</v>
      </c>
      <c r="H2420">
        <v>419.53500000000003</v>
      </c>
      <c r="I2420">
        <v>-1</v>
      </c>
      <c r="J2420">
        <v>0</v>
      </c>
      <c r="K2420">
        <v>8.0109309999999994</v>
      </c>
      <c r="L2420">
        <v>1.0022720000000001</v>
      </c>
      <c r="M2420">
        <v>135.178575</v>
      </c>
      <c r="N2420">
        <v>-235.94209000000001</v>
      </c>
      <c r="O2420">
        <v>1.018732</v>
      </c>
      <c r="P2420">
        <v>135.19018600000001</v>
      </c>
      <c r="Q2420">
        <v>-235.919128</v>
      </c>
      <c r="R2420">
        <v>1.0202169999999999</v>
      </c>
      <c r="S2420">
        <v>2.5729899999999999</v>
      </c>
      <c r="T2420">
        <v>1.485E-3</v>
      </c>
    </row>
    <row r="2421" spans="1:20" x14ac:dyDescent="0.25">
      <c r="A2421">
        <v>2419</v>
      </c>
      <c r="B2421">
        <v>7</v>
      </c>
      <c r="C2421">
        <v>-1</v>
      </c>
      <c r="D2421" t="s">
        <v>188</v>
      </c>
      <c r="E2421" t="s">
        <v>80</v>
      </c>
      <c r="F2421">
        <v>1.5701E-2</v>
      </c>
      <c r="G2421">
        <v>-1</v>
      </c>
      <c r="H2421">
        <v>462.221</v>
      </c>
      <c r="I2421">
        <v>-1</v>
      </c>
      <c r="J2421">
        <v>0</v>
      </c>
      <c r="K2421">
        <v>7.958501</v>
      </c>
      <c r="L2421">
        <v>1.068338</v>
      </c>
      <c r="M2421">
        <v>135.463965</v>
      </c>
      <c r="N2421">
        <v>-235.22556</v>
      </c>
      <c r="O2421">
        <v>1.1135809999999999</v>
      </c>
      <c r="P2421">
        <v>135.475998</v>
      </c>
      <c r="Q2421">
        <v>-235.25735499999999</v>
      </c>
      <c r="R2421">
        <v>1.1137189999999999</v>
      </c>
      <c r="S2421">
        <v>3.3995489999999999</v>
      </c>
      <c r="T2421">
        <v>1.3799999999999999E-4</v>
      </c>
    </row>
    <row r="2422" spans="1:20" x14ac:dyDescent="0.25">
      <c r="A2422">
        <v>2420</v>
      </c>
      <c r="B2422">
        <v>7</v>
      </c>
      <c r="C2422">
        <v>-1</v>
      </c>
      <c r="D2422" t="s">
        <v>188</v>
      </c>
      <c r="E2422" t="s">
        <v>80</v>
      </c>
      <c r="F2422">
        <v>3.8449999999999999E-3</v>
      </c>
      <c r="G2422">
        <v>-1</v>
      </c>
      <c r="H2422">
        <v>297.68299999999999</v>
      </c>
      <c r="I2422">
        <v>-1</v>
      </c>
      <c r="J2422">
        <v>0</v>
      </c>
      <c r="K2422">
        <v>7.9801339999999996</v>
      </c>
      <c r="L2422">
        <v>0.95369300000000001</v>
      </c>
      <c r="M2422">
        <v>135.766087</v>
      </c>
      <c r="N2422">
        <v>-234.34638100000001</v>
      </c>
      <c r="O2422">
        <v>1.2322109999999999</v>
      </c>
      <c r="P2422">
        <v>135.76544200000001</v>
      </c>
      <c r="Q2422">
        <v>-234.343277</v>
      </c>
      <c r="R2422">
        <v>1.231838</v>
      </c>
      <c r="S2422">
        <v>0.31702900000000001</v>
      </c>
      <c r="T2422">
        <v>3.7300000000000001E-4</v>
      </c>
    </row>
    <row r="2423" spans="1:20" x14ac:dyDescent="0.25">
      <c r="A2423">
        <v>2421</v>
      </c>
      <c r="B2423">
        <v>7</v>
      </c>
      <c r="C2423">
        <v>-1</v>
      </c>
      <c r="D2423" t="s">
        <v>188</v>
      </c>
      <c r="E2423" t="s">
        <v>80</v>
      </c>
      <c r="F2423">
        <v>2.5499999999999998E-2</v>
      </c>
      <c r="G2423">
        <v>-1</v>
      </c>
      <c r="H2423">
        <v>967.48900000000003</v>
      </c>
      <c r="I2423">
        <v>-1</v>
      </c>
      <c r="J2423">
        <v>0</v>
      </c>
      <c r="K2423">
        <v>8.014977</v>
      </c>
      <c r="L2423">
        <v>0.80005300000000001</v>
      </c>
      <c r="M2423">
        <v>135.91767400000001</v>
      </c>
      <c r="N2423">
        <v>-233.650668</v>
      </c>
      <c r="O2423">
        <v>1.3116380000000001</v>
      </c>
      <c r="P2423">
        <v>135.92321799999999</v>
      </c>
      <c r="Q2423">
        <v>-233.63916</v>
      </c>
      <c r="R2423">
        <v>1.3100609999999999</v>
      </c>
      <c r="S2423">
        <v>1.277412</v>
      </c>
      <c r="T2423">
        <v>1.5770000000000001E-3</v>
      </c>
    </row>
    <row r="2424" spans="1:20" x14ac:dyDescent="0.25">
      <c r="A2424">
        <v>2422</v>
      </c>
      <c r="B2424">
        <v>7</v>
      </c>
      <c r="C2424">
        <v>-1</v>
      </c>
      <c r="D2424" t="s">
        <v>188</v>
      </c>
      <c r="E2424" t="s">
        <v>80</v>
      </c>
      <c r="F2424">
        <v>9.7260000000000003E-3</v>
      </c>
      <c r="G2424">
        <v>-1</v>
      </c>
      <c r="H2424">
        <v>333.90199999999999</v>
      </c>
      <c r="I2424">
        <v>-1</v>
      </c>
      <c r="J2424">
        <v>0</v>
      </c>
      <c r="K2424">
        <v>8.0522770000000001</v>
      </c>
      <c r="L2424">
        <v>0.72389899999999996</v>
      </c>
      <c r="M2424">
        <v>136.04214300000001</v>
      </c>
      <c r="N2424">
        <v>-232.93326999999999</v>
      </c>
      <c r="O2424">
        <v>1.3770720000000001</v>
      </c>
      <c r="P2424">
        <v>136.039444</v>
      </c>
      <c r="Q2424">
        <v>-232.92352299999999</v>
      </c>
      <c r="R2424">
        <v>1.3767469999999999</v>
      </c>
      <c r="S2424">
        <v>1.0114160000000001</v>
      </c>
      <c r="T2424">
        <v>3.2499999999999999E-4</v>
      </c>
    </row>
    <row r="2425" spans="1:20" x14ac:dyDescent="0.25">
      <c r="A2425">
        <v>2423</v>
      </c>
      <c r="B2425">
        <v>7</v>
      </c>
      <c r="C2425">
        <v>-1</v>
      </c>
      <c r="D2425" t="s">
        <v>188</v>
      </c>
      <c r="E2425" t="s">
        <v>80</v>
      </c>
      <c r="F2425">
        <v>1.0833000000000001E-2</v>
      </c>
      <c r="G2425">
        <v>-1</v>
      </c>
      <c r="H2425">
        <v>429.642</v>
      </c>
      <c r="I2425">
        <v>-1</v>
      </c>
      <c r="J2425">
        <v>0</v>
      </c>
      <c r="K2425">
        <v>8.0777909999999995</v>
      </c>
      <c r="L2425">
        <v>0.53899699999999995</v>
      </c>
      <c r="M2425">
        <v>136.123875</v>
      </c>
      <c r="N2425">
        <v>-231.960902</v>
      </c>
      <c r="O2425">
        <v>1.449622</v>
      </c>
      <c r="P2425">
        <v>136.13716099999999</v>
      </c>
      <c r="Q2425">
        <v>-231.96023600000001</v>
      </c>
      <c r="R2425">
        <v>1.450928</v>
      </c>
      <c r="S2425">
        <v>1.3303119999999999</v>
      </c>
      <c r="T2425">
        <v>1.3060000000000001E-3</v>
      </c>
    </row>
    <row r="2426" spans="1:20" x14ac:dyDescent="0.25">
      <c r="A2426">
        <v>2424</v>
      </c>
      <c r="B2426">
        <v>7</v>
      </c>
      <c r="C2426">
        <v>-1</v>
      </c>
      <c r="D2426" t="s">
        <v>188</v>
      </c>
      <c r="E2426" t="s">
        <v>80</v>
      </c>
      <c r="F2426">
        <v>8.9079999999999993E-3</v>
      </c>
      <c r="G2426">
        <v>-1</v>
      </c>
      <c r="H2426">
        <v>548.05200000000002</v>
      </c>
      <c r="I2426">
        <v>-1</v>
      </c>
      <c r="J2426">
        <v>0</v>
      </c>
      <c r="K2426">
        <v>8.0625719999999994</v>
      </c>
      <c r="L2426">
        <v>0.39418300000000001</v>
      </c>
      <c r="M2426">
        <v>136.180083</v>
      </c>
      <c r="N2426">
        <v>-231.233878</v>
      </c>
      <c r="O2426">
        <v>1.4920059999999999</v>
      </c>
      <c r="P2426">
        <v>136.18078600000001</v>
      </c>
      <c r="Q2426">
        <v>-231.23478700000001</v>
      </c>
      <c r="R2426">
        <v>1.491814</v>
      </c>
      <c r="S2426">
        <v>0.114955</v>
      </c>
      <c r="T2426">
        <v>1.92E-4</v>
      </c>
    </row>
    <row r="2427" spans="1:20" x14ac:dyDescent="0.25">
      <c r="A2427">
        <v>2425</v>
      </c>
      <c r="B2427">
        <v>7</v>
      </c>
      <c r="C2427">
        <v>-1</v>
      </c>
      <c r="D2427" t="s">
        <v>188</v>
      </c>
      <c r="E2427" t="s">
        <v>80</v>
      </c>
      <c r="F2427">
        <v>2.0076E-2</v>
      </c>
      <c r="G2427">
        <v>-1</v>
      </c>
      <c r="H2427">
        <v>375.315</v>
      </c>
      <c r="I2427">
        <v>-1</v>
      </c>
      <c r="J2427">
        <v>0</v>
      </c>
      <c r="K2427">
        <v>8.0706150000000001</v>
      </c>
      <c r="L2427">
        <v>0.29690800000000001</v>
      </c>
      <c r="M2427">
        <v>136.17954499999999</v>
      </c>
      <c r="N2427">
        <v>-230.47510700000001</v>
      </c>
      <c r="O2427">
        <v>1.521722</v>
      </c>
      <c r="P2427">
        <v>136.20620700000001</v>
      </c>
      <c r="Q2427">
        <v>-230.50895700000001</v>
      </c>
      <c r="R2427">
        <v>1.5221610000000001</v>
      </c>
      <c r="S2427">
        <v>4.3089029999999999</v>
      </c>
      <c r="T2427">
        <v>4.3899999999999999E-4</v>
      </c>
    </row>
    <row r="2428" spans="1:20" x14ac:dyDescent="0.25">
      <c r="A2428">
        <v>2426</v>
      </c>
      <c r="B2428">
        <v>7</v>
      </c>
      <c r="C2428">
        <v>-1</v>
      </c>
      <c r="D2428" t="s">
        <v>188</v>
      </c>
      <c r="E2428" t="s">
        <v>80</v>
      </c>
      <c r="F2428">
        <v>1.7319999999999999E-2</v>
      </c>
      <c r="G2428">
        <v>-1</v>
      </c>
      <c r="H2428">
        <v>367.70299999999997</v>
      </c>
      <c r="I2428">
        <v>-1</v>
      </c>
      <c r="J2428">
        <v>0</v>
      </c>
      <c r="K2428">
        <v>8.0472579999999994</v>
      </c>
      <c r="L2428">
        <v>0.193246</v>
      </c>
      <c r="M2428">
        <v>136.21163799999999</v>
      </c>
      <c r="N2428">
        <v>-229.774528</v>
      </c>
      <c r="O2428">
        <v>1.544311</v>
      </c>
      <c r="P2428">
        <v>136.218704</v>
      </c>
      <c r="Q2428">
        <v>-229.78384399999999</v>
      </c>
      <c r="R2428">
        <v>1.5439579999999999</v>
      </c>
      <c r="S2428">
        <v>1.169243</v>
      </c>
      <c r="T2428">
        <v>3.5300000000000002E-4</v>
      </c>
    </row>
    <row r="2429" spans="1:20" x14ac:dyDescent="0.25">
      <c r="A2429">
        <v>2427</v>
      </c>
      <c r="B2429">
        <v>7</v>
      </c>
      <c r="C2429">
        <v>-1</v>
      </c>
      <c r="D2429" t="s">
        <v>188</v>
      </c>
      <c r="E2429" t="s">
        <v>80</v>
      </c>
      <c r="F2429">
        <v>1.8284000000000002E-2</v>
      </c>
      <c r="G2429">
        <v>-1</v>
      </c>
      <c r="H2429">
        <v>302.827</v>
      </c>
      <c r="I2429">
        <v>-1</v>
      </c>
      <c r="J2429">
        <v>0</v>
      </c>
      <c r="K2429">
        <v>8.0473400000000002</v>
      </c>
      <c r="L2429">
        <v>0.10584399999999999</v>
      </c>
      <c r="M2429">
        <v>136.224625</v>
      </c>
      <c r="N2429">
        <v>-228.81409400000001</v>
      </c>
      <c r="O2429">
        <v>1.5612740000000001</v>
      </c>
      <c r="P2429">
        <v>136.22500600000001</v>
      </c>
      <c r="Q2429">
        <v>-228.81720000000001</v>
      </c>
      <c r="R2429">
        <v>1.5609299999999999</v>
      </c>
      <c r="S2429">
        <v>0.31285800000000002</v>
      </c>
      <c r="T2429">
        <v>3.4400000000000001E-4</v>
      </c>
    </row>
    <row r="2430" spans="1:20" x14ac:dyDescent="0.25">
      <c r="A2430">
        <v>2428</v>
      </c>
      <c r="B2430">
        <v>7</v>
      </c>
      <c r="C2430">
        <v>-1</v>
      </c>
      <c r="D2430" t="s">
        <v>188</v>
      </c>
      <c r="E2430" t="s">
        <v>80</v>
      </c>
      <c r="F2430">
        <v>2.5915000000000001E-2</v>
      </c>
      <c r="G2430">
        <v>-1</v>
      </c>
      <c r="H2430">
        <v>371.90899999999999</v>
      </c>
      <c r="I2430">
        <v>-1</v>
      </c>
      <c r="J2430">
        <v>0</v>
      </c>
      <c r="K2430">
        <v>8.0696150000000006</v>
      </c>
      <c r="L2430">
        <v>7.1990999999999999E-2</v>
      </c>
      <c r="M2430">
        <v>136.22543999999999</v>
      </c>
      <c r="N2430">
        <v>-228.087673</v>
      </c>
      <c r="O2430">
        <v>1.5693440000000001</v>
      </c>
      <c r="P2430">
        <v>136.22438</v>
      </c>
      <c r="Q2430">
        <v>-228.091812</v>
      </c>
      <c r="R2430">
        <v>1.5686249999999999</v>
      </c>
      <c r="S2430">
        <v>0.42724800000000002</v>
      </c>
      <c r="T2430">
        <v>7.18E-4</v>
      </c>
    </row>
    <row r="2431" spans="1:20" x14ac:dyDescent="0.25">
      <c r="A2431">
        <v>2429</v>
      </c>
      <c r="B2431">
        <v>7</v>
      </c>
      <c r="C2431">
        <v>-1</v>
      </c>
      <c r="D2431" t="s">
        <v>188</v>
      </c>
      <c r="E2431" t="s">
        <v>80</v>
      </c>
      <c r="F2431">
        <v>6.8849999999999996E-3</v>
      </c>
      <c r="G2431">
        <v>-1</v>
      </c>
      <c r="H2431">
        <v>317.584</v>
      </c>
      <c r="I2431">
        <v>-1</v>
      </c>
      <c r="J2431">
        <v>0</v>
      </c>
      <c r="K2431">
        <v>8.0579780000000003</v>
      </c>
      <c r="L2431">
        <v>4.7789999999999999E-2</v>
      </c>
      <c r="M2431">
        <v>136.22102799999999</v>
      </c>
      <c r="N2431">
        <v>-227.36647300000001</v>
      </c>
      <c r="O2431">
        <v>1.573815</v>
      </c>
      <c r="P2431">
        <v>136.220688</v>
      </c>
      <c r="Q2431">
        <v>-227.36613500000001</v>
      </c>
      <c r="R2431">
        <v>1.573793</v>
      </c>
      <c r="S2431">
        <v>4.7966000000000002E-2</v>
      </c>
      <c r="T2431">
        <v>2.3E-5</v>
      </c>
    </row>
    <row r="2432" spans="1:20" x14ac:dyDescent="0.25">
      <c r="A2432">
        <v>2430</v>
      </c>
      <c r="B2432">
        <v>8</v>
      </c>
      <c r="C2432">
        <v>-1</v>
      </c>
      <c r="D2432" t="s">
        <v>189</v>
      </c>
      <c r="E2432" t="s">
        <v>80</v>
      </c>
      <c r="F2432">
        <v>3.8581999999999998E-2</v>
      </c>
      <c r="G2432">
        <v>-1</v>
      </c>
      <c r="H2432">
        <v>346.47399999999999</v>
      </c>
      <c r="I2432">
        <v>-1</v>
      </c>
      <c r="J2432">
        <v>0</v>
      </c>
      <c r="K2432">
        <v>8.0777450000000002</v>
      </c>
      <c r="L2432">
        <v>3.3569000000000002E-2</v>
      </c>
      <c r="M2432">
        <v>136.19158400000001</v>
      </c>
      <c r="N2432">
        <v>-226.63076799999999</v>
      </c>
      <c r="O2432">
        <v>1.578608</v>
      </c>
      <c r="P2432">
        <v>136.21489</v>
      </c>
      <c r="Q2432">
        <v>-226.639893</v>
      </c>
      <c r="R2432">
        <v>1.577332</v>
      </c>
      <c r="S2432">
        <v>2.5027720000000002</v>
      </c>
      <c r="T2432">
        <v>1.2769999999999999E-3</v>
      </c>
    </row>
    <row r="2433" spans="1:20" x14ac:dyDescent="0.25">
      <c r="A2433">
        <v>2431</v>
      </c>
      <c r="B2433">
        <v>9</v>
      </c>
      <c r="C2433">
        <v>-1</v>
      </c>
      <c r="D2433" t="s">
        <v>190</v>
      </c>
      <c r="E2433" t="s">
        <v>80</v>
      </c>
      <c r="F2433">
        <v>1.9023999999999999E-2</v>
      </c>
      <c r="G2433">
        <v>-1</v>
      </c>
      <c r="H2433">
        <v>381.31799999999998</v>
      </c>
      <c r="I2433">
        <v>-1</v>
      </c>
      <c r="J2433">
        <v>0</v>
      </c>
      <c r="K2433">
        <v>8.076397</v>
      </c>
      <c r="L2433">
        <v>2.0754000000000002E-2</v>
      </c>
      <c r="M2433">
        <v>136.23721</v>
      </c>
      <c r="N2433">
        <v>-225.69361000000001</v>
      </c>
      <c r="O2433">
        <v>1.5811869999999999</v>
      </c>
      <c r="P2433">
        <v>136.20498699999999</v>
      </c>
      <c r="Q2433">
        <v>-225.67169200000001</v>
      </c>
      <c r="R2433">
        <v>1.5804119999999999</v>
      </c>
      <c r="S2433">
        <v>3.8971809999999998</v>
      </c>
      <c r="T2433">
        <v>7.7399999999999995E-4</v>
      </c>
    </row>
    <row r="2434" spans="1:20" x14ac:dyDescent="0.25">
      <c r="A2434">
        <v>2432</v>
      </c>
      <c r="B2434">
        <v>9</v>
      </c>
      <c r="C2434">
        <v>-1</v>
      </c>
      <c r="D2434" t="s">
        <v>190</v>
      </c>
      <c r="E2434" t="s">
        <v>80</v>
      </c>
      <c r="F2434">
        <v>4.4053000000000002E-2</v>
      </c>
      <c r="G2434">
        <v>-1</v>
      </c>
      <c r="H2434">
        <v>398.11500000000001</v>
      </c>
      <c r="I2434">
        <v>-1</v>
      </c>
      <c r="J2434">
        <v>0</v>
      </c>
      <c r="K2434">
        <v>8.0567410000000006</v>
      </c>
      <c r="L2434">
        <v>1.4293999999999999E-2</v>
      </c>
      <c r="M2434">
        <v>136.191543</v>
      </c>
      <c r="N2434">
        <v>-224.94160299999999</v>
      </c>
      <c r="O2434">
        <v>1.5817920000000001</v>
      </c>
      <c r="P2434">
        <v>136.196426</v>
      </c>
      <c r="Q2434">
        <v>-224.94581600000001</v>
      </c>
      <c r="R2434">
        <v>1.5819300000000001</v>
      </c>
      <c r="S2434">
        <v>0.64493299999999998</v>
      </c>
      <c r="T2434">
        <v>1.3799999999999999E-4</v>
      </c>
    </row>
    <row r="2435" spans="1:20" x14ac:dyDescent="0.25">
      <c r="A2435">
        <v>2433</v>
      </c>
      <c r="B2435">
        <v>9</v>
      </c>
      <c r="C2435">
        <v>-1</v>
      </c>
      <c r="D2435" t="s">
        <v>190</v>
      </c>
      <c r="E2435" t="s">
        <v>80</v>
      </c>
      <c r="F2435">
        <v>1.89E-2</v>
      </c>
      <c r="G2435">
        <v>-1</v>
      </c>
      <c r="H2435">
        <v>375.75</v>
      </c>
      <c r="I2435">
        <v>-1</v>
      </c>
      <c r="J2435">
        <v>0</v>
      </c>
      <c r="K2435">
        <v>8.0718759999999996</v>
      </c>
      <c r="L2435">
        <v>-1.2987E-2</v>
      </c>
      <c r="M2435">
        <v>136.179327</v>
      </c>
      <c r="N2435">
        <v>-224.21464800000001</v>
      </c>
      <c r="O2435">
        <v>1.5811539999999999</v>
      </c>
      <c r="P2435">
        <v>136.18919399999999</v>
      </c>
      <c r="Q2435">
        <v>-224.220032</v>
      </c>
      <c r="R2435">
        <v>1.581377</v>
      </c>
      <c r="S2435">
        <v>1.1239980000000001</v>
      </c>
      <c r="T2435">
        <v>2.23E-4</v>
      </c>
    </row>
    <row r="2436" spans="1:20" x14ac:dyDescent="0.25">
      <c r="A2436">
        <v>2434</v>
      </c>
      <c r="B2436">
        <v>9</v>
      </c>
      <c r="C2436">
        <v>-1</v>
      </c>
      <c r="D2436" t="s">
        <v>190</v>
      </c>
      <c r="E2436" t="s">
        <v>80</v>
      </c>
      <c r="F2436">
        <v>2.7822E-2</v>
      </c>
      <c r="G2436">
        <v>-1</v>
      </c>
      <c r="H2436">
        <v>1288.115</v>
      </c>
      <c r="I2436">
        <v>-1</v>
      </c>
      <c r="J2436">
        <v>0</v>
      </c>
      <c r="K2436">
        <v>8.0720379999999992</v>
      </c>
      <c r="L2436">
        <v>-1.3401E-2</v>
      </c>
      <c r="M2436">
        <v>136.204105</v>
      </c>
      <c r="N2436">
        <v>-223.27472499999999</v>
      </c>
      <c r="O2436">
        <v>1.5797909999999999</v>
      </c>
      <c r="P2436">
        <v>136.181183</v>
      </c>
      <c r="Q2436">
        <v>-223.252411</v>
      </c>
      <c r="R2436">
        <v>1.579709</v>
      </c>
      <c r="S2436">
        <v>3.1989740000000002</v>
      </c>
      <c r="T2436">
        <v>8.1000000000000004E-5</v>
      </c>
    </row>
    <row r="2437" spans="1:20" x14ac:dyDescent="0.25">
      <c r="A2437">
        <v>2435</v>
      </c>
      <c r="B2437">
        <v>9</v>
      </c>
      <c r="C2437">
        <v>-1</v>
      </c>
      <c r="D2437" t="s">
        <v>190</v>
      </c>
      <c r="E2437" t="s">
        <v>80</v>
      </c>
      <c r="F2437">
        <v>2.2957999999999999E-2</v>
      </c>
      <c r="G2437">
        <v>-1</v>
      </c>
      <c r="H2437">
        <v>730.08900000000006</v>
      </c>
      <c r="I2437">
        <v>-1</v>
      </c>
      <c r="J2437">
        <v>0</v>
      </c>
      <c r="K2437">
        <v>8.056146</v>
      </c>
      <c r="L2437">
        <v>-1.0071999999999999E-2</v>
      </c>
      <c r="M2437">
        <v>136.17749900000001</v>
      </c>
      <c r="N2437">
        <v>-222.53403900000001</v>
      </c>
      <c r="O2437">
        <v>1.5770949999999999</v>
      </c>
      <c r="P2437">
        <v>136.17585800000001</v>
      </c>
      <c r="Q2437">
        <v>-222.526749</v>
      </c>
      <c r="R2437">
        <v>1.5786739999999999</v>
      </c>
      <c r="S2437">
        <v>0.74723799999999996</v>
      </c>
      <c r="T2437">
        <v>1.5790000000000001E-3</v>
      </c>
    </row>
    <row r="2438" spans="1:20" x14ac:dyDescent="0.25">
      <c r="A2438">
        <v>2436</v>
      </c>
      <c r="B2438">
        <v>8</v>
      </c>
      <c r="C2438">
        <v>-1</v>
      </c>
      <c r="D2438" t="s">
        <v>191</v>
      </c>
      <c r="E2438" t="s">
        <v>80</v>
      </c>
      <c r="F2438">
        <v>6.1547999999999999E-2</v>
      </c>
      <c r="G2438">
        <v>-1</v>
      </c>
      <c r="H2438">
        <v>466.16</v>
      </c>
      <c r="I2438">
        <v>-1</v>
      </c>
      <c r="J2438">
        <v>0</v>
      </c>
      <c r="K2438">
        <v>8.0743340000000003</v>
      </c>
      <c r="L2438">
        <v>-7.404E-3</v>
      </c>
      <c r="M2438">
        <v>136.19345799999999</v>
      </c>
      <c r="N2438">
        <v>-221.825908</v>
      </c>
      <c r="O2438">
        <v>1.576549</v>
      </c>
      <c r="P2438">
        <v>136.17095900000001</v>
      </c>
      <c r="Q2438">
        <v>-221.800781</v>
      </c>
      <c r="R2438">
        <v>1.5779129999999999</v>
      </c>
      <c r="S2438">
        <v>3.3727049999999998</v>
      </c>
      <c r="T2438">
        <v>1.3649999999999999E-3</v>
      </c>
    </row>
    <row r="2439" spans="1:20" x14ac:dyDescent="0.25">
      <c r="A2439">
        <v>2437</v>
      </c>
      <c r="B2439">
        <v>8</v>
      </c>
      <c r="C2439">
        <v>-1</v>
      </c>
      <c r="D2439" t="s">
        <v>191</v>
      </c>
      <c r="E2439" t="s">
        <v>80</v>
      </c>
      <c r="F2439">
        <v>2.0086E-2</v>
      </c>
      <c r="G2439">
        <v>-1</v>
      </c>
      <c r="H2439">
        <v>304.96100000000001</v>
      </c>
      <c r="I2439">
        <v>-1</v>
      </c>
      <c r="J2439">
        <v>0</v>
      </c>
      <c r="K2439">
        <v>8.0746289999999998</v>
      </c>
      <c r="L2439">
        <v>-4.7419999999999997E-3</v>
      </c>
      <c r="M2439">
        <v>136.153671</v>
      </c>
      <c r="N2439">
        <v>-220.82153299999999</v>
      </c>
      <c r="O2439">
        <v>1.5781689999999999</v>
      </c>
      <c r="P2439">
        <v>136.16490200000001</v>
      </c>
      <c r="Q2439">
        <v>-220.832932</v>
      </c>
      <c r="R2439">
        <v>1.5772139999999999</v>
      </c>
      <c r="S2439">
        <v>1.6001529999999999</v>
      </c>
      <c r="T2439">
        <v>9.5600000000000004E-4</v>
      </c>
    </row>
    <row r="2440" spans="1:20" x14ac:dyDescent="0.25">
      <c r="A2440">
        <v>2438</v>
      </c>
      <c r="B2440">
        <v>8</v>
      </c>
      <c r="C2440">
        <v>-1</v>
      </c>
      <c r="D2440" t="s">
        <v>191</v>
      </c>
      <c r="E2440" t="s">
        <v>80</v>
      </c>
      <c r="F2440">
        <v>2.4035999999999998E-2</v>
      </c>
      <c r="G2440">
        <v>-1</v>
      </c>
      <c r="H2440">
        <v>370.435</v>
      </c>
      <c r="I2440">
        <v>-1</v>
      </c>
      <c r="J2440">
        <v>0</v>
      </c>
      <c r="K2440">
        <v>8.0570380000000004</v>
      </c>
      <c r="L2440">
        <v>-3.209E-3</v>
      </c>
      <c r="M2440">
        <v>136.143935</v>
      </c>
      <c r="N2440">
        <v>-220.090204</v>
      </c>
      <c r="O2440">
        <v>1.5764</v>
      </c>
      <c r="P2440">
        <v>136.16059899999999</v>
      </c>
      <c r="Q2440">
        <v>-220.10711699999999</v>
      </c>
      <c r="R2440">
        <v>1.576873</v>
      </c>
      <c r="S2440">
        <v>2.3742619999999999</v>
      </c>
      <c r="T2440">
        <v>4.7199999999999998E-4</v>
      </c>
    </row>
    <row r="2441" spans="1:20" x14ac:dyDescent="0.25">
      <c r="A2441">
        <v>2439</v>
      </c>
      <c r="B2441">
        <v>8</v>
      </c>
      <c r="C2441">
        <v>-1</v>
      </c>
      <c r="D2441" t="s">
        <v>191</v>
      </c>
      <c r="E2441" t="s">
        <v>80</v>
      </c>
      <c r="F2441">
        <v>2.9675E-2</v>
      </c>
      <c r="G2441">
        <v>-1</v>
      </c>
      <c r="H2441">
        <v>522.03499999999997</v>
      </c>
      <c r="I2441">
        <v>-1</v>
      </c>
      <c r="J2441">
        <v>0</v>
      </c>
      <c r="K2441">
        <v>8.073537</v>
      </c>
      <c r="L2441">
        <v>-1.1927E-2</v>
      </c>
      <c r="M2441">
        <v>136.15993499999999</v>
      </c>
      <c r="N2441">
        <v>-219.38201100000001</v>
      </c>
      <c r="O2441">
        <v>1.57586</v>
      </c>
      <c r="P2441">
        <v>136.15725699999999</v>
      </c>
      <c r="Q2441">
        <v>-219.38114899999999</v>
      </c>
      <c r="R2441">
        <v>1.5759559999999999</v>
      </c>
      <c r="S2441">
        <v>0.28130500000000003</v>
      </c>
      <c r="T2441">
        <v>9.6000000000000002E-5</v>
      </c>
    </row>
    <row r="2442" spans="1:20" x14ac:dyDescent="0.25">
      <c r="A2442">
        <v>2440</v>
      </c>
      <c r="B2442">
        <v>7</v>
      </c>
      <c r="C2442">
        <v>-1</v>
      </c>
      <c r="D2442" t="s">
        <v>192</v>
      </c>
      <c r="E2442" t="s">
        <v>80</v>
      </c>
      <c r="F2442">
        <v>2.9621999999999999E-2</v>
      </c>
      <c r="G2442">
        <v>-1</v>
      </c>
      <c r="H2442">
        <v>469.21800000000002</v>
      </c>
      <c r="I2442">
        <v>-1</v>
      </c>
      <c r="J2442">
        <v>0</v>
      </c>
      <c r="K2442">
        <v>8.0732669999999995</v>
      </c>
      <c r="L2442">
        <v>-9.5399999999999999E-3</v>
      </c>
      <c r="M2442">
        <v>136.142977</v>
      </c>
      <c r="N2442">
        <v>-218.413073</v>
      </c>
      <c r="O2442">
        <v>1.5784659999999999</v>
      </c>
      <c r="P2442">
        <v>136.15387000000001</v>
      </c>
      <c r="Q2442">
        <v>-218.41329999999999</v>
      </c>
      <c r="R2442">
        <v>1.5746629999999999</v>
      </c>
      <c r="S2442">
        <v>1.089529</v>
      </c>
      <c r="T2442">
        <v>3.8040000000000001E-3</v>
      </c>
    </row>
    <row r="2443" spans="1:20" x14ac:dyDescent="0.25">
      <c r="A2443">
        <v>2441</v>
      </c>
      <c r="B2443">
        <v>6</v>
      </c>
      <c r="C2443">
        <v>-1</v>
      </c>
      <c r="D2443" t="s">
        <v>193</v>
      </c>
      <c r="E2443" t="s">
        <v>80</v>
      </c>
      <c r="F2443">
        <v>1.9162999999999999E-2</v>
      </c>
      <c r="G2443">
        <v>-1</v>
      </c>
      <c r="H2443">
        <v>378.40800000000002</v>
      </c>
      <c r="I2443">
        <v>-1</v>
      </c>
      <c r="J2443">
        <v>0</v>
      </c>
      <c r="K2443">
        <v>8.0475549999999991</v>
      </c>
      <c r="L2443">
        <v>-6.8180000000000003E-3</v>
      </c>
      <c r="M2443">
        <v>136.17955499999999</v>
      </c>
      <c r="N2443">
        <v>-217.713145</v>
      </c>
      <c r="O2443">
        <v>1.574225</v>
      </c>
      <c r="P2443">
        <v>136.15183999999999</v>
      </c>
      <c r="Q2443">
        <v>-217.68777499999999</v>
      </c>
      <c r="R2443">
        <v>1.5739449999999999</v>
      </c>
      <c r="S2443">
        <v>3.7573620000000001</v>
      </c>
      <c r="T2443">
        <v>2.81E-4</v>
      </c>
    </row>
    <row r="2444" spans="1:20" x14ac:dyDescent="0.25">
      <c r="A2444">
        <v>2442</v>
      </c>
      <c r="B2444">
        <v>6</v>
      </c>
      <c r="C2444">
        <v>-1</v>
      </c>
      <c r="D2444" t="s">
        <v>193</v>
      </c>
      <c r="E2444" t="s">
        <v>80</v>
      </c>
      <c r="F2444">
        <v>1.03E-2</v>
      </c>
      <c r="G2444">
        <v>-1</v>
      </c>
      <c r="H2444">
        <v>566.851</v>
      </c>
      <c r="I2444">
        <v>-1</v>
      </c>
      <c r="J2444">
        <v>0</v>
      </c>
      <c r="K2444">
        <v>8.0131569999999996</v>
      </c>
      <c r="L2444">
        <v>-4.8419999999999999E-3</v>
      </c>
      <c r="M2444">
        <v>136.165651</v>
      </c>
      <c r="N2444">
        <v>-216.97171399999999</v>
      </c>
      <c r="O2444">
        <v>1.5706230000000001</v>
      </c>
      <c r="P2444">
        <v>136.15010100000001</v>
      </c>
      <c r="Q2444">
        <v>-216.96481299999999</v>
      </c>
      <c r="R2444">
        <v>1.5734300000000001</v>
      </c>
      <c r="S2444">
        <v>1.701314</v>
      </c>
      <c r="T2444">
        <v>2.807E-3</v>
      </c>
    </row>
    <row r="2445" spans="1:20" x14ac:dyDescent="0.25">
      <c r="A2445">
        <v>2443</v>
      </c>
      <c r="B2445">
        <v>6</v>
      </c>
      <c r="C2445">
        <v>-1</v>
      </c>
      <c r="D2445" t="s">
        <v>193</v>
      </c>
      <c r="E2445" t="s">
        <v>80</v>
      </c>
      <c r="F2445">
        <v>8.1700000000000002E-3</v>
      </c>
      <c r="G2445">
        <v>-1</v>
      </c>
      <c r="H2445">
        <v>1031.721</v>
      </c>
      <c r="I2445">
        <v>-1</v>
      </c>
      <c r="J2445">
        <v>0</v>
      </c>
      <c r="K2445">
        <v>7.8704679999999998</v>
      </c>
      <c r="L2445">
        <v>-3.0049999999999999E-3</v>
      </c>
      <c r="M2445">
        <v>136.140873</v>
      </c>
      <c r="N2445">
        <v>-216.021975</v>
      </c>
      <c r="O2445">
        <v>1.571817</v>
      </c>
      <c r="P2445">
        <v>136.14811700000001</v>
      </c>
      <c r="Q2445">
        <v>-216.01300000000001</v>
      </c>
      <c r="R2445">
        <v>1.5729740000000001</v>
      </c>
      <c r="S2445">
        <v>1.1533610000000001</v>
      </c>
      <c r="T2445">
        <v>1.157E-3</v>
      </c>
    </row>
    <row r="2446" spans="1:20" x14ac:dyDescent="0.25">
      <c r="A2446">
        <v>2444</v>
      </c>
      <c r="B2446">
        <v>6</v>
      </c>
      <c r="C2446">
        <v>-1</v>
      </c>
      <c r="D2446" t="s">
        <v>193</v>
      </c>
      <c r="E2446" t="s">
        <v>80</v>
      </c>
      <c r="F2446">
        <v>1.5134999999999999E-2</v>
      </c>
      <c r="G2446">
        <v>-1</v>
      </c>
      <c r="H2446">
        <v>352.13299999999998</v>
      </c>
      <c r="I2446">
        <v>-1</v>
      </c>
      <c r="J2446">
        <v>0</v>
      </c>
      <c r="K2446">
        <v>7.7217779999999996</v>
      </c>
      <c r="L2446">
        <v>-2.1180000000000001E-3</v>
      </c>
      <c r="M2446">
        <v>136.14600999999999</v>
      </c>
      <c r="N2446">
        <v>-215.30457200000001</v>
      </c>
      <c r="O2446">
        <v>1.570737</v>
      </c>
      <c r="P2446">
        <v>136.14683500000001</v>
      </c>
      <c r="Q2446">
        <v>-215.312119</v>
      </c>
      <c r="R2446">
        <v>1.5727469999999999</v>
      </c>
      <c r="S2446">
        <v>0.75919199999999998</v>
      </c>
      <c r="T2446">
        <v>2.0100000000000001E-3</v>
      </c>
    </row>
    <row r="2447" spans="1:20" x14ac:dyDescent="0.25">
      <c r="A2447">
        <v>2445</v>
      </c>
      <c r="B2447">
        <v>6</v>
      </c>
      <c r="C2447">
        <v>-1</v>
      </c>
      <c r="D2447" t="s">
        <v>193</v>
      </c>
      <c r="E2447" t="s">
        <v>80</v>
      </c>
      <c r="F2447">
        <v>1.2364E-2</v>
      </c>
      <c r="G2447">
        <v>-1</v>
      </c>
      <c r="H2447">
        <v>654.41300000000001</v>
      </c>
      <c r="I2447">
        <v>-1</v>
      </c>
      <c r="J2447">
        <v>0</v>
      </c>
      <c r="K2447">
        <v>7.6212200000000001</v>
      </c>
      <c r="L2447">
        <v>-4.8190000000000004E-3</v>
      </c>
      <c r="M2447">
        <v>136.11292700000001</v>
      </c>
      <c r="N2447">
        <v>-214.612799</v>
      </c>
      <c r="O2447">
        <v>1.577183</v>
      </c>
      <c r="P2447">
        <v>136.14582799999999</v>
      </c>
      <c r="Q2447">
        <v>-214.622345</v>
      </c>
      <c r="R2447">
        <v>1.572446</v>
      </c>
      <c r="S2447">
        <v>3.4258250000000001</v>
      </c>
      <c r="T2447">
        <v>4.7369999999999999E-3</v>
      </c>
    </row>
    <row r="2448" spans="1:20" x14ac:dyDescent="0.25">
      <c r="A2448">
        <v>2446</v>
      </c>
      <c r="B2448">
        <v>7</v>
      </c>
      <c r="C2448">
        <v>-1</v>
      </c>
      <c r="D2448" t="s">
        <v>194</v>
      </c>
      <c r="E2448" t="s">
        <v>80</v>
      </c>
      <c r="F2448">
        <v>5.7655999999999999E-2</v>
      </c>
      <c r="G2448">
        <v>-1</v>
      </c>
      <c r="H2448">
        <v>595.02499999999998</v>
      </c>
      <c r="I2448">
        <v>-1</v>
      </c>
      <c r="J2448">
        <v>0</v>
      </c>
      <c r="K2448">
        <v>7.498335</v>
      </c>
      <c r="L2448">
        <v>-4.1269999999999996E-3</v>
      </c>
      <c r="M2448">
        <v>136.16718299999999</v>
      </c>
      <c r="N2448">
        <v>-213.745206</v>
      </c>
      <c r="O2448">
        <v>1.572414</v>
      </c>
      <c r="P2448">
        <v>136.14501999999999</v>
      </c>
      <c r="Q2448">
        <v>-213.71731600000001</v>
      </c>
      <c r="R2448">
        <v>1.5719050000000001</v>
      </c>
      <c r="S2448">
        <v>3.562408</v>
      </c>
      <c r="T2448">
        <v>5.0900000000000001E-4</v>
      </c>
    </row>
    <row r="2449" spans="1:20" x14ac:dyDescent="0.25">
      <c r="A2449">
        <v>2447</v>
      </c>
      <c r="B2449">
        <v>7</v>
      </c>
      <c r="C2449">
        <v>-1</v>
      </c>
      <c r="D2449" t="s">
        <v>194</v>
      </c>
      <c r="E2449" t="s">
        <v>80</v>
      </c>
      <c r="F2449">
        <v>2.0761999999999999E-2</v>
      </c>
      <c r="G2449">
        <v>-1</v>
      </c>
      <c r="H2449">
        <v>340.53500000000003</v>
      </c>
      <c r="I2449">
        <v>-1</v>
      </c>
      <c r="J2449">
        <v>0</v>
      </c>
      <c r="K2449">
        <v>7.4080009999999996</v>
      </c>
      <c r="L2449">
        <v>-2.8419999999999999E-3</v>
      </c>
      <c r="M2449">
        <v>136.15900099999999</v>
      </c>
      <c r="N2449">
        <v>-213.04722899999999</v>
      </c>
      <c r="O2449">
        <v>1.573129</v>
      </c>
      <c r="P2449">
        <v>136.144623</v>
      </c>
      <c r="Q2449">
        <v>-213.047043</v>
      </c>
      <c r="R2449">
        <v>1.5715939999999999</v>
      </c>
      <c r="S2449">
        <v>1.4379409999999999</v>
      </c>
      <c r="T2449">
        <v>1.5349999999999999E-3</v>
      </c>
    </row>
    <row r="2450" spans="1:20" x14ac:dyDescent="0.25">
      <c r="A2450">
        <v>2448</v>
      </c>
      <c r="B2450">
        <v>8</v>
      </c>
      <c r="C2450">
        <v>-1</v>
      </c>
      <c r="D2450" t="s">
        <v>195</v>
      </c>
      <c r="E2450" t="s">
        <v>80</v>
      </c>
      <c r="F2450">
        <v>8.3704000000000001E-2</v>
      </c>
      <c r="G2450">
        <v>-1</v>
      </c>
      <c r="H2450">
        <v>291.613</v>
      </c>
      <c r="I2450">
        <v>-1</v>
      </c>
      <c r="J2450">
        <v>0</v>
      </c>
      <c r="K2450">
        <v>7.3581690000000002</v>
      </c>
      <c r="L2450">
        <v>-2.3050000000000002E-3</v>
      </c>
      <c r="M2450">
        <v>136.16032000000001</v>
      </c>
      <c r="N2450">
        <v>-212.40449599999999</v>
      </c>
      <c r="O2450">
        <v>1.5724260000000001</v>
      </c>
      <c r="P2450">
        <v>136.14434800000001</v>
      </c>
      <c r="Q2450">
        <v>-212.382812</v>
      </c>
      <c r="R2450">
        <v>1.571364</v>
      </c>
      <c r="S2450">
        <v>2.693095</v>
      </c>
      <c r="T2450">
        <v>1.0610000000000001E-3</v>
      </c>
    </row>
    <row r="2451" spans="1:20" x14ac:dyDescent="0.25">
      <c r="A2451">
        <v>2449</v>
      </c>
      <c r="B2451">
        <v>8</v>
      </c>
      <c r="C2451">
        <v>-1</v>
      </c>
      <c r="D2451" t="s">
        <v>195</v>
      </c>
      <c r="E2451" t="s">
        <v>80</v>
      </c>
      <c r="F2451">
        <v>3.1302000000000003E-2</v>
      </c>
      <c r="G2451">
        <v>-1</v>
      </c>
      <c r="H2451">
        <v>341.52100000000002</v>
      </c>
      <c r="I2451">
        <v>-1</v>
      </c>
      <c r="J2451">
        <v>0</v>
      </c>
      <c r="K2451">
        <v>7.2544310000000003</v>
      </c>
      <c r="L2451">
        <v>-1.2409999999999999E-3</v>
      </c>
      <c r="M2451">
        <v>136.14277000000001</v>
      </c>
      <c r="N2451">
        <v>-211.494621</v>
      </c>
      <c r="O2451">
        <v>1.5723309999999999</v>
      </c>
      <c r="P2451">
        <v>136.14407299999999</v>
      </c>
      <c r="Q2451">
        <v>-211.50749200000001</v>
      </c>
      <c r="R2451">
        <v>1.57118</v>
      </c>
      <c r="S2451">
        <v>1.2936570000000001</v>
      </c>
      <c r="T2451">
        <v>1.1509999999999999E-3</v>
      </c>
    </row>
    <row r="2452" spans="1:20" x14ac:dyDescent="0.25">
      <c r="A2452">
        <v>2450</v>
      </c>
      <c r="B2452">
        <v>7</v>
      </c>
      <c r="C2452">
        <v>-1</v>
      </c>
      <c r="D2452" t="s">
        <v>196</v>
      </c>
      <c r="E2452" t="s">
        <v>80</v>
      </c>
      <c r="F2452">
        <v>2.9389999999999999E-2</v>
      </c>
      <c r="G2452">
        <v>-1</v>
      </c>
      <c r="H2452">
        <v>386.40300000000002</v>
      </c>
      <c r="I2452">
        <v>-1</v>
      </c>
      <c r="J2452">
        <v>0</v>
      </c>
      <c r="K2452">
        <v>7.1465519999999998</v>
      </c>
      <c r="L2452">
        <v>-1.176E-3</v>
      </c>
      <c r="M2452">
        <v>136.12383800000001</v>
      </c>
      <c r="N2452">
        <v>-210.83459099999999</v>
      </c>
      <c r="O2452">
        <v>1.5731329999999999</v>
      </c>
      <c r="P2452">
        <v>136.143936</v>
      </c>
      <c r="Q2452">
        <v>-210.85995500000001</v>
      </c>
      <c r="R2452">
        <v>1.571064</v>
      </c>
      <c r="S2452">
        <v>3.2361469999999999</v>
      </c>
      <c r="T2452">
        <v>2.0690000000000001E-3</v>
      </c>
    </row>
    <row r="2453" spans="1:20" x14ac:dyDescent="0.25">
      <c r="A2453">
        <v>2451</v>
      </c>
      <c r="B2453">
        <v>7</v>
      </c>
      <c r="C2453">
        <v>-1</v>
      </c>
      <c r="D2453" t="s">
        <v>196</v>
      </c>
      <c r="E2453" t="s">
        <v>80</v>
      </c>
      <c r="F2453">
        <v>1.1402000000000001E-2</v>
      </c>
      <c r="G2453">
        <v>-1</v>
      </c>
      <c r="H2453">
        <v>382.11500000000001</v>
      </c>
      <c r="I2453">
        <v>-1</v>
      </c>
      <c r="J2453">
        <v>0</v>
      </c>
      <c r="K2453">
        <v>7.0745870000000002</v>
      </c>
      <c r="L2453">
        <v>-1.64E-4</v>
      </c>
      <c r="M2453">
        <v>136.13091900000001</v>
      </c>
      <c r="N2453">
        <v>-210.225413</v>
      </c>
      <c r="O2453">
        <v>1.5743210000000001</v>
      </c>
      <c r="P2453">
        <v>136.14381399999999</v>
      </c>
      <c r="Q2453">
        <v>-210.22036700000001</v>
      </c>
      <c r="R2453">
        <v>1.571026</v>
      </c>
      <c r="S2453">
        <v>1.384692</v>
      </c>
      <c r="T2453">
        <v>3.2940000000000001E-3</v>
      </c>
    </row>
    <row r="2454" spans="1:20" x14ac:dyDescent="0.25">
      <c r="A2454">
        <v>2452</v>
      </c>
      <c r="B2454">
        <v>7</v>
      </c>
      <c r="C2454">
        <v>-1</v>
      </c>
      <c r="D2454" t="s">
        <v>196</v>
      </c>
      <c r="E2454" t="s">
        <v>80</v>
      </c>
      <c r="F2454">
        <v>2.0924000000000002E-2</v>
      </c>
      <c r="G2454">
        <v>-1</v>
      </c>
      <c r="H2454">
        <v>449.57600000000002</v>
      </c>
      <c r="I2454">
        <v>-1</v>
      </c>
      <c r="J2454">
        <v>0</v>
      </c>
      <c r="K2454">
        <v>6.9132470000000001</v>
      </c>
      <c r="L2454">
        <v>-1.9009999999999999E-3</v>
      </c>
      <c r="M2454">
        <v>136.138532</v>
      </c>
      <c r="N2454">
        <v>-209.37714</v>
      </c>
      <c r="O2454">
        <v>1.5707549999999999</v>
      </c>
      <c r="P2454">
        <v>136.143799</v>
      </c>
      <c r="Q2454">
        <v>-209.38197299999999</v>
      </c>
      <c r="R2454">
        <v>1.57087</v>
      </c>
      <c r="S2454">
        <v>0.71488099999999999</v>
      </c>
      <c r="T2454">
        <v>1.1400000000000001E-4</v>
      </c>
    </row>
    <row r="2455" spans="1:20" x14ac:dyDescent="0.25">
      <c r="A2455">
        <v>2453</v>
      </c>
      <c r="B2455">
        <v>7</v>
      </c>
      <c r="C2455">
        <v>-1</v>
      </c>
      <c r="D2455" t="s">
        <v>196</v>
      </c>
      <c r="E2455" t="s">
        <v>80</v>
      </c>
      <c r="F2455">
        <v>2.4209999999999999E-2</v>
      </c>
      <c r="G2455">
        <v>-1</v>
      </c>
      <c r="H2455">
        <v>403.202</v>
      </c>
      <c r="I2455">
        <v>-1</v>
      </c>
      <c r="J2455">
        <v>0</v>
      </c>
      <c r="K2455">
        <v>6.7333639999999999</v>
      </c>
      <c r="L2455">
        <v>-1.7520000000000001E-3</v>
      </c>
      <c r="M2455">
        <v>136.15140099999999</v>
      </c>
      <c r="N2455">
        <v>-208.75887299999999</v>
      </c>
      <c r="O2455">
        <v>1.56881</v>
      </c>
      <c r="P2455">
        <v>136.143967</v>
      </c>
      <c r="Q2455">
        <v>-208.76892100000001</v>
      </c>
      <c r="R2455">
        <v>1.570686</v>
      </c>
      <c r="S2455">
        <v>1.2499130000000001</v>
      </c>
      <c r="T2455">
        <v>1.877E-3</v>
      </c>
    </row>
    <row r="2456" spans="1:20" x14ac:dyDescent="0.25">
      <c r="A2456">
        <v>2454</v>
      </c>
      <c r="B2456">
        <v>8</v>
      </c>
      <c r="C2456">
        <v>-1</v>
      </c>
      <c r="D2456" t="s">
        <v>197</v>
      </c>
      <c r="E2456" t="s">
        <v>80</v>
      </c>
      <c r="F2456">
        <v>6.0173999999999998E-2</v>
      </c>
      <c r="G2456">
        <v>-1</v>
      </c>
      <c r="H2456">
        <v>409.19200000000001</v>
      </c>
      <c r="I2456">
        <v>-1</v>
      </c>
      <c r="J2456">
        <v>0</v>
      </c>
      <c r="K2456">
        <v>6.6537379999999997</v>
      </c>
      <c r="L2456">
        <v>-1.5870000000000001E-3</v>
      </c>
      <c r="M2456">
        <v>136.15305599999999</v>
      </c>
      <c r="N2456">
        <v>-208.17974799999999</v>
      </c>
      <c r="O2456">
        <v>1.5699160000000001</v>
      </c>
      <c r="P2456">
        <v>136.14419599999999</v>
      </c>
      <c r="Q2456">
        <v>-208.16755699999999</v>
      </c>
      <c r="R2456">
        <v>1.5705370000000001</v>
      </c>
      <c r="S2456">
        <v>1.507085</v>
      </c>
      <c r="T2456">
        <v>6.2200000000000005E-4</v>
      </c>
    </row>
    <row r="2457" spans="1:20" x14ac:dyDescent="0.25">
      <c r="A2457">
        <v>2455</v>
      </c>
      <c r="B2457">
        <v>9</v>
      </c>
      <c r="C2457">
        <v>-1</v>
      </c>
      <c r="D2457" t="s">
        <v>198</v>
      </c>
      <c r="E2457" t="s">
        <v>80</v>
      </c>
      <c r="F2457">
        <v>1.6254000000000001E-2</v>
      </c>
      <c r="G2457">
        <v>-1</v>
      </c>
      <c r="H2457">
        <v>363.32499999999999</v>
      </c>
      <c r="I2457">
        <v>-1</v>
      </c>
      <c r="J2457">
        <v>0</v>
      </c>
      <c r="K2457">
        <v>6.6259740000000003</v>
      </c>
      <c r="L2457">
        <v>-1.065E-3</v>
      </c>
      <c r="M2457">
        <v>136.13808</v>
      </c>
      <c r="N2457">
        <v>-207.569478</v>
      </c>
      <c r="O2457">
        <v>1.5700210000000001</v>
      </c>
      <c r="P2457">
        <v>136.14442399999999</v>
      </c>
      <c r="Q2457">
        <v>-207.570618</v>
      </c>
      <c r="R2457">
        <v>1.5704689999999999</v>
      </c>
      <c r="S2457">
        <v>0.64455099999999999</v>
      </c>
      <c r="T2457">
        <v>4.4799999999999999E-4</v>
      </c>
    </row>
    <row r="2458" spans="1:20" x14ac:dyDescent="0.25">
      <c r="A2458">
        <v>2456</v>
      </c>
      <c r="B2458">
        <v>9</v>
      </c>
      <c r="C2458">
        <v>-1</v>
      </c>
      <c r="D2458" t="s">
        <v>198</v>
      </c>
      <c r="E2458" t="s">
        <v>80</v>
      </c>
      <c r="F2458">
        <v>4.9058999999999998E-2</v>
      </c>
      <c r="G2458">
        <v>-1</v>
      </c>
      <c r="H2458">
        <v>309.40699999999998</v>
      </c>
      <c r="I2458">
        <v>-1</v>
      </c>
      <c r="J2458">
        <v>0</v>
      </c>
      <c r="K2458">
        <v>6.650474</v>
      </c>
      <c r="L2458">
        <v>-2.1000000000000001E-4</v>
      </c>
      <c r="M2458">
        <v>136.15977000000001</v>
      </c>
      <c r="N2458">
        <v>-206.73548500000001</v>
      </c>
      <c r="O2458">
        <v>1.575145</v>
      </c>
      <c r="P2458">
        <v>136.14482100000001</v>
      </c>
      <c r="Q2458">
        <v>-206.77221700000001</v>
      </c>
      <c r="R2458">
        <v>1.5703830000000001</v>
      </c>
      <c r="S2458">
        <v>3.9657140000000002</v>
      </c>
      <c r="T2458">
        <v>4.7609999999999996E-3</v>
      </c>
    </row>
    <row r="2459" spans="1:20" x14ac:dyDescent="0.25">
      <c r="A2459">
        <v>2457</v>
      </c>
      <c r="B2459">
        <v>9</v>
      </c>
      <c r="C2459">
        <v>-1</v>
      </c>
      <c r="D2459" t="s">
        <v>198</v>
      </c>
      <c r="E2459" t="s">
        <v>80</v>
      </c>
      <c r="F2459">
        <v>2.9508E-2</v>
      </c>
      <c r="G2459">
        <v>-1</v>
      </c>
      <c r="H2459">
        <v>406.33300000000003</v>
      </c>
      <c r="I2459">
        <v>-1</v>
      </c>
      <c r="J2459">
        <v>0</v>
      </c>
      <c r="K2459">
        <v>6.6298880000000002</v>
      </c>
      <c r="L2459">
        <v>-3.8999999999999999E-5</v>
      </c>
      <c r="M2459">
        <v>136.13655700000001</v>
      </c>
      <c r="N2459">
        <v>-206.169794</v>
      </c>
      <c r="O2459">
        <v>1.569323</v>
      </c>
      <c r="P2459">
        <v>136.145081</v>
      </c>
      <c r="Q2459">
        <v>-206.17420999999999</v>
      </c>
      <c r="R2459">
        <v>1.570376</v>
      </c>
      <c r="S2459">
        <v>0.95995699999999995</v>
      </c>
      <c r="T2459">
        <v>1.0529999999999999E-3</v>
      </c>
    </row>
    <row r="2460" spans="1:20" x14ac:dyDescent="0.25">
      <c r="A2460">
        <v>2458</v>
      </c>
      <c r="B2460">
        <v>9</v>
      </c>
      <c r="C2460">
        <v>-1</v>
      </c>
      <c r="D2460" t="s">
        <v>198</v>
      </c>
      <c r="E2460" t="s">
        <v>80</v>
      </c>
      <c r="F2460">
        <v>1.8591E-2</v>
      </c>
      <c r="G2460">
        <v>-1</v>
      </c>
      <c r="H2460">
        <v>538.55200000000002</v>
      </c>
      <c r="I2460">
        <v>-1</v>
      </c>
      <c r="J2460">
        <v>0</v>
      </c>
      <c r="K2460">
        <v>6.509665</v>
      </c>
      <c r="L2460">
        <v>-1.0000000000000001E-5</v>
      </c>
      <c r="M2460">
        <v>136.15034399999999</v>
      </c>
      <c r="N2460">
        <v>-205.58612099999999</v>
      </c>
      <c r="O2460">
        <v>1.569976</v>
      </c>
      <c r="P2460">
        <v>136.145355</v>
      </c>
      <c r="Q2460">
        <v>-205.58317600000001</v>
      </c>
      <c r="R2460">
        <v>1.570373</v>
      </c>
      <c r="S2460">
        <v>0.57936699999999997</v>
      </c>
      <c r="T2460">
        <v>3.97E-4</v>
      </c>
    </row>
    <row r="2461" spans="1:20" x14ac:dyDescent="0.25">
      <c r="A2461">
        <v>2459</v>
      </c>
      <c r="B2461">
        <v>9</v>
      </c>
      <c r="C2461">
        <v>-1</v>
      </c>
      <c r="D2461" t="s">
        <v>198</v>
      </c>
      <c r="E2461" t="s">
        <v>80</v>
      </c>
      <c r="F2461">
        <v>9.2390000000000007E-3</v>
      </c>
      <c r="G2461">
        <v>-1</v>
      </c>
      <c r="H2461">
        <v>345.46199999999999</v>
      </c>
      <c r="I2461">
        <v>-1</v>
      </c>
      <c r="J2461">
        <v>0</v>
      </c>
      <c r="K2461">
        <v>6.3430540000000004</v>
      </c>
      <c r="L2461">
        <v>-3.9999999999999998E-6</v>
      </c>
      <c r="M2461">
        <v>136.132565</v>
      </c>
      <c r="N2461">
        <v>-204.80326400000001</v>
      </c>
      <c r="O2461">
        <v>1.5701320000000001</v>
      </c>
      <c r="P2461">
        <v>136.14570599999999</v>
      </c>
      <c r="Q2461">
        <v>-204.811554</v>
      </c>
      <c r="R2461">
        <v>1.570373</v>
      </c>
      <c r="S2461">
        <v>1.5537069999999999</v>
      </c>
      <c r="T2461">
        <v>2.41E-4</v>
      </c>
    </row>
    <row r="2462" spans="1:20" x14ac:dyDescent="0.25">
      <c r="A2462">
        <v>2460</v>
      </c>
      <c r="B2462">
        <v>8</v>
      </c>
      <c r="C2462">
        <v>-1</v>
      </c>
      <c r="D2462" t="s">
        <v>199</v>
      </c>
      <c r="E2462" t="s">
        <v>80</v>
      </c>
      <c r="F2462">
        <v>4.2958000000000003E-2</v>
      </c>
      <c r="G2462">
        <v>-1</v>
      </c>
      <c r="H2462">
        <v>474.84699999999998</v>
      </c>
      <c r="I2462">
        <v>-1</v>
      </c>
      <c r="J2462">
        <v>0</v>
      </c>
      <c r="K2462">
        <v>6.2585470000000001</v>
      </c>
      <c r="L2462">
        <v>-1.199E-3</v>
      </c>
      <c r="M2462">
        <v>136.14067299999999</v>
      </c>
      <c r="N2462">
        <v>-204.237019</v>
      </c>
      <c r="O2462">
        <v>1.5704469999999999</v>
      </c>
      <c r="P2462">
        <v>136.146027</v>
      </c>
      <c r="Q2462">
        <v>-204.24513200000001</v>
      </c>
      <c r="R2462">
        <v>1.5703050000000001</v>
      </c>
      <c r="S2462">
        <v>0.97206800000000004</v>
      </c>
      <c r="T2462">
        <v>1.4200000000000001E-4</v>
      </c>
    </row>
    <row r="2463" spans="1:20" x14ac:dyDescent="0.25">
      <c r="A2463">
        <v>2461</v>
      </c>
      <c r="B2463">
        <v>8</v>
      </c>
      <c r="C2463">
        <v>-1</v>
      </c>
      <c r="D2463" t="s">
        <v>199</v>
      </c>
      <c r="E2463" t="s">
        <v>80</v>
      </c>
      <c r="F2463">
        <v>5.5892999999999998E-2</v>
      </c>
      <c r="G2463">
        <v>-1</v>
      </c>
      <c r="H2463">
        <v>332.91199999999998</v>
      </c>
      <c r="I2463">
        <v>-1</v>
      </c>
      <c r="J2463">
        <v>0</v>
      </c>
      <c r="K2463">
        <v>6.1644920000000001</v>
      </c>
      <c r="L2463">
        <v>-7.9699999999999997E-4</v>
      </c>
      <c r="M2463">
        <v>136.14572100000001</v>
      </c>
      <c r="N2463">
        <v>-203.687048</v>
      </c>
      <c r="O2463">
        <v>1.5710999999999999</v>
      </c>
      <c r="P2463">
        <v>136.14639299999999</v>
      </c>
      <c r="Q2463">
        <v>-203.68679800000001</v>
      </c>
      <c r="R2463">
        <v>1.5702259999999999</v>
      </c>
      <c r="S2463">
        <v>7.1651000000000006E-2</v>
      </c>
      <c r="T2463">
        <v>8.7399999999999999E-4</v>
      </c>
    </row>
    <row r="2464" spans="1:20" x14ac:dyDescent="0.25">
      <c r="A2464">
        <v>2462</v>
      </c>
      <c r="B2464">
        <v>8</v>
      </c>
      <c r="C2464">
        <v>-1</v>
      </c>
      <c r="D2464" t="s">
        <v>199</v>
      </c>
      <c r="E2464" t="s">
        <v>80</v>
      </c>
      <c r="F2464">
        <v>1.9182999999999999E-2</v>
      </c>
      <c r="G2464">
        <v>-1</v>
      </c>
      <c r="H2464">
        <v>411.726</v>
      </c>
      <c r="I2464">
        <v>-1</v>
      </c>
      <c r="J2464">
        <v>0</v>
      </c>
      <c r="K2464">
        <v>6.1028250000000002</v>
      </c>
      <c r="L2464">
        <v>-4.1599999999999997E-4</v>
      </c>
      <c r="M2464">
        <v>136.14196699999999</v>
      </c>
      <c r="N2464">
        <v>-202.94521399999999</v>
      </c>
      <c r="O2464">
        <v>1.5695220000000001</v>
      </c>
      <c r="P2464">
        <v>136.14691199999999</v>
      </c>
      <c r="Q2464">
        <v>-202.949951</v>
      </c>
      <c r="R2464">
        <v>1.570147</v>
      </c>
      <c r="S2464">
        <v>0.68481400000000003</v>
      </c>
      <c r="T2464">
        <v>6.2600000000000004E-4</v>
      </c>
    </row>
    <row r="2465" spans="1:20" x14ac:dyDescent="0.25">
      <c r="A2465">
        <v>2463</v>
      </c>
      <c r="B2465">
        <v>8</v>
      </c>
      <c r="C2465">
        <v>-1</v>
      </c>
      <c r="D2465" t="s">
        <v>199</v>
      </c>
      <c r="E2465" t="s">
        <v>80</v>
      </c>
      <c r="F2465">
        <v>2.7359999999999999E-2</v>
      </c>
      <c r="G2465">
        <v>-1</v>
      </c>
      <c r="H2465">
        <v>342.93900000000002</v>
      </c>
      <c r="I2465">
        <v>-1</v>
      </c>
      <c r="J2465">
        <v>0</v>
      </c>
      <c r="K2465">
        <v>6.0763530000000001</v>
      </c>
      <c r="L2465">
        <v>-3.0899999999999998E-4</v>
      </c>
      <c r="M2465">
        <v>136.139307</v>
      </c>
      <c r="N2465">
        <v>-202.39298199999999</v>
      </c>
      <c r="O2465">
        <v>1.5701639999999999</v>
      </c>
      <c r="P2465">
        <v>136.147324</v>
      </c>
      <c r="Q2465">
        <v>-202.40193199999999</v>
      </c>
      <c r="R2465">
        <v>1.570084</v>
      </c>
      <c r="S2465">
        <v>1.2014800000000001</v>
      </c>
      <c r="T2465">
        <v>8.1000000000000004E-5</v>
      </c>
    </row>
    <row r="2466" spans="1:20" x14ac:dyDescent="0.25">
      <c r="A2466">
        <v>2464</v>
      </c>
      <c r="B2466">
        <v>7</v>
      </c>
      <c r="C2466">
        <v>-1</v>
      </c>
      <c r="D2466" t="s">
        <v>200</v>
      </c>
      <c r="E2466" t="s">
        <v>80</v>
      </c>
      <c r="F2466">
        <v>2.5364999999999999E-2</v>
      </c>
      <c r="G2466">
        <v>-1</v>
      </c>
      <c r="H2466">
        <v>325.75</v>
      </c>
      <c r="I2466">
        <v>-1</v>
      </c>
      <c r="J2466">
        <v>0</v>
      </c>
      <c r="K2466">
        <v>5.990049</v>
      </c>
      <c r="L2466">
        <v>-1.2E-4</v>
      </c>
      <c r="M2466">
        <v>136.14301599999999</v>
      </c>
      <c r="N2466">
        <v>-201.85449499999999</v>
      </c>
      <c r="O2466">
        <v>1.570028</v>
      </c>
      <c r="P2466">
        <v>136.14776599999999</v>
      </c>
      <c r="Q2466">
        <v>-201.859207</v>
      </c>
      <c r="R2466">
        <v>1.5700499999999999</v>
      </c>
      <c r="S2466">
        <v>0.66911100000000001</v>
      </c>
      <c r="T2466">
        <v>2.1999999999999999E-5</v>
      </c>
    </row>
    <row r="2467" spans="1:20" x14ac:dyDescent="0.25">
      <c r="A2467">
        <v>2465</v>
      </c>
      <c r="B2467">
        <v>7</v>
      </c>
      <c r="C2467">
        <v>-1</v>
      </c>
      <c r="D2467" t="s">
        <v>200</v>
      </c>
      <c r="E2467" t="s">
        <v>80</v>
      </c>
      <c r="F2467">
        <v>1.9921999999999999E-2</v>
      </c>
      <c r="G2467">
        <v>-1</v>
      </c>
      <c r="H2467">
        <v>375.16500000000002</v>
      </c>
      <c r="I2467">
        <v>-1</v>
      </c>
      <c r="J2467">
        <v>0</v>
      </c>
      <c r="K2467">
        <v>5.8816300000000004</v>
      </c>
      <c r="L2467">
        <v>-1.4E-5</v>
      </c>
      <c r="M2467">
        <v>136.145196</v>
      </c>
      <c r="N2467">
        <v>-201.14124799999999</v>
      </c>
      <c r="O2467">
        <v>1.5690679999999999</v>
      </c>
      <c r="P2467">
        <v>136.148346</v>
      </c>
      <c r="Q2467">
        <v>-201.145996</v>
      </c>
      <c r="R2467">
        <v>1.5700449999999999</v>
      </c>
      <c r="S2467">
        <v>0.56975900000000002</v>
      </c>
      <c r="T2467">
        <v>9.77E-4</v>
      </c>
    </row>
    <row r="2468" spans="1:20" x14ac:dyDescent="0.25">
      <c r="A2468">
        <v>2466</v>
      </c>
      <c r="B2468">
        <v>7</v>
      </c>
      <c r="C2468">
        <v>-1</v>
      </c>
      <c r="D2468" t="s">
        <v>200</v>
      </c>
      <c r="E2468" t="s">
        <v>80</v>
      </c>
      <c r="F2468">
        <v>3.859E-3</v>
      </c>
      <c r="G2468">
        <v>-1</v>
      </c>
      <c r="H2468">
        <v>373.935</v>
      </c>
      <c r="I2468">
        <v>-1</v>
      </c>
      <c r="J2468">
        <v>0</v>
      </c>
      <c r="K2468">
        <v>5.8207490000000002</v>
      </c>
      <c r="L2468">
        <v>-3.0000000000000001E-6</v>
      </c>
      <c r="M2468">
        <v>136.14883399999999</v>
      </c>
      <c r="N2468">
        <v>-200.62047799999999</v>
      </c>
      <c r="O2468">
        <v>1.570003</v>
      </c>
      <c r="P2468">
        <v>136.14875799999999</v>
      </c>
      <c r="Q2468">
        <v>-200.61973599999999</v>
      </c>
      <c r="R2468">
        <v>1.570044</v>
      </c>
      <c r="S2468">
        <v>7.4621999999999994E-2</v>
      </c>
      <c r="T2468">
        <v>4.1999999999999998E-5</v>
      </c>
    </row>
    <row r="2469" spans="1:20" x14ac:dyDescent="0.25">
      <c r="A2469">
        <v>2467</v>
      </c>
      <c r="B2469">
        <v>7</v>
      </c>
      <c r="C2469">
        <v>-1</v>
      </c>
      <c r="D2469" t="s">
        <v>200</v>
      </c>
      <c r="E2469" t="s">
        <v>80</v>
      </c>
      <c r="F2469">
        <v>2.1259999999999999E-3</v>
      </c>
      <c r="G2469">
        <v>-1</v>
      </c>
      <c r="H2469">
        <v>400.322</v>
      </c>
      <c r="I2469">
        <v>-1</v>
      </c>
      <c r="J2469">
        <v>0</v>
      </c>
      <c r="K2469">
        <v>5.7243329999999997</v>
      </c>
      <c r="L2469">
        <v>-3.0000000000000001E-6</v>
      </c>
      <c r="M2469">
        <v>136.16381000000001</v>
      </c>
      <c r="N2469">
        <v>-200.11678699999999</v>
      </c>
      <c r="O2469">
        <v>1.5704260000000001</v>
      </c>
      <c r="P2469">
        <v>136.14910900000001</v>
      </c>
      <c r="Q2469">
        <v>-200.100784</v>
      </c>
      <c r="R2469">
        <v>1.570044</v>
      </c>
      <c r="S2469">
        <v>2.1730649999999998</v>
      </c>
      <c r="T2469">
        <v>3.8099999999999999E-4</v>
      </c>
    </row>
    <row r="2470" spans="1:20" x14ac:dyDescent="0.25">
      <c r="A2470">
        <v>2468</v>
      </c>
      <c r="B2470">
        <v>7</v>
      </c>
      <c r="C2470">
        <v>-1</v>
      </c>
      <c r="D2470" t="s">
        <v>200</v>
      </c>
      <c r="E2470" t="s">
        <v>80</v>
      </c>
      <c r="F2470">
        <v>2.5409000000000001E-2</v>
      </c>
      <c r="G2470">
        <v>-1</v>
      </c>
      <c r="H2470">
        <v>407.85700000000003</v>
      </c>
      <c r="I2470">
        <v>-1</v>
      </c>
      <c r="J2470">
        <v>0</v>
      </c>
      <c r="K2470">
        <v>5.6372150000000003</v>
      </c>
      <c r="L2470">
        <v>-8.5488999999999996E-2</v>
      </c>
      <c r="M2470">
        <v>136.17871</v>
      </c>
      <c r="N2470">
        <v>-199.44694100000001</v>
      </c>
      <c r="O2470">
        <v>1.563653</v>
      </c>
      <c r="P2470">
        <v>136.159561</v>
      </c>
      <c r="Q2470">
        <v>-199.418564</v>
      </c>
      <c r="R2470">
        <v>1.5620849999999999</v>
      </c>
      <c r="S2470">
        <v>3.4233410000000002</v>
      </c>
      <c r="T2470">
        <v>1.5679999999999999E-3</v>
      </c>
    </row>
    <row r="2471" spans="1:20" x14ac:dyDescent="0.25">
      <c r="A2471">
        <v>2469</v>
      </c>
      <c r="B2471">
        <v>7</v>
      </c>
      <c r="C2471">
        <v>-1</v>
      </c>
      <c r="D2471" t="s">
        <v>200</v>
      </c>
      <c r="E2471" t="s">
        <v>80</v>
      </c>
      <c r="F2471">
        <v>1.6531000000000001E-2</v>
      </c>
      <c r="G2471">
        <v>-1</v>
      </c>
      <c r="H2471">
        <v>332.238</v>
      </c>
      <c r="I2471">
        <v>-1</v>
      </c>
      <c r="J2471">
        <v>0</v>
      </c>
      <c r="K2471">
        <v>5.5976400000000002</v>
      </c>
      <c r="L2471">
        <v>-0.14152699999999999</v>
      </c>
      <c r="M2471">
        <v>136.17777599999999</v>
      </c>
      <c r="N2471">
        <v>-198.946665</v>
      </c>
      <c r="O2471">
        <v>1.5516559999999999</v>
      </c>
      <c r="P2471">
        <v>136.17446899999999</v>
      </c>
      <c r="Q2471">
        <v>-198.91308599999999</v>
      </c>
      <c r="R2471">
        <v>1.5533699999999999</v>
      </c>
      <c r="S2471">
        <v>3.3741599999999998</v>
      </c>
      <c r="T2471">
        <v>1.714E-3</v>
      </c>
    </row>
    <row r="2472" spans="1:20" x14ac:dyDescent="0.25">
      <c r="A2472">
        <v>2470</v>
      </c>
      <c r="B2472">
        <v>7</v>
      </c>
      <c r="C2472">
        <v>-1</v>
      </c>
      <c r="D2472" t="s">
        <v>200</v>
      </c>
      <c r="E2472" t="s">
        <v>80</v>
      </c>
      <c r="F2472">
        <v>1.1729E-2</v>
      </c>
      <c r="G2472">
        <v>-1</v>
      </c>
      <c r="H2472">
        <v>385.13799999999998</v>
      </c>
      <c r="I2472">
        <v>-1</v>
      </c>
      <c r="J2472">
        <v>0</v>
      </c>
      <c r="K2472">
        <v>5.517557</v>
      </c>
      <c r="L2472">
        <v>-0.167238</v>
      </c>
      <c r="M2472">
        <v>136.18678</v>
      </c>
      <c r="N2472">
        <v>-198.39842400000001</v>
      </c>
      <c r="O2472">
        <v>1.5384139999999999</v>
      </c>
      <c r="P2472">
        <v>136.20114100000001</v>
      </c>
      <c r="Q2472">
        <v>-198.41386399999999</v>
      </c>
      <c r="R2472">
        <v>1.5386070000000001</v>
      </c>
      <c r="S2472">
        <v>2.1086119999999999</v>
      </c>
      <c r="T2472">
        <v>1.93E-4</v>
      </c>
    </row>
    <row r="2473" spans="1:20" x14ac:dyDescent="0.25">
      <c r="A2473">
        <v>2471</v>
      </c>
      <c r="B2473">
        <v>7</v>
      </c>
      <c r="C2473">
        <v>-1</v>
      </c>
      <c r="D2473" t="s">
        <v>200</v>
      </c>
      <c r="E2473" t="s">
        <v>80</v>
      </c>
      <c r="F2473">
        <v>2.1751E-2</v>
      </c>
      <c r="G2473">
        <v>-1</v>
      </c>
      <c r="H2473">
        <v>385.41800000000001</v>
      </c>
      <c r="I2473">
        <v>-1</v>
      </c>
      <c r="J2473">
        <v>0</v>
      </c>
      <c r="K2473">
        <v>5.4268210000000003</v>
      </c>
      <c r="L2473">
        <v>-0.25458900000000001</v>
      </c>
      <c r="M2473">
        <v>136.265717</v>
      </c>
      <c r="N2473">
        <v>-197.77125000000001</v>
      </c>
      <c r="O2473">
        <v>1.5151479999999999</v>
      </c>
      <c r="P2473">
        <v>136.25192300000001</v>
      </c>
      <c r="Q2473">
        <v>-197.75753800000001</v>
      </c>
      <c r="R2473">
        <v>1.515506</v>
      </c>
      <c r="S2473">
        <v>1.9450130000000001</v>
      </c>
      <c r="T2473">
        <v>3.5799999999999997E-4</v>
      </c>
    </row>
    <row r="2474" spans="1:20" x14ac:dyDescent="0.25">
      <c r="A2474">
        <v>2472</v>
      </c>
      <c r="B2474">
        <v>7</v>
      </c>
      <c r="C2474">
        <v>-1</v>
      </c>
      <c r="D2474" t="s">
        <v>200</v>
      </c>
      <c r="E2474" t="s">
        <v>80</v>
      </c>
      <c r="F2474">
        <v>2.1538000000000002E-2</v>
      </c>
      <c r="G2474">
        <v>-1</v>
      </c>
      <c r="H2474">
        <v>402.42</v>
      </c>
      <c r="I2474">
        <v>-1</v>
      </c>
      <c r="J2474">
        <v>0</v>
      </c>
      <c r="K2474">
        <v>5.4949120000000002</v>
      </c>
      <c r="L2474">
        <v>-0.30644399999999999</v>
      </c>
      <c r="M2474">
        <v>136.32467600000001</v>
      </c>
      <c r="N2474">
        <v>-197.29074700000001</v>
      </c>
      <c r="O2474">
        <v>1.4847079999999999</v>
      </c>
      <c r="P2474">
        <v>136.311554</v>
      </c>
      <c r="Q2474">
        <v>-197.27044699999999</v>
      </c>
      <c r="R2474">
        <v>1.4890319999999999</v>
      </c>
      <c r="S2474">
        <v>2.4171990000000001</v>
      </c>
      <c r="T2474">
        <v>4.3249999999999999E-3</v>
      </c>
    </row>
    <row r="2475" spans="1:20" x14ac:dyDescent="0.25">
      <c r="A2475">
        <v>2473</v>
      </c>
      <c r="B2475">
        <v>7</v>
      </c>
      <c r="C2475">
        <v>-1</v>
      </c>
      <c r="D2475" t="s">
        <v>200</v>
      </c>
      <c r="E2475" t="s">
        <v>80</v>
      </c>
      <c r="F2475">
        <v>2.3397000000000001E-2</v>
      </c>
      <c r="G2475">
        <v>-1</v>
      </c>
      <c r="H2475">
        <v>472.245</v>
      </c>
      <c r="I2475">
        <v>-1</v>
      </c>
      <c r="J2475">
        <v>0</v>
      </c>
      <c r="K2475">
        <v>5.6901890000000002</v>
      </c>
      <c r="L2475">
        <v>-0.41196500000000003</v>
      </c>
      <c r="M2475">
        <v>136.38359800000001</v>
      </c>
      <c r="N2475">
        <v>-196.77771899999999</v>
      </c>
      <c r="O2475">
        <v>1.4577850000000001</v>
      </c>
      <c r="P2475">
        <v>136.390625</v>
      </c>
      <c r="Q2475">
        <v>-196.77203399999999</v>
      </c>
      <c r="R2475">
        <v>1.4585889999999999</v>
      </c>
      <c r="S2475">
        <v>0.90389699999999995</v>
      </c>
      <c r="T2475">
        <v>8.0400000000000003E-4</v>
      </c>
    </row>
    <row r="2476" spans="1:20" x14ac:dyDescent="0.25">
      <c r="A2476">
        <v>2474</v>
      </c>
      <c r="B2476">
        <v>7</v>
      </c>
      <c r="C2476">
        <v>-1</v>
      </c>
      <c r="D2476" t="s">
        <v>200</v>
      </c>
      <c r="E2476" t="s">
        <v>80</v>
      </c>
      <c r="F2476">
        <v>3.5109999999999998E-3</v>
      </c>
      <c r="G2476">
        <v>-1</v>
      </c>
      <c r="H2476">
        <v>325.202</v>
      </c>
      <c r="I2476">
        <v>-1</v>
      </c>
      <c r="J2476">
        <v>0</v>
      </c>
      <c r="K2476">
        <v>6.1714630000000001</v>
      </c>
      <c r="L2476">
        <v>-0.52483900000000006</v>
      </c>
      <c r="M2476">
        <v>136.54686699999999</v>
      </c>
      <c r="N2476">
        <v>-196.07159100000001</v>
      </c>
      <c r="O2476">
        <v>1.4016580000000001</v>
      </c>
      <c r="P2476">
        <v>136.54742400000001</v>
      </c>
      <c r="Q2476">
        <v>-196.07337999999999</v>
      </c>
      <c r="R2476">
        <v>1.401807</v>
      </c>
      <c r="S2476">
        <v>0.18737400000000001</v>
      </c>
      <c r="T2476">
        <v>1.4899999999999999E-4</v>
      </c>
    </row>
    <row r="2477" spans="1:20" x14ac:dyDescent="0.25">
      <c r="A2477">
        <v>2475</v>
      </c>
      <c r="B2477">
        <v>7</v>
      </c>
      <c r="C2477">
        <v>-1</v>
      </c>
      <c r="D2477" t="s">
        <v>200</v>
      </c>
      <c r="E2477" t="s">
        <v>80</v>
      </c>
      <c r="F2477">
        <v>9.41E-3</v>
      </c>
      <c r="G2477">
        <v>-1</v>
      </c>
      <c r="H2477">
        <v>761.19500000000005</v>
      </c>
      <c r="I2477">
        <v>-1</v>
      </c>
      <c r="J2477">
        <v>0</v>
      </c>
      <c r="K2477">
        <v>6.6494869999999997</v>
      </c>
      <c r="L2477">
        <v>-0.62698600000000004</v>
      </c>
      <c r="M2477">
        <v>136.70744500000001</v>
      </c>
      <c r="N2477">
        <v>-195.513183</v>
      </c>
      <c r="O2477">
        <v>1.349431</v>
      </c>
      <c r="P2477">
        <v>136.710846</v>
      </c>
      <c r="Q2477">
        <v>-195.516525</v>
      </c>
      <c r="R2477">
        <v>1.3496140000000001</v>
      </c>
      <c r="S2477">
        <v>0.47683300000000001</v>
      </c>
      <c r="T2477">
        <v>1.83E-4</v>
      </c>
    </row>
    <row r="2478" spans="1:20" x14ac:dyDescent="0.25">
      <c r="A2478">
        <v>2476</v>
      </c>
      <c r="B2478">
        <v>7</v>
      </c>
      <c r="C2478">
        <v>-1</v>
      </c>
      <c r="D2478" t="s">
        <v>200</v>
      </c>
      <c r="E2478" t="s">
        <v>80</v>
      </c>
      <c r="F2478">
        <v>1.3042E-2</v>
      </c>
      <c r="G2478">
        <v>-1</v>
      </c>
      <c r="H2478">
        <v>342.851</v>
      </c>
      <c r="I2478">
        <v>-1</v>
      </c>
      <c r="J2478">
        <v>0</v>
      </c>
      <c r="K2478">
        <v>7.0439100000000003</v>
      </c>
      <c r="L2478">
        <v>-0.76170199999999999</v>
      </c>
      <c r="M2478">
        <v>136.91471300000001</v>
      </c>
      <c r="N2478">
        <v>-194.93582799999999</v>
      </c>
      <c r="O2478">
        <v>1.2845789999999999</v>
      </c>
      <c r="P2478">
        <v>136.92768899999999</v>
      </c>
      <c r="Q2478">
        <v>-194.93540999999999</v>
      </c>
      <c r="R2478">
        <v>1.283846</v>
      </c>
      <c r="S2478">
        <v>1.2982670000000001</v>
      </c>
      <c r="T2478">
        <v>7.3399999999999995E-4</v>
      </c>
    </row>
    <row r="2479" spans="1:20" x14ac:dyDescent="0.25">
      <c r="A2479">
        <v>2477</v>
      </c>
      <c r="B2479">
        <v>7</v>
      </c>
      <c r="C2479">
        <v>-1</v>
      </c>
      <c r="D2479" t="s">
        <v>200</v>
      </c>
      <c r="E2479" t="s">
        <v>80</v>
      </c>
      <c r="F2479">
        <v>3.1893999999999999E-2</v>
      </c>
      <c r="G2479">
        <v>-1</v>
      </c>
      <c r="H2479">
        <v>279.38200000000001</v>
      </c>
      <c r="I2479">
        <v>-1</v>
      </c>
      <c r="J2479">
        <v>0</v>
      </c>
      <c r="K2479">
        <v>7.6002599999999996</v>
      </c>
      <c r="L2479">
        <v>-0.973553</v>
      </c>
      <c r="M2479">
        <v>137.32338200000001</v>
      </c>
      <c r="N2479">
        <v>-194.12068600000001</v>
      </c>
      <c r="O2479">
        <v>1.1759189999999999</v>
      </c>
      <c r="P2479">
        <v>137.31208799999999</v>
      </c>
      <c r="Q2479">
        <v>-194.13632200000001</v>
      </c>
      <c r="R2479">
        <v>1.1786650000000001</v>
      </c>
      <c r="S2479">
        <v>1.928874</v>
      </c>
      <c r="T2479">
        <v>2.7460000000000002E-3</v>
      </c>
    </row>
    <row r="2480" spans="1:20" x14ac:dyDescent="0.25">
      <c r="A2480">
        <v>2478</v>
      </c>
      <c r="B2480">
        <v>6</v>
      </c>
      <c r="C2480">
        <v>-1</v>
      </c>
      <c r="D2480" t="s">
        <v>140</v>
      </c>
      <c r="E2480" t="s">
        <v>80</v>
      </c>
      <c r="F2480">
        <v>8.9370000000000005E-3</v>
      </c>
      <c r="G2480">
        <v>-1</v>
      </c>
      <c r="H2480">
        <v>482.16800000000001</v>
      </c>
      <c r="I2480">
        <v>-1</v>
      </c>
      <c r="J2480">
        <v>0</v>
      </c>
      <c r="K2480">
        <v>7.9317149999999996</v>
      </c>
      <c r="L2480">
        <v>-1.2068719999999999</v>
      </c>
      <c r="M2480">
        <v>137.693318</v>
      </c>
      <c r="N2480">
        <v>-193.547663</v>
      </c>
      <c r="O2480">
        <v>1.0794619999999999</v>
      </c>
      <c r="P2480">
        <v>137.689682</v>
      </c>
      <c r="Q2480">
        <v>-193.53950499999999</v>
      </c>
      <c r="R2480">
        <v>1.079644</v>
      </c>
      <c r="S2480">
        <v>0.89312499999999995</v>
      </c>
      <c r="T2480">
        <v>1.8200000000000001E-4</v>
      </c>
    </row>
    <row r="2481" spans="1:20" x14ac:dyDescent="0.25">
      <c r="A2481">
        <v>2479</v>
      </c>
      <c r="B2481">
        <v>6</v>
      </c>
      <c r="C2481">
        <v>-1</v>
      </c>
      <c r="D2481" t="s">
        <v>140</v>
      </c>
      <c r="E2481" t="s">
        <v>80</v>
      </c>
      <c r="F2481">
        <v>1.7278999999999999E-2</v>
      </c>
      <c r="G2481">
        <v>-1</v>
      </c>
      <c r="H2481">
        <v>388.48599999999999</v>
      </c>
      <c r="I2481">
        <v>-1</v>
      </c>
      <c r="J2481">
        <v>0</v>
      </c>
      <c r="K2481">
        <v>8.0203120000000006</v>
      </c>
      <c r="L2481">
        <v>-1.3828199999999999</v>
      </c>
      <c r="M2481">
        <v>138.145365</v>
      </c>
      <c r="N2481">
        <v>-192.986389</v>
      </c>
      <c r="O2481">
        <v>0.96017200000000003</v>
      </c>
      <c r="P2481">
        <v>138.14769000000001</v>
      </c>
      <c r="Q2481">
        <v>-192.97726399999999</v>
      </c>
      <c r="R2481">
        <v>0.96149499999999999</v>
      </c>
      <c r="S2481">
        <v>0.94156300000000004</v>
      </c>
      <c r="T2481">
        <v>1.323E-3</v>
      </c>
    </row>
    <row r="2482" spans="1:20" x14ac:dyDescent="0.25">
      <c r="A2482">
        <v>2480</v>
      </c>
      <c r="B2482">
        <v>6</v>
      </c>
      <c r="C2482">
        <v>-1</v>
      </c>
      <c r="D2482" t="s">
        <v>140</v>
      </c>
      <c r="E2482" t="s">
        <v>80</v>
      </c>
      <c r="F2482">
        <v>8.4049999999999993E-3</v>
      </c>
      <c r="G2482">
        <v>-1</v>
      </c>
      <c r="H2482">
        <v>383.68200000000002</v>
      </c>
      <c r="I2482">
        <v>-1</v>
      </c>
      <c r="J2482">
        <v>0</v>
      </c>
      <c r="K2482">
        <v>7.7462689999999998</v>
      </c>
      <c r="L2482">
        <v>-1.6164240000000001</v>
      </c>
      <c r="M2482">
        <v>138.88221999999999</v>
      </c>
      <c r="N2482">
        <v>-192.30182500000001</v>
      </c>
      <c r="O2482">
        <v>0.78031099999999998</v>
      </c>
      <c r="P2482">
        <v>138.862289</v>
      </c>
      <c r="Q2482">
        <v>-192.347229</v>
      </c>
      <c r="R2482">
        <v>0.77742</v>
      </c>
      <c r="S2482">
        <v>4.9585590000000002</v>
      </c>
      <c r="T2482">
        <v>2.8909999999999999E-3</v>
      </c>
    </row>
    <row r="2483" spans="1:20" x14ac:dyDescent="0.25">
      <c r="A2483">
        <v>2481</v>
      </c>
      <c r="B2483">
        <v>6</v>
      </c>
      <c r="C2483">
        <v>-1</v>
      </c>
      <c r="D2483" t="s">
        <v>140</v>
      </c>
      <c r="E2483" t="s">
        <v>80</v>
      </c>
      <c r="F2483">
        <v>1.9844000000000001E-2</v>
      </c>
      <c r="G2483">
        <v>-1</v>
      </c>
      <c r="H2483">
        <v>325.041</v>
      </c>
      <c r="I2483">
        <v>-1</v>
      </c>
      <c r="J2483">
        <v>0</v>
      </c>
      <c r="K2483">
        <v>7.6397469999999998</v>
      </c>
      <c r="L2483">
        <v>-1.6801489999999999</v>
      </c>
      <c r="M2483">
        <v>139.46394100000001</v>
      </c>
      <c r="N2483">
        <v>-191.99965</v>
      </c>
      <c r="O2483">
        <v>0.62896600000000003</v>
      </c>
      <c r="P2483">
        <v>139.45997600000001</v>
      </c>
      <c r="Q2483">
        <v>-191.988495</v>
      </c>
      <c r="R2483">
        <v>0.628104</v>
      </c>
      <c r="S2483">
        <v>1.1838869999999999</v>
      </c>
      <c r="T2483">
        <v>8.6200000000000003E-4</v>
      </c>
    </row>
    <row r="2484" spans="1:20" x14ac:dyDescent="0.25">
      <c r="A2484">
        <v>2482</v>
      </c>
      <c r="B2484">
        <v>6</v>
      </c>
      <c r="C2484">
        <v>-1</v>
      </c>
      <c r="D2484" t="s">
        <v>140</v>
      </c>
      <c r="E2484" t="s">
        <v>80</v>
      </c>
      <c r="F2484">
        <v>1.6782999999999999E-2</v>
      </c>
      <c r="G2484">
        <v>-1</v>
      </c>
      <c r="H2484">
        <v>332.39400000000001</v>
      </c>
      <c r="I2484">
        <v>-1</v>
      </c>
      <c r="J2484">
        <v>0</v>
      </c>
      <c r="K2484">
        <v>7.7183349999999997</v>
      </c>
      <c r="L2484">
        <v>-1.606306</v>
      </c>
      <c r="M2484">
        <v>140.07982000000001</v>
      </c>
      <c r="N2484">
        <v>-191.71275900000001</v>
      </c>
      <c r="O2484">
        <v>0.48143799999999998</v>
      </c>
      <c r="P2484">
        <v>140.10411099999999</v>
      </c>
      <c r="Q2484">
        <v>-191.725266</v>
      </c>
      <c r="R2484">
        <v>0.47852499999999998</v>
      </c>
      <c r="S2484">
        <v>2.732094</v>
      </c>
      <c r="T2484">
        <v>2.9129999999999998E-3</v>
      </c>
    </row>
    <row r="2485" spans="1:20" x14ac:dyDescent="0.25">
      <c r="A2485">
        <v>2483</v>
      </c>
      <c r="B2485">
        <v>6</v>
      </c>
      <c r="C2485">
        <v>-1</v>
      </c>
      <c r="D2485" t="s">
        <v>140</v>
      </c>
      <c r="E2485" t="s">
        <v>80</v>
      </c>
      <c r="F2485">
        <v>6.411E-3</v>
      </c>
      <c r="G2485">
        <v>-1</v>
      </c>
      <c r="H2485">
        <v>739.05700000000002</v>
      </c>
      <c r="I2485">
        <v>-1</v>
      </c>
      <c r="J2485">
        <v>0</v>
      </c>
      <c r="K2485">
        <v>7.9863210000000002</v>
      </c>
      <c r="L2485">
        <v>-1.412955</v>
      </c>
      <c r="M2485">
        <v>140.785777</v>
      </c>
      <c r="N2485">
        <v>-191.521895</v>
      </c>
      <c r="O2485">
        <v>0.34532800000000002</v>
      </c>
      <c r="P2485">
        <v>140.79324299999999</v>
      </c>
      <c r="Q2485">
        <v>-191.53881799999999</v>
      </c>
      <c r="R2485">
        <v>0.34342099999999998</v>
      </c>
      <c r="S2485">
        <v>1.849715</v>
      </c>
      <c r="T2485">
        <v>1.9070000000000001E-3</v>
      </c>
    </row>
    <row r="2486" spans="1:20" x14ac:dyDescent="0.25">
      <c r="A2486">
        <v>2484</v>
      </c>
      <c r="B2486">
        <v>6</v>
      </c>
      <c r="C2486">
        <v>-1</v>
      </c>
      <c r="D2486" t="s">
        <v>140</v>
      </c>
      <c r="E2486" t="s">
        <v>80</v>
      </c>
      <c r="F2486">
        <v>3.5667999999999998E-2</v>
      </c>
      <c r="G2486">
        <v>-1</v>
      </c>
      <c r="H2486">
        <v>251.73599999999999</v>
      </c>
      <c r="I2486">
        <v>-1</v>
      </c>
      <c r="J2486">
        <v>0</v>
      </c>
      <c r="K2486">
        <v>8.1648790000000009</v>
      </c>
      <c r="L2486">
        <v>-1.0944020000000001</v>
      </c>
      <c r="M2486">
        <v>141.739925</v>
      </c>
      <c r="N2486">
        <v>-191.41569999999999</v>
      </c>
      <c r="O2486">
        <v>0.19770199999999999</v>
      </c>
      <c r="P2486">
        <v>141.75784300000001</v>
      </c>
      <c r="Q2486">
        <v>-191.38606300000001</v>
      </c>
      <c r="R2486">
        <v>0.196801</v>
      </c>
      <c r="S2486">
        <v>3.4633150000000001</v>
      </c>
      <c r="T2486">
        <v>9.01E-4</v>
      </c>
    </row>
    <row r="2487" spans="1:20" x14ac:dyDescent="0.25">
      <c r="A2487">
        <v>2485</v>
      </c>
      <c r="B2487">
        <v>6</v>
      </c>
      <c r="C2487">
        <v>-1</v>
      </c>
      <c r="D2487" t="s">
        <v>140</v>
      </c>
      <c r="E2487" t="s">
        <v>80</v>
      </c>
      <c r="F2487">
        <v>2.9354999999999999E-2</v>
      </c>
      <c r="G2487">
        <v>-1</v>
      </c>
      <c r="H2487">
        <v>406.95</v>
      </c>
      <c r="I2487">
        <v>-1</v>
      </c>
      <c r="J2487">
        <v>0</v>
      </c>
      <c r="K2487">
        <v>8.1583050000000004</v>
      </c>
      <c r="L2487">
        <v>-0.74699300000000002</v>
      </c>
      <c r="M2487">
        <v>142.51500899999999</v>
      </c>
      <c r="N2487">
        <v>-191.32674600000001</v>
      </c>
      <c r="O2487">
        <v>0.11740399999999999</v>
      </c>
      <c r="P2487">
        <v>142.492096</v>
      </c>
      <c r="Q2487">
        <v>-191.32872</v>
      </c>
      <c r="R2487">
        <v>0.11475299999999999</v>
      </c>
      <c r="S2487">
        <v>2.299833</v>
      </c>
      <c r="T2487">
        <v>2.6510000000000001E-3</v>
      </c>
    </row>
    <row r="2488" spans="1:20" x14ac:dyDescent="0.25">
      <c r="A2488">
        <v>2486</v>
      </c>
      <c r="B2488">
        <v>6</v>
      </c>
      <c r="C2488">
        <v>-1</v>
      </c>
      <c r="D2488" t="s">
        <v>140</v>
      </c>
      <c r="E2488" t="s">
        <v>80</v>
      </c>
      <c r="F2488">
        <v>1.5105E-2</v>
      </c>
      <c r="G2488">
        <v>-1</v>
      </c>
      <c r="H2488">
        <v>369.411</v>
      </c>
      <c r="I2488">
        <v>-1</v>
      </c>
      <c r="J2488">
        <v>0</v>
      </c>
      <c r="K2488">
        <v>8.0966780000000007</v>
      </c>
      <c r="L2488">
        <v>-0.51720299999999997</v>
      </c>
      <c r="M2488">
        <v>143.23706799999999</v>
      </c>
      <c r="N2488">
        <v>-191.284426</v>
      </c>
      <c r="O2488">
        <v>6.0422999999999998E-2</v>
      </c>
      <c r="P2488">
        <v>143.223557</v>
      </c>
      <c r="Q2488">
        <v>-191.300308</v>
      </c>
      <c r="R2488">
        <v>5.9938999999999999E-2</v>
      </c>
      <c r="S2488">
        <v>2.0852379999999999</v>
      </c>
      <c r="T2488">
        <v>4.84E-4</v>
      </c>
    </row>
    <row r="2489" spans="1:20" x14ac:dyDescent="0.25">
      <c r="A2489">
        <v>2487</v>
      </c>
      <c r="B2489">
        <v>6</v>
      </c>
      <c r="C2489">
        <v>-1</v>
      </c>
      <c r="D2489" t="s">
        <v>140</v>
      </c>
      <c r="E2489" t="s">
        <v>80</v>
      </c>
      <c r="F2489">
        <v>6.3740000000000003E-3</v>
      </c>
      <c r="G2489">
        <v>-1</v>
      </c>
      <c r="H2489">
        <v>422.43400000000003</v>
      </c>
      <c r="I2489">
        <v>-1</v>
      </c>
      <c r="J2489">
        <v>0</v>
      </c>
      <c r="K2489">
        <v>7.9992599999999996</v>
      </c>
      <c r="L2489">
        <v>-0.34991299999999997</v>
      </c>
      <c r="M2489">
        <v>143.94408300000001</v>
      </c>
      <c r="N2489">
        <v>-191.306566</v>
      </c>
      <c r="O2489">
        <v>2.1325E-2</v>
      </c>
      <c r="P2489">
        <v>143.94735700000001</v>
      </c>
      <c r="Q2489">
        <v>-191.29444899999999</v>
      </c>
      <c r="R2489">
        <v>2.2459E-2</v>
      </c>
      <c r="S2489">
        <v>1.255174</v>
      </c>
      <c r="T2489">
        <v>1.134E-3</v>
      </c>
    </row>
    <row r="2490" spans="1:20" x14ac:dyDescent="0.25">
      <c r="A2490">
        <v>2488</v>
      </c>
      <c r="B2490">
        <v>6</v>
      </c>
      <c r="C2490">
        <v>-1</v>
      </c>
      <c r="D2490" t="s">
        <v>140</v>
      </c>
      <c r="E2490" t="s">
        <v>80</v>
      </c>
      <c r="F2490">
        <v>7.9690000000000004E-3</v>
      </c>
      <c r="G2490">
        <v>-1</v>
      </c>
      <c r="H2490">
        <v>311.38299999999998</v>
      </c>
      <c r="I2490">
        <v>-1</v>
      </c>
      <c r="J2490">
        <v>0</v>
      </c>
      <c r="K2490">
        <v>7.975841</v>
      </c>
      <c r="L2490">
        <v>-0.22245400000000001</v>
      </c>
      <c r="M2490">
        <v>144.91278199999999</v>
      </c>
      <c r="N2490">
        <v>-191.28412900000001</v>
      </c>
      <c r="O2490">
        <v>-8.3219999999999995E-3</v>
      </c>
      <c r="P2490">
        <v>144.905731</v>
      </c>
      <c r="Q2490">
        <v>-191.311249</v>
      </c>
      <c r="R2490">
        <v>-1.0876E-2</v>
      </c>
      <c r="S2490">
        <v>2.8020890000000001</v>
      </c>
      <c r="T2490">
        <v>2.5539999999999998E-3</v>
      </c>
    </row>
    <row r="2491" spans="1:20" x14ac:dyDescent="0.25">
      <c r="A2491">
        <v>2489</v>
      </c>
      <c r="B2491">
        <v>6</v>
      </c>
      <c r="C2491">
        <v>-1</v>
      </c>
      <c r="D2491" t="s">
        <v>140</v>
      </c>
      <c r="E2491" t="s">
        <v>80</v>
      </c>
      <c r="F2491">
        <v>1.0214000000000001E-2</v>
      </c>
      <c r="G2491">
        <v>-1</v>
      </c>
      <c r="H2491">
        <v>422.41</v>
      </c>
      <c r="I2491">
        <v>-1</v>
      </c>
      <c r="J2491">
        <v>0</v>
      </c>
      <c r="K2491">
        <v>8.0338039999999999</v>
      </c>
      <c r="L2491">
        <v>-8.3543000000000006E-2</v>
      </c>
      <c r="M2491">
        <v>145.63404199999999</v>
      </c>
      <c r="N2491">
        <v>-191.324499</v>
      </c>
      <c r="O2491">
        <v>-2.3918999999999999E-2</v>
      </c>
      <c r="P2491">
        <v>145.625992</v>
      </c>
      <c r="Q2491">
        <v>-191.33279400000001</v>
      </c>
      <c r="R2491">
        <v>-2.4392E-2</v>
      </c>
      <c r="S2491">
        <v>1.15595</v>
      </c>
      <c r="T2491">
        <v>4.73E-4</v>
      </c>
    </row>
    <row r="2492" spans="1:20" x14ac:dyDescent="0.25">
      <c r="A2492">
        <v>2490</v>
      </c>
      <c r="B2492">
        <v>5</v>
      </c>
      <c r="C2492">
        <v>-1</v>
      </c>
      <c r="D2492" t="s">
        <v>139</v>
      </c>
      <c r="E2492" t="s">
        <v>80</v>
      </c>
      <c r="F2492">
        <v>8.6960000000000006E-3</v>
      </c>
      <c r="G2492">
        <v>-1</v>
      </c>
      <c r="H2492">
        <v>377.45100000000002</v>
      </c>
      <c r="I2492">
        <v>-1</v>
      </c>
      <c r="J2492">
        <v>0</v>
      </c>
      <c r="K2492">
        <v>8.0941139999999994</v>
      </c>
      <c r="L2492">
        <v>-1.9036000000000001E-2</v>
      </c>
      <c r="M2492">
        <v>146.58232899999999</v>
      </c>
      <c r="N2492">
        <v>-191.369663</v>
      </c>
      <c r="O2492">
        <v>-3.0530999999999999E-2</v>
      </c>
      <c r="P2492">
        <v>146.59285</v>
      </c>
      <c r="Q2492">
        <v>-191.36097699999999</v>
      </c>
      <c r="R2492">
        <v>-2.9238E-2</v>
      </c>
      <c r="S2492">
        <v>1.364258</v>
      </c>
      <c r="T2492">
        <v>1.2930000000000001E-3</v>
      </c>
    </row>
    <row r="2493" spans="1:20" x14ac:dyDescent="0.25">
      <c r="A2493">
        <v>2491</v>
      </c>
      <c r="B2493">
        <v>5</v>
      </c>
      <c r="C2493">
        <v>-1</v>
      </c>
      <c r="D2493" t="s">
        <v>139</v>
      </c>
      <c r="E2493" t="s">
        <v>80</v>
      </c>
      <c r="F2493">
        <v>6.5639000000000003E-2</v>
      </c>
      <c r="G2493">
        <v>-1</v>
      </c>
      <c r="H2493">
        <v>367.36700000000002</v>
      </c>
      <c r="I2493">
        <v>-1</v>
      </c>
      <c r="J2493">
        <v>0</v>
      </c>
      <c r="K2493">
        <v>8.093216</v>
      </c>
      <c r="L2493">
        <v>-6.6620000000000004E-3</v>
      </c>
      <c r="M2493">
        <v>147.31919099999999</v>
      </c>
      <c r="N2493">
        <v>-191.378649</v>
      </c>
      <c r="O2493">
        <v>-3.6700999999999998E-2</v>
      </c>
      <c r="P2493">
        <v>147.32119800000001</v>
      </c>
      <c r="Q2493">
        <v>-191.38287399999999</v>
      </c>
      <c r="R2493">
        <v>-3.0228000000000001E-2</v>
      </c>
      <c r="S2493">
        <v>0.46767599999999998</v>
      </c>
      <c r="T2493">
        <v>6.4729999999999996E-3</v>
      </c>
    </row>
    <row r="2494" spans="1:20" x14ac:dyDescent="0.25">
      <c r="A2494">
        <v>2492</v>
      </c>
      <c r="B2494">
        <v>6</v>
      </c>
      <c r="C2494">
        <v>-1</v>
      </c>
      <c r="D2494" t="s">
        <v>138</v>
      </c>
      <c r="E2494" t="s">
        <v>80</v>
      </c>
      <c r="F2494">
        <v>3.2666000000000001E-2</v>
      </c>
      <c r="G2494">
        <v>-1</v>
      </c>
      <c r="H2494">
        <v>412.64699999999999</v>
      </c>
      <c r="I2494">
        <v>-1</v>
      </c>
      <c r="J2494">
        <v>0</v>
      </c>
      <c r="K2494">
        <v>8.0755130000000008</v>
      </c>
      <c r="L2494">
        <v>-1.1180000000000001E-3</v>
      </c>
      <c r="M2494">
        <v>148.27568400000001</v>
      </c>
      <c r="N2494">
        <v>-191.42839000000001</v>
      </c>
      <c r="O2494">
        <v>-3.0485999999999999E-2</v>
      </c>
      <c r="P2494">
        <v>148.29209900000001</v>
      </c>
      <c r="Q2494">
        <v>-191.412476</v>
      </c>
      <c r="R2494">
        <v>-3.0630000000000001E-2</v>
      </c>
      <c r="S2494">
        <v>2.2862680000000002</v>
      </c>
      <c r="T2494">
        <v>1.44E-4</v>
      </c>
    </row>
    <row r="2495" spans="1:20" x14ac:dyDescent="0.25">
      <c r="A2495">
        <v>2493</v>
      </c>
      <c r="B2495">
        <v>6</v>
      </c>
      <c r="C2495">
        <v>-1</v>
      </c>
      <c r="D2495" t="s">
        <v>138</v>
      </c>
      <c r="E2495" t="s">
        <v>80</v>
      </c>
      <c r="F2495">
        <v>2.9832999999999998E-2</v>
      </c>
      <c r="G2495">
        <v>-1</v>
      </c>
      <c r="H2495">
        <v>361.16399999999999</v>
      </c>
      <c r="I2495">
        <v>-1</v>
      </c>
      <c r="J2495">
        <v>0</v>
      </c>
      <c r="K2495">
        <v>8.0710650000000008</v>
      </c>
      <c r="L2495">
        <v>-4.0099999999999999E-4</v>
      </c>
      <c r="M2495">
        <v>149.01977600000001</v>
      </c>
      <c r="N2495">
        <v>-191.43309300000001</v>
      </c>
      <c r="O2495">
        <v>-3.0171E-2</v>
      </c>
      <c r="P2495">
        <v>149.01828</v>
      </c>
      <c r="Q2495">
        <v>-191.43473800000001</v>
      </c>
      <c r="R2495">
        <v>-3.0712E-2</v>
      </c>
      <c r="S2495">
        <v>0.222418</v>
      </c>
      <c r="T2495">
        <v>5.4100000000000003E-4</v>
      </c>
    </row>
    <row r="2496" spans="1:20" x14ac:dyDescent="0.25">
      <c r="A2496">
        <v>2494</v>
      </c>
      <c r="B2496">
        <v>6</v>
      </c>
      <c r="C2496">
        <v>-1</v>
      </c>
      <c r="D2496" t="s">
        <v>138</v>
      </c>
      <c r="E2496" t="s">
        <v>80</v>
      </c>
      <c r="F2496">
        <v>1.0736000000000001E-2</v>
      </c>
      <c r="G2496">
        <v>-1</v>
      </c>
      <c r="H2496">
        <v>268.35300000000001</v>
      </c>
      <c r="I2496">
        <v>-1</v>
      </c>
      <c r="J2496">
        <v>0</v>
      </c>
      <c r="K2496">
        <v>8.0411649999999995</v>
      </c>
      <c r="L2496">
        <v>-1.9799999999999999E-4</v>
      </c>
      <c r="M2496">
        <v>149.75102999999999</v>
      </c>
      <c r="N2496">
        <v>-191.445628</v>
      </c>
      <c r="O2496">
        <v>-2.9907E-2</v>
      </c>
      <c r="P2496">
        <v>149.74273700000001</v>
      </c>
      <c r="Q2496">
        <v>-191.45704699999999</v>
      </c>
      <c r="R2496">
        <v>-3.0757E-2</v>
      </c>
      <c r="S2496">
        <v>1.4112610000000001</v>
      </c>
      <c r="T2496">
        <v>8.4999999999999995E-4</v>
      </c>
    </row>
    <row r="2497" spans="1:20" x14ac:dyDescent="0.25">
      <c r="A2497">
        <v>2495</v>
      </c>
      <c r="B2497">
        <v>7</v>
      </c>
      <c r="C2497">
        <v>-1</v>
      </c>
      <c r="D2497" t="s">
        <v>201</v>
      </c>
      <c r="E2497" t="s">
        <v>80</v>
      </c>
      <c r="F2497">
        <v>6.5914E-2</v>
      </c>
      <c r="G2497">
        <v>-1</v>
      </c>
      <c r="H2497">
        <v>253.71</v>
      </c>
      <c r="I2497">
        <v>-1</v>
      </c>
      <c r="J2497">
        <v>0</v>
      </c>
      <c r="K2497">
        <v>8.04298</v>
      </c>
      <c r="L2497">
        <v>4.0379999999999999E-2</v>
      </c>
      <c r="M2497">
        <v>150.71708000000001</v>
      </c>
      <c r="N2497">
        <v>-191.47413900000001</v>
      </c>
      <c r="O2497">
        <v>-2.6679000000000001E-2</v>
      </c>
      <c r="P2497">
        <v>150.70825199999999</v>
      </c>
      <c r="Q2497">
        <v>-191.48468</v>
      </c>
      <c r="R2497">
        <v>-2.8943E-2</v>
      </c>
      <c r="S2497">
        <v>1.3749629999999999</v>
      </c>
      <c r="T2497">
        <v>2.264E-3</v>
      </c>
    </row>
    <row r="2498" spans="1:20" x14ac:dyDescent="0.25">
      <c r="A2498">
        <v>2496</v>
      </c>
      <c r="B2498">
        <v>6</v>
      </c>
      <c r="C2498">
        <v>-1</v>
      </c>
      <c r="D2498" t="s">
        <v>202</v>
      </c>
      <c r="E2498" t="s">
        <v>80</v>
      </c>
      <c r="F2498">
        <v>9.7160000000000007E-3</v>
      </c>
      <c r="G2498">
        <v>-1</v>
      </c>
      <c r="H2498">
        <v>316.76100000000002</v>
      </c>
      <c r="I2498">
        <v>-1</v>
      </c>
      <c r="J2498">
        <v>0</v>
      </c>
      <c r="K2498">
        <v>8.0704159999999998</v>
      </c>
      <c r="L2498">
        <v>4.4219000000000001E-2</v>
      </c>
      <c r="M2498">
        <v>151.435046</v>
      </c>
      <c r="N2498">
        <v>-191.49424300000001</v>
      </c>
      <c r="O2498">
        <v>-2.3952999999999999E-2</v>
      </c>
      <c r="P2498">
        <v>151.43331900000001</v>
      </c>
      <c r="Q2498">
        <v>-191.50097700000001</v>
      </c>
      <c r="R2498">
        <v>-2.4955999999999999E-2</v>
      </c>
      <c r="S2498">
        <v>0.69517200000000001</v>
      </c>
      <c r="T2498">
        <v>1.0020000000000001E-3</v>
      </c>
    </row>
    <row r="2499" spans="1:20" x14ac:dyDescent="0.25">
      <c r="A2499">
        <v>2497</v>
      </c>
      <c r="B2499">
        <v>6</v>
      </c>
      <c r="C2499">
        <v>-1</v>
      </c>
      <c r="D2499" t="s">
        <v>202</v>
      </c>
      <c r="E2499" t="s">
        <v>80</v>
      </c>
      <c r="F2499">
        <v>9.7418000000000005E-2</v>
      </c>
      <c r="G2499">
        <v>-1</v>
      </c>
      <c r="H2499">
        <v>328.50599999999997</v>
      </c>
      <c r="I2499">
        <v>-1</v>
      </c>
      <c r="J2499">
        <v>0</v>
      </c>
      <c r="K2499">
        <v>8.0621299999999998</v>
      </c>
      <c r="L2499">
        <v>3.4257000000000003E-2</v>
      </c>
      <c r="M2499">
        <v>152.15081599999999</v>
      </c>
      <c r="N2499">
        <v>-191.52883800000001</v>
      </c>
      <c r="O2499">
        <v>-2.5492999999999998E-2</v>
      </c>
      <c r="P2499">
        <v>152.15913399999999</v>
      </c>
      <c r="Q2499">
        <v>-191.51516699999999</v>
      </c>
      <c r="R2499">
        <v>-2.147E-2</v>
      </c>
      <c r="S2499">
        <v>1.6002430000000001</v>
      </c>
      <c r="T2499">
        <v>4.0229999999999997E-3</v>
      </c>
    </row>
    <row r="2500" spans="1:20" x14ac:dyDescent="0.25">
      <c r="A2500">
        <v>2498</v>
      </c>
      <c r="B2500">
        <v>6</v>
      </c>
      <c r="C2500">
        <v>-1</v>
      </c>
      <c r="D2500" t="s">
        <v>202</v>
      </c>
      <c r="E2500" t="s">
        <v>80</v>
      </c>
      <c r="F2500">
        <v>7.9175999999999996E-2</v>
      </c>
      <c r="G2500">
        <v>-1</v>
      </c>
      <c r="H2500">
        <v>278.37900000000002</v>
      </c>
      <c r="I2500">
        <v>-1</v>
      </c>
      <c r="J2500">
        <v>0</v>
      </c>
      <c r="K2500">
        <v>8.0641200000000008</v>
      </c>
      <c r="L2500">
        <v>2.2311000000000001E-2</v>
      </c>
      <c r="M2500">
        <v>153.13355300000001</v>
      </c>
      <c r="N2500">
        <v>-191.526039</v>
      </c>
      <c r="O2500">
        <v>-1.7866E-2</v>
      </c>
      <c r="P2500">
        <v>153.127747</v>
      </c>
      <c r="Q2500">
        <v>-191.53190599999999</v>
      </c>
      <c r="R2500">
        <v>-1.814E-2</v>
      </c>
      <c r="S2500">
        <v>0.82546900000000001</v>
      </c>
      <c r="T2500">
        <v>2.7399999999999999E-4</v>
      </c>
    </row>
    <row r="2501" spans="1:20" x14ac:dyDescent="0.25">
      <c r="A2501">
        <v>2499</v>
      </c>
      <c r="B2501">
        <v>5</v>
      </c>
      <c r="C2501">
        <v>-1</v>
      </c>
      <c r="D2501" t="s">
        <v>277</v>
      </c>
      <c r="E2501" t="s">
        <v>80</v>
      </c>
      <c r="F2501">
        <v>5.8865000000000001E-2</v>
      </c>
      <c r="G2501">
        <v>-1</v>
      </c>
      <c r="H2501">
        <v>366.85</v>
      </c>
      <c r="I2501">
        <v>-1</v>
      </c>
      <c r="J2501">
        <v>0</v>
      </c>
      <c r="K2501">
        <v>8.0771320000000006</v>
      </c>
      <c r="L2501">
        <v>1.6081000000000002E-2</v>
      </c>
      <c r="M2501">
        <v>153.85333</v>
      </c>
      <c r="N2501">
        <v>-191.54747599999999</v>
      </c>
      <c r="O2501">
        <v>-1.7177000000000001E-2</v>
      </c>
      <c r="P2501">
        <v>153.854095</v>
      </c>
      <c r="Q2501">
        <v>-191.54333500000001</v>
      </c>
      <c r="R2501">
        <v>-1.6465E-2</v>
      </c>
      <c r="S2501">
        <v>0.42114800000000002</v>
      </c>
      <c r="T2501">
        <v>7.1199999999999996E-4</v>
      </c>
    </row>
    <row r="2502" spans="1:20" x14ac:dyDescent="0.25">
      <c r="A2502">
        <v>2500</v>
      </c>
      <c r="B2502">
        <v>6</v>
      </c>
      <c r="C2502">
        <v>-1</v>
      </c>
      <c r="D2502" t="s">
        <v>203</v>
      </c>
      <c r="E2502" t="s">
        <v>80</v>
      </c>
      <c r="F2502">
        <v>5.7456E-2</v>
      </c>
      <c r="G2502">
        <v>-1</v>
      </c>
      <c r="H2502">
        <v>279.20499999999998</v>
      </c>
      <c r="I2502">
        <v>-1</v>
      </c>
      <c r="J2502">
        <v>0</v>
      </c>
      <c r="K2502">
        <v>8.0713340000000002</v>
      </c>
      <c r="L2502">
        <v>1.0119E-2</v>
      </c>
      <c r="M2502">
        <v>154.83034000000001</v>
      </c>
      <c r="N2502">
        <v>-191.54881399999999</v>
      </c>
      <c r="O2502">
        <v>-1.4664999999999999E-2</v>
      </c>
      <c r="P2502">
        <v>154.821808</v>
      </c>
      <c r="Q2502">
        <v>-191.55751000000001</v>
      </c>
      <c r="R2502">
        <v>-1.4978999999999999E-2</v>
      </c>
      <c r="S2502">
        <v>1.2183280000000001</v>
      </c>
      <c r="T2502">
        <v>3.1399999999999999E-4</v>
      </c>
    </row>
    <row r="2503" spans="1:20" x14ac:dyDescent="0.25">
      <c r="A2503">
        <v>2501</v>
      </c>
      <c r="B2503">
        <v>6</v>
      </c>
      <c r="C2503">
        <v>-1</v>
      </c>
      <c r="D2503" t="s">
        <v>203</v>
      </c>
      <c r="E2503" t="s">
        <v>80</v>
      </c>
      <c r="F2503">
        <v>3.6748999999999997E-2</v>
      </c>
      <c r="G2503">
        <v>-1</v>
      </c>
      <c r="H2503">
        <v>273.29300000000001</v>
      </c>
      <c r="I2503">
        <v>-1</v>
      </c>
      <c r="J2503">
        <v>0</v>
      </c>
      <c r="K2503">
        <v>8.052721</v>
      </c>
      <c r="L2503">
        <v>1.9399E-2</v>
      </c>
      <c r="M2503">
        <v>155.55573699999999</v>
      </c>
      <c r="N2503">
        <v>-191.55853099999999</v>
      </c>
      <c r="O2503">
        <v>-1.3833E-2</v>
      </c>
      <c r="P2503">
        <v>155.54719499999999</v>
      </c>
      <c r="Q2503">
        <v>-191.56733700000001</v>
      </c>
      <c r="R2503">
        <v>-1.397E-2</v>
      </c>
      <c r="S2503">
        <v>1.2268349999999999</v>
      </c>
      <c r="T2503">
        <v>1.37E-4</v>
      </c>
    </row>
    <row r="2504" spans="1:20" x14ac:dyDescent="0.25">
      <c r="A2504">
        <v>2502</v>
      </c>
      <c r="B2504">
        <v>6</v>
      </c>
      <c r="C2504">
        <v>-1</v>
      </c>
      <c r="D2504" t="s">
        <v>203</v>
      </c>
      <c r="E2504" t="s">
        <v>80</v>
      </c>
      <c r="F2504">
        <v>1.7408E-2</v>
      </c>
      <c r="G2504">
        <v>-1</v>
      </c>
      <c r="H2504">
        <v>323.30700000000002</v>
      </c>
      <c r="I2504">
        <v>-1</v>
      </c>
      <c r="J2504">
        <v>0</v>
      </c>
      <c r="K2504">
        <v>8.0547210000000007</v>
      </c>
      <c r="L2504">
        <v>2.2165000000000001E-2</v>
      </c>
      <c r="M2504">
        <v>156.49547100000001</v>
      </c>
      <c r="N2504">
        <v>-191.60500400000001</v>
      </c>
      <c r="O2504">
        <v>-1.3172E-2</v>
      </c>
      <c r="P2504">
        <v>156.51458700000001</v>
      </c>
      <c r="Q2504">
        <v>-191.57736199999999</v>
      </c>
      <c r="R2504">
        <v>-1.1202E-2</v>
      </c>
      <c r="S2504">
        <v>3.3608120000000001</v>
      </c>
      <c r="T2504">
        <v>1.97E-3</v>
      </c>
    </row>
    <row r="2505" spans="1:20" x14ac:dyDescent="0.25">
      <c r="A2505">
        <v>2503</v>
      </c>
      <c r="B2505">
        <v>6</v>
      </c>
      <c r="C2505">
        <v>-1</v>
      </c>
      <c r="D2505" t="s">
        <v>203</v>
      </c>
      <c r="E2505" t="s">
        <v>80</v>
      </c>
      <c r="F2505">
        <v>4.4575999999999998E-2</v>
      </c>
      <c r="G2505">
        <v>-1</v>
      </c>
      <c r="H2505">
        <v>298.27100000000002</v>
      </c>
      <c r="I2505">
        <v>-1</v>
      </c>
      <c r="J2505">
        <v>0</v>
      </c>
      <c r="K2505">
        <v>8.0741700000000005</v>
      </c>
      <c r="L2505">
        <v>1.7707000000000001E-2</v>
      </c>
      <c r="M2505">
        <v>157.26437000000001</v>
      </c>
      <c r="N2505">
        <v>-191.588865</v>
      </c>
      <c r="O2505">
        <v>-1.2765E-2</v>
      </c>
      <c r="P2505">
        <v>157.24046300000001</v>
      </c>
      <c r="Q2505">
        <v>-191.58351099999999</v>
      </c>
      <c r="R2505">
        <v>-9.4260000000000004E-3</v>
      </c>
      <c r="S2505">
        <v>2.4498319999999998</v>
      </c>
      <c r="T2505">
        <v>3.339E-3</v>
      </c>
    </row>
    <row r="2506" spans="1:20" x14ac:dyDescent="0.25">
      <c r="A2506">
        <v>2504</v>
      </c>
      <c r="B2506">
        <v>6</v>
      </c>
      <c r="C2506">
        <v>-1</v>
      </c>
      <c r="D2506" t="s">
        <v>203</v>
      </c>
      <c r="E2506" t="s">
        <v>80</v>
      </c>
      <c r="F2506">
        <v>2.3063E-2</v>
      </c>
      <c r="G2506">
        <v>-1</v>
      </c>
      <c r="H2506">
        <v>360.505</v>
      </c>
      <c r="I2506">
        <v>-1</v>
      </c>
      <c r="J2506">
        <v>0</v>
      </c>
      <c r="K2506">
        <v>8.0583179999999999</v>
      </c>
      <c r="L2506">
        <v>1.248E-2</v>
      </c>
      <c r="M2506">
        <v>157.95858200000001</v>
      </c>
      <c r="N2506">
        <v>-191.590091</v>
      </c>
      <c r="O2506">
        <v>-7.8609999999999999E-3</v>
      </c>
      <c r="P2506">
        <v>157.966339</v>
      </c>
      <c r="Q2506">
        <v>-191.58892800000001</v>
      </c>
      <c r="R2506">
        <v>-8.1049999999999994E-3</v>
      </c>
      <c r="S2506">
        <v>0.784389</v>
      </c>
      <c r="T2506">
        <v>2.4399999999999999E-4</v>
      </c>
    </row>
    <row r="2507" spans="1:20" x14ac:dyDescent="0.25">
      <c r="A2507">
        <v>2505</v>
      </c>
      <c r="B2507">
        <v>6</v>
      </c>
      <c r="C2507">
        <v>-1</v>
      </c>
      <c r="D2507" t="s">
        <v>203</v>
      </c>
      <c r="E2507" t="s">
        <v>80</v>
      </c>
      <c r="F2507">
        <v>1.0120000000000001E-2</v>
      </c>
      <c r="G2507">
        <v>-1</v>
      </c>
      <c r="H2507">
        <v>380.02499999999998</v>
      </c>
      <c r="I2507">
        <v>-1</v>
      </c>
      <c r="J2507">
        <v>0</v>
      </c>
      <c r="K2507">
        <v>8.0578540000000007</v>
      </c>
      <c r="L2507">
        <v>7.9170000000000004E-3</v>
      </c>
      <c r="M2507">
        <v>158.92080999999999</v>
      </c>
      <c r="N2507">
        <v>-191.60910999999999</v>
      </c>
      <c r="O2507">
        <v>-6.9820000000000004E-3</v>
      </c>
      <c r="P2507">
        <v>158.934326</v>
      </c>
      <c r="Q2507">
        <v>-191.59536700000001</v>
      </c>
      <c r="R2507">
        <v>-6.9189999999999998E-3</v>
      </c>
      <c r="S2507">
        <v>1.927559</v>
      </c>
      <c r="T2507">
        <v>6.3E-5</v>
      </c>
    </row>
    <row r="2508" spans="1:20" x14ac:dyDescent="0.25">
      <c r="A2508">
        <v>2506</v>
      </c>
      <c r="B2508">
        <v>6</v>
      </c>
      <c r="C2508">
        <v>-1</v>
      </c>
      <c r="D2508" t="s">
        <v>203</v>
      </c>
      <c r="E2508" t="s">
        <v>80</v>
      </c>
      <c r="F2508">
        <v>7.175E-3</v>
      </c>
      <c r="G2508">
        <v>-1</v>
      </c>
      <c r="H2508">
        <v>330.03300000000002</v>
      </c>
      <c r="I2508">
        <v>-1</v>
      </c>
      <c r="J2508">
        <v>0</v>
      </c>
      <c r="K2508">
        <v>8.0738909999999997</v>
      </c>
      <c r="L2508">
        <v>5.6259999999999999E-3</v>
      </c>
      <c r="M2508">
        <v>159.65895699999999</v>
      </c>
      <c r="N2508">
        <v>-191.59367399999999</v>
      </c>
      <c r="O2508">
        <v>-6.0920000000000002E-3</v>
      </c>
      <c r="P2508">
        <v>159.660324</v>
      </c>
      <c r="Q2508">
        <v>-191.59977699999999</v>
      </c>
      <c r="R2508">
        <v>-6.3350000000000004E-3</v>
      </c>
      <c r="S2508">
        <v>0.625471</v>
      </c>
      <c r="T2508">
        <v>2.43E-4</v>
      </c>
    </row>
    <row r="2509" spans="1:20" x14ac:dyDescent="0.25">
      <c r="A2509">
        <v>2507</v>
      </c>
      <c r="B2509">
        <v>6</v>
      </c>
      <c r="C2509">
        <v>-1</v>
      </c>
      <c r="D2509" t="s">
        <v>203</v>
      </c>
      <c r="E2509" t="s">
        <v>80</v>
      </c>
      <c r="F2509">
        <v>2.2468999999999999E-2</v>
      </c>
      <c r="G2509">
        <v>-1</v>
      </c>
      <c r="H2509">
        <v>310.697</v>
      </c>
      <c r="I2509">
        <v>-1</v>
      </c>
      <c r="J2509">
        <v>0</v>
      </c>
      <c r="K2509">
        <v>8.0729129999999998</v>
      </c>
      <c r="L2509">
        <v>9.8539999999999999E-3</v>
      </c>
      <c r="M2509">
        <v>160.592299</v>
      </c>
      <c r="N2509">
        <v>-191.65411800000001</v>
      </c>
      <c r="O2509">
        <v>-7.0359999999999997E-3</v>
      </c>
      <c r="P2509">
        <v>160.62808200000001</v>
      </c>
      <c r="Q2509">
        <v>-191.604996</v>
      </c>
      <c r="R2509">
        <v>-5.5500000000000002E-3</v>
      </c>
      <c r="S2509">
        <v>6.0773349999999997</v>
      </c>
      <c r="T2509">
        <v>1.4859999999999999E-3</v>
      </c>
    </row>
    <row r="2510" spans="1:20" x14ac:dyDescent="0.25">
      <c r="A2510">
        <v>2508</v>
      </c>
      <c r="B2510">
        <v>5</v>
      </c>
      <c r="C2510">
        <v>-1</v>
      </c>
      <c r="D2510" t="s">
        <v>204</v>
      </c>
      <c r="E2510" t="s">
        <v>80</v>
      </c>
      <c r="F2510">
        <v>9.2339000000000004E-2</v>
      </c>
      <c r="G2510">
        <v>-1</v>
      </c>
      <c r="H2510">
        <v>424.28699999999998</v>
      </c>
      <c r="I2510">
        <v>-1</v>
      </c>
      <c r="J2510">
        <v>0</v>
      </c>
      <c r="K2510">
        <v>8.0558420000000002</v>
      </c>
      <c r="L2510">
        <v>8.9569999999999997E-3</v>
      </c>
      <c r="M2510">
        <v>161.33698100000001</v>
      </c>
      <c r="N2510">
        <v>-191.62625299999999</v>
      </c>
      <c r="O2510">
        <v>-4.5799999999999999E-3</v>
      </c>
      <c r="P2510">
        <v>161.35379</v>
      </c>
      <c r="Q2510">
        <v>-191.608047</v>
      </c>
      <c r="R2510">
        <v>-4.6880000000000003E-3</v>
      </c>
      <c r="S2510">
        <v>2.477887</v>
      </c>
      <c r="T2510">
        <v>1.0900000000000001E-4</v>
      </c>
    </row>
    <row r="2511" spans="1:20" x14ac:dyDescent="0.25">
      <c r="A2511">
        <v>2509</v>
      </c>
      <c r="B2511">
        <v>5</v>
      </c>
      <c r="C2511">
        <v>-1</v>
      </c>
      <c r="D2511" t="s">
        <v>204</v>
      </c>
      <c r="E2511" t="s">
        <v>80</v>
      </c>
      <c r="F2511">
        <v>1.09E-2</v>
      </c>
      <c r="G2511">
        <v>-1</v>
      </c>
      <c r="H2511">
        <v>279.89999999999998</v>
      </c>
      <c r="I2511">
        <v>-1</v>
      </c>
      <c r="J2511">
        <v>0</v>
      </c>
      <c r="K2511">
        <v>8.0564940000000007</v>
      </c>
      <c r="L2511">
        <v>6.2440000000000004E-3</v>
      </c>
      <c r="M2511">
        <v>162.28361000000001</v>
      </c>
      <c r="N2511">
        <v>-191.64345599999999</v>
      </c>
      <c r="O2511">
        <v>-4.9919999999999999E-3</v>
      </c>
      <c r="P2511">
        <v>162.32153299999999</v>
      </c>
      <c r="Q2511">
        <v>-191.611435</v>
      </c>
      <c r="R2511">
        <v>-3.7780000000000001E-3</v>
      </c>
      <c r="S2511">
        <v>4.9634169999999997</v>
      </c>
      <c r="T2511">
        <v>1.214E-3</v>
      </c>
    </row>
    <row r="2512" spans="1:20" x14ac:dyDescent="0.25">
      <c r="A2512">
        <v>2510</v>
      </c>
      <c r="B2512">
        <v>5</v>
      </c>
      <c r="C2512">
        <v>-1</v>
      </c>
      <c r="D2512" t="s">
        <v>204</v>
      </c>
      <c r="E2512" t="s">
        <v>80</v>
      </c>
      <c r="F2512">
        <v>1.2213E-2</v>
      </c>
      <c r="G2512">
        <v>-1</v>
      </c>
      <c r="H2512">
        <v>312.17500000000001</v>
      </c>
      <c r="I2512">
        <v>-1</v>
      </c>
      <c r="J2512">
        <v>0</v>
      </c>
      <c r="K2512">
        <v>8.0740180000000006</v>
      </c>
      <c r="L2512">
        <v>4.2640000000000004E-3</v>
      </c>
      <c r="M2512">
        <v>163.04685900000001</v>
      </c>
      <c r="N2512">
        <v>-191.61446599999999</v>
      </c>
      <c r="O2512">
        <v>-3.2439999999999999E-3</v>
      </c>
      <c r="P2512">
        <v>163.04750100000001</v>
      </c>
      <c r="Q2512">
        <v>-191.61372399999999</v>
      </c>
      <c r="R2512">
        <v>-3.3110000000000001E-3</v>
      </c>
      <c r="S2512">
        <v>9.8097000000000004E-2</v>
      </c>
      <c r="T2512">
        <v>6.7000000000000002E-5</v>
      </c>
    </row>
    <row r="2513" spans="1:20" x14ac:dyDescent="0.25">
      <c r="A2513">
        <v>2511</v>
      </c>
      <c r="B2513">
        <v>5</v>
      </c>
      <c r="C2513">
        <v>-1</v>
      </c>
      <c r="D2513" t="s">
        <v>204</v>
      </c>
      <c r="E2513" t="s">
        <v>80</v>
      </c>
      <c r="F2513">
        <v>2.5531000000000002E-2</v>
      </c>
      <c r="G2513">
        <v>-1</v>
      </c>
      <c r="H2513">
        <v>370.35199999999998</v>
      </c>
      <c r="I2513">
        <v>-1</v>
      </c>
      <c r="J2513">
        <v>0</v>
      </c>
      <c r="K2513">
        <v>8.0563249999999993</v>
      </c>
      <c r="L2513">
        <v>2.7989999999999998E-3</v>
      </c>
      <c r="M2513">
        <v>163.757587</v>
      </c>
      <c r="N2513">
        <v>-191.66142600000001</v>
      </c>
      <c r="O2513">
        <v>-5.5699999999999999E-4</v>
      </c>
      <c r="P2513">
        <v>163.77330000000001</v>
      </c>
      <c r="Q2513">
        <v>-191.61575300000001</v>
      </c>
      <c r="R2513">
        <v>-2.9919999999999999E-3</v>
      </c>
      <c r="S2513">
        <v>4.8300470000000004</v>
      </c>
      <c r="T2513">
        <v>2.4359999999999998E-3</v>
      </c>
    </row>
    <row r="2514" spans="1:20" x14ac:dyDescent="0.25">
      <c r="A2514">
        <v>2512</v>
      </c>
      <c r="B2514">
        <v>5</v>
      </c>
      <c r="C2514">
        <v>-1</v>
      </c>
      <c r="D2514" t="s">
        <v>204</v>
      </c>
      <c r="E2514" t="s">
        <v>80</v>
      </c>
      <c r="F2514">
        <v>2.8403999999999999E-2</v>
      </c>
      <c r="G2514">
        <v>-1</v>
      </c>
      <c r="H2514">
        <v>310.49</v>
      </c>
      <c r="I2514">
        <v>-1</v>
      </c>
      <c r="J2514">
        <v>0</v>
      </c>
      <c r="K2514">
        <v>8.0120740000000001</v>
      </c>
      <c r="L2514">
        <v>1.1429999999999999E-3</v>
      </c>
      <c r="M2514">
        <v>164.73904999999999</v>
      </c>
      <c r="N2514">
        <v>-191.686205</v>
      </c>
      <c r="O2514">
        <v>4.0829999999999998E-3</v>
      </c>
      <c r="P2514">
        <v>164.73907500000001</v>
      </c>
      <c r="Q2514">
        <v>-191.61831699999999</v>
      </c>
      <c r="R2514">
        <v>-2.7060000000000001E-3</v>
      </c>
      <c r="S2514">
        <v>6.7888609999999998</v>
      </c>
      <c r="T2514">
        <v>1.377E-3</v>
      </c>
    </row>
    <row r="2515" spans="1:20" x14ac:dyDescent="0.25">
      <c r="A2515">
        <v>2513</v>
      </c>
      <c r="B2515">
        <v>5</v>
      </c>
      <c r="C2515">
        <v>-1</v>
      </c>
      <c r="D2515" t="s">
        <v>204</v>
      </c>
      <c r="E2515" t="s">
        <v>80</v>
      </c>
      <c r="F2515">
        <v>1.4785E-2</v>
      </c>
      <c r="G2515">
        <v>-1</v>
      </c>
      <c r="H2515">
        <v>424.06</v>
      </c>
      <c r="I2515">
        <v>-1</v>
      </c>
      <c r="J2515">
        <v>0</v>
      </c>
      <c r="K2515">
        <v>7.9371</v>
      </c>
      <c r="L2515">
        <v>3.3739999999999998E-3</v>
      </c>
      <c r="M2515">
        <v>165.455961</v>
      </c>
      <c r="N2515">
        <v>-191.63217599999999</v>
      </c>
      <c r="O2515">
        <v>-3.5500000000000002E-3</v>
      </c>
      <c r="P2515">
        <v>165.45674099999999</v>
      </c>
      <c r="Q2515">
        <v>-191.62005600000001</v>
      </c>
      <c r="R2515">
        <v>-2.5279999999999999E-3</v>
      </c>
      <c r="S2515">
        <v>1.2144759999999999</v>
      </c>
      <c r="T2515">
        <v>1.021E-3</v>
      </c>
    </row>
    <row r="2516" spans="1:20" x14ac:dyDescent="0.25">
      <c r="A2516">
        <v>2514</v>
      </c>
      <c r="B2516">
        <v>5</v>
      </c>
      <c r="C2516">
        <v>-1</v>
      </c>
      <c r="D2516" t="s">
        <v>204</v>
      </c>
      <c r="E2516" t="s">
        <v>80</v>
      </c>
      <c r="F2516">
        <v>8.0829999999999999E-3</v>
      </c>
      <c r="G2516">
        <v>-1</v>
      </c>
      <c r="H2516">
        <v>344.08</v>
      </c>
      <c r="I2516">
        <v>-1</v>
      </c>
      <c r="J2516">
        <v>0</v>
      </c>
      <c r="K2516">
        <v>7.7683289999999996</v>
      </c>
      <c r="L2516">
        <v>3.588E-3</v>
      </c>
      <c r="M2516">
        <v>166.38394299999999</v>
      </c>
      <c r="N2516">
        <v>-191.63179600000001</v>
      </c>
      <c r="O2516">
        <v>-1.769E-3</v>
      </c>
      <c r="P2516">
        <v>166.39726300000001</v>
      </c>
      <c r="Q2516">
        <v>-191.62190200000001</v>
      </c>
      <c r="R2516">
        <v>-2.0999999999999999E-3</v>
      </c>
      <c r="S2516">
        <v>1.6591579999999999</v>
      </c>
      <c r="T2516">
        <v>3.3100000000000002E-4</v>
      </c>
    </row>
    <row r="2517" spans="1:20" x14ac:dyDescent="0.25">
      <c r="A2517">
        <v>2515</v>
      </c>
      <c r="B2517">
        <v>5</v>
      </c>
      <c r="C2517">
        <v>-1</v>
      </c>
      <c r="D2517" t="s">
        <v>204</v>
      </c>
      <c r="E2517" t="s">
        <v>80</v>
      </c>
      <c r="F2517">
        <v>2.2873000000000001E-2</v>
      </c>
      <c r="G2517">
        <v>-1</v>
      </c>
      <c r="H2517">
        <v>322.947</v>
      </c>
      <c r="I2517">
        <v>-1</v>
      </c>
      <c r="J2517">
        <v>0</v>
      </c>
      <c r="K2517">
        <v>7.6262790000000003</v>
      </c>
      <c r="L2517">
        <v>2.5690000000000001E-3</v>
      </c>
      <c r="M2517">
        <v>167.05969400000001</v>
      </c>
      <c r="N2517">
        <v>-191.648416</v>
      </c>
      <c r="O2517">
        <v>-1.4300000000000001E-3</v>
      </c>
      <c r="P2517">
        <v>167.08914200000001</v>
      </c>
      <c r="Q2517">
        <v>-191.623062</v>
      </c>
      <c r="R2517">
        <v>-1.818E-3</v>
      </c>
      <c r="S2517">
        <v>3.8858990000000002</v>
      </c>
      <c r="T2517">
        <v>3.88E-4</v>
      </c>
    </row>
    <row r="2518" spans="1:20" x14ac:dyDescent="0.25">
      <c r="A2518">
        <v>2516</v>
      </c>
      <c r="B2518">
        <v>6</v>
      </c>
      <c r="C2518">
        <v>-1</v>
      </c>
      <c r="D2518" t="s">
        <v>205</v>
      </c>
      <c r="E2518" t="s">
        <v>80</v>
      </c>
      <c r="F2518">
        <v>3.7117999999999998E-2</v>
      </c>
      <c r="G2518">
        <v>-1</v>
      </c>
      <c r="H2518">
        <v>326.83999999999997</v>
      </c>
      <c r="I2518">
        <v>-1</v>
      </c>
      <c r="J2518">
        <v>0</v>
      </c>
      <c r="K2518">
        <v>7.496963</v>
      </c>
      <c r="L2518">
        <v>1.7160000000000001E-3</v>
      </c>
      <c r="M2518">
        <v>167.99147600000001</v>
      </c>
      <c r="N2518">
        <v>-191.633364</v>
      </c>
      <c r="O2518">
        <v>-1.2459999999999999E-3</v>
      </c>
      <c r="P2518">
        <v>167.99659700000001</v>
      </c>
      <c r="Q2518">
        <v>-191.62445099999999</v>
      </c>
      <c r="R2518">
        <v>-1.588E-3</v>
      </c>
      <c r="S2518">
        <v>1.0279560000000001</v>
      </c>
      <c r="T2518">
        <v>3.4200000000000002E-4</v>
      </c>
    </row>
    <row r="2519" spans="1:20" x14ac:dyDescent="0.25">
      <c r="A2519">
        <v>2517</v>
      </c>
      <c r="B2519">
        <v>6</v>
      </c>
      <c r="C2519">
        <v>-1</v>
      </c>
      <c r="D2519" t="s">
        <v>205</v>
      </c>
      <c r="E2519" t="s">
        <v>80</v>
      </c>
      <c r="F2519">
        <v>2.8055E-2</v>
      </c>
      <c r="G2519">
        <v>-1</v>
      </c>
      <c r="H2519">
        <v>396.964</v>
      </c>
      <c r="I2519">
        <v>-1</v>
      </c>
      <c r="J2519">
        <v>0</v>
      </c>
      <c r="K2519">
        <v>7.441802</v>
      </c>
      <c r="L2519">
        <v>1.66E-3</v>
      </c>
      <c r="M2519">
        <v>168.67685900000001</v>
      </c>
      <c r="N2519">
        <v>-191.62714</v>
      </c>
      <c r="O2519">
        <v>-9.0600000000000001E-4</v>
      </c>
      <c r="P2519">
        <v>168.66847200000001</v>
      </c>
      <c r="Q2519">
        <v>-191.62536600000001</v>
      </c>
      <c r="R2519">
        <v>-1.4469999999999999E-3</v>
      </c>
      <c r="S2519">
        <v>0.85724599999999995</v>
      </c>
      <c r="T2519">
        <v>5.4100000000000003E-4</v>
      </c>
    </row>
    <row r="2520" spans="1:20" x14ac:dyDescent="0.25">
      <c r="A2520">
        <v>2518</v>
      </c>
      <c r="B2520">
        <v>6</v>
      </c>
      <c r="C2520">
        <v>-1</v>
      </c>
      <c r="D2520" t="s">
        <v>205</v>
      </c>
      <c r="E2520" t="s">
        <v>80</v>
      </c>
      <c r="F2520">
        <v>1.4975E-2</v>
      </c>
      <c r="G2520">
        <v>-1</v>
      </c>
      <c r="H2520">
        <v>265.779</v>
      </c>
      <c r="I2520">
        <v>-1</v>
      </c>
      <c r="J2520">
        <v>0</v>
      </c>
      <c r="K2520">
        <v>7.3548249999999999</v>
      </c>
      <c r="L2520">
        <v>1.3849999999999999E-3</v>
      </c>
      <c r="M2520">
        <v>169.322045</v>
      </c>
      <c r="N2520">
        <v>-191.64801600000001</v>
      </c>
      <c r="O2520">
        <v>-2.849E-3</v>
      </c>
      <c r="P2520">
        <v>169.333923</v>
      </c>
      <c r="Q2520">
        <v>-191.626251</v>
      </c>
      <c r="R2520">
        <v>-1.3470000000000001E-3</v>
      </c>
      <c r="S2520">
        <v>2.479527</v>
      </c>
      <c r="T2520">
        <v>1.5020000000000001E-3</v>
      </c>
    </row>
    <row r="2521" spans="1:20" x14ac:dyDescent="0.25">
      <c r="A2521">
        <v>2519</v>
      </c>
      <c r="B2521">
        <v>5</v>
      </c>
      <c r="C2521">
        <v>-1</v>
      </c>
      <c r="D2521" t="s">
        <v>206</v>
      </c>
      <c r="E2521" t="s">
        <v>80</v>
      </c>
      <c r="F2521">
        <v>1.8235999999999999E-2</v>
      </c>
      <c r="G2521">
        <v>-1</v>
      </c>
      <c r="H2521">
        <v>356.56700000000001</v>
      </c>
      <c r="I2521">
        <v>-1</v>
      </c>
      <c r="J2521">
        <v>0</v>
      </c>
      <c r="K2521">
        <v>7.2535040000000004</v>
      </c>
      <c r="L2521">
        <v>5.4000000000000001E-4</v>
      </c>
      <c r="M2521">
        <v>170.19869499999999</v>
      </c>
      <c r="N2521">
        <v>-191.62860599999999</v>
      </c>
      <c r="O2521">
        <v>-8.2899999999999998E-4</v>
      </c>
      <c r="P2521">
        <v>170.21121199999999</v>
      </c>
      <c r="Q2521">
        <v>-191.62724299999999</v>
      </c>
      <c r="R2521">
        <v>-1.2290000000000001E-3</v>
      </c>
      <c r="S2521">
        <v>1.2590749999999999</v>
      </c>
      <c r="T2521">
        <v>4.0000000000000002E-4</v>
      </c>
    </row>
    <row r="2522" spans="1:20" x14ac:dyDescent="0.25">
      <c r="A2522">
        <v>2520</v>
      </c>
      <c r="B2522">
        <v>5</v>
      </c>
      <c r="C2522">
        <v>-1</v>
      </c>
      <c r="D2522" t="s">
        <v>206</v>
      </c>
      <c r="E2522" t="s">
        <v>80</v>
      </c>
      <c r="F2522">
        <v>3.2959999999999999E-3</v>
      </c>
      <c r="G2522">
        <v>-1</v>
      </c>
      <c r="H2522">
        <v>375.12700000000001</v>
      </c>
      <c r="I2522">
        <v>-1</v>
      </c>
      <c r="J2522">
        <v>0</v>
      </c>
      <c r="K2522">
        <v>7.1858209999999998</v>
      </c>
      <c r="L2522">
        <v>1.341E-3</v>
      </c>
      <c r="M2522">
        <v>170.87876600000001</v>
      </c>
      <c r="N2522">
        <v>-191.61176699999999</v>
      </c>
      <c r="O2522">
        <v>-1.305E-3</v>
      </c>
      <c r="P2522">
        <v>170.86064099999999</v>
      </c>
      <c r="Q2522">
        <v>-191.62794500000001</v>
      </c>
      <c r="R2522">
        <v>-1.155E-3</v>
      </c>
      <c r="S2522">
        <v>2.4294099999999998</v>
      </c>
      <c r="T2522">
        <v>1.4999999999999999E-4</v>
      </c>
    </row>
    <row r="2523" spans="1:20" x14ac:dyDescent="0.25">
      <c r="A2523">
        <v>2521</v>
      </c>
      <c r="B2523">
        <v>5</v>
      </c>
      <c r="C2523">
        <v>-1</v>
      </c>
      <c r="D2523" t="s">
        <v>206</v>
      </c>
      <c r="E2523" t="s">
        <v>80</v>
      </c>
      <c r="F2523">
        <v>3.6437999999999998E-2</v>
      </c>
      <c r="G2523">
        <v>-1</v>
      </c>
      <c r="H2523">
        <v>276.02499999999998</v>
      </c>
      <c r="I2523">
        <v>-1</v>
      </c>
      <c r="J2523">
        <v>0</v>
      </c>
      <c r="K2523">
        <v>7.0640539999999996</v>
      </c>
      <c r="L2523">
        <v>3.1799999999999998E-4</v>
      </c>
      <c r="M2523">
        <v>171.72049799999999</v>
      </c>
      <c r="N2523">
        <v>-191.63408799999999</v>
      </c>
      <c r="O2523">
        <v>7.9000000000000001E-4</v>
      </c>
      <c r="P2523">
        <v>171.71386699999999</v>
      </c>
      <c r="Q2523">
        <v>-191.62876900000001</v>
      </c>
      <c r="R2523">
        <v>-1.041E-3</v>
      </c>
      <c r="S2523">
        <v>0.85006599999999999</v>
      </c>
      <c r="T2523">
        <v>2.5099999999999998E-4</v>
      </c>
    </row>
    <row r="2524" spans="1:20" x14ac:dyDescent="0.25">
      <c r="A2524">
        <v>2522</v>
      </c>
      <c r="B2524">
        <v>5</v>
      </c>
      <c r="C2524">
        <v>-1</v>
      </c>
      <c r="D2524" t="s">
        <v>206</v>
      </c>
      <c r="E2524" t="s">
        <v>80</v>
      </c>
      <c r="F2524">
        <v>4.1300999999999997E-2</v>
      </c>
      <c r="G2524">
        <v>-1</v>
      </c>
      <c r="H2524">
        <v>327.358</v>
      </c>
      <c r="I2524">
        <v>-1</v>
      </c>
      <c r="J2524">
        <v>0</v>
      </c>
      <c r="K2524">
        <v>6.9563040000000003</v>
      </c>
      <c r="L2524">
        <v>3.0299999999999999E-4</v>
      </c>
      <c r="M2524">
        <v>172.34092799999999</v>
      </c>
      <c r="N2524">
        <v>-191.63610499999999</v>
      </c>
      <c r="O2524">
        <v>-5.2599999999999999E-4</v>
      </c>
      <c r="P2524">
        <v>172.34419299999999</v>
      </c>
      <c r="Q2524">
        <v>-191.62936400000001</v>
      </c>
      <c r="R2524">
        <v>-1.0020000000000001E-3</v>
      </c>
      <c r="S2524">
        <v>0.74904300000000001</v>
      </c>
      <c r="T2524">
        <v>4.7600000000000002E-4</v>
      </c>
    </row>
    <row r="2525" spans="1:20" x14ac:dyDescent="0.25">
      <c r="A2525">
        <v>2523</v>
      </c>
      <c r="B2525">
        <v>7</v>
      </c>
      <c r="C2525">
        <v>-1</v>
      </c>
      <c r="D2525" t="s">
        <v>207</v>
      </c>
      <c r="E2525" t="s">
        <v>80</v>
      </c>
      <c r="F2525">
        <v>7.8324000000000005E-2</v>
      </c>
      <c r="G2525">
        <v>-1</v>
      </c>
      <c r="H2525">
        <v>345.529</v>
      </c>
      <c r="I2525">
        <v>-1</v>
      </c>
      <c r="J2525">
        <v>0</v>
      </c>
      <c r="K2525">
        <v>6.8945059999999998</v>
      </c>
      <c r="L2525">
        <v>7.6400000000000003E-4</v>
      </c>
      <c r="M2525">
        <v>172.97901999999999</v>
      </c>
      <c r="N2525">
        <v>-191.630201</v>
      </c>
      <c r="O2525">
        <v>6.11E-4</v>
      </c>
      <c r="P2525">
        <v>172.96713299999999</v>
      </c>
      <c r="Q2525">
        <v>-191.629898</v>
      </c>
      <c r="R2525">
        <v>-9.7499999999999996E-4</v>
      </c>
      <c r="S2525">
        <v>1.189101</v>
      </c>
      <c r="T2525">
        <v>3.6299999999999999E-4</v>
      </c>
    </row>
    <row r="2526" spans="1:20" x14ac:dyDescent="0.25">
      <c r="A2526">
        <v>2524</v>
      </c>
      <c r="B2526">
        <v>7</v>
      </c>
      <c r="C2526">
        <v>-1</v>
      </c>
      <c r="D2526" t="s">
        <v>207</v>
      </c>
      <c r="E2526" t="s">
        <v>80</v>
      </c>
      <c r="F2526">
        <v>6.0816000000000002E-2</v>
      </c>
      <c r="G2526">
        <v>-1</v>
      </c>
      <c r="H2526">
        <v>306.51400000000001</v>
      </c>
      <c r="I2526">
        <v>-1</v>
      </c>
      <c r="J2526">
        <v>0</v>
      </c>
      <c r="K2526">
        <v>6.7929209999999998</v>
      </c>
      <c r="L2526">
        <v>9.5799999999999998E-4</v>
      </c>
      <c r="M2526">
        <v>173.77214900000001</v>
      </c>
      <c r="N2526">
        <v>-191.65446900000001</v>
      </c>
      <c r="O2526">
        <v>1.8109999999999999E-3</v>
      </c>
      <c r="P2526">
        <v>173.78659099999999</v>
      </c>
      <c r="Q2526">
        <v>-191.63061500000001</v>
      </c>
      <c r="R2526">
        <v>-8.7900000000000001E-4</v>
      </c>
      <c r="S2526">
        <v>2.7884449999999998</v>
      </c>
      <c r="T2526">
        <v>9.3099999999999997E-4</v>
      </c>
    </row>
    <row r="2527" spans="1:20" x14ac:dyDescent="0.25">
      <c r="A2527">
        <v>2525</v>
      </c>
      <c r="B2527">
        <v>7</v>
      </c>
      <c r="C2527">
        <v>-1</v>
      </c>
      <c r="D2527" t="s">
        <v>207</v>
      </c>
      <c r="E2527" t="s">
        <v>80</v>
      </c>
      <c r="F2527">
        <v>1.7957000000000001E-2</v>
      </c>
      <c r="G2527">
        <v>-1</v>
      </c>
      <c r="H2527">
        <v>426.25200000000001</v>
      </c>
      <c r="I2527">
        <v>-1</v>
      </c>
      <c r="J2527">
        <v>0</v>
      </c>
      <c r="K2527">
        <v>6.6978239999999998</v>
      </c>
      <c r="L2527">
        <v>2.04E-4</v>
      </c>
      <c r="M2527">
        <v>174.37753000000001</v>
      </c>
      <c r="N2527">
        <v>-191.64550299999999</v>
      </c>
      <c r="O2527">
        <v>-9.1100000000000003E-4</v>
      </c>
      <c r="P2527">
        <v>174.393204</v>
      </c>
      <c r="Q2527">
        <v>-191.63108800000001</v>
      </c>
      <c r="R2527">
        <v>-8.2700000000000004E-4</v>
      </c>
      <c r="S2527">
        <v>2.1294080000000002</v>
      </c>
      <c r="T2527">
        <v>8.3999999999999995E-5</v>
      </c>
    </row>
    <row r="2528" spans="1:20" x14ac:dyDescent="0.25">
      <c r="A2528">
        <v>2526</v>
      </c>
      <c r="B2528">
        <v>7</v>
      </c>
      <c r="C2528">
        <v>-1</v>
      </c>
      <c r="D2528" t="s">
        <v>207</v>
      </c>
      <c r="E2528" t="s">
        <v>80</v>
      </c>
      <c r="F2528">
        <v>2.1691999999999999E-2</v>
      </c>
      <c r="G2528">
        <v>-1</v>
      </c>
      <c r="H2528">
        <v>321.92599999999999</v>
      </c>
      <c r="I2528">
        <v>-1</v>
      </c>
      <c r="J2528">
        <v>0</v>
      </c>
      <c r="K2528">
        <v>6.641902</v>
      </c>
      <c r="L2528">
        <v>3.6999999999999998E-5</v>
      </c>
      <c r="M2528">
        <v>174.99658099999999</v>
      </c>
      <c r="N2528">
        <v>-191.634085</v>
      </c>
      <c r="O2528">
        <v>-1.165E-3</v>
      </c>
      <c r="P2528">
        <v>174.993225</v>
      </c>
      <c r="Q2528">
        <v>-191.63162199999999</v>
      </c>
      <c r="R2528">
        <v>-8.1899999999999996E-4</v>
      </c>
      <c r="S2528">
        <v>0.41625499999999999</v>
      </c>
      <c r="T2528">
        <v>3.4600000000000001E-4</v>
      </c>
    </row>
    <row r="2529" spans="1:20" x14ac:dyDescent="0.25">
      <c r="A2529">
        <v>2527</v>
      </c>
      <c r="B2529">
        <v>7</v>
      </c>
      <c r="C2529">
        <v>-1</v>
      </c>
      <c r="D2529" t="s">
        <v>207</v>
      </c>
      <c r="E2529" t="s">
        <v>80</v>
      </c>
      <c r="F2529">
        <v>2.6518E-2</v>
      </c>
      <c r="G2529">
        <v>-1</v>
      </c>
      <c r="H2529">
        <v>297.262</v>
      </c>
      <c r="I2529">
        <v>-1</v>
      </c>
      <c r="J2529">
        <v>0</v>
      </c>
      <c r="K2529">
        <v>6.5379069999999997</v>
      </c>
      <c r="L2529">
        <v>1.9999999999999999E-6</v>
      </c>
      <c r="M2529">
        <v>175.77864299999999</v>
      </c>
      <c r="N2529">
        <v>-191.64306199999999</v>
      </c>
      <c r="O2529">
        <v>7.9999999999999996E-6</v>
      </c>
      <c r="P2529">
        <v>175.782242</v>
      </c>
      <c r="Q2529">
        <v>-191.63232400000001</v>
      </c>
      <c r="R2529">
        <v>-8.1700000000000002E-4</v>
      </c>
      <c r="S2529">
        <v>1.1325240000000001</v>
      </c>
      <c r="T2529">
        <v>8.0999999999999996E-4</v>
      </c>
    </row>
    <row r="2530" spans="1:20" x14ac:dyDescent="0.25">
      <c r="A2530">
        <v>2528</v>
      </c>
      <c r="B2530">
        <v>5</v>
      </c>
      <c r="C2530">
        <v>-1</v>
      </c>
      <c r="D2530" t="s">
        <v>208</v>
      </c>
      <c r="E2530" t="s">
        <v>80</v>
      </c>
      <c r="F2530">
        <v>4.2118000000000003E-2</v>
      </c>
      <c r="G2530">
        <v>-1</v>
      </c>
      <c r="H2530">
        <v>450.714</v>
      </c>
      <c r="I2530">
        <v>-1</v>
      </c>
      <c r="J2530">
        <v>0</v>
      </c>
      <c r="K2530">
        <v>6.4390900000000002</v>
      </c>
      <c r="L2530">
        <v>-1.9999999999999999E-6</v>
      </c>
      <c r="M2530">
        <v>176.37279699999999</v>
      </c>
      <c r="N2530">
        <v>-191.625012</v>
      </c>
      <c r="O2530">
        <v>-3.5969999999999999E-3</v>
      </c>
      <c r="P2530">
        <v>176.365692</v>
      </c>
      <c r="Q2530">
        <v>-191.63284300000001</v>
      </c>
      <c r="R2530">
        <v>-8.1700000000000002E-4</v>
      </c>
      <c r="S2530">
        <v>1.057369</v>
      </c>
      <c r="T2530">
        <v>2.7799999999999999E-3</v>
      </c>
    </row>
    <row r="2531" spans="1:20" x14ac:dyDescent="0.25">
      <c r="A2531">
        <v>2529</v>
      </c>
      <c r="B2531">
        <v>7</v>
      </c>
      <c r="C2531">
        <v>-1</v>
      </c>
      <c r="D2531" t="s">
        <v>633</v>
      </c>
      <c r="E2531" t="s">
        <v>80</v>
      </c>
      <c r="F2531">
        <v>3.6132999999999998E-2</v>
      </c>
      <c r="G2531">
        <v>-1</v>
      </c>
      <c r="H2531">
        <v>258.92700000000002</v>
      </c>
      <c r="I2531">
        <v>-1</v>
      </c>
      <c r="J2531">
        <v>0</v>
      </c>
      <c r="K2531">
        <v>6.3377670000000004</v>
      </c>
      <c r="L2531">
        <v>-3.0000000000000001E-6</v>
      </c>
      <c r="M2531">
        <v>177.153175</v>
      </c>
      <c r="N2531">
        <v>-191.63278500000001</v>
      </c>
      <c r="O2531">
        <v>4.7199999999999998E-4</v>
      </c>
      <c r="P2531">
        <v>177.133026</v>
      </c>
      <c r="Q2531">
        <v>-191.633545</v>
      </c>
      <c r="R2531">
        <v>-8.1800000000000004E-4</v>
      </c>
      <c r="S2531">
        <v>2.0163470000000001</v>
      </c>
      <c r="T2531">
        <v>3.4600000000000001E-4</v>
      </c>
    </row>
    <row r="2532" spans="1:20" x14ac:dyDescent="0.25">
      <c r="A2532">
        <v>2530</v>
      </c>
      <c r="B2532">
        <v>11</v>
      </c>
      <c r="C2532">
        <v>-1</v>
      </c>
      <c r="D2532" t="s">
        <v>634</v>
      </c>
      <c r="E2532" t="s">
        <v>80</v>
      </c>
      <c r="F2532">
        <v>3.2719999999999999E-2</v>
      </c>
      <c r="G2532">
        <v>-1</v>
      </c>
      <c r="H2532">
        <v>267.90600000000001</v>
      </c>
      <c r="I2532">
        <v>-1</v>
      </c>
      <c r="J2532">
        <v>0</v>
      </c>
      <c r="K2532">
        <v>6.2855359999999996</v>
      </c>
      <c r="L2532">
        <v>1.2400000000000001E-4</v>
      </c>
      <c r="M2532">
        <v>177.704567</v>
      </c>
      <c r="N2532">
        <v>-191.64776900000001</v>
      </c>
      <c r="O2532">
        <v>4.4700000000000002E-4</v>
      </c>
      <c r="P2532">
        <v>177.70077499999999</v>
      </c>
      <c r="Q2532">
        <v>-191.633926</v>
      </c>
      <c r="R2532">
        <v>-7.8799999999999996E-4</v>
      </c>
      <c r="S2532">
        <v>1.4352180000000001</v>
      </c>
      <c r="T2532">
        <v>3.4099999999999999E-4</v>
      </c>
    </row>
    <row r="2533" spans="1:20" x14ac:dyDescent="0.25">
      <c r="A2533">
        <v>2531</v>
      </c>
      <c r="B2533">
        <v>13</v>
      </c>
      <c r="C2533">
        <v>-1</v>
      </c>
      <c r="D2533" t="s">
        <v>209</v>
      </c>
      <c r="E2533" t="s">
        <v>80</v>
      </c>
      <c r="F2533">
        <v>3.8878000000000003E-2</v>
      </c>
      <c r="G2533">
        <v>-1</v>
      </c>
      <c r="H2533">
        <v>382.91</v>
      </c>
      <c r="I2533">
        <v>-1</v>
      </c>
      <c r="J2533">
        <v>0</v>
      </c>
      <c r="K2533">
        <v>6.1901109999999999</v>
      </c>
      <c r="L2533">
        <v>9.2500000000000004E-4</v>
      </c>
      <c r="M2533">
        <v>178.449209</v>
      </c>
      <c r="N2533">
        <v>-191.647752</v>
      </c>
      <c r="O2533">
        <v>7.3899999999999997E-4</v>
      </c>
      <c r="P2533">
        <v>178.44755599999999</v>
      </c>
      <c r="Q2533">
        <v>-191.63441499999999</v>
      </c>
      <c r="R2533">
        <v>-7.2000000000000005E-4</v>
      </c>
      <c r="S2533">
        <v>1.343912</v>
      </c>
      <c r="T2533">
        <v>1.9000000000000001E-5</v>
      </c>
    </row>
    <row r="2534" spans="1:20" x14ac:dyDescent="0.25">
      <c r="A2534">
        <v>2532</v>
      </c>
      <c r="B2534">
        <v>15</v>
      </c>
      <c r="C2534">
        <v>-1</v>
      </c>
      <c r="D2534" t="s">
        <v>210</v>
      </c>
      <c r="E2534" t="s">
        <v>80</v>
      </c>
      <c r="F2534">
        <v>4.7758000000000002E-2</v>
      </c>
      <c r="G2534">
        <v>-1</v>
      </c>
      <c r="H2534">
        <v>354.06099999999998</v>
      </c>
      <c r="I2534">
        <v>-1</v>
      </c>
      <c r="J2534">
        <v>0</v>
      </c>
      <c r="K2534">
        <v>6.0976340000000002</v>
      </c>
      <c r="L2534">
        <v>1.108E-3</v>
      </c>
      <c r="M2534">
        <v>178.99199400000001</v>
      </c>
      <c r="N2534">
        <v>-191.64096000000001</v>
      </c>
      <c r="O2534">
        <v>7.7999999999999999E-4</v>
      </c>
      <c r="P2534">
        <v>179.00001499999999</v>
      </c>
      <c r="Q2534">
        <v>-191.63473500000001</v>
      </c>
      <c r="R2534">
        <v>-6.5200000000000002E-4</v>
      </c>
      <c r="S2534">
        <v>1.01535</v>
      </c>
      <c r="T2534">
        <v>1.2799999999999999E-4</v>
      </c>
    </row>
    <row r="2535" spans="1:20" x14ac:dyDescent="0.25">
      <c r="A2535">
        <v>2533</v>
      </c>
      <c r="B2535">
        <v>16</v>
      </c>
      <c r="C2535">
        <v>-1</v>
      </c>
      <c r="D2535" t="s">
        <v>211</v>
      </c>
      <c r="E2535" t="s">
        <v>80</v>
      </c>
      <c r="F2535">
        <v>5.4826E-2</v>
      </c>
      <c r="G2535">
        <v>-1</v>
      </c>
      <c r="H2535">
        <v>456.97800000000001</v>
      </c>
      <c r="I2535">
        <v>-1</v>
      </c>
      <c r="J2535">
        <v>0</v>
      </c>
      <c r="K2535">
        <v>6.0029329999999996</v>
      </c>
      <c r="L2535">
        <v>8.1800000000000004E-4</v>
      </c>
      <c r="M2535">
        <v>179.727926</v>
      </c>
      <c r="N2535">
        <v>-191.638802</v>
      </c>
      <c r="O2535">
        <v>-3.1599999999999998E-4</v>
      </c>
      <c r="P2535">
        <v>179.72692900000001</v>
      </c>
      <c r="Q2535">
        <v>-191.63514699999999</v>
      </c>
      <c r="R2535">
        <v>-5.8500000000000002E-4</v>
      </c>
      <c r="S2535">
        <v>0.37882300000000002</v>
      </c>
      <c r="T2535">
        <v>2.7E-4</v>
      </c>
    </row>
    <row r="2536" spans="1:20" x14ac:dyDescent="0.25">
      <c r="A2536">
        <v>2534</v>
      </c>
      <c r="B2536">
        <v>17</v>
      </c>
      <c r="C2536">
        <v>-1</v>
      </c>
      <c r="D2536" t="s">
        <v>212</v>
      </c>
      <c r="E2536" t="s">
        <v>80</v>
      </c>
      <c r="F2536">
        <v>5.1729999999999998E-2</v>
      </c>
      <c r="G2536">
        <v>-1</v>
      </c>
      <c r="H2536">
        <v>329.23700000000002</v>
      </c>
      <c r="I2536">
        <v>-1</v>
      </c>
      <c r="J2536">
        <v>0</v>
      </c>
      <c r="K2536">
        <v>5.9541940000000002</v>
      </c>
      <c r="L2536">
        <v>2.4899999999999998E-4</v>
      </c>
      <c r="M2536">
        <v>180.263147</v>
      </c>
      <c r="N2536">
        <v>-191.63315600000001</v>
      </c>
      <c r="O2536">
        <v>-7.5100000000000004E-4</v>
      </c>
      <c r="P2536">
        <v>180.26475500000001</v>
      </c>
      <c r="Q2536">
        <v>-191.635345</v>
      </c>
      <c r="R2536">
        <v>-5.2300000000000003E-4</v>
      </c>
      <c r="S2536">
        <v>0.27165400000000001</v>
      </c>
      <c r="T2536">
        <v>2.2699999999999999E-4</v>
      </c>
    </row>
    <row r="2537" spans="1:20" x14ac:dyDescent="0.25">
      <c r="A2537">
        <v>2535</v>
      </c>
      <c r="B2537">
        <v>18</v>
      </c>
      <c r="C2537">
        <v>-1</v>
      </c>
      <c r="D2537" t="s">
        <v>213</v>
      </c>
      <c r="E2537" t="s">
        <v>80</v>
      </c>
      <c r="F2537">
        <v>2.5432E-2</v>
      </c>
      <c r="G2537">
        <v>-1</v>
      </c>
      <c r="H2537">
        <v>390.94</v>
      </c>
      <c r="I2537">
        <v>-1</v>
      </c>
      <c r="J2537">
        <v>0</v>
      </c>
      <c r="K2537">
        <v>5.8740670000000001</v>
      </c>
      <c r="L2537">
        <v>3.7559999999999998E-3</v>
      </c>
      <c r="M2537">
        <v>180.793102</v>
      </c>
      <c r="N2537">
        <v>-191.67235500000001</v>
      </c>
      <c r="O2537">
        <v>1.2290000000000001E-3</v>
      </c>
      <c r="P2537">
        <v>180.79646299999999</v>
      </c>
      <c r="Q2537">
        <v>-191.63531499999999</v>
      </c>
      <c r="R2537">
        <v>-2.4699999999999999E-4</v>
      </c>
      <c r="S2537">
        <v>3.7192539999999998</v>
      </c>
      <c r="T2537">
        <v>9.8200000000000002E-4</v>
      </c>
    </row>
    <row r="2538" spans="1:20" x14ac:dyDescent="0.25">
      <c r="A2538">
        <v>2536</v>
      </c>
      <c r="B2538">
        <v>18</v>
      </c>
      <c r="C2538">
        <v>-1</v>
      </c>
      <c r="D2538" t="s">
        <v>213</v>
      </c>
      <c r="E2538" t="s">
        <v>80</v>
      </c>
      <c r="F2538">
        <v>3.1879999999999999E-2</v>
      </c>
      <c r="G2538">
        <v>-1</v>
      </c>
      <c r="H2538">
        <v>410.70800000000003</v>
      </c>
      <c r="I2538">
        <v>-1</v>
      </c>
      <c r="J2538">
        <v>0</v>
      </c>
      <c r="K2538">
        <v>5.8167020000000003</v>
      </c>
      <c r="L2538">
        <v>3.392E-3</v>
      </c>
      <c r="M2538">
        <v>181.50134399999999</v>
      </c>
      <c r="N2538">
        <v>-191.637708</v>
      </c>
      <c r="O2538">
        <v>4.6500000000000003E-4</v>
      </c>
      <c r="P2538">
        <v>181.49891700000001</v>
      </c>
      <c r="Q2538">
        <v>-191.63490300000001</v>
      </c>
      <c r="R2538">
        <v>1.9599999999999999E-4</v>
      </c>
      <c r="S2538">
        <v>0.37098900000000001</v>
      </c>
      <c r="T2538">
        <v>2.6899999999999998E-4</v>
      </c>
    </row>
    <row r="2539" spans="1:20" x14ac:dyDescent="0.25">
      <c r="A2539">
        <v>2537</v>
      </c>
      <c r="B2539">
        <v>19</v>
      </c>
      <c r="C2539">
        <v>-1</v>
      </c>
      <c r="D2539" t="s">
        <v>214</v>
      </c>
      <c r="E2539" t="s">
        <v>80</v>
      </c>
      <c r="F2539">
        <v>3.3287999999999998E-2</v>
      </c>
      <c r="G2539">
        <v>-1</v>
      </c>
      <c r="H2539">
        <v>457.99799999999999</v>
      </c>
      <c r="I2539">
        <v>-1</v>
      </c>
      <c r="J2539">
        <v>0</v>
      </c>
      <c r="K2539">
        <v>5.7860709999999997</v>
      </c>
      <c r="L2539">
        <v>2.7690000000000002E-3</v>
      </c>
      <c r="M2539">
        <v>182.02179100000001</v>
      </c>
      <c r="N2539">
        <v>-191.63540900000001</v>
      </c>
      <c r="O2539">
        <v>1.5300000000000001E-4</v>
      </c>
      <c r="P2539">
        <v>182.020996</v>
      </c>
      <c r="Q2539">
        <v>-191.63447600000001</v>
      </c>
      <c r="R2539">
        <v>4.7399999999999997E-4</v>
      </c>
      <c r="S2539">
        <v>0.12260500000000001</v>
      </c>
      <c r="T2539">
        <v>3.21E-4</v>
      </c>
    </row>
    <row r="2540" spans="1:20" x14ac:dyDescent="0.25">
      <c r="A2540">
        <v>2538</v>
      </c>
      <c r="B2540">
        <v>19</v>
      </c>
      <c r="C2540">
        <v>-1</v>
      </c>
      <c r="D2540" t="s">
        <v>214</v>
      </c>
      <c r="E2540" t="s">
        <v>80</v>
      </c>
      <c r="F2540">
        <v>4.1267999999999999E-2</v>
      </c>
      <c r="G2540">
        <v>-1</v>
      </c>
      <c r="H2540">
        <v>402.91500000000002</v>
      </c>
      <c r="I2540">
        <v>-1</v>
      </c>
      <c r="J2540">
        <v>0</v>
      </c>
      <c r="K2540">
        <v>5.6912750000000001</v>
      </c>
      <c r="L2540">
        <v>2.349E-3</v>
      </c>
      <c r="M2540">
        <v>182.69333</v>
      </c>
      <c r="N2540">
        <v>-191.64603700000001</v>
      </c>
      <c r="O2540">
        <v>6.38E-4</v>
      </c>
      <c r="P2540">
        <v>182.70806899999999</v>
      </c>
      <c r="Q2540">
        <v>-191.633759</v>
      </c>
      <c r="R2540">
        <v>7.6499999999999995E-4</v>
      </c>
      <c r="S2540">
        <v>1.918307</v>
      </c>
      <c r="T2540">
        <v>1.27E-4</v>
      </c>
    </row>
    <row r="2541" spans="1:20" x14ac:dyDescent="0.25">
      <c r="A2541">
        <v>2539</v>
      </c>
      <c r="B2541">
        <v>19</v>
      </c>
      <c r="C2541">
        <v>-1</v>
      </c>
      <c r="D2541" t="s">
        <v>214</v>
      </c>
      <c r="E2541" t="s">
        <v>80</v>
      </c>
      <c r="F2541">
        <v>2.6426000000000002E-2</v>
      </c>
      <c r="G2541">
        <v>-1</v>
      </c>
      <c r="H2541">
        <v>334.71699999999998</v>
      </c>
      <c r="I2541">
        <v>-1</v>
      </c>
      <c r="J2541">
        <v>0</v>
      </c>
      <c r="K2541">
        <v>5.5795089999999998</v>
      </c>
      <c r="L2541">
        <v>0.10999399999999999</v>
      </c>
      <c r="M2541">
        <v>183.22689700000001</v>
      </c>
      <c r="N2541">
        <v>-191.62885</v>
      </c>
      <c r="O2541">
        <v>8.2220000000000001E-3</v>
      </c>
      <c r="P2541">
        <v>183.21459999999999</v>
      </c>
      <c r="Q2541">
        <v>-191.625641</v>
      </c>
      <c r="R2541">
        <v>7.3969999999999999E-3</v>
      </c>
      <c r="S2541">
        <v>1.2709349999999999</v>
      </c>
      <c r="T2541">
        <v>8.25E-4</v>
      </c>
    </row>
    <row r="2542" spans="1:20" x14ac:dyDescent="0.25">
      <c r="A2542">
        <v>2540</v>
      </c>
      <c r="B2542">
        <v>20</v>
      </c>
      <c r="C2542">
        <v>-1</v>
      </c>
      <c r="D2542" t="s">
        <v>215</v>
      </c>
      <c r="E2542" t="s">
        <v>80</v>
      </c>
      <c r="F2542">
        <v>4.7446000000000002E-2</v>
      </c>
      <c r="G2542">
        <v>-1</v>
      </c>
      <c r="H2542">
        <v>382.67599999999999</v>
      </c>
      <c r="I2542">
        <v>-1</v>
      </c>
      <c r="J2542">
        <v>0</v>
      </c>
      <c r="K2542">
        <v>5.4852860000000003</v>
      </c>
      <c r="L2542">
        <v>0.112516</v>
      </c>
      <c r="M2542">
        <v>183.87509399999999</v>
      </c>
      <c r="N2542">
        <v>-191.60552799999999</v>
      </c>
      <c r="O2542">
        <v>2.1784000000000001E-2</v>
      </c>
      <c r="P2542">
        <v>183.878784</v>
      </c>
      <c r="Q2542">
        <v>-191.60192900000001</v>
      </c>
      <c r="R2542">
        <v>2.1838E-2</v>
      </c>
      <c r="S2542">
        <v>0.51545700000000005</v>
      </c>
      <c r="T2542">
        <v>5.5000000000000002E-5</v>
      </c>
    </row>
    <row r="2543" spans="1:20" x14ac:dyDescent="0.25">
      <c r="A2543">
        <v>2541</v>
      </c>
      <c r="B2543">
        <v>21</v>
      </c>
      <c r="C2543">
        <v>-1</v>
      </c>
      <c r="D2543" t="s">
        <v>216</v>
      </c>
      <c r="E2543" t="s">
        <v>80</v>
      </c>
      <c r="F2543">
        <v>1.7521999999999999E-2</v>
      </c>
      <c r="G2543">
        <v>-1</v>
      </c>
      <c r="H2543">
        <v>441.15800000000002</v>
      </c>
      <c r="I2543">
        <v>-1</v>
      </c>
      <c r="J2543">
        <v>0</v>
      </c>
      <c r="K2543">
        <v>5.44496</v>
      </c>
      <c r="L2543">
        <v>0.157388</v>
      </c>
      <c r="M2543">
        <v>184.37113400000001</v>
      </c>
      <c r="N2543">
        <v>-191.60482200000001</v>
      </c>
      <c r="O2543">
        <v>3.3614999999999999E-2</v>
      </c>
      <c r="P2543">
        <v>184.37020899999999</v>
      </c>
      <c r="Q2543">
        <v>-191.57841500000001</v>
      </c>
      <c r="R2543">
        <v>3.2337999999999999E-2</v>
      </c>
      <c r="S2543">
        <v>2.642331</v>
      </c>
      <c r="T2543">
        <v>1.2769999999999999E-3</v>
      </c>
    </row>
    <row r="2544" spans="1:20" x14ac:dyDescent="0.25">
      <c r="A2544">
        <v>2542</v>
      </c>
      <c r="B2544">
        <v>22</v>
      </c>
      <c r="C2544">
        <v>-1</v>
      </c>
      <c r="D2544" t="s">
        <v>217</v>
      </c>
      <c r="E2544" t="s">
        <v>80</v>
      </c>
      <c r="F2544">
        <v>6.1998999999999999E-2</v>
      </c>
      <c r="G2544">
        <v>-1</v>
      </c>
      <c r="H2544">
        <v>512.55999999999995</v>
      </c>
      <c r="I2544">
        <v>-1</v>
      </c>
      <c r="J2544">
        <v>0</v>
      </c>
      <c r="K2544">
        <v>5.5066110000000004</v>
      </c>
      <c r="L2544">
        <v>0.19634699999999999</v>
      </c>
      <c r="M2544">
        <v>185.024428</v>
      </c>
      <c r="N2544">
        <v>-191.52391</v>
      </c>
      <c r="O2544">
        <v>5.4438E-2</v>
      </c>
      <c r="P2544">
        <v>185.021378</v>
      </c>
      <c r="Q2544">
        <v>-191.52784700000001</v>
      </c>
      <c r="R2544">
        <v>5.4782999999999998E-2</v>
      </c>
      <c r="S2544">
        <v>0.49801499999999999</v>
      </c>
      <c r="T2544">
        <v>3.4499999999999998E-4</v>
      </c>
    </row>
    <row r="2545" spans="1:20" x14ac:dyDescent="0.25">
      <c r="A2545">
        <v>2543</v>
      </c>
      <c r="B2545">
        <v>24</v>
      </c>
      <c r="C2545">
        <v>-1</v>
      </c>
      <c r="D2545" t="s">
        <v>468</v>
      </c>
      <c r="E2545" t="s">
        <v>80</v>
      </c>
      <c r="F2545">
        <v>4.2969E-2</v>
      </c>
      <c r="G2545">
        <v>-1</v>
      </c>
      <c r="H2545">
        <v>583.55399999999997</v>
      </c>
      <c r="I2545">
        <v>-1</v>
      </c>
      <c r="J2545">
        <v>0</v>
      </c>
      <c r="K2545">
        <v>5.7515679999999998</v>
      </c>
      <c r="L2545">
        <v>0.169406</v>
      </c>
      <c r="M2545">
        <v>185.52328700000001</v>
      </c>
      <c r="N2545">
        <v>-191.47497799999999</v>
      </c>
      <c r="O2545">
        <v>7.0682999999999996E-2</v>
      </c>
      <c r="P2545">
        <v>185.526093</v>
      </c>
      <c r="Q2545">
        <v>-191.479218</v>
      </c>
      <c r="R2545">
        <v>7.1053000000000005E-2</v>
      </c>
      <c r="S2545">
        <v>0.50836599999999998</v>
      </c>
      <c r="T2545">
        <v>3.6999999999999999E-4</v>
      </c>
    </row>
    <row r="2546" spans="1:20" x14ac:dyDescent="0.25">
      <c r="A2546">
        <v>2544</v>
      </c>
      <c r="B2546">
        <v>24</v>
      </c>
      <c r="C2546">
        <v>-1</v>
      </c>
      <c r="D2546" t="s">
        <v>468</v>
      </c>
      <c r="E2546" t="s">
        <v>80</v>
      </c>
      <c r="F2546">
        <v>2.4830999999999999E-2</v>
      </c>
      <c r="G2546">
        <v>-1</v>
      </c>
      <c r="H2546">
        <v>490.298</v>
      </c>
      <c r="I2546">
        <v>-1</v>
      </c>
      <c r="J2546">
        <v>0</v>
      </c>
      <c r="K2546">
        <v>6.2768889999999997</v>
      </c>
      <c r="L2546">
        <v>0.20708799999999999</v>
      </c>
      <c r="M2546">
        <v>186.246286</v>
      </c>
      <c r="N2546">
        <v>-191.399316</v>
      </c>
      <c r="O2546">
        <v>9.1061000000000003E-2</v>
      </c>
      <c r="P2546">
        <v>186.246689</v>
      </c>
      <c r="Q2546">
        <v>-191.39991800000001</v>
      </c>
      <c r="R2546">
        <v>9.1153999999999999E-2</v>
      </c>
      <c r="S2546">
        <v>7.2427000000000005E-2</v>
      </c>
      <c r="T2546">
        <v>9.2999999999999997E-5</v>
      </c>
    </row>
    <row r="2547" spans="1:20" x14ac:dyDescent="0.25">
      <c r="A2547">
        <v>2545</v>
      </c>
      <c r="B2547">
        <v>24</v>
      </c>
      <c r="C2547">
        <v>-1</v>
      </c>
      <c r="D2547" t="s">
        <v>468</v>
      </c>
      <c r="E2547" t="s">
        <v>80</v>
      </c>
      <c r="F2547">
        <v>1.9772999999999999E-2</v>
      </c>
      <c r="G2547">
        <v>-1</v>
      </c>
      <c r="H2547">
        <v>439.53</v>
      </c>
      <c r="I2547">
        <v>-1</v>
      </c>
      <c r="J2547">
        <v>0</v>
      </c>
      <c r="K2547">
        <v>6.6889209999999997</v>
      </c>
      <c r="L2547">
        <v>0.48166500000000001</v>
      </c>
      <c r="M2547">
        <v>186.82415700000001</v>
      </c>
      <c r="N2547">
        <v>-191.30158700000001</v>
      </c>
      <c r="O2547">
        <v>0.12507799999999999</v>
      </c>
      <c r="P2547">
        <v>186.82479900000001</v>
      </c>
      <c r="Q2547">
        <v>-191.30429100000001</v>
      </c>
      <c r="R2547">
        <v>0.125334</v>
      </c>
      <c r="S2547">
        <v>0.27794099999999999</v>
      </c>
      <c r="T2547">
        <v>2.5599999999999999E-4</v>
      </c>
    </row>
    <row r="2548" spans="1:20" x14ac:dyDescent="0.25">
      <c r="A2548">
        <v>2546</v>
      </c>
      <c r="B2548">
        <v>25</v>
      </c>
      <c r="C2548">
        <v>-1</v>
      </c>
      <c r="D2548" t="s">
        <v>469</v>
      </c>
      <c r="E2548" t="s">
        <v>80</v>
      </c>
      <c r="F2548">
        <v>2.3675999999999999E-2</v>
      </c>
      <c r="G2548">
        <v>-1</v>
      </c>
      <c r="H2548">
        <v>349.601</v>
      </c>
      <c r="I2548">
        <v>-1</v>
      </c>
      <c r="J2548">
        <v>0</v>
      </c>
      <c r="K2548">
        <v>7.3502749999999999</v>
      </c>
      <c r="L2548">
        <v>0.460893</v>
      </c>
      <c r="M2548">
        <v>187.64554699999999</v>
      </c>
      <c r="N2548">
        <v>-191.11303699999999</v>
      </c>
      <c r="O2548">
        <v>0.183951</v>
      </c>
      <c r="P2548">
        <v>187.64875799999999</v>
      </c>
      <c r="Q2548">
        <v>-191.118469</v>
      </c>
      <c r="R2548">
        <v>0.18421899999999999</v>
      </c>
      <c r="S2548">
        <v>0.63104400000000005</v>
      </c>
      <c r="T2548">
        <v>2.6699999999999998E-4</v>
      </c>
    </row>
    <row r="2549" spans="1:20" x14ac:dyDescent="0.25">
      <c r="A2549">
        <v>2547</v>
      </c>
      <c r="B2549">
        <v>25</v>
      </c>
      <c r="C2549">
        <v>-1</v>
      </c>
      <c r="D2549" t="s">
        <v>469</v>
      </c>
      <c r="E2549" t="s">
        <v>80</v>
      </c>
      <c r="F2549">
        <v>3.5291000000000003E-2</v>
      </c>
      <c r="G2549">
        <v>-1</v>
      </c>
      <c r="H2549">
        <v>425.89699999999999</v>
      </c>
      <c r="I2549">
        <v>-1</v>
      </c>
      <c r="J2549">
        <v>0</v>
      </c>
      <c r="K2549">
        <v>7.7154319999999998</v>
      </c>
      <c r="L2549">
        <v>0.477516</v>
      </c>
      <c r="M2549">
        <v>188.308065</v>
      </c>
      <c r="N2549">
        <v>-190.94579899999999</v>
      </c>
      <c r="O2549">
        <v>0.22537099999999999</v>
      </c>
      <c r="P2549">
        <v>188.308975</v>
      </c>
      <c r="Q2549">
        <v>-190.94300799999999</v>
      </c>
      <c r="R2549">
        <v>0.22511100000000001</v>
      </c>
      <c r="S2549">
        <v>0.29356599999999999</v>
      </c>
      <c r="T2549">
        <v>2.5999999999999998E-4</v>
      </c>
    </row>
    <row r="2550" spans="1:20" x14ac:dyDescent="0.25">
      <c r="A2550">
        <v>2548</v>
      </c>
      <c r="B2550">
        <v>26</v>
      </c>
      <c r="C2550">
        <v>-1</v>
      </c>
      <c r="D2550" t="s">
        <v>470</v>
      </c>
      <c r="E2550" t="s">
        <v>80</v>
      </c>
      <c r="F2550">
        <v>1.7101000000000002E-2</v>
      </c>
      <c r="G2550">
        <v>-1</v>
      </c>
      <c r="H2550">
        <v>321.43099999999998</v>
      </c>
      <c r="I2550">
        <v>-1</v>
      </c>
      <c r="J2550">
        <v>0</v>
      </c>
      <c r="K2550">
        <v>7.8038230000000004</v>
      </c>
      <c r="L2550">
        <v>0.49312699999999998</v>
      </c>
      <c r="M2550">
        <v>189.20026999999999</v>
      </c>
      <c r="N2550">
        <v>-190.65841399999999</v>
      </c>
      <c r="O2550">
        <v>0.28686</v>
      </c>
      <c r="P2550">
        <v>189.199905</v>
      </c>
      <c r="Q2550">
        <v>-190.65617399999999</v>
      </c>
      <c r="R2550">
        <v>0.28676000000000001</v>
      </c>
      <c r="S2550">
        <v>0.22692300000000001</v>
      </c>
      <c r="T2550">
        <v>1E-4</v>
      </c>
    </row>
    <row r="2551" spans="1:20" x14ac:dyDescent="0.25">
      <c r="A2551">
        <v>2549</v>
      </c>
      <c r="B2551">
        <v>26</v>
      </c>
      <c r="C2551">
        <v>-1</v>
      </c>
      <c r="D2551" t="s">
        <v>470</v>
      </c>
      <c r="E2551" t="s">
        <v>80</v>
      </c>
      <c r="F2551">
        <v>2.8278000000000001E-2</v>
      </c>
      <c r="G2551">
        <v>-1</v>
      </c>
      <c r="H2551">
        <v>450.64499999999998</v>
      </c>
      <c r="I2551">
        <v>-1</v>
      </c>
      <c r="J2551">
        <v>0</v>
      </c>
      <c r="K2551">
        <v>7.7911830000000002</v>
      </c>
      <c r="L2551">
        <v>0.69050400000000001</v>
      </c>
      <c r="M2551">
        <v>189.855198</v>
      </c>
      <c r="N2551">
        <v>-190.414625</v>
      </c>
      <c r="O2551">
        <v>0.34029500000000001</v>
      </c>
      <c r="P2551">
        <v>189.85415599999999</v>
      </c>
      <c r="Q2551">
        <v>-190.400589</v>
      </c>
      <c r="R2551">
        <v>0.33963100000000002</v>
      </c>
      <c r="S2551">
        <v>1.407456</v>
      </c>
      <c r="T2551">
        <v>6.6299999999999996E-4</v>
      </c>
    </row>
    <row r="2552" spans="1:20" x14ac:dyDescent="0.25">
      <c r="A2552">
        <v>2550</v>
      </c>
      <c r="B2552">
        <v>27</v>
      </c>
      <c r="C2552">
        <v>-1</v>
      </c>
      <c r="D2552" t="s">
        <v>471</v>
      </c>
      <c r="E2552" t="s">
        <v>80</v>
      </c>
      <c r="F2552">
        <v>2.1845E-2</v>
      </c>
      <c r="G2552">
        <v>-1</v>
      </c>
      <c r="H2552">
        <v>333.73700000000002</v>
      </c>
      <c r="I2552">
        <v>-1</v>
      </c>
      <c r="J2552">
        <v>0</v>
      </c>
      <c r="K2552">
        <v>7.8878089999999998</v>
      </c>
      <c r="L2552">
        <v>0.95967599999999997</v>
      </c>
      <c r="M2552">
        <v>190.69461000000001</v>
      </c>
      <c r="N2552">
        <v>-189.96091200000001</v>
      </c>
      <c r="O2552">
        <v>0.44081900000000002</v>
      </c>
      <c r="P2552">
        <v>190.69129899999999</v>
      </c>
      <c r="Q2552">
        <v>-189.970291</v>
      </c>
      <c r="R2552">
        <v>0.44098399999999999</v>
      </c>
      <c r="S2552">
        <v>0.99462899999999999</v>
      </c>
      <c r="T2552">
        <v>1.65E-4</v>
      </c>
    </row>
    <row r="2553" spans="1:20" x14ac:dyDescent="0.25">
      <c r="A2553">
        <v>2551</v>
      </c>
      <c r="B2553">
        <v>27</v>
      </c>
      <c r="C2553">
        <v>-1</v>
      </c>
      <c r="D2553" t="s">
        <v>471</v>
      </c>
      <c r="E2553" t="s">
        <v>80</v>
      </c>
      <c r="F2553">
        <v>2.5555000000000001E-2</v>
      </c>
      <c r="G2553">
        <v>-1</v>
      </c>
      <c r="H2553">
        <v>1155.039</v>
      </c>
      <c r="I2553">
        <v>-1</v>
      </c>
      <c r="J2553">
        <v>0</v>
      </c>
      <c r="K2553">
        <v>7.9336510000000002</v>
      </c>
      <c r="L2553">
        <v>1.129176</v>
      </c>
      <c r="M2553">
        <v>191.28567100000001</v>
      </c>
      <c r="N2553">
        <v>-189.57659200000001</v>
      </c>
      <c r="O2553">
        <v>0.53578099999999995</v>
      </c>
      <c r="P2553">
        <v>191.285034</v>
      </c>
      <c r="Q2553">
        <v>-189.57063299999999</v>
      </c>
      <c r="R2553">
        <v>0.535636</v>
      </c>
      <c r="S2553">
        <v>0.59932799999999997</v>
      </c>
      <c r="T2553">
        <v>1.45E-4</v>
      </c>
    </row>
    <row r="2554" spans="1:20" x14ac:dyDescent="0.25">
      <c r="A2554">
        <v>2552</v>
      </c>
      <c r="B2554">
        <v>27</v>
      </c>
      <c r="C2554">
        <v>-1</v>
      </c>
      <c r="D2554" t="s">
        <v>471</v>
      </c>
      <c r="E2554" t="s">
        <v>80</v>
      </c>
      <c r="F2554">
        <v>1.8423999999999999E-2</v>
      </c>
      <c r="G2554">
        <v>-1</v>
      </c>
      <c r="H2554">
        <v>614.67100000000005</v>
      </c>
      <c r="I2554">
        <v>-1</v>
      </c>
      <c r="J2554">
        <v>0</v>
      </c>
      <c r="K2554">
        <v>7.8794950000000004</v>
      </c>
      <c r="L2554">
        <v>1.314816</v>
      </c>
      <c r="M2554">
        <v>191.98862</v>
      </c>
      <c r="N2554">
        <v>-188.92961199999999</v>
      </c>
      <c r="O2554">
        <v>0.69028999999999996</v>
      </c>
      <c r="P2554">
        <v>191.98794599999999</v>
      </c>
      <c r="Q2554">
        <v>-188.93073999999999</v>
      </c>
      <c r="R2554">
        <v>0.69022300000000003</v>
      </c>
      <c r="S2554">
        <v>0.131494</v>
      </c>
      <c r="T2554">
        <v>6.7000000000000002E-5</v>
      </c>
    </row>
    <row r="2555" spans="1:20" x14ac:dyDescent="0.25">
      <c r="A2555">
        <v>2553</v>
      </c>
      <c r="B2555">
        <v>28</v>
      </c>
      <c r="C2555">
        <v>-1</v>
      </c>
      <c r="D2555" t="s">
        <v>459</v>
      </c>
      <c r="E2555" t="s">
        <v>80</v>
      </c>
      <c r="F2555">
        <v>2.6487E-2</v>
      </c>
      <c r="G2555">
        <v>-1</v>
      </c>
      <c r="H2555">
        <v>918.31500000000005</v>
      </c>
      <c r="I2555">
        <v>-1</v>
      </c>
      <c r="J2555">
        <v>0</v>
      </c>
      <c r="K2555">
        <v>7.8612209999999996</v>
      </c>
      <c r="L2555">
        <v>1.3925620000000001</v>
      </c>
      <c r="M2555">
        <v>192.44505699999999</v>
      </c>
      <c r="N2555">
        <v>-188.38065700000001</v>
      </c>
      <c r="O2555">
        <v>0.80988899999999997</v>
      </c>
      <c r="P2555">
        <v>192.44477800000001</v>
      </c>
      <c r="Q2555">
        <v>-188.381134</v>
      </c>
      <c r="R2555">
        <v>0.80998700000000001</v>
      </c>
      <c r="S2555">
        <v>5.5205999999999998E-2</v>
      </c>
      <c r="T2555">
        <v>9.7999999999999997E-5</v>
      </c>
    </row>
    <row r="2556" spans="1:20" x14ac:dyDescent="0.25">
      <c r="A2556">
        <v>2554</v>
      </c>
      <c r="B2556">
        <v>28</v>
      </c>
      <c r="C2556">
        <v>-1</v>
      </c>
      <c r="D2556" t="s">
        <v>459</v>
      </c>
      <c r="E2556" t="s">
        <v>80</v>
      </c>
      <c r="F2556">
        <v>1.6022999999999999E-2</v>
      </c>
      <c r="G2556">
        <v>-1</v>
      </c>
      <c r="H2556">
        <v>326.57499999999999</v>
      </c>
      <c r="I2556">
        <v>-1</v>
      </c>
      <c r="J2556">
        <v>0</v>
      </c>
      <c r="K2556">
        <v>7.8716720000000002</v>
      </c>
      <c r="L2556">
        <v>1.37303</v>
      </c>
      <c r="M2556">
        <v>192.94073800000001</v>
      </c>
      <c r="N2556">
        <v>-187.573857</v>
      </c>
      <c r="O2556">
        <v>0.97374400000000005</v>
      </c>
      <c r="P2556">
        <v>192.940079</v>
      </c>
      <c r="Q2556">
        <v>-187.57063299999999</v>
      </c>
      <c r="R2556">
        <v>0.97373200000000004</v>
      </c>
      <c r="S2556">
        <v>0.32903399999999999</v>
      </c>
      <c r="T2556">
        <v>1.2E-5</v>
      </c>
    </row>
    <row r="2557" spans="1:20" x14ac:dyDescent="0.25">
      <c r="A2557">
        <v>2555</v>
      </c>
      <c r="B2557">
        <v>28</v>
      </c>
      <c r="C2557">
        <v>-1</v>
      </c>
      <c r="D2557" t="s">
        <v>459</v>
      </c>
      <c r="E2557" t="s">
        <v>80</v>
      </c>
      <c r="F2557">
        <v>2.317E-2</v>
      </c>
      <c r="G2557">
        <v>-1</v>
      </c>
      <c r="H2557">
        <v>412.18700000000001</v>
      </c>
      <c r="I2557">
        <v>-1</v>
      </c>
      <c r="J2557">
        <v>0</v>
      </c>
      <c r="K2557">
        <v>7.9051330000000002</v>
      </c>
      <c r="L2557">
        <v>1.2956529999999999</v>
      </c>
      <c r="M2557">
        <v>193.22339199999999</v>
      </c>
      <c r="N2557">
        <v>-186.912081</v>
      </c>
      <c r="O2557">
        <v>1.0926979999999999</v>
      </c>
      <c r="P2557">
        <v>193.22657799999999</v>
      </c>
      <c r="Q2557">
        <v>-186.91601600000001</v>
      </c>
      <c r="R2557">
        <v>1.0929139999999999</v>
      </c>
      <c r="S2557">
        <v>0.50624800000000003</v>
      </c>
      <c r="T2557">
        <v>2.1599999999999999E-4</v>
      </c>
    </row>
    <row r="2558" spans="1:20" x14ac:dyDescent="0.25">
      <c r="A2558">
        <v>2556</v>
      </c>
      <c r="B2558">
        <v>28</v>
      </c>
      <c r="C2558">
        <v>-1</v>
      </c>
      <c r="D2558" t="s">
        <v>459</v>
      </c>
      <c r="E2558" t="s">
        <v>80</v>
      </c>
      <c r="F2558">
        <v>2.1943000000000001E-2</v>
      </c>
      <c r="G2558">
        <v>-1</v>
      </c>
      <c r="H2558">
        <v>380.36200000000002</v>
      </c>
      <c r="I2558">
        <v>-1</v>
      </c>
      <c r="J2558">
        <v>0</v>
      </c>
      <c r="K2558">
        <v>7.9968120000000003</v>
      </c>
      <c r="L2558">
        <v>1.168949</v>
      </c>
      <c r="M2558">
        <v>193.44048000000001</v>
      </c>
      <c r="N2558">
        <v>-186.22307900000001</v>
      </c>
      <c r="O2558">
        <v>1.203171</v>
      </c>
      <c r="P2558">
        <v>193.44447299999999</v>
      </c>
      <c r="Q2558">
        <v>-186.23057600000001</v>
      </c>
      <c r="R2558">
        <v>1.2036480000000001</v>
      </c>
      <c r="S2558">
        <v>0.849387</v>
      </c>
      <c r="T2558">
        <v>4.7699999999999999E-4</v>
      </c>
    </row>
    <row r="2559" spans="1:20" x14ac:dyDescent="0.25">
      <c r="A2559">
        <v>2557</v>
      </c>
      <c r="B2559">
        <v>28</v>
      </c>
      <c r="C2559">
        <v>-1</v>
      </c>
      <c r="D2559" t="s">
        <v>459</v>
      </c>
      <c r="E2559" t="s">
        <v>80</v>
      </c>
      <c r="F2559">
        <v>2.3799000000000001E-2</v>
      </c>
      <c r="G2559">
        <v>-1</v>
      </c>
      <c r="H2559">
        <v>406.45299999999997</v>
      </c>
      <c r="I2559">
        <v>-1</v>
      </c>
      <c r="J2559">
        <v>0</v>
      </c>
      <c r="K2559">
        <v>8.0684780000000007</v>
      </c>
      <c r="L2559">
        <v>0.94217899999999999</v>
      </c>
      <c r="M2559">
        <v>193.64854</v>
      </c>
      <c r="N2559">
        <v>-185.28486100000001</v>
      </c>
      <c r="O2559">
        <v>1.326816</v>
      </c>
      <c r="P2559">
        <v>193.648224</v>
      </c>
      <c r="Q2559">
        <v>-185.28476000000001</v>
      </c>
      <c r="R2559">
        <v>1.3268869999999999</v>
      </c>
      <c r="S2559">
        <v>3.3251000000000003E-2</v>
      </c>
      <c r="T2559">
        <v>7.1000000000000005E-5</v>
      </c>
    </row>
    <row r="2560" spans="1:20" x14ac:dyDescent="0.25">
      <c r="A2560">
        <v>2558</v>
      </c>
      <c r="B2560">
        <v>28</v>
      </c>
      <c r="C2560">
        <v>-1</v>
      </c>
      <c r="D2560" t="s">
        <v>459</v>
      </c>
      <c r="E2560" t="s">
        <v>80</v>
      </c>
      <c r="F2560">
        <v>1.3202999999999999E-2</v>
      </c>
      <c r="G2560">
        <v>-1</v>
      </c>
      <c r="H2560">
        <v>518.78899999999999</v>
      </c>
      <c r="I2560">
        <v>-1</v>
      </c>
      <c r="J2560">
        <v>0</v>
      </c>
      <c r="K2560">
        <v>8.0609669999999998</v>
      </c>
      <c r="L2560">
        <v>0.75578699999999999</v>
      </c>
      <c r="M2560">
        <v>193.744114</v>
      </c>
      <c r="N2560">
        <v>-184.562535</v>
      </c>
      <c r="O2560">
        <v>1.401829</v>
      </c>
      <c r="P2560">
        <v>193.74478099999999</v>
      </c>
      <c r="Q2560">
        <v>-184.563705</v>
      </c>
      <c r="R2560">
        <v>1.401988</v>
      </c>
      <c r="S2560">
        <v>0.134712</v>
      </c>
      <c r="T2560">
        <v>1.5899999999999999E-4</v>
      </c>
    </row>
    <row r="2561" spans="1:20" x14ac:dyDescent="0.25">
      <c r="A2561">
        <v>2559</v>
      </c>
      <c r="B2561">
        <v>28</v>
      </c>
      <c r="C2561">
        <v>-1</v>
      </c>
      <c r="D2561" t="s">
        <v>459</v>
      </c>
      <c r="E2561" t="s">
        <v>80</v>
      </c>
      <c r="F2561">
        <v>1.3132E-2</v>
      </c>
      <c r="G2561">
        <v>-1</v>
      </c>
      <c r="H2561">
        <v>409.89699999999999</v>
      </c>
      <c r="I2561">
        <v>-1</v>
      </c>
      <c r="J2561">
        <v>0</v>
      </c>
      <c r="K2561">
        <v>8.0512099999999993</v>
      </c>
      <c r="L2561">
        <v>0.50497199999999998</v>
      </c>
      <c r="M2561">
        <v>193.819008</v>
      </c>
      <c r="N2561">
        <v>-183.59732700000001</v>
      </c>
      <c r="O2561">
        <v>1.4762470000000001</v>
      </c>
      <c r="P2561">
        <v>193.81982400000001</v>
      </c>
      <c r="Q2561">
        <v>-183.59768700000001</v>
      </c>
      <c r="R2561">
        <v>1.4761899999999999</v>
      </c>
      <c r="S2561">
        <v>8.9190000000000005E-2</v>
      </c>
      <c r="T2561">
        <v>5.7000000000000003E-5</v>
      </c>
    </row>
    <row r="2562" spans="1:20" x14ac:dyDescent="0.25">
      <c r="A2562">
        <v>2560</v>
      </c>
      <c r="B2562">
        <v>28</v>
      </c>
      <c r="C2562">
        <v>-1</v>
      </c>
      <c r="D2562" t="s">
        <v>459</v>
      </c>
      <c r="E2562" t="s">
        <v>80</v>
      </c>
      <c r="F2562">
        <v>1.5445E-2</v>
      </c>
      <c r="G2562">
        <v>-1</v>
      </c>
      <c r="H2562">
        <v>527.62699999999995</v>
      </c>
      <c r="I2562">
        <v>-1</v>
      </c>
      <c r="J2562">
        <v>0</v>
      </c>
      <c r="K2562">
        <v>8.053782</v>
      </c>
      <c r="L2562">
        <v>0.37482900000000002</v>
      </c>
      <c r="M2562">
        <v>193.84902600000001</v>
      </c>
      <c r="N2562">
        <v>-182.873471</v>
      </c>
      <c r="O2562">
        <v>1.5150189999999999</v>
      </c>
      <c r="P2562">
        <v>193.84814499999999</v>
      </c>
      <c r="Q2562">
        <v>-182.87325999999999</v>
      </c>
      <c r="R2562">
        <v>1.5147710000000001</v>
      </c>
      <c r="S2562">
        <v>9.0594999999999995E-2</v>
      </c>
      <c r="T2562">
        <v>2.4899999999999998E-4</v>
      </c>
    </row>
    <row r="2563" spans="1:20" x14ac:dyDescent="0.25">
      <c r="A2563">
        <v>2561</v>
      </c>
      <c r="B2563">
        <v>28</v>
      </c>
      <c r="C2563">
        <v>-1</v>
      </c>
      <c r="D2563" t="s">
        <v>459</v>
      </c>
      <c r="E2563" t="s">
        <v>80</v>
      </c>
      <c r="F2563">
        <v>1.5100000000000001E-2</v>
      </c>
      <c r="G2563">
        <v>-1</v>
      </c>
      <c r="H2563">
        <v>456.80700000000002</v>
      </c>
      <c r="I2563">
        <v>-1</v>
      </c>
      <c r="J2563">
        <v>0</v>
      </c>
      <c r="K2563">
        <v>8.0330539999999999</v>
      </c>
      <c r="L2563">
        <v>0.26356600000000002</v>
      </c>
      <c r="M2563">
        <v>193.86202900000001</v>
      </c>
      <c r="N2563">
        <v>-182.15181699999999</v>
      </c>
      <c r="O2563">
        <v>1.5424720000000001</v>
      </c>
      <c r="P2563">
        <v>193.85983300000001</v>
      </c>
      <c r="Q2563">
        <v>-182.14944499999999</v>
      </c>
      <c r="R2563">
        <v>1.542548</v>
      </c>
      <c r="S2563">
        <v>0.32325700000000002</v>
      </c>
      <c r="T2563">
        <v>7.6000000000000004E-5</v>
      </c>
    </row>
    <row r="2564" spans="1:20" x14ac:dyDescent="0.25">
      <c r="A2564">
        <v>2562</v>
      </c>
      <c r="B2564">
        <v>28</v>
      </c>
      <c r="C2564">
        <v>-1</v>
      </c>
      <c r="D2564" t="s">
        <v>459</v>
      </c>
      <c r="E2564" t="s">
        <v>80</v>
      </c>
      <c r="F2564">
        <v>2.2039E-2</v>
      </c>
      <c r="G2564">
        <v>-1</v>
      </c>
      <c r="H2564">
        <v>373.37799999999999</v>
      </c>
      <c r="I2564">
        <v>-1</v>
      </c>
      <c r="J2564">
        <v>0</v>
      </c>
      <c r="K2564">
        <v>8.0450669999999995</v>
      </c>
      <c r="L2564">
        <v>0.17054</v>
      </c>
      <c r="M2564">
        <v>193.84936099999999</v>
      </c>
      <c r="N2564">
        <v>-181.18328</v>
      </c>
      <c r="O2564">
        <v>1.569008</v>
      </c>
      <c r="P2564">
        <v>193.85723899999999</v>
      </c>
      <c r="Q2564">
        <v>-181.18370100000001</v>
      </c>
      <c r="R2564">
        <v>1.5679270000000001</v>
      </c>
      <c r="S2564">
        <v>0.788887</v>
      </c>
      <c r="T2564">
        <v>1.0809999999999999E-3</v>
      </c>
    </row>
    <row r="2565" spans="1:20" x14ac:dyDescent="0.25">
      <c r="A2565">
        <v>2563</v>
      </c>
      <c r="B2565">
        <v>28</v>
      </c>
      <c r="C2565">
        <v>-1</v>
      </c>
      <c r="D2565" t="s">
        <v>459</v>
      </c>
      <c r="E2565" t="s">
        <v>80</v>
      </c>
      <c r="F2565">
        <v>2.0084000000000001E-2</v>
      </c>
      <c r="G2565">
        <v>-1</v>
      </c>
      <c r="H2565">
        <v>555.31700000000001</v>
      </c>
      <c r="I2565">
        <v>-1</v>
      </c>
      <c r="J2565">
        <v>0</v>
      </c>
      <c r="K2565">
        <v>8.0751460000000002</v>
      </c>
      <c r="L2565">
        <v>7.8308000000000003E-2</v>
      </c>
      <c r="M2565">
        <v>193.852012</v>
      </c>
      <c r="N2565">
        <v>-180.46131299999999</v>
      </c>
      <c r="O2565">
        <v>1.5786560000000001</v>
      </c>
      <c r="P2565">
        <v>193.848038</v>
      </c>
      <c r="Q2565">
        <v>-180.458145</v>
      </c>
      <c r="R2565">
        <v>1.5788869999999999</v>
      </c>
      <c r="S2565">
        <v>0.50825100000000001</v>
      </c>
      <c r="T2565">
        <v>2.32E-4</v>
      </c>
    </row>
    <row r="2566" spans="1:20" x14ac:dyDescent="0.25">
      <c r="A2566">
        <v>2564</v>
      </c>
      <c r="B2566">
        <v>29</v>
      </c>
      <c r="C2566">
        <v>-1</v>
      </c>
      <c r="D2566" t="s">
        <v>510</v>
      </c>
      <c r="E2566" t="s">
        <v>80</v>
      </c>
      <c r="F2566">
        <v>1.0054E-2</v>
      </c>
      <c r="G2566">
        <v>-1</v>
      </c>
      <c r="H2566">
        <v>490.64299999999997</v>
      </c>
      <c r="I2566">
        <v>-1</v>
      </c>
      <c r="J2566">
        <v>0</v>
      </c>
      <c r="K2566">
        <v>8.0644609999999997</v>
      </c>
      <c r="L2566">
        <v>3.5895999999999997E-2</v>
      </c>
      <c r="M2566">
        <v>193.83698799999999</v>
      </c>
      <c r="N2566">
        <v>-179.732585</v>
      </c>
      <c r="O2566">
        <v>1.5837639999999999</v>
      </c>
      <c r="P2566">
        <v>193.83802800000001</v>
      </c>
      <c r="Q2566">
        <v>-179.73190299999999</v>
      </c>
      <c r="R2566">
        <v>1.5834950000000001</v>
      </c>
      <c r="S2566">
        <v>0.124365</v>
      </c>
      <c r="T2566">
        <v>2.6899999999999998E-4</v>
      </c>
    </row>
    <row r="2567" spans="1:20" x14ac:dyDescent="0.25">
      <c r="A2567">
        <v>2565</v>
      </c>
      <c r="B2567">
        <v>28</v>
      </c>
      <c r="C2567">
        <v>-1</v>
      </c>
      <c r="D2567" t="s">
        <v>472</v>
      </c>
      <c r="E2567" t="s">
        <v>80</v>
      </c>
      <c r="F2567">
        <v>2.6431E-2</v>
      </c>
      <c r="G2567">
        <v>-1</v>
      </c>
      <c r="H2567">
        <v>359.28399999999999</v>
      </c>
      <c r="I2567">
        <v>-1</v>
      </c>
      <c r="J2567">
        <v>0</v>
      </c>
      <c r="K2567">
        <v>8.0625330000000002</v>
      </c>
      <c r="L2567">
        <v>1.5869000000000001E-2</v>
      </c>
      <c r="M2567">
        <v>193.82117400000001</v>
      </c>
      <c r="N2567">
        <v>-178.76062099999999</v>
      </c>
      <c r="O2567">
        <v>1.5860700000000001</v>
      </c>
      <c r="P2567">
        <v>193.82281499999999</v>
      </c>
      <c r="Q2567">
        <v>-178.76332099999999</v>
      </c>
      <c r="R2567">
        <v>1.586306</v>
      </c>
      <c r="S2567">
        <v>0.31592300000000001</v>
      </c>
      <c r="T2567">
        <v>2.3599999999999999E-4</v>
      </c>
    </row>
    <row r="2568" spans="1:20" x14ac:dyDescent="0.25">
      <c r="A2568">
        <v>2566</v>
      </c>
      <c r="B2568">
        <v>29</v>
      </c>
      <c r="C2568">
        <v>-1</v>
      </c>
      <c r="D2568" t="s">
        <v>473</v>
      </c>
      <c r="E2568" t="s">
        <v>80</v>
      </c>
      <c r="F2568">
        <v>2.1169E-2</v>
      </c>
      <c r="G2568">
        <v>-1</v>
      </c>
      <c r="H2568">
        <v>560.65700000000004</v>
      </c>
      <c r="I2568">
        <v>-1</v>
      </c>
      <c r="J2568">
        <v>0</v>
      </c>
      <c r="K2568">
        <v>8.0746330000000004</v>
      </c>
      <c r="L2568">
        <v>9.9150000000000002E-3</v>
      </c>
      <c r="M2568">
        <v>193.815473</v>
      </c>
      <c r="N2568">
        <v>-178.04562799999999</v>
      </c>
      <c r="O2568">
        <v>1.5884149999999999</v>
      </c>
      <c r="P2568">
        <v>193.81054700000001</v>
      </c>
      <c r="Q2568">
        <v>-178.03717</v>
      </c>
      <c r="R2568">
        <v>1.5874109999999999</v>
      </c>
      <c r="S2568">
        <v>0.97878600000000004</v>
      </c>
      <c r="T2568">
        <v>1.0039999999999999E-3</v>
      </c>
    </row>
    <row r="2569" spans="1:20" x14ac:dyDescent="0.25">
      <c r="A2569">
        <v>2567</v>
      </c>
      <c r="B2569">
        <v>28</v>
      </c>
      <c r="C2569">
        <v>-1</v>
      </c>
      <c r="D2569" t="s">
        <v>474</v>
      </c>
      <c r="E2569" t="s">
        <v>80</v>
      </c>
      <c r="F2569">
        <v>2.7490000000000001E-2</v>
      </c>
      <c r="G2569">
        <v>-1</v>
      </c>
      <c r="H2569">
        <v>404.87200000000001</v>
      </c>
      <c r="I2569">
        <v>-1</v>
      </c>
      <c r="J2569">
        <v>0</v>
      </c>
      <c r="K2569">
        <v>8.0536589999999997</v>
      </c>
      <c r="L2569">
        <v>6.3600000000000002E-3</v>
      </c>
      <c r="M2569">
        <v>193.798475</v>
      </c>
      <c r="N2569">
        <v>-177.314694</v>
      </c>
      <c r="O2569">
        <v>1.5884039999999999</v>
      </c>
      <c r="P2569">
        <v>193.797821</v>
      </c>
      <c r="Q2569">
        <v>-177.31161499999999</v>
      </c>
      <c r="R2569">
        <v>1.588103</v>
      </c>
      <c r="S2569">
        <v>0.314724</v>
      </c>
      <c r="T2569">
        <v>2.9999999999999997E-4</v>
      </c>
    </row>
    <row r="2570" spans="1:20" x14ac:dyDescent="0.25">
      <c r="A2570">
        <v>2568</v>
      </c>
      <c r="B2570">
        <v>28</v>
      </c>
      <c r="C2570">
        <v>-1</v>
      </c>
      <c r="D2570" t="s">
        <v>474</v>
      </c>
      <c r="E2570" t="s">
        <v>80</v>
      </c>
      <c r="F2570">
        <v>2.6549E-2</v>
      </c>
      <c r="G2570">
        <v>-1</v>
      </c>
      <c r="H2570">
        <v>482.59399999999999</v>
      </c>
      <c r="I2570">
        <v>-1</v>
      </c>
      <c r="J2570">
        <v>0</v>
      </c>
      <c r="K2570">
        <v>8.0531799999999993</v>
      </c>
      <c r="L2570">
        <v>3.7000000000000002E-3</v>
      </c>
      <c r="M2570">
        <v>193.78593699999999</v>
      </c>
      <c r="N2570">
        <v>-176.350875</v>
      </c>
      <c r="O2570">
        <v>1.588881</v>
      </c>
      <c r="P2570">
        <v>193.78042600000001</v>
      </c>
      <c r="Q2570">
        <v>-176.34445199999999</v>
      </c>
      <c r="R2570">
        <v>1.588689</v>
      </c>
      <c r="S2570">
        <v>0.84632499999999999</v>
      </c>
      <c r="T2570">
        <v>1.92E-4</v>
      </c>
    </row>
    <row r="2571" spans="1:20" x14ac:dyDescent="0.25">
      <c r="A2571">
        <v>2569</v>
      </c>
      <c r="B2571">
        <v>28</v>
      </c>
      <c r="C2571">
        <v>-1</v>
      </c>
      <c r="D2571" t="s">
        <v>474</v>
      </c>
      <c r="E2571" t="s">
        <v>80</v>
      </c>
      <c r="F2571">
        <v>2.0285999999999998E-2</v>
      </c>
      <c r="G2571">
        <v>-1</v>
      </c>
      <c r="H2571">
        <v>555.61199999999997</v>
      </c>
      <c r="I2571">
        <v>-1</v>
      </c>
      <c r="J2571">
        <v>0</v>
      </c>
      <c r="K2571">
        <v>8.0719729999999998</v>
      </c>
      <c r="L2571">
        <v>-1.8154E-2</v>
      </c>
      <c r="M2571">
        <v>193.767033</v>
      </c>
      <c r="N2571">
        <v>-175.61633699999999</v>
      </c>
      <c r="O2571">
        <v>1.588408</v>
      </c>
      <c r="P2571">
        <v>193.76760899999999</v>
      </c>
      <c r="Q2571">
        <v>-175.61885100000001</v>
      </c>
      <c r="R2571">
        <v>1.5885229999999999</v>
      </c>
      <c r="S2571">
        <v>0.25790400000000002</v>
      </c>
      <c r="T2571">
        <v>1.16E-4</v>
      </c>
    </row>
    <row r="2572" spans="1:20" x14ac:dyDescent="0.25">
      <c r="A2572">
        <v>2570</v>
      </c>
      <c r="B2572">
        <v>25</v>
      </c>
      <c r="C2572">
        <v>-1</v>
      </c>
      <c r="D2572" t="s">
        <v>475</v>
      </c>
      <c r="E2572" t="s">
        <v>80</v>
      </c>
      <c r="F2572">
        <v>3.0231999999999998E-2</v>
      </c>
      <c r="G2572">
        <v>-1</v>
      </c>
      <c r="H2572">
        <v>368.36200000000002</v>
      </c>
      <c r="I2572">
        <v>-1</v>
      </c>
      <c r="J2572">
        <v>0</v>
      </c>
      <c r="K2572">
        <v>8.0746859999999998</v>
      </c>
      <c r="L2572">
        <v>-2.5772E-2</v>
      </c>
      <c r="M2572">
        <v>193.764139</v>
      </c>
      <c r="N2572">
        <v>-174.65606600000001</v>
      </c>
      <c r="O2572">
        <v>1.58517</v>
      </c>
      <c r="P2572">
        <v>193.75434899999999</v>
      </c>
      <c r="Q2572">
        <v>-174.65110799999999</v>
      </c>
      <c r="R2572">
        <v>1.585577</v>
      </c>
      <c r="S2572">
        <v>1.09741</v>
      </c>
      <c r="T2572">
        <v>4.0700000000000003E-4</v>
      </c>
    </row>
    <row r="2573" spans="1:20" x14ac:dyDescent="0.25">
      <c r="A2573">
        <v>2571</v>
      </c>
      <c r="B2573">
        <v>25</v>
      </c>
      <c r="C2573">
        <v>-1</v>
      </c>
      <c r="D2573" t="s">
        <v>475</v>
      </c>
      <c r="E2573" t="s">
        <v>80</v>
      </c>
      <c r="F2573">
        <v>2.4778000000000001E-2</v>
      </c>
      <c r="G2573">
        <v>-1</v>
      </c>
      <c r="H2573">
        <v>349.721</v>
      </c>
      <c r="I2573">
        <v>-1</v>
      </c>
      <c r="J2573">
        <v>0</v>
      </c>
      <c r="K2573">
        <v>8.0583290000000005</v>
      </c>
      <c r="L2573">
        <v>-2.0032999999999999E-2</v>
      </c>
      <c r="M2573">
        <v>193.74266399999999</v>
      </c>
      <c r="N2573">
        <v>-173.92159599999999</v>
      </c>
      <c r="O2573">
        <v>1.583491</v>
      </c>
      <c r="P2573">
        <v>193.745926</v>
      </c>
      <c r="Q2573">
        <v>-173.925262</v>
      </c>
      <c r="R2573">
        <v>1.583539</v>
      </c>
      <c r="S2573">
        <v>0.49071599999999999</v>
      </c>
      <c r="T2573">
        <v>4.8000000000000001E-5</v>
      </c>
    </row>
    <row r="2574" spans="1:20" x14ac:dyDescent="0.25">
      <c r="A2574">
        <v>2572</v>
      </c>
      <c r="B2574">
        <v>23</v>
      </c>
      <c r="C2574">
        <v>-1</v>
      </c>
      <c r="D2574" t="s">
        <v>476</v>
      </c>
      <c r="E2574" t="s">
        <v>80</v>
      </c>
      <c r="F2574">
        <v>1.7033E-2</v>
      </c>
      <c r="G2574">
        <v>-1</v>
      </c>
      <c r="H2574">
        <v>476.09699999999998</v>
      </c>
      <c r="I2574">
        <v>-1</v>
      </c>
      <c r="J2574">
        <v>0</v>
      </c>
      <c r="K2574">
        <v>8.0749359999999992</v>
      </c>
      <c r="L2574">
        <v>-1.4931E-2</v>
      </c>
      <c r="M2574">
        <v>193.738832</v>
      </c>
      <c r="N2574">
        <v>-173.20261500000001</v>
      </c>
      <c r="O2574">
        <v>1.5825979999999999</v>
      </c>
      <c r="P2574">
        <v>193.73834199999999</v>
      </c>
      <c r="Q2574">
        <v>-173.19923399999999</v>
      </c>
      <c r="R2574">
        <v>1.5819970000000001</v>
      </c>
      <c r="S2574">
        <v>0.34159299999999998</v>
      </c>
      <c r="T2574">
        <v>6.0099999999999997E-4</v>
      </c>
    </row>
    <row r="2575" spans="1:20" x14ac:dyDescent="0.25">
      <c r="A2575">
        <v>2573</v>
      </c>
      <c r="B2575">
        <v>23</v>
      </c>
      <c r="C2575">
        <v>-1</v>
      </c>
      <c r="D2575" t="s">
        <v>476</v>
      </c>
      <c r="E2575" t="s">
        <v>80</v>
      </c>
      <c r="F2575">
        <v>3.1259000000000002E-2</v>
      </c>
      <c r="G2575">
        <v>-1</v>
      </c>
      <c r="H2575">
        <v>369.88200000000001</v>
      </c>
      <c r="I2575">
        <v>-1</v>
      </c>
      <c r="J2575">
        <v>0</v>
      </c>
      <c r="K2575">
        <v>8.0735670000000006</v>
      </c>
      <c r="L2575">
        <v>-9.6010000000000002E-3</v>
      </c>
      <c r="M2575">
        <v>193.74333799999999</v>
      </c>
      <c r="N2575">
        <v>-172.219683</v>
      </c>
      <c r="O2575">
        <v>1.5784629999999999</v>
      </c>
      <c r="P2575">
        <v>193.729141</v>
      </c>
      <c r="Q2575">
        <v>-172.23140000000001</v>
      </c>
      <c r="R2575">
        <v>1.5805990000000001</v>
      </c>
      <c r="S2575">
        <v>1.840749</v>
      </c>
      <c r="T2575">
        <v>2.1359999999999999E-3</v>
      </c>
    </row>
    <row r="2576" spans="1:20" x14ac:dyDescent="0.25">
      <c r="A2576">
        <v>2574</v>
      </c>
      <c r="B2576">
        <v>22</v>
      </c>
      <c r="C2576">
        <v>-1</v>
      </c>
      <c r="D2576" t="s">
        <v>477</v>
      </c>
      <c r="E2576" t="s">
        <v>80</v>
      </c>
      <c r="F2576">
        <v>1.3022000000000001E-2</v>
      </c>
      <c r="G2576">
        <v>-1</v>
      </c>
      <c r="H2576">
        <v>512.44600000000003</v>
      </c>
      <c r="I2576">
        <v>-1</v>
      </c>
      <c r="J2576">
        <v>0</v>
      </c>
      <c r="K2576">
        <v>8.0576799999999995</v>
      </c>
      <c r="L2576">
        <v>-6.4669999999999997E-3</v>
      </c>
      <c r="M2576">
        <v>193.727453</v>
      </c>
      <c r="N2576">
        <v>-171.50451899999999</v>
      </c>
      <c r="O2576">
        <v>1.579467</v>
      </c>
      <c r="P2576">
        <v>193.722748</v>
      </c>
      <c r="Q2576">
        <v>-171.50567599999999</v>
      </c>
      <c r="R2576">
        <v>1.5799030000000001</v>
      </c>
      <c r="S2576">
        <v>0.48454999999999998</v>
      </c>
      <c r="T2576">
        <v>4.3600000000000003E-4</v>
      </c>
    </row>
    <row r="2577" spans="1:20" x14ac:dyDescent="0.25">
      <c r="A2577">
        <v>2575</v>
      </c>
      <c r="B2577">
        <v>22</v>
      </c>
      <c r="C2577">
        <v>-1</v>
      </c>
      <c r="D2577" t="s">
        <v>478</v>
      </c>
      <c r="E2577" t="s">
        <v>80</v>
      </c>
      <c r="F2577">
        <v>3.9238000000000002E-2</v>
      </c>
      <c r="G2577">
        <v>-1</v>
      </c>
      <c r="H2577">
        <v>691.10400000000004</v>
      </c>
      <c r="I2577">
        <v>-1</v>
      </c>
      <c r="J2577">
        <v>0</v>
      </c>
      <c r="K2577">
        <v>8.2258910000000007</v>
      </c>
      <c r="L2577">
        <v>-1.4994E-2</v>
      </c>
      <c r="M2577">
        <v>193.71284700000001</v>
      </c>
      <c r="N2577">
        <v>-170.53025400000001</v>
      </c>
      <c r="O2577">
        <v>1.5789759999999999</v>
      </c>
      <c r="P2577">
        <v>193.71516399999999</v>
      </c>
      <c r="Q2577">
        <v>-170.529999</v>
      </c>
      <c r="R2577">
        <v>1.578802</v>
      </c>
      <c r="S2577">
        <v>0.23311100000000001</v>
      </c>
      <c r="T2577">
        <v>1.74E-4</v>
      </c>
    </row>
    <row r="2578" spans="1:20" x14ac:dyDescent="0.25">
      <c r="A2578">
        <v>2576</v>
      </c>
      <c r="B2578">
        <v>22</v>
      </c>
      <c r="C2578">
        <v>-1</v>
      </c>
      <c r="D2578" t="s">
        <v>478</v>
      </c>
      <c r="E2578" t="s">
        <v>80</v>
      </c>
      <c r="F2578">
        <v>1.4409E-2</v>
      </c>
      <c r="G2578">
        <v>-1</v>
      </c>
      <c r="H2578">
        <v>345.846</v>
      </c>
      <c r="I2578">
        <v>-1</v>
      </c>
      <c r="J2578">
        <v>0</v>
      </c>
      <c r="K2578">
        <v>8.5510599999999997</v>
      </c>
      <c r="L2578">
        <v>-1.4762000000000001E-2</v>
      </c>
      <c r="M2578">
        <v>193.71011200000001</v>
      </c>
      <c r="N2578">
        <v>-169.77463</v>
      </c>
      <c r="O2578">
        <v>1.577555</v>
      </c>
      <c r="P2578">
        <v>193.71075400000001</v>
      </c>
      <c r="Q2578">
        <v>-169.77420000000001</v>
      </c>
      <c r="R2578">
        <v>1.577423</v>
      </c>
      <c r="S2578">
        <v>7.7239000000000002E-2</v>
      </c>
      <c r="T2578">
        <v>1.3200000000000001E-4</v>
      </c>
    </row>
    <row r="2579" spans="1:20" x14ac:dyDescent="0.25">
      <c r="A2579">
        <v>2577</v>
      </c>
      <c r="B2579">
        <v>21</v>
      </c>
      <c r="C2579">
        <v>-1</v>
      </c>
      <c r="D2579" t="s">
        <v>479</v>
      </c>
      <c r="E2579" t="s">
        <v>80</v>
      </c>
      <c r="F2579">
        <v>3.7319999999999999E-2</v>
      </c>
      <c r="G2579">
        <v>-1</v>
      </c>
      <c r="H2579">
        <v>2691.0390000000002</v>
      </c>
      <c r="I2579">
        <v>-1</v>
      </c>
      <c r="J2579">
        <v>0</v>
      </c>
      <c r="K2579">
        <v>8.9300610000000002</v>
      </c>
      <c r="L2579">
        <v>-1.1429E-2</v>
      </c>
      <c r="M2579">
        <v>193.70777100000001</v>
      </c>
      <c r="N2579">
        <v>-168.98551399999999</v>
      </c>
      <c r="O2579">
        <v>1.576203</v>
      </c>
      <c r="P2579">
        <v>193.706863</v>
      </c>
      <c r="Q2579">
        <v>-168.986053</v>
      </c>
      <c r="R2579">
        <v>1.5762670000000001</v>
      </c>
      <c r="S2579">
        <v>0.105559</v>
      </c>
      <c r="T2579">
        <v>6.4999999999999994E-5</v>
      </c>
    </row>
    <row r="2580" spans="1:20" x14ac:dyDescent="0.25">
      <c r="A2580">
        <v>2578</v>
      </c>
      <c r="B2580">
        <v>21</v>
      </c>
      <c r="C2580">
        <v>-1</v>
      </c>
      <c r="D2580" t="s">
        <v>479</v>
      </c>
      <c r="E2580" t="s">
        <v>80</v>
      </c>
      <c r="F2580">
        <v>4.3730999999999999E-2</v>
      </c>
      <c r="G2580">
        <v>-1</v>
      </c>
      <c r="H2580">
        <v>362.62900000000002</v>
      </c>
      <c r="I2580">
        <v>-1</v>
      </c>
      <c r="J2580">
        <v>0</v>
      </c>
      <c r="K2580">
        <v>9.528257</v>
      </c>
      <c r="L2580">
        <v>-7.4289999999999998E-3</v>
      </c>
      <c r="M2580">
        <v>193.69992999999999</v>
      </c>
      <c r="N2580">
        <v>-167.87899200000001</v>
      </c>
      <c r="O2580">
        <v>1.5755269999999999</v>
      </c>
      <c r="P2580">
        <v>193.70220900000001</v>
      </c>
      <c r="Q2580">
        <v>-167.87501499999999</v>
      </c>
      <c r="R2580">
        <v>1.575172</v>
      </c>
      <c r="S2580">
        <v>0.458341</v>
      </c>
      <c r="T2580">
        <v>3.5399999999999999E-4</v>
      </c>
    </row>
    <row r="2581" spans="1:20" x14ac:dyDescent="0.25">
      <c r="A2581">
        <v>2579</v>
      </c>
      <c r="B2581">
        <v>20</v>
      </c>
      <c r="C2581">
        <v>-1</v>
      </c>
      <c r="D2581" t="s">
        <v>480</v>
      </c>
      <c r="E2581" t="s">
        <v>80</v>
      </c>
      <c r="F2581">
        <v>1.3712999999999999E-2</v>
      </c>
      <c r="G2581">
        <v>-1</v>
      </c>
      <c r="H2581">
        <v>406.76100000000002</v>
      </c>
      <c r="I2581">
        <v>-1</v>
      </c>
      <c r="J2581">
        <v>0</v>
      </c>
      <c r="K2581">
        <v>10.017450999999999</v>
      </c>
      <c r="L2581">
        <v>-5.1840000000000002E-3</v>
      </c>
      <c r="M2581">
        <v>193.69350800000001</v>
      </c>
      <c r="N2581">
        <v>-166.99502100000001</v>
      </c>
      <c r="O2581">
        <v>1.5750770000000001</v>
      </c>
      <c r="P2581">
        <v>193.69894400000001</v>
      </c>
      <c r="Q2581">
        <v>-166.993088</v>
      </c>
      <c r="R2581">
        <v>1.574624</v>
      </c>
      <c r="S2581">
        <v>0.57692900000000003</v>
      </c>
      <c r="T2581">
        <v>4.5300000000000001E-4</v>
      </c>
    </row>
    <row r="2582" spans="1:20" x14ac:dyDescent="0.25">
      <c r="A2582">
        <v>2580</v>
      </c>
      <c r="B2582">
        <v>20</v>
      </c>
      <c r="C2582">
        <v>-1</v>
      </c>
      <c r="D2582" t="s">
        <v>480</v>
      </c>
      <c r="E2582" t="s">
        <v>80</v>
      </c>
      <c r="F2582">
        <v>2.0233000000000001E-2</v>
      </c>
      <c r="G2582">
        <v>-1</v>
      </c>
      <c r="H2582">
        <v>358.00099999999998</v>
      </c>
      <c r="I2582">
        <v>-1</v>
      </c>
      <c r="J2582">
        <v>0</v>
      </c>
      <c r="K2582">
        <v>10.677538999999999</v>
      </c>
      <c r="L2582">
        <v>-8.94E-3</v>
      </c>
      <c r="M2582">
        <v>193.69454999999999</v>
      </c>
      <c r="N2582">
        <v>-165.74697900000001</v>
      </c>
      <c r="O2582">
        <v>1.5738840000000001</v>
      </c>
      <c r="P2582">
        <v>193.69490099999999</v>
      </c>
      <c r="Q2582">
        <v>-165.74902299999999</v>
      </c>
      <c r="R2582">
        <v>1.574011</v>
      </c>
      <c r="S2582">
        <v>0.20738100000000001</v>
      </c>
      <c r="T2582">
        <v>1.27E-4</v>
      </c>
    </row>
    <row r="2583" spans="1:20" x14ac:dyDescent="0.25">
      <c r="A2583">
        <v>2581</v>
      </c>
      <c r="B2583">
        <v>18</v>
      </c>
      <c r="C2583">
        <v>-1</v>
      </c>
      <c r="D2583" t="s">
        <v>458</v>
      </c>
      <c r="E2583" t="s">
        <v>80</v>
      </c>
      <c r="F2583">
        <v>9.5029999999999993E-3</v>
      </c>
      <c r="G2583">
        <v>-1</v>
      </c>
      <c r="H2583">
        <v>433.79300000000001</v>
      </c>
      <c r="I2583">
        <v>-1</v>
      </c>
      <c r="J2583">
        <v>0</v>
      </c>
      <c r="K2583">
        <v>11.150407</v>
      </c>
      <c r="L2583">
        <v>-1.0057999999999999E-2</v>
      </c>
      <c r="M2583">
        <v>193.69303199999999</v>
      </c>
      <c r="N2583">
        <v>-164.76504299999999</v>
      </c>
      <c r="O2583">
        <v>1.5731729999999999</v>
      </c>
      <c r="P2583">
        <v>193.69279499999999</v>
      </c>
      <c r="Q2583">
        <v>-164.764252</v>
      </c>
      <c r="R2583">
        <v>1.573102</v>
      </c>
      <c r="S2583">
        <v>8.2621E-2</v>
      </c>
      <c r="T2583">
        <v>7.1000000000000005E-5</v>
      </c>
    </row>
    <row r="2584" spans="1:20" x14ac:dyDescent="0.25">
      <c r="A2584">
        <v>2582</v>
      </c>
      <c r="B2584">
        <v>18</v>
      </c>
      <c r="C2584">
        <v>-1</v>
      </c>
      <c r="D2584" t="s">
        <v>458</v>
      </c>
      <c r="E2584" t="s">
        <v>80</v>
      </c>
      <c r="F2584">
        <v>2.5822999999999999E-2</v>
      </c>
      <c r="G2584">
        <v>-1</v>
      </c>
      <c r="H2584">
        <v>397.60899999999998</v>
      </c>
      <c r="I2584">
        <v>-1</v>
      </c>
      <c r="J2584">
        <v>0</v>
      </c>
      <c r="K2584">
        <v>11.606534</v>
      </c>
      <c r="L2584">
        <v>-7.4970000000000002E-3</v>
      </c>
      <c r="M2584">
        <v>193.69312600000001</v>
      </c>
      <c r="N2584">
        <v>-163.73984899999999</v>
      </c>
      <c r="O2584">
        <v>1.572222</v>
      </c>
      <c r="P2584">
        <v>193.691238</v>
      </c>
      <c r="Q2584">
        <v>-163.73767100000001</v>
      </c>
      <c r="R2584">
        <v>1.572314</v>
      </c>
      <c r="S2584">
        <v>0.28827399999999997</v>
      </c>
      <c r="T2584">
        <v>9.2E-5</v>
      </c>
    </row>
    <row r="2585" spans="1:20" x14ac:dyDescent="0.25">
      <c r="A2585">
        <v>2583</v>
      </c>
      <c r="B2585">
        <v>17</v>
      </c>
      <c r="C2585">
        <v>-1</v>
      </c>
      <c r="D2585" t="s">
        <v>457</v>
      </c>
      <c r="E2585" t="s">
        <v>80</v>
      </c>
      <c r="F2585">
        <v>2.1485000000000001E-2</v>
      </c>
      <c r="G2585">
        <v>-1</v>
      </c>
      <c r="H2585">
        <v>425.33100000000002</v>
      </c>
      <c r="I2585">
        <v>-1</v>
      </c>
      <c r="J2585">
        <v>0</v>
      </c>
      <c r="K2585">
        <v>12.181988</v>
      </c>
      <c r="L2585">
        <v>-4.4730000000000004E-3</v>
      </c>
      <c r="M2585">
        <v>193.69563400000001</v>
      </c>
      <c r="N2585">
        <v>-162.312882</v>
      </c>
      <c r="O2585">
        <v>1.57169</v>
      </c>
      <c r="P2585">
        <v>193.689819</v>
      </c>
      <c r="Q2585">
        <v>-162.30729700000001</v>
      </c>
      <c r="R2585">
        <v>1.57162</v>
      </c>
      <c r="S2585">
        <v>0.80627700000000002</v>
      </c>
      <c r="T2585">
        <v>6.8999999999999997E-5</v>
      </c>
    </row>
    <row r="2586" spans="1:20" x14ac:dyDescent="0.25">
      <c r="A2586">
        <v>2584</v>
      </c>
      <c r="B2586">
        <v>17</v>
      </c>
      <c r="C2586">
        <v>-1</v>
      </c>
      <c r="D2586" t="s">
        <v>481</v>
      </c>
      <c r="E2586" t="s">
        <v>80</v>
      </c>
      <c r="F2586">
        <v>2.9096E-2</v>
      </c>
      <c r="G2586">
        <v>-1</v>
      </c>
      <c r="H2586">
        <v>678.87599999999998</v>
      </c>
      <c r="I2586">
        <v>-1</v>
      </c>
      <c r="J2586">
        <v>0</v>
      </c>
      <c r="K2586">
        <v>12.601205999999999</v>
      </c>
      <c r="L2586">
        <v>-2.7690000000000002E-3</v>
      </c>
      <c r="M2586">
        <v>193.68622300000001</v>
      </c>
      <c r="N2586">
        <v>-161.19172499999999</v>
      </c>
      <c r="O2586">
        <v>1.5714570000000001</v>
      </c>
      <c r="P2586">
        <v>193.689133</v>
      </c>
      <c r="Q2586">
        <v>-161.189911</v>
      </c>
      <c r="R2586">
        <v>1.5712999999999999</v>
      </c>
      <c r="S2586">
        <v>0.34287800000000002</v>
      </c>
      <c r="T2586">
        <v>1.5699999999999999E-4</v>
      </c>
    </row>
    <row r="2587" spans="1:20" x14ac:dyDescent="0.25">
      <c r="A2587">
        <v>2585</v>
      </c>
      <c r="B2587">
        <v>19</v>
      </c>
      <c r="C2587">
        <v>-1</v>
      </c>
      <c r="D2587" t="s">
        <v>545</v>
      </c>
      <c r="E2587" t="s">
        <v>80</v>
      </c>
      <c r="F2587">
        <v>1.9824000000000001E-2</v>
      </c>
      <c r="G2587">
        <v>-1</v>
      </c>
      <c r="H2587">
        <v>346.78800000000001</v>
      </c>
      <c r="I2587">
        <v>-1</v>
      </c>
      <c r="J2587">
        <v>0</v>
      </c>
      <c r="K2587">
        <v>13.058329000000001</v>
      </c>
      <c r="L2587">
        <v>-4.3600000000000002E-3</v>
      </c>
      <c r="M2587">
        <v>193.69914</v>
      </c>
      <c r="N2587">
        <v>-159.64601300000001</v>
      </c>
      <c r="O2587">
        <v>1.5701350000000001</v>
      </c>
      <c r="P2587">
        <v>193.688828</v>
      </c>
      <c r="Q2587">
        <v>-159.64498900000001</v>
      </c>
      <c r="R2587">
        <v>1.570835</v>
      </c>
      <c r="S2587">
        <v>1.036319</v>
      </c>
      <c r="T2587">
        <v>6.9899999999999997E-4</v>
      </c>
    </row>
    <row r="2588" spans="1:20" x14ac:dyDescent="0.25">
      <c r="A2588">
        <v>2586</v>
      </c>
      <c r="B2588">
        <v>18</v>
      </c>
      <c r="C2588">
        <v>-1</v>
      </c>
      <c r="D2588" t="s">
        <v>482</v>
      </c>
      <c r="E2588" t="s">
        <v>80</v>
      </c>
      <c r="F2588">
        <v>2.5734E-2</v>
      </c>
      <c r="G2588">
        <v>-1</v>
      </c>
      <c r="H2588">
        <v>526.48500000000001</v>
      </c>
      <c r="I2588">
        <v>-1</v>
      </c>
      <c r="J2588">
        <v>0</v>
      </c>
      <c r="K2588">
        <v>13.065205000000001</v>
      </c>
      <c r="L2588">
        <v>-3.2360000000000002E-3</v>
      </c>
      <c r="M2588">
        <v>193.67721299999999</v>
      </c>
      <c r="N2588">
        <v>-158.470102</v>
      </c>
      <c r="O2588">
        <v>1.5710710000000001</v>
      </c>
      <c r="P2588">
        <v>193.689041</v>
      </c>
      <c r="Q2588">
        <v>-158.46687299999999</v>
      </c>
      <c r="R2588">
        <v>1.5705009999999999</v>
      </c>
      <c r="S2588">
        <v>1.226057</v>
      </c>
      <c r="T2588">
        <v>5.6999999999999998E-4</v>
      </c>
    </row>
    <row r="2589" spans="1:20" x14ac:dyDescent="0.25">
      <c r="A2589">
        <v>2587</v>
      </c>
      <c r="B2589">
        <v>16</v>
      </c>
      <c r="C2589">
        <v>-1</v>
      </c>
      <c r="D2589" t="s">
        <v>483</v>
      </c>
      <c r="E2589" t="s">
        <v>80</v>
      </c>
      <c r="F2589">
        <v>3.3668999999999998E-2</v>
      </c>
      <c r="G2589">
        <v>-1</v>
      </c>
      <c r="H2589">
        <v>322.40100000000001</v>
      </c>
      <c r="I2589">
        <v>-1</v>
      </c>
      <c r="J2589">
        <v>0</v>
      </c>
      <c r="K2589">
        <v>12.681647</v>
      </c>
      <c r="L2589">
        <v>-1.882E-3</v>
      </c>
      <c r="M2589">
        <v>193.70888199999999</v>
      </c>
      <c r="N2589">
        <v>-156.902636</v>
      </c>
      <c r="O2589">
        <v>1.5680019999999999</v>
      </c>
      <c r="P2589">
        <v>193.689728</v>
      </c>
      <c r="Q2589">
        <v>-156.921707</v>
      </c>
      <c r="R2589">
        <v>1.570233</v>
      </c>
      <c r="S2589">
        <v>2.7029320000000001</v>
      </c>
      <c r="T2589">
        <v>2.2300000000000002E-3</v>
      </c>
    </row>
    <row r="2590" spans="1:20" x14ac:dyDescent="0.25">
      <c r="A2590">
        <v>2588</v>
      </c>
      <c r="B2590">
        <v>16</v>
      </c>
      <c r="C2590">
        <v>-1</v>
      </c>
      <c r="D2590" t="s">
        <v>483</v>
      </c>
      <c r="E2590" t="s">
        <v>80</v>
      </c>
      <c r="F2590">
        <v>3.6817999999999997E-2</v>
      </c>
      <c r="G2590">
        <v>-1</v>
      </c>
      <c r="H2590">
        <v>292.029</v>
      </c>
      <c r="I2590">
        <v>-1</v>
      </c>
      <c r="J2590">
        <v>0</v>
      </c>
      <c r="K2590">
        <v>12.306074000000001</v>
      </c>
      <c r="L2590">
        <v>-1.5809999999999999E-3</v>
      </c>
      <c r="M2590">
        <v>193.68930499999999</v>
      </c>
      <c r="N2590">
        <v>-155.811992</v>
      </c>
      <c r="O2590">
        <v>1.5707880000000001</v>
      </c>
      <c r="P2590">
        <v>193.69038399999999</v>
      </c>
      <c r="Q2590">
        <v>-155.799194</v>
      </c>
      <c r="R2590">
        <v>1.570136</v>
      </c>
      <c r="S2590">
        <v>1.284292</v>
      </c>
      <c r="T2590">
        <v>6.5200000000000002E-4</v>
      </c>
    </row>
    <row r="2591" spans="1:20" x14ac:dyDescent="0.25">
      <c r="A2591">
        <v>2589</v>
      </c>
      <c r="B2591">
        <v>15</v>
      </c>
      <c r="C2591">
        <v>-1</v>
      </c>
      <c r="D2591" t="s">
        <v>456</v>
      </c>
      <c r="E2591" t="s">
        <v>80</v>
      </c>
      <c r="F2591">
        <v>3.1399999999999997E-2</v>
      </c>
      <c r="G2591">
        <v>-1</v>
      </c>
      <c r="H2591">
        <v>395.78300000000002</v>
      </c>
      <c r="I2591">
        <v>-1</v>
      </c>
      <c r="J2591">
        <v>0</v>
      </c>
      <c r="K2591">
        <v>11.962754</v>
      </c>
      <c r="L2591">
        <v>-3.8499999999999998E-4</v>
      </c>
      <c r="M2591">
        <v>193.68989199999999</v>
      </c>
      <c r="N2591">
        <v>-154.70772299999999</v>
      </c>
      <c r="O2591">
        <v>1.569993</v>
      </c>
      <c r="P2591">
        <v>193.69129899999999</v>
      </c>
      <c r="Q2591">
        <v>-154.70945699999999</v>
      </c>
      <c r="R2591">
        <v>1.569971</v>
      </c>
      <c r="S2591">
        <v>0.22333900000000001</v>
      </c>
      <c r="T2591">
        <v>2.1999999999999999E-5</v>
      </c>
    </row>
    <row r="2592" spans="1:20" x14ac:dyDescent="0.25">
      <c r="A2592">
        <v>2590</v>
      </c>
      <c r="B2592">
        <v>14</v>
      </c>
      <c r="C2592">
        <v>-1</v>
      </c>
      <c r="D2592" t="s">
        <v>455</v>
      </c>
      <c r="E2592" t="s">
        <v>80</v>
      </c>
      <c r="F2592">
        <v>3.3041000000000001E-2</v>
      </c>
      <c r="G2592">
        <v>-1</v>
      </c>
      <c r="H2592">
        <v>614.45299999999997</v>
      </c>
      <c r="I2592">
        <v>-1</v>
      </c>
      <c r="J2592">
        <v>0</v>
      </c>
      <c r="K2592">
        <v>11.632377999999999</v>
      </c>
      <c r="L2592">
        <v>1.6049000000000001E-2</v>
      </c>
      <c r="M2592">
        <v>193.69269199999999</v>
      </c>
      <c r="N2592">
        <v>-153.29979900000001</v>
      </c>
      <c r="O2592">
        <v>1.570344</v>
      </c>
      <c r="P2592">
        <v>193.69262699999999</v>
      </c>
      <c r="Q2592">
        <v>-153.296738</v>
      </c>
      <c r="R2592">
        <v>1.569879</v>
      </c>
      <c r="S2592">
        <v>0.30618499999999998</v>
      </c>
      <c r="T2592">
        <v>4.6500000000000003E-4</v>
      </c>
    </row>
    <row r="2593" spans="1:20" x14ac:dyDescent="0.25">
      <c r="A2593">
        <v>2591</v>
      </c>
      <c r="B2593">
        <v>15</v>
      </c>
      <c r="C2593">
        <v>-1</v>
      </c>
      <c r="D2593" t="s">
        <v>454</v>
      </c>
      <c r="E2593" t="s">
        <v>80</v>
      </c>
      <c r="F2593">
        <v>2.5277999999999998E-2</v>
      </c>
      <c r="G2593">
        <v>-1</v>
      </c>
      <c r="H2593">
        <v>404.28</v>
      </c>
      <c r="I2593">
        <v>-1</v>
      </c>
      <c r="J2593">
        <v>0</v>
      </c>
      <c r="K2593">
        <v>11.459249</v>
      </c>
      <c r="L2593">
        <v>-2.7300000000000001E-2</v>
      </c>
      <c r="M2593">
        <v>193.70459399999999</v>
      </c>
      <c r="N2593">
        <v>-152.262236</v>
      </c>
      <c r="O2593">
        <v>1.569253</v>
      </c>
      <c r="P2593">
        <v>193.69358800000001</v>
      </c>
      <c r="Q2593">
        <v>-152.25860599999999</v>
      </c>
      <c r="R2593">
        <v>1.569583</v>
      </c>
      <c r="S2593">
        <v>1.158879</v>
      </c>
      <c r="T2593">
        <v>3.3E-4</v>
      </c>
    </row>
    <row r="2594" spans="1:20" x14ac:dyDescent="0.25">
      <c r="A2594">
        <v>2592</v>
      </c>
      <c r="B2594">
        <v>13</v>
      </c>
      <c r="C2594">
        <v>-1</v>
      </c>
      <c r="D2594" t="s">
        <v>485</v>
      </c>
      <c r="E2594" t="s">
        <v>80</v>
      </c>
      <c r="F2594">
        <v>3.1647000000000002E-2</v>
      </c>
      <c r="G2594">
        <v>-1</v>
      </c>
      <c r="H2594">
        <v>313.31799999999998</v>
      </c>
      <c r="I2594">
        <v>-1</v>
      </c>
      <c r="J2594">
        <v>0</v>
      </c>
      <c r="K2594">
        <v>11.246295</v>
      </c>
      <c r="L2594">
        <v>-2.9895000000000001E-2</v>
      </c>
      <c r="M2594">
        <v>193.68217799999999</v>
      </c>
      <c r="N2594">
        <v>-150.87960799999999</v>
      </c>
      <c r="O2594">
        <v>1.569291</v>
      </c>
      <c r="P2594">
        <v>193.69503800000001</v>
      </c>
      <c r="Q2594">
        <v>-150.89724699999999</v>
      </c>
      <c r="R2594">
        <v>1.569539</v>
      </c>
      <c r="S2594">
        <v>2.1829480000000001</v>
      </c>
      <c r="T2594">
        <v>2.4800000000000001E-4</v>
      </c>
    </row>
    <row r="2595" spans="1:20" x14ac:dyDescent="0.25">
      <c r="A2595">
        <v>2593</v>
      </c>
      <c r="B2595">
        <v>13</v>
      </c>
      <c r="C2595">
        <v>-1</v>
      </c>
      <c r="D2595" t="s">
        <v>485</v>
      </c>
      <c r="E2595" t="s">
        <v>80</v>
      </c>
      <c r="F2595">
        <v>3.9204999999999997E-2</v>
      </c>
      <c r="G2595">
        <v>-1</v>
      </c>
      <c r="H2595">
        <v>448.19099999999997</v>
      </c>
      <c r="I2595">
        <v>-1</v>
      </c>
      <c r="J2595">
        <v>0</v>
      </c>
      <c r="K2595">
        <v>11.073836999999999</v>
      </c>
      <c r="L2595">
        <v>2.9083999999999999E-2</v>
      </c>
      <c r="M2595">
        <v>193.692487</v>
      </c>
      <c r="N2595">
        <v>-149.88971799999999</v>
      </c>
      <c r="O2595">
        <v>1.569866</v>
      </c>
      <c r="P2595">
        <v>193.69631999999999</v>
      </c>
      <c r="Q2595">
        <v>-149.893585</v>
      </c>
      <c r="R2595">
        <v>1.5697479999999999</v>
      </c>
      <c r="S2595">
        <v>0.54447599999999996</v>
      </c>
      <c r="T2595">
        <v>1.1900000000000001E-4</v>
      </c>
    </row>
    <row r="2596" spans="1:20" x14ac:dyDescent="0.25">
      <c r="A2596">
        <v>2594</v>
      </c>
      <c r="B2596">
        <v>11</v>
      </c>
      <c r="C2596">
        <v>-1</v>
      </c>
      <c r="D2596" t="s">
        <v>453</v>
      </c>
      <c r="E2596" t="s">
        <v>80</v>
      </c>
      <c r="F2596">
        <v>2.8809000000000001E-2</v>
      </c>
      <c r="G2596">
        <v>-1</v>
      </c>
      <c r="H2596">
        <v>287.54599999999999</v>
      </c>
      <c r="I2596">
        <v>-1</v>
      </c>
      <c r="J2596">
        <v>0</v>
      </c>
      <c r="K2596">
        <v>10.819380000000001</v>
      </c>
      <c r="L2596">
        <v>3.0338E-2</v>
      </c>
      <c r="M2596">
        <v>193.68974600000001</v>
      </c>
      <c r="N2596">
        <v>-148.57254699999999</v>
      </c>
      <c r="O2596">
        <v>1.5695170000000001</v>
      </c>
      <c r="P2596">
        <v>193.697968</v>
      </c>
      <c r="Q2596">
        <v>-148.58105499999999</v>
      </c>
      <c r="R2596">
        <v>1.5697049999999999</v>
      </c>
      <c r="S2596">
        <v>1.1830700000000001</v>
      </c>
      <c r="T2596">
        <v>1.8799999999999999E-4</v>
      </c>
    </row>
    <row r="2597" spans="1:20" x14ac:dyDescent="0.25">
      <c r="A2597">
        <v>2595</v>
      </c>
      <c r="B2597">
        <v>10</v>
      </c>
      <c r="C2597">
        <v>-1</v>
      </c>
      <c r="D2597" t="s">
        <v>452</v>
      </c>
      <c r="E2597" t="s">
        <v>80</v>
      </c>
      <c r="F2597">
        <v>8.3630000000000006E-3</v>
      </c>
      <c r="G2597">
        <v>-1</v>
      </c>
      <c r="H2597">
        <v>468.476</v>
      </c>
      <c r="I2597">
        <v>-1</v>
      </c>
      <c r="J2597">
        <v>0</v>
      </c>
      <c r="K2597">
        <v>10.620385000000001</v>
      </c>
      <c r="L2597">
        <v>-3.2975999999999998E-2</v>
      </c>
      <c r="M2597">
        <v>193.70952</v>
      </c>
      <c r="N2597">
        <v>-147.632814</v>
      </c>
      <c r="O2597">
        <v>1.569844</v>
      </c>
      <c r="P2597">
        <v>193.69911200000001</v>
      </c>
      <c r="Q2597">
        <v>-147.61726400000001</v>
      </c>
      <c r="R2597">
        <v>1.5693170000000001</v>
      </c>
      <c r="S2597">
        <v>1.8712260000000001</v>
      </c>
      <c r="T2597">
        <v>5.2700000000000002E-4</v>
      </c>
    </row>
    <row r="2598" spans="1:20" x14ac:dyDescent="0.25">
      <c r="A2598">
        <v>2596</v>
      </c>
      <c r="B2598">
        <v>9</v>
      </c>
      <c r="C2598">
        <v>-1</v>
      </c>
      <c r="D2598" t="s">
        <v>451</v>
      </c>
      <c r="E2598" t="s">
        <v>80</v>
      </c>
      <c r="F2598">
        <v>1.9553999999999998E-2</v>
      </c>
      <c r="G2598">
        <v>-1</v>
      </c>
      <c r="H2598">
        <v>338.05799999999999</v>
      </c>
      <c r="I2598">
        <v>-1</v>
      </c>
      <c r="J2598">
        <v>0</v>
      </c>
      <c r="K2598">
        <v>10.424859</v>
      </c>
      <c r="L2598">
        <v>3.3652000000000001E-2</v>
      </c>
      <c r="M2598">
        <v>193.698059</v>
      </c>
      <c r="N2598">
        <v>-146.666922</v>
      </c>
      <c r="O2598">
        <v>1.568597</v>
      </c>
      <c r="P2598">
        <v>193.70050000000001</v>
      </c>
      <c r="Q2598">
        <v>-146.67126500000001</v>
      </c>
      <c r="R2598">
        <v>1.569604</v>
      </c>
      <c r="S2598">
        <v>0.49820199999999998</v>
      </c>
      <c r="T2598">
        <v>1.0070000000000001E-3</v>
      </c>
    </row>
    <row r="2599" spans="1:20" x14ac:dyDescent="0.25">
      <c r="A2599">
        <v>2597</v>
      </c>
      <c r="B2599">
        <v>9</v>
      </c>
      <c r="C2599">
        <v>-1</v>
      </c>
      <c r="D2599" t="s">
        <v>451</v>
      </c>
      <c r="E2599" t="s">
        <v>80</v>
      </c>
      <c r="F2599">
        <v>1.5535E-2</v>
      </c>
      <c r="G2599">
        <v>-1</v>
      </c>
      <c r="H2599">
        <v>399.89299999999997</v>
      </c>
      <c r="I2599">
        <v>-1</v>
      </c>
      <c r="J2599">
        <v>0</v>
      </c>
      <c r="K2599">
        <v>10.17775</v>
      </c>
      <c r="L2599">
        <v>3.5652000000000003E-2</v>
      </c>
      <c r="M2599">
        <v>193.71685099999999</v>
      </c>
      <c r="N2599">
        <v>-145.44834399999999</v>
      </c>
      <c r="O2599">
        <v>1.5688759999999999</v>
      </c>
      <c r="P2599">
        <v>193.70225500000001</v>
      </c>
      <c r="Q2599">
        <v>-145.43652299999999</v>
      </c>
      <c r="R2599">
        <v>1.5695520000000001</v>
      </c>
      <c r="S2599">
        <v>1.8781620000000001</v>
      </c>
      <c r="T2599">
        <v>6.7599999999999995E-4</v>
      </c>
    </row>
    <row r="2600" spans="1:20" x14ac:dyDescent="0.25">
      <c r="A2600">
        <v>2598</v>
      </c>
      <c r="B2600">
        <v>9</v>
      </c>
      <c r="C2600">
        <v>-1</v>
      </c>
      <c r="D2600" t="s">
        <v>451</v>
      </c>
      <c r="E2600" t="s">
        <v>80</v>
      </c>
      <c r="F2600">
        <v>3.85E-2</v>
      </c>
      <c r="G2600">
        <v>-1</v>
      </c>
      <c r="H2600">
        <v>417.12200000000001</v>
      </c>
      <c r="I2600">
        <v>-1</v>
      </c>
      <c r="J2600">
        <v>0</v>
      </c>
      <c r="K2600">
        <v>10.002363000000001</v>
      </c>
      <c r="L2600">
        <v>-3.7132999999999999E-2</v>
      </c>
      <c r="M2600">
        <v>193.70799400000001</v>
      </c>
      <c r="N2600">
        <v>-144.54844199999999</v>
      </c>
      <c r="O2600">
        <v>1.5702050000000001</v>
      </c>
      <c r="P2600">
        <v>193.70335399999999</v>
      </c>
      <c r="Q2600">
        <v>-144.529358</v>
      </c>
      <c r="R2600">
        <v>1.569178</v>
      </c>
      <c r="S2600">
        <v>1.9639530000000001</v>
      </c>
      <c r="T2600">
        <v>1.0269999999999999E-3</v>
      </c>
    </row>
    <row r="2601" spans="1:20" x14ac:dyDescent="0.25">
      <c r="A2601">
        <v>2599</v>
      </c>
      <c r="B2601">
        <v>8</v>
      </c>
      <c r="C2601">
        <v>-1</v>
      </c>
      <c r="D2601" t="s">
        <v>486</v>
      </c>
      <c r="E2601" t="s">
        <v>80</v>
      </c>
      <c r="F2601">
        <v>1.1191E-2</v>
      </c>
      <c r="G2601">
        <v>-1</v>
      </c>
      <c r="H2601">
        <v>556.09500000000003</v>
      </c>
      <c r="I2601">
        <v>-1</v>
      </c>
      <c r="J2601">
        <v>0</v>
      </c>
      <c r="K2601">
        <v>9.7762619999999991</v>
      </c>
      <c r="L2601">
        <v>-3.8269999999999998E-2</v>
      </c>
      <c r="M2601">
        <v>193.708574</v>
      </c>
      <c r="N2601">
        <v>-143.35144099999999</v>
      </c>
      <c r="O2601">
        <v>1.5698810000000001</v>
      </c>
      <c r="P2601">
        <v>193.70500200000001</v>
      </c>
      <c r="Q2601">
        <v>-143.34382600000001</v>
      </c>
      <c r="R2601">
        <v>1.56921</v>
      </c>
      <c r="S2601">
        <v>0.84115200000000001</v>
      </c>
      <c r="T2601">
        <v>6.7100000000000005E-4</v>
      </c>
    </row>
    <row r="2602" spans="1:20" x14ac:dyDescent="0.25">
      <c r="A2602">
        <v>2600</v>
      </c>
      <c r="B2602">
        <v>8</v>
      </c>
      <c r="C2602">
        <v>-1</v>
      </c>
      <c r="D2602" t="s">
        <v>486</v>
      </c>
      <c r="E2602" t="s">
        <v>80</v>
      </c>
      <c r="F2602">
        <v>4.4127E-2</v>
      </c>
      <c r="G2602">
        <v>-1</v>
      </c>
      <c r="H2602">
        <v>427.21600000000001</v>
      </c>
      <c r="I2602">
        <v>-1</v>
      </c>
      <c r="J2602">
        <v>0</v>
      </c>
      <c r="K2602">
        <v>9.6090230000000005</v>
      </c>
      <c r="L2602">
        <v>3.9593999999999997E-2</v>
      </c>
      <c r="M2602">
        <v>193.69693599999999</v>
      </c>
      <c r="N2602">
        <v>-142.46952899999999</v>
      </c>
      <c r="O2602">
        <v>1.5707359999999999</v>
      </c>
      <c r="P2602">
        <v>193.70635999999999</v>
      </c>
      <c r="Q2602">
        <v>-142.47230500000001</v>
      </c>
      <c r="R2602">
        <v>1.56959</v>
      </c>
      <c r="S2602">
        <v>0.98243599999999998</v>
      </c>
      <c r="T2602">
        <v>1.147E-3</v>
      </c>
    </row>
    <row r="2603" spans="1:20" x14ac:dyDescent="0.25">
      <c r="A2603">
        <v>2601</v>
      </c>
      <c r="B2603">
        <v>7</v>
      </c>
      <c r="C2603">
        <v>-1</v>
      </c>
      <c r="D2603" t="s">
        <v>487</v>
      </c>
      <c r="E2603" t="s">
        <v>80</v>
      </c>
      <c r="F2603">
        <v>1.6736000000000001E-2</v>
      </c>
      <c r="G2603">
        <v>-1</v>
      </c>
      <c r="H2603">
        <v>359.68599999999998</v>
      </c>
      <c r="I2603">
        <v>-1</v>
      </c>
      <c r="J2603">
        <v>0</v>
      </c>
      <c r="K2603">
        <v>9.4426079999999999</v>
      </c>
      <c r="L2603">
        <v>-4.0662999999999998E-2</v>
      </c>
      <c r="M2603">
        <v>193.72843</v>
      </c>
      <c r="N2603">
        <v>-141.63240999999999</v>
      </c>
      <c r="O2603">
        <v>1.568506</v>
      </c>
      <c r="P2603">
        <v>193.707413</v>
      </c>
      <c r="Q2603">
        <v>-141.61579900000001</v>
      </c>
      <c r="R2603">
        <v>1.569207</v>
      </c>
      <c r="S2603">
        <v>2.67889</v>
      </c>
      <c r="T2603">
        <v>7.0100000000000002E-4</v>
      </c>
    </row>
    <row r="2604" spans="1:20" x14ac:dyDescent="0.25">
      <c r="A2604">
        <v>2602</v>
      </c>
      <c r="B2604">
        <v>7</v>
      </c>
      <c r="C2604">
        <v>-1</v>
      </c>
      <c r="D2604" t="s">
        <v>487</v>
      </c>
      <c r="E2604" t="s">
        <v>80</v>
      </c>
      <c r="F2604">
        <v>2.8112999999999999E-2</v>
      </c>
      <c r="G2604">
        <v>-1</v>
      </c>
      <c r="H2604">
        <v>321.60599999999999</v>
      </c>
      <c r="I2604">
        <v>-1</v>
      </c>
      <c r="J2604">
        <v>0</v>
      </c>
      <c r="K2604">
        <v>9.2228200000000005</v>
      </c>
      <c r="L2604">
        <v>-4.2473999999999998E-2</v>
      </c>
      <c r="M2604">
        <v>193.684641</v>
      </c>
      <c r="N2604">
        <v>-140.471048</v>
      </c>
      <c r="O2604">
        <v>1.5686629999999999</v>
      </c>
      <c r="P2604">
        <v>193.709045</v>
      </c>
      <c r="Q2604">
        <v>-140.49702500000001</v>
      </c>
      <c r="R2604">
        <v>1.5691759999999999</v>
      </c>
      <c r="S2604">
        <v>3.5641989999999999</v>
      </c>
      <c r="T2604">
        <v>5.13E-4</v>
      </c>
    </row>
    <row r="2605" spans="1:20" x14ac:dyDescent="0.25">
      <c r="A2605">
        <v>2603</v>
      </c>
      <c r="B2605">
        <v>5</v>
      </c>
      <c r="C2605">
        <v>-1</v>
      </c>
      <c r="D2605" t="s">
        <v>450</v>
      </c>
      <c r="E2605" t="s">
        <v>80</v>
      </c>
      <c r="F2605">
        <v>2.5763000000000001E-2</v>
      </c>
      <c r="G2605">
        <v>-1</v>
      </c>
      <c r="H2605">
        <v>1072.461</v>
      </c>
      <c r="I2605">
        <v>-1</v>
      </c>
      <c r="J2605">
        <v>0</v>
      </c>
      <c r="K2605">
        <v>9.060886</v>
      </c>
      <c r="L2605">
        <v>4.3541000000000003E-2</v>
      </c>
      <c r="M2605">
        <v>193.71540200000001</v>
      </c>
      <c r="N2605">
        <v>-139.664207</v>
      </c>
      <c r="O2605">
        <v>1.567744</v>
      </c>
      <c r="P2605">
        <v>193.71026599999999</v>
      </c>
      <c r="Q2605">
        <v>-139.67507900000001</v>
      </c>
      <c r="R2605">
        <v>1.569634</v>
      </c>
      <c r="S2605">
        <v>1.2024509999999999</v>
      </c>
      <c r="T2605">
        <v>1.89E-3</v>
      </c>
    </row>
    <row r="2606" spans="1:20" x14ac:dyDescent="0.25">
      <c r="A2606">
        <v>2604</v>
      </c>
      <c r="B2606">
        <v>5</v>
      </c>
      <c r="C2606">
        <v>-1</v>
      </c>
      <c r="D2606" t="s">
        <v>450</v>
      </c>
      <c r="E2606" t="s">
        <v>80</v>
      </c>
      <c r="F2606">
        <v>1.8114000000000002E-2</v>
      </c>
      <c r="G2606">
        <v>-1</v>
      </c>
      <c r="H2606">
        <v>303.35899999999998</v>
      </c>
      <c r="I2606">
        <v>-1</v>
      </c>
      <c r="J2606">
        <v>0</v>
      </c>
      <c r="K2606">
        <v>8.850225</v>
      </c>
      <c r="L2606">
        <v>4.4562999999999998E-2</v>
      </c>
      <c r="M2606">
        <v>193.71553</v>
      </c>
      <c r="N2606">
        <v>-138.60564299999999</v>
      </c>
      <c r="O2606">
        <v>1.5682389999999999</v>
      </c>
      <c r="P2606">
        <v>193.71174600000001</v>
      </c>
      <c r="Q2606">
        <v>-138.601517</v>
      </c>
      <c r="R2606">
        <v>1.5696190000000001</v>
      </c>
      <c r="S2606">
        <v>0.55984900000000004</v>
      </c>
      <c r="T2606">
        <v>1.3810000000000001E-3</v>
      </c>
    </row>
    <row r="2607" spans="1:20" x14ac:dyDescent="0.25">
      <c r="A2607">
        <v>2605</v>
      </c>
      <c r="B2607">
        <v>5</v>
      </c>
      <c r="C2607">
        <v>-1</v>
      </c>
      <c r="D2607" t="s">
        <v>450</v>
      </c>
      <c r="E2607" t="s">
        <v>80</v>
      </c>
      <c r="F2607">
        <v>4.7140000000000003E-3</v>
      </c>
      <c r="G2607">
        <v>-1</v>
      </c>
      <c r="H2607">
        <v>363.37400000000002</v>
      </c>
      <c r="I2607">
        <v>-1</v>
      </c>
      <c r="J2607">
        <v>0</v>
      </c>
      <c r="K2607">
        <v>8.6962810000000008</v>
      </c>
      <c r="L2607">
        <v>-4.5839999999999999E-2</v>
      </c>
      <c r="M2607">
        <v>193.71926500000001</v>
      </c>
      <c r="N2607">
        <v>-137.81789599999999</v>
      </c>
      <c r="O2607">
        <v>1.568627</v>
      </c>
      <c r="P2607">
        <v>193.71264600000001</v>
      </c>
      <c r="Q2607">
        <v>-137.81269800000001</v>
      </c>
      <c r="R2607">
        <v>1.5691550000000001</v>
      </c>
      <c r="S2607">
        <v>0.841584</v>
      </c>
      <c r="T2607">
        <v>5.2800000000000004E-4</v>
      </c>
    </row>
    <row r="2608" spans="1:20" x14ac:dyDescent="0.25">
      <c r="A2608">
        <v>2606</v>
      </c>
      <c r="B2608">
        <v>5</v>
      </c>
      <c r="C2608">
        <v>-1</v>
      </c>
      <c r="D2608" t="s">
        <v>450</v>
      </c>
      <c r="E2608" t="s">
        <v>80</v>
      </c>
      <c r="F2608">
        <v>3.2828000000000003E-2</v>
      </c>
      <c r="G2608">
        <v>-1</v>
      </c>
      <c r="H2608">
        <v>350.82</v>
      </c>
      <c r="I2608">
        <v>-1</v>
      </c>
      <c r="J2608">
        <v>0</v>
      </c>
      <c r="K2608">
        <v>8.3717839999999999</v>
      </c>
      <c r="L2608">
        <v>-4.7900999999999999E-2</v>
      </c>
      <c r="M2608">
        <v>193.73105899999999</v>
      </c>
      <c r="N2608">
        <v>-136.80265199999999</v>
      </c>
      <c r="O2608">
        <v>1.5672269999999999</v>
      </c>
      <c r="P2608">
        <v>193.714066</v>
      </c>
      <c r="Q2608">
        <v>-136.78825399999999</v>
      </c>
      <c r="R2608">
        <v>1.56914</v>
      </c>
      <c r="S2608">
        <v>2.227268</v>
      </c>
      <c r="T2608">
        <v>1.913E-3</v>
      </c>
    </row>
    <row r="2609" spans="1:20" x14ac:dyDescent="0.25">
      <c r="A2609">
        <v>2607</v>
      </c>
      <c r="B2609">
        <v>6</v>
      </c>
      <c r="C2609">
        <v>-1</v>
      </c>
      <c r="D2609" t="s">
        <v>449</v>
      </c>
      <c r="E2609" t="s">
        <v>80</v>
      </c>
      <c r="F2609">
        <v>2.4006E-2</v>
      </c>
      <c r="G2609">
        <v>-1</v>
      </c>
      <c r="H2609">
        <v>474.83600000000001</v>
      </c>
      <c r="I2609">
        <v>-1</v>
      </c>
      <c r="J2609">
        <v>0</v>
      </c>
      <c r="K2609">
        <v>8.1055259999999993</v>
      </c>
      <c r="L2609">
        <v>4.9694000000000002E-2</v>
      </c>
      <c r="M2609">
        <v>193.72118399999999</v>
      </c>
      <c r="N2609">
        <v>-136.05335299999999</v>
      </c>
      <c r="O2609">
        <v>1.568832</v>
      </c>
      <c r="P2609">
        <v>193.715225</v>
      </c>
      <c r="Q2609">
        <v>-136.04840100000001</v>
      </c>
      <c r="R2609">
        <v>1.5696460000000001</v>
      </c>
      <c r="S2609">
        <v>0.77481</v>
      </c>
      <c r="T2609">
        <v>8.1400000000000005E-4</v>
      </c>
    </row>
    <row r="2610" spans="1:20" x14ac:dyDescent="0.25">
      <c r="A2610">
        <v>2608</v>
      </c>
      <c r="B2610">
        <v>6</v>
      </c>
      <c r="C2610">
        <v>-1</v>
      </c>
      <c r="D2610" t="s">
        <v>449</v>
      </c>
      <c r="E2610" t="s">
        <v>80</v>
      </c>
      <c r="F2610">
        <v>6.0060000000000001E-3</v>
      </c>
      <c r="G2610">
        <v>-1</v>
      </c>
      <c r="H2610">
        <v>429.29300000000001</v>
      </c>
      <c r="I2610">
        <v>-1</v>
      </c>
      <c r="J2610">
        <v>0</v>
      </c>
      <c r="K2610">
        <v>7.9118979999999999</v>
      </c>
      <c r="L2610">
        <v>-5.1302E-2</v>
      </c>
      <c r="M2610">
        <v>193.72237899999999</v>
      </c>
      <c r="N2610">
        <v>-135.33656500000001</v>
      </c>
      <c r="O2610">
        <v>1.5690770000000001</v>
      </c>
      <c r="P2610">
        <v>193.716095</v>
      </c>
      <c r="Q2610">
        <v>-135.32948300000001</v>
      </c>
      <c r="R2610">
        <v>1.5691580000000001</v>
      </c>
      <c r="S2610">
        <v>0.94681000000000004</v>
      </c>
      <c r="T2610">
        <v>8.1000000000000004E-5</v>
      </c>
    </row>
    <row r="2611" spans="1:20" x14ac:dyDescent="0.25">
      <c r="A2611">
        <v>2609</v>
      </c>
      <c r="B2611">
        <v>6</v>
      </c>
      <c r="C2611">
        <v>-1</v>
      </c>
      <c r="D2611" t="s">
        <v>449</v>
      </c>
      <c r="E2611" t="s">
        <v>80</v>
      </c>
      <c r="F2611">
        <v>1.8971999999999999E-2</v>
      </c>
      <c r="G2611">
        <v>-1</v>
      </c>
      <c r="H2611">
        <v>691.38499999999999</v>
      </c>
      <c r="I2611">
        <v>-1</v>
      </c>
      <c r="J2611">
        <v>0</v>
      </c>
      <c r="K2611">
        <v>7.8778920000000001</v>
      </c>
      <c r="L2611">
        <v>-4.9300999999999998E-2</v>
      </c>
      <c r="M2611">
        <v>193.724512</v>
      </c>
      <c r="N2611">
        <v>-134.38488799999999</v>
      </c>
      <c r="O2611">
        <v>1.568643</v>
      </c>
      <c r="P2611">
        <v>193.717499</v>
      </c>
      <c r="Q2611">
        <v>-134.384872</v>
      </c>
      <c r="R2611">
        <v>1.569151</v>
      </c>
      <c r="S2611">
        <v>0.70129300000000006</v>
      </c>
      <c r="T2611">
        <v>5.0799999999999999E-4</v>
      </c>
    </row>
    <row r="2612" spans="1:20" x14ac:dyDescent="0.25">
      <c r="A2612">
        <v>2610</v>
      </c>
      <c r="B2612">
        <v>6</v>
      </c>
      <c r="C2612">
        <v>-1</v>
      </c>
      <c r="D2612" t="s">
        <v>449</v>
      </c>
      <c r="E2612" t="s">
        <v>80</v>
      </c>
      <c r="F2612">
        <v>3.1809999999999998E-3</v>
      </c>
      <c r="G2612">
        <v>-1</v>
      </c>
      <c r="H2612">
        <v>370.84699999999998</v>
      </c>
      <c r="I2612">
        <v>-1</v>
      </c>
      <c r="J2612">
        <v>0</v>
      </c>
      <c r="K2612">
        <v>7.9903050000000002</v>
      </c>
      <c r="L2612">
        <v>4.7606999999999997E-2</v>
      </c>
      <c r="M2612">
        <v>193.719899</v>
      </c>
      <c r="N2612">
        <v>-133.67189999999999</v>
      </c>
      <c r="O2612">
        <v>1.569682</v>
      </c>
      <c r="P2612">
        <v>193.718582</v>
      </c>
      <c r="Q2612">
        <v>-133.67060900000001</v>
      </c>
      <c r="R2612">
        <v>1.5696639999999999</v>
      </c>
      <c r="S2612">
        <v>0.18444199999999999</v>
      </c>
      <c r="T2612">
        <v>1.8E-5</v>
      </c>
    </row>
    <row r="2613" spans="1:20" x14ac:dyDescent="0.25">
      <c r="A2613">
        <v>2611</v>
      </c>
      <c r="B2613">
        <v>6</v>
      </c>
      <c r="C2613">
        <v>-1</v>
      </c>
      <c r="D2613" t="s">
        <v>449</v>
      </c>
      <c r="E2613" t="s">
        <v>80</v>
      </c>
      <c r="F2613">
        <v>3.0407E-2</v>
      </c>
      <c r="G2613">
        <v>-1</v>
      </c>
      <c r="H2613">
        <v>337.84399999999999</v>
      </c>
      <c r="I2613">
        <v>-1</v>
      </c>
      <c r="J2613">
        <v>0</v>
      </c>
      <c r="K2613">
        <v>8.1364210000000003</v>
      </c>
      <c r="L2613">
        <v>4.7829000000000003E-2</v>
      </c>
      <c r="M2613">
        <v>193.72159500000001</v>
      </c>
      <c r="N2613">
        <v>-132.70360700000001</v>
      </c>
      <c r="O2613">
        <v>1.5698639999999999</v>
      </c>
      <c r="P2613">
        <v>193.719955</v>
      </c>
      <c r="Q2613">
        <v>-132.70121800000001</v>
      </c>
      <c r="R2613">
        <v>1.5696680000000001</v>
      </c>
      <c r="S2613">
        <v>0.28976800000000003</v>
      </c>
      <c r="T2613">
        <v>1.9599999999999999E-4</v>
      </c>
    </row>
    <row r="2614" spans="1:20" x14ac:dyDescent="0.25">
      <c r="A2614">
        <v>2612</v>
      </c>
      <c r="B2614">
        <v>6</v>
      </c>
      <c r="C2614">
        <v>-1</v>
      </c>
      <c r="D2614" t="s">
        <v>449</v>
      </c>
      <c r="E2614" t="s">
        <v>80</v>
      </c>
      <c r="F2614">
        <v>1.3257E-2</v>
      </c>
      <c r="G2614">
        <v>-1</v>
      </c>
      <c r="H2614">
        <v>486.78300000000002</v>
      </c>
      <c r="I2614">
        <v>-1</v>
      </c>
      <c r="J2614">
        <v>0</v>
      </c>
      <c r="K2614">
        <v>8.1594599999999993</v>
      </c>
      <c r="L2614">
        <v>-4.8521000000000002E-2</v>
      </c>
      <c r="M2614">
        <v>193.71527800000001</v>
      </c>
      <c r="N2614">
        <v>-131.958631</v>
      </c>
      <c r="O2614">
        <v>1.5698350000000001</v>
      </c>
      <c r="P2614">
        <v>193.720856</v>
      </c>
      <c r="Q2614">
        <v>-131.96719400000001</v>
      </c>
      <c r="R2614">
        <v>1.569191</v>
      </c>
      <c r="S2614">
        <v>1.0219450000000001</v>
      </c>
      <c r="T2614">
        <v>6.4400000000000004E-4</v>
      </c>
    </row>
    <row r="2615" spans="1:20" x14ac:dyDescent="0.25">
      <c r="A2615">
        <v>2613</v>
      </c>
      <c r="B2615">
        <v>6</v>
      </c>
      <c r="C2615">
        <v>-1</v>
      </c>
      <c r="D2615" t="s">
        <v>449</v>
      </c>
      <c r="E2615" t="s">
        <v>80</v>
      </c>
      <c r="F2615">
        <v>1.4142999999999999E-2</v>
      </c>
      <c r="G2615">
        <v>-1</v>
      </c>
      <c r="H2615">
        <v>354.61500000000001</v>
      </c>
      <c r="I2615">
        <v>-1</v>
      </c>
      <c r="J2615">
        <v>0</v>
      </c>
      <c r="K2615">
        <v>8.1014289999999995</v>
      </c>
      <c r="L2615">
        <v>-4.9264000000000002E-2</v>
      </c>
      <c r="M2615">
        <v>193.71308300000001</v>
      </c>
      <c r="N2615">
        <v>-130.98726099999999</v>
      </c>
      <c r="O2615">
        <v>1.568973</v>
      </c>
      <c r="P2615">
        <v>193.72226000000001</v>
      </c>
      <c r="Q2615">
        <v>-130.99130199999999</v>
      </c>
      <c r="R2615">
        <v>1.569188</v>
      </c>
      <c r="S2615">
        <v>1.002648</v>
      </c>
      <c r="T2615">
        <v>2.1499999999999999E-4</v>
      </c>
    </row>
    <row r="2616" spans="1:20" x14ac:dyDescent="0.25">
      <c r="A2616">
        <v>2614</v>
      </c>
      <c r="B2616">
        <v>6</v>
      </c>
      <c r="C2616">
        <v>-1</v>
      </c>
      <c r="D2616" t="s">
        <v>449</v>
      </c>
      <c r="E2616" t="s">
        <v>80</v>
      </c>
      <c r="F2616">
        <v>7.7650000000000002E-3</v>
      </c>
      <c r="G2616">
        <v>-1</v>
      </c>
      <c r="H2616">
        <v>284.78399999999999</v>
      </c>
      <c r="I2616">
        <v>-1</v>
      </c>
      <c r="J2616">
        <v>0</v>
      </c>
      <c r="K2616">
        <v>8.0481230000000004</v>
      </c>
      <c r="L2616">
        <v>4.9907E-2</v>
      </c>
      <c r="M2616">
        <v>193.74261999999999</v>
      </c>
      <c r="N2616">
        <v>-130.27919499999999</v>
      </c>
      <c r="O2616">
        <v>1.568892</v>
      </c>
      <c r="P2616">
        <v>193.72345000000001</v>
      </c>
      <c r="Q2616">
        <v>-130.264984</v>
      </c>
      <c r="R2616">
        <v>1.569661</v>
      </c>
      <c r="S2616">
        <v>2.38625</v>
      </c>
      <c r="T2616">
        <v>7.6900000000000004E-4</v>
      </c>
    </row>
    <row r="2617" spans="1:20" x14ac:dyDescent="0.25">
      <c r="A2617">
        <v>2615</v>
      </c>
      <c r="B2617">
        <v>6</v>
      </c>
      <c r="C2617">
        <v>-1</v>
      </c>
      <c r="D2617" t="s">
        <v>449</v>
      </c>
      <c r="E2617" t="s">
        <v>80</v>
      </c>
      <c r="F2617">
        <v>4.6287000000000002E-2</v>
      </c>
      <c r="G2617">
        <v>-1</v>
      </c>
      <c r="H2617">
        <v>372.05500000000001</v>
      </c>
      <c r="I2617">
        <v>-1</v>
      </c>
      <c r="J2617">
        <v>0</v>
      </c>
      <c r="K2617">
        <v>8.022017</v>
      </c>
      <c r="L2617">
        <v>-4.9128999999999999E-2</v>
      </c>
      <c r="M2617">
        <v>193.72879399999999</v>
      </c>
      <c r="N2617">
        <v>-129.54683800000001</v>
      </c>
      <c r="O2617">
        <v>1.569194</v>
      </c>
      <c r="P2617">
        <v>193.72422800000001</v>
      </c>
      <c r="Q2617">
        <v>-129.542236</v>
      </c>
      <c r="R2617">
        <v>1.5691980000000001</v>
      </c>
      <c r="S2617">
        <v>0.64828799999999998</v>
      </c>
      <c r="T2617">
        <v>3.9999999999999998E-6</v>
      </c>
    </row>
    <row r="2618" spans="1:20" x14ac:dyDescent="0.25">
      <c r="A2618">
        <v>2616</v>
      </c>
      <c r="B2618">
        <v>6</v>
      </c>
      <c r="C2618">
        <v>-1</v>
      </c>
      <c r="D2618" t="s">
        <v>449</v>
      </c>
      <c r="E2618" t="s">
        <v>80</v>
      </c>
      <c r="F2618">
        <v>2.1850000000000001E-2</v>
      </c>
      <c r="G2618">
        <v>-1</v>
      </c>
      <c r="H2618">
        <v>1386.778</v>
      </c>
      <c r="I2618">
        <v>-1</v>
      </c>
      <c r="J2618">
        <v>0</v>
      </c>
      <c r="K2618">
        <v>8.036524</v>
      </c>
      <c r="L2618">
        <v>-4.8695000000000002E-2</v>
      </c>
      <c r="M2618">
        <v>193.72542000000001</v>
      </c>
      <c r="N2618">
        <v>-128.57098400000001</v>
      </c>
      <c r="O2618">
        <v>1.568638</v>
      </c>
      <c r="P2618">
        <v>193.725449</v>
      </c>
      <c r="Q2618">
        <v>-128.579071</v>
      </c>
      <c r="R2618">
        <v>1.569242</v>
      </c>
      <c r="S2618">
        <v>0.808755</v>
      </c>
      <c r="T2618">
        <v>6.0400000000000004E-4</v>
      </c>
    </row>
    <row r="2619" spans="1:20" x14ac:dyDescent="0.25">
      <c r="A2619">
        <v>2617</v>
      </c>
      <c r="B2619">
        <v>6</v>
      </c>
      <c r="C2619">
        <v>-1</v>
      </c>
      <c r="D2619" t="s">
        <v>449</v>
      </c>
      <c r="E2619" t="s">
        <v>80</v>
      </c>
      <c r="F2619">
        <v>3.0887999999999999E-2</v>
      </c>
      <c r="G2619">
        <v>-1</v>
      </c>
      <c r="H2619">
        <v>384.27</v>
      </c>
      <c r="I2619">
        <v>-1</v>
      </c>
      <c r="J2619">
        <v>0</v>
      </c>
      <c r="K2619">
        <v>8.0631839999999997</v>
      </c>
      <c r="L2619">
        <v>4.8776E-2</v>
      </c>
      <c r="M2619">
        <v>193.70106200000001</v>
      </c>
      <c r="N2619">
        <v>-127.829232</v>
      </c>
      <c r="O2619">
        <v>1.5699620000000001</v>
      </c>
      <c r="P2619">
        <v>193.72650100000001</v>
      </c>
      <c r="Q2619">
        <v>-127.854439</v>
      </c>
      <c r="R2619">
        <v>1.5697380000000001</v>
      </c>
      <c r="S2619">
        <v>3.5812460000000002</v>
      </c>
      <c r="T2619">
        <v>2.23E-4</v>
      </c>
    </row>
    <row r="2620" spans="1:20" x14ac:dyDescent="0.25">
      <c r="A2620">
        <v>2618</v>
      </c>
      <c r="B2620">
        <v>6</v>
      </c>
      <c r="C2620">
        <v>-1</v>
      </c>
      <c r="D2620" t="s">
        <v>449</v>
      </c>
      <c r="E2620" t="s">
        <v>80</v>
      </c>
      <c r="F2620">
        <v>2.3525000000000001E-2</v>
      </c>
      <c r="G2620">
        <v>-1</v>
      </c>
      <c r="H2620">
        <v>349.48</v>
      </c>
      <c r="I2620">
        <v>-1</v>
      </c>
      <c r="J2620">
        <v>0</v>
      </c>
      <c r="K2620">
        <v>8.0816929999999996</v>
      </c>
      <c r="L2620">
        <v>-4.9489999999999999E-2</v>
      </c>
      <c r="M2620">
        <v>193.718638</v>
      </c>
      <c r="N2620">
        <v>-127.113693</v>
      </c>
      <c r="O2620">
        <v>1.5686040000000001</v>
      </c>
      <c r="P2620">
        <v>193.72726399999999</v>
      </c>
      <c r="Q2620">
        <v>-127.127701</v>
      </c>
      <c r="R2620">
        <v>1.5692390000000001</v>
      </c>
      <c r="S2620">
        <v>1.645122</v>
      </c>
      <c r="T2620">
        <v>6.3400000000000001E-4</v>
      </c>
    </row>
    <row r="2621" spans="1:20" x14ac:dyDescent="0.25">
      <c r="A2621">
        <v>2619</v>
      </c>
      <c r="B2621">
        <v>6</v>
      </c>
      <c r="C2621">
        <v>-1</v>
      </c>
      <c r="D2621" t="s">
        <v>449</v>
      </c>
      <c r="E2621" t="s">
        <v>80</v>
      </c>
      <c r="F2621">
        <v>2.0070000000000001E-3</v>
      </c>
      <c r="G2621">
        <v>-1</v>
      </c>
      <c r="H2621">
        <v>406.10599999999999</v>
      </c>
      <c r="I2621">
        <v>-1</v>
      </c>
      <c r="J2621">
        <v>0</v>
      </c>
      <c r="K2621">
        <v>8.0818279999999998</v>
      </c>
      <c r="L2621">
        <v>-4.8996999999999999E-2</v>
      </c>
      <c r="M2621">
        <v>193.72533000000001</v>
      </c>
      <c r="N2621">
        <v>-126.154234</v>
      </c>
      <c r="O2621">
        <v>1.5692699999999999</v>
      </c>
      <c r="P2621">
        <v>193.728622</v>
      </c>
      <c r="Q2621">
        <v>-126.157623</v>
      </c>
      <c r="R2621">
        <v>1.569199</v>
      </c>
      <c r="S2621">
        <v>0.47253000000000001</v>
      </c>
      <c r="T2621">
        <v>7.1000000000000005E-5</v>
      </c>
    </row>
    <row r="2622" spans="1:20" x14ac:dyDescent="0.25">
      <c r="A2622">
        <v>2620</v>
      </c>
      <c r="B2622">
        <v>6</v>
      </c>
      <c r="C2622">
        <v>-1</v>
      </c>
      <c r="D2622" t="s">
        <v>449</v>
      </c>
      <c r="E2622" t="s">
        <v>80</v>
      </c>
      <c r="F2622">
        <v>1.4933E-2</v>
      </c>
      <c r="G2622">
        <v>-1</v>
      </c>
      <c r="H2622">
        <v>466.14400000000001</v>
      </c>
      <c r="I2622">
        <v>-1</v>
      </c>
      <c r="J2622">
        <v>0</v>
      </c>
      <c r="K2622">
        <v>8.0703080000000007</v>
      </c>
      <c r="L2622">
        <v>6.4307000000000003E-2</v>
      </c>
      <c r="M2622">
        <v>193.73021499999999</v>
      </c>
      <c r="N2622">
        <v>-125.429261</v>
      </c>
      <c r="O2622">
        <v>1.570225</v>
      </c>
      <c r="P2622">
        <v>193.72906499999999</v>
      </c>
      <c r="Q2622">
        <v>-125.430809</v>
      </c>
      <c r="R2622">
        <v>1.570343</v>
      </c>
      <c r="S2622">
        <v>0.192831</v>
      </c>
      <c r="T2622">
        <v>1.1900000000000001E-4</v>
      </c>
    </row>
    <row r="2623" spans="1:20" x14ac:dyDescent="0.25">
      <c r="A2623">
        <v>2621</v>
      </c>
      <c r="B2623">
        <v>6</v>
      </c>
      <c r="C2623">
        <v>-1</v>
      </c>
      <c r="D2623" t="s">
        <v>449</v>
      </c>
      <c r="E2623" t="s">
        <v>80</v>
      </c>
      <c r="F2623">
        <v>2.5128999999999999E-2</v>
      </c>
      <c r="G2623">
        <v>-1</v>
      </c>
      <c r="H2623">
        <v>358.39499999999998</v>
      </c>
      <c r="I2623">
        <v>-1</v>
      </c>
      <c r="J2623">
        <v>0</v>
      </c>
      <c r="K2623">
        <v>8.0572870000000005</v>
      </c>
      <c r="L2623">
        <v>6.4741999999999994E-2</v>
      </c>
      <c r="M2623">
        <v>193.735141</v>
      </c>
      <c r="N2623">
        <v>-124.464429</v>
      </c>
      <c r="O2623">
        <v>1.571971</v>
      </c>
      <c r="P2623">
        <v>193.72728000000001</v>
      </c>
      <c r="Q2623">
        <v>-124.46331000000001</v>
      </c>
      <c r="R2623">
        <v>1.5722640000000001</v>
      </c>
      <c r="S2623">
        <v>0.79402300000000003</v>
      </c>
      <c r="T2623">
        <v>2.9300000000000002E-4</v>
      </c>
    </row>
    <row r="2624" spans="1:20" x14ac:dyDescent="0.25">
      <c r="A2624">
        <v>2622</v>
      </c>
      <c r="B2624">
        <v>5</v>
      </c>
      <c r="C2624">
        <v>-1</v>
      </c>
      <c r="D2624" t="s">
        <v>448</v>
      </c>
      <c r="E2624" t="s">
        <v>80</v>
      </c>
      <c r="F2624">
        <v>9.6159999999999995E-3</v>
      </c>
      <c r="G2624">
        <v>-1</v>
      </c>
      <c r="H2624">
        <v>343.28800000000001</v>
      </c>
      <c r="I2624">
        <v>-1</v>
      </c>
      <c r="J2624">
        <v>0</v>
      </c>
      <c r="K2624">
        <v>8.0557940000000006</v>
      </c>
      <c r="L2624">
        <v>-3.7830000000000003E-2</v>
      </c>
      <c r="M2624">
        <v>193.75723199999999</v>
      </c>
      <c r="N2624">
        <v>-123.762044</v>
      </c>
      <c r="O2624">
        <v>1.573753</v>
      </c>
      <c r="P2624">
        <v>193.72493</v>
      </c>
      <c r="Q2624">
        <v>-123.738281</v>
      </c>
      <c r="R2624">
        <v>1.572959</v>
      </c>
      <c r="S2624">
        <v>4.0101120000000003</v>
      </c>
      <c r="T2624">
        <v>7.94E-4</v>
      </c>
    </row>
    <row r="2625" spans="1:20" x14ac:dyDescent="0.25">
      <c r="A2625">
        <v>2623</v>
      </c>
      <c r="B2625">
        <v>5</v>
      </c>
      <c r="C2625">
        <v>-1</v>
      </c>
      <c r="D2625" t="s">
        <v>448</v>
      </c>
      <c r="E2625" t="s">
        <v>80</v>
      </c>
      <c r="F2625">
        <v>1.7881000000000001E-2</v>
      </c>
      <c r="G2625">
        <v>-1</v>
      </c>
      <c r="H2625">
        <v>355.20100000000002</v>
      </c>
      <c r="I2625">
        <v>-1</v>
      </c>
      <c r="J2625">
        <v>0</v>
      </c>
      <c r="K2625">
        <v>8.0617579999999993</v>
      </c>
      <c r="L2625">
        <v>-4.1835999999999998E-2</v>
      </c>
      <c r="M2625">
        <v>193.732597</v>
      </c>
      <c r="N2625">
        <v>-122.782105</v>
      </c>
      <c r="O2625">
        <v>1.5713220000000001</v>
      </c>
      <c r="P2625">
        <v>193.721283</v>
      </c>
      <c r="Q2625">
        <v>-122.771263</v>
      </c>
      <c r="R2625">
        <v>1.574071</v>
      </c>
      <c r="S2625">
        <v>1.567029</v>
      </c>
      <c r="T2625">
        <v>2.7490000000000001E-3</v>
      </c>
    </row>
    <row r="2626" spans="1:20" x14ac:dyDescent="0.25">
      <c r="A2626">
        <v>2624</v>
      </c>
      <c r="B2626">
        <v>5</v>
      </c>
      <c r="C2626">
        <v>-1</v>
      </c>
      <c r="D2626" t="s">
        <v>448</v>
      </c>
      <c r="E2626" t="s">
        <v>80</v>
      </c>
      <c r="F2626">
        <v>6.4588000000000007E-2</v>
      </c>
      <c r="G2626">
        <v>-1</v>
      </c>
      <c r="H2626">
        <v>576.67200000000003</v>
      </c>
      <c r="I2626">
        <v>-1</v>
      </c>
      <c r="J2626">
        <v>0</v>
      </c>
      <c r="K2626">
        <v>8.0667840000000002</v>
      </c>
      <c r="L2626">
        <v>5.4349000000000001E-2</v>
      </c>
      <c r="M2626">
        <v>193.744587</v>
      </c>
      <c r="N2626">
        <v>-122.070882</v>
      </c>
      <c r="O2626">
        <v>1.574622</v>
      </c>
      <c r="P2626">
        <v>193.718323</v>
      </c>
      <c r="Q2626">
        <v>-122.04544799999999</v>
      </c>
      <c r="R2626">
        <v>1.57511</v>
      </c>
      <c r="S2626">
        <v>3.6560579999999998</v>
      </c>
      <c r="T2626">
        <v>4.8799999999999999E-4</v>
      </c>
    </row>
    <row r="2627" spans="1:20" x14ac:dyDescent="0.25">
      <c r="A2627">
        <v>2625</v>
      </c>
      <c r="B2627">
        <v>5</v>
      </c>
      <c r="C2627">
        <v>-1</v>
      </c>
      <c r="D2627" t="s">
        <v>447</v>
      </c>
      <c r="E2627" t="s">
        <v>80</v>
      </c>
      <c r="F2627">
        <v>7.5620000000000001E-3</v>
      </c>
      <c r="G2627">
        <v>-1</v>
      </c>
      <c r="H2627">
        <v>539.55700000000002</v>
      </c>
      <c r="I2627">
        <v>-1</v>
      </c>
      <c r="J2627">
        <v>0</v>
      </c>
      <c r="K2627">
        <v>8.0690419999999996</v>
      </c>
      <c r="L2627">
        <v>-4.5586000000000002E-2</v>
      </c>
      <c r="M2627">
        <v>193.69311500000001</v>
      </c>
      <c r="N2627">
        <v>-121.29835799999999</v>
      </c>
      <c r="O2627">
        <v>1.5750390000000001</v>
      </c>
      <c r="P2627">
        <v>193.714844</v>
      </c>
      <c r="Q2627">
        <v>-121.319305</v>
      </c>
      <c r="R2627">
        <v>1.574989</v>
      </c>
      <c r="S2627">
        <v>3.0181680000000002</v>
      </c>
      <c r="T2627">
        <v>5.0000000000000002E-5</v>
      </c>
    </row>
    <row r="2628" spans="1:20" x14ac:dyDescent="0.25">
      <c r="A2628">
        <v>2626</v>
      </c>
      <c r="B2628">
        <v>4</v>
      </c>
      <c r="C2628">
        <v>-1</v>
      </c>
      <c r="D2628" t="s">
        <v>446</v>
      </c>
      <c r="E2628" t="s">
        <v>80</v>
      </c>
      <c r="F2628">
        <v>4.8630000000000001E-3</v>
      </c>
      <c r="G2628">
        <v>-1</v>
      </c>
      <c r="H2628">
        <v>440.70800000000003</v>
      </c>
      <c r="I2628">
        <v>-1</v>
      </c>
      <c r="J2628">
        <v>0</v>
      </c>
      <c r="K2628">
        <v>8.0301860000000005</v>
      </c>
      <c r="L2628">
        <v>0.22919</v>
      </c>
      <c r="M2628">
        <v>193.703968</v>
      </c>
      <c r="N2628">
        <v>-120.36077899999999</v>
      </c>
      <c r="O2628">
        <v>1.588147</v>
      </c>
      <c r="P2628">
        <v>193.69541899999999</v>
      </c>
      <c r="Q2628">
        <v>-120.352768</v>
      </c>
      <c r="R2628">
        <v>1.5881339999999999</v>
      </c>
      <c r="S2628">
        <v>1.1715450000000001</v>
      </c>
      <c r="T2628">
        <v>1.2E-5</v>
      </c>
    </row>
    <row r="2629" spans="1:20" x14ac:dyDescent="0.25">
      <c r="A2629">
        <v>2627</v>
      </c>
      <c r="B2629">
        <v>4</v>
      </c>
      <c r="C2629">
        <v>-1</v>
      </c>
      <c r="D2629" t="s">
        <v>446</v>
      </c>
      <c r="E2629" t="s">
        <v>80</v>
      </c>
      <c r="F2629">
        <v>3.0839999999999999E-3</v>
      </c>
      <c r="G2629">
        <v>-1</v>
      </c>
      <c r="H2629">
        <v>343.72800000000001</v>
      </c>
      <c r="I2629">
        <v>-1</v>
      </c>
      <c r="J2629">
        <v>0</v>
      </c>
      <c r="K2629">
        <v>8.0236990000000006</v>
      </c>
      <c r="L2629">
        <v>0.39118700000000001</v>
      </c>
      <c r="M2629">
        <v>193.649711</v>
      </c>
      <c r="N2629">
        <v>-119.636989</v>
      </c>
      <c r="O2629">
        <v>1.618166</v>
      </c>
      <c r="P2629">
        <v>193.64811700000001</v>
      </c>
      <c r="Q2629">
        <v>-119.631981</v>
      </c>
      <c r="R2629">
        <v>1.6183240000000001</v>
      </c>
      <c r="S2629">
        <v>0.52551899999999996</v>
      </c>
      <c r="T2629">
        <v>1.5799999999999999E-4</v>
      </c>
    </row>
    <row r="2630" spans="1:20" x14ac:dyDescent="0.25">
      <c r="A2630">
        <v>2628</v>
      </c>
      <c r="B2630">
        <v>4</v>
      </c>
      <c r="C2630">
        <v>-1</v>
      </c>
      <c r="D2630" t="s">
        <v>446</v>
      </c>
      <c r="E2630" t="s">
        <v>80</v>
      </c>
      <c r="F2630">
        <v>1.7257000000000002E-2</v>
      </c>
      <c r="G2630">
        <v>-1</v>
      </c>
      <c r="H2630">
        <v>358.22399999999999</v>
      </c>
      <c r="I2630">
        <v>-1</v>
      </c>
      <c r="J2630">
        <v>0</v>
      </c>
      <c r="K2630">
        <v>8.060867</v>
      </c>
      <c r="L2630">
        <v>0.31674099999999999</v>
      </c>
      <c r="M2630">
        <v>193.568725</v>
      </c>
      <c r="N2630">
        <v>-118.659533</v>
      </c>
      <c r="O2630">
        <v>1.653656</v>
      </c>
      <c r="P2630">
        <v>193.55694600000001</v>
      </c>
      <c r="Q2630">
        <v>-118.670563</v>
      </c>
      <c r="R2630">
        <v>1.6550750000000001</v>
      </c>
      <c r="S2630">
        <v>1.6136600000000001</v>
      </c>
      <c r="T2630">
        <v>1.4189999999999999E-3</v>
      </c>
    </row>
    <row r="2631" spans="1:20" x14ac:dyDescent="0.25">
      <c r="A2631">
        <v>2629</v>
      </c>
      <c r="B2631">
        <v>4</v>
      </c>
      <c r="C2631">
        <v>-1</v>
      </c>
      <c r="D2631" t="s">
        <v>446</v>
      </c>
      <c r="E2631" t="s">
        <v>80</v>
      </c>
      <c r="F2631">
        <v>3.2649999999999998E-2</v>
      </c>
      <c r="G2631">
        <v>-1</v>
      </c>
      <c r="H2631">
        <v>462.24400000000003</v>
      </c>
      <c r="I2631">
        <v>-1</v>
      </c>
      <c r="J2631">
        <v>0</v>
      </c>
      <c r="K2631">
        <v>8.0825879999999994</v>
      </c>
      <c r="L2631">
        <v>0.15273800000000001</v>
      </c>
      <c r="M2631">
        <v>193.42324199999999</v>
      </c>
      <c r="N2631">
        <v>-117.921853</v>
      </c>
      <c r="O2631">
        <v>1.6768940000000001</v>
      </c>
      <c r="P2631">
        <v>193.47384600000001</v>
      </c>
      <c r="Q2631">
        <v>-117.948502</v>
      </c>
      <c r="R2631">
        <v>1.675254</v>
      </c>
      <c r="S2631">
        <v>5.7192429999999996</v>
      </c>
      <c r="T2631">
        <v>1.639E-3</v>
      </c>
    </row>
    <row r="2632" spans="1:20" x14ac:dyDescent="0.25">
      <c r="A2632">
        <v>2630</v>
      </c>
      <c r="B2632">
        <v>4</v>
      </c>
      <c r="C2632">
        <v>-1</v>
      </c>
      <c r="D2632" t="s">
        <v>446</v>
      </c>
      <c r="E2632" t="s">
        <v>80</v>
      </c>
      <c r="F2632">
        <v>1.0508999999999999E-2</v>
      </c>
      <c r="G2632">
        <v>-1</v>
      </c>
      <c r="H2632">
        <v>391.58199999999999</v>
      </c>
      <c r="I2632">
        <v>-1</v>
      </c>
      <c r="J2632">
        <v>0</v>
      </c>
      <c r="K2632">
        <v>8.0814029999999999</v>
      </c>
      <c r="L2632">
        <v>0.19720399999999999</v>
      </c>
      <c r="M2632">
        <v>193.407219</v>
      </c>
      <c r="N2632">
        <v>-117.244443</v>
      </c>
      <c r="O2632">
        <v>1.6901809999999999</v>
      </c>
      <c r="P2632">
        <v>193.38214099999999</v>
      </c>
      <c r="Q2632">
        <v>-117.22679100000001</v>
      </c>
      <c r="R2632">
        <v>1.691057</v>
      </c>
      <c r="S2632">
        <v>3.0667620000000002</v>
      </c>
      <c r="T2632">
        <v>8.7600000000000004E-4</v>
      </c>
    </row>
    <row r="2633" spans="1:20" x14ac:dyDescent="0.25">
      <c r="A2633">
        <v>2631</v>
      </c>
      <c r="B2633">
        <v>4</v>
      </c>
      <c r="C2633">
        <v>-1</v>
      </c>
      <c r="D2633" t="s">
        <v>446</v>
      </c>
      <c r="E2633" t="s">
        <v>80</v>
      </c>
      <c r="F2633">
        <v>1.8964999999999999E-2</v>
      </c>
      <c r="G2633">
        <v>-1</v>
      </c>
      <c r="H2633">
        <v>361.07400000000001</v>
      </c>
      <c r="I2633">
        <v>-1</v>
      </c>
      <c r="J2633">
        <v>0</v>
      </c>
      <c r="K2633">
        <v>8.0672940000000004</v>
      </c>
      <c r="L2633">
        <v>0.147034</v>
      </c>
      <c r="M2633">
        <v>193.21561199999999</v>
      </c>
      <c r="N2633">
        <v>-116.241322</v>
      </c>
      <c r="O2633">
        <v>1.7065269999999999</v>
      </c>
      <c r="P2633">
        <v>193.24980199999999</v>
      </c>
      <c r="Q2633">
        <v>-116.266823</v>
      </c>
      <c r="R2633">
        <v>1.705276</v>
      </c>
      <c r="S2633">
        <v>4.2652390000000002</v>
      </c>
      <c r="T2633">
        <v>1.2509999999999999E-3</v>
      </c>
    </row>
    <row r="2634" spans="1:20" x14ac:dyDescent="0.25">
      <c r="A2634">
        <v>2632</v>
      </c>
      <c r="B2634">
        <v>4</v>
      </c>
      <c r="C2634">
        <v>-1</v>
      </c>
      <c r="D2634" t="s">
        <v>446</v>
      </c>
      <c r="E2634" t="s">
        <v>80</v>
      </c>
      <c r="F2634">
        <v>6.2162000000000002E-2</v>
      </c>
      <c r="G2634">
        <v>-1</v>
      </c>
      <c r="H2634">
        <v>517.79499999999996</v>
      </c>
      <c r="I2634">
        <v>-1</v>
      </c>
      <c r="J2634">
        <v>0</v>
      </c>
      <c r="K2634">
        <v>8.0391549999999992</v>
      </c>
      <c r="L2634">
        <v>0.19939200000000001</v>
      </c>
      <c r="M2634">
        <v>193.176852</v>
      </c>
      <c r="N2634">
        <v>-115.566185</v>
      </c>
      <c r="O2634">
        <v>1.7207300000000001</v>
      </c>
      <c r="P2634">
        <v>193.134109</v>
      </c>
      <c r="Q2634">
        <v>-115.551491</v>
      </c>
      <c r="R2634">
        <v>1.721805</v>
      </c>
      <c r="S2634">
        <v>4.5198119999999999</v>
      </c>
      <c r="T2634">
        <v>1.075E-3</v>
      </c>
    </row>
    <row r="2635" spans="1:20" x14ac:dyDescent="0.25">
      <c r="A2635">
        <v>2633</v>
      </c>
      <c r="B2635">
        <v>4</v>
      </c>
      <c r="C2635">
        <v>-1</v>
      </c>
      <c r="D2635" t="s">
        <v>446</v>
      </c>
      <c r="E2635" t="s">
        <v>80</v>
      </c>
      <c r="F2635">
        <v>1.6230000000000001E-2</v>
      </c>
      <c r="G2635">
        <v>-1</v>
      </c>
      <c r="H2635">
        <v>419.57</v>
      </c>
      <c r="I2635">
        <v>-1</v>
      </c>
      <c r="J2635">
        <v>0</v>
      </c>
      <c r="K2635">
        <v>8.0108969999999999</v>
      </c>
      <c r="L2635">
        <v>0.36929099999999998</v>
      </c>
      <c r="M2635">
        <v>192.916651</v>
      </c>
      <c r="N2635">
        <v>-114.6028</v>
      </c>
      <c r="O2635">
        <v>1.764791</v>
      </c>
      <c r="P2635">
        <v>192.94049100000001</v>
      </c>
      <c r="Q2635">
        <v>-114.608276</v>
      </c>
      <c r="R2635">
        <v>1.7620530000000001</v>
      </c>
      <c r="S2635">
        <v>2.4460060000000001</v>
      </c>
      <c r="T2635">
        <v>2.7390000000000001E-3</v>
      </c>
    </row>
    <row r="2636" spans="1:20" x14ac:dyDescent="0.25">
      <c r="A2636">
        <v>2634</v>
      </c>
      <c r="B2636">
        <v>4</v>
      </c>
      <c r="C2636">
        <v>-1</v>
      </c>
      <c r="D2636" t="s">
        <v>446</v>
      </c>
      <c r="E2636" t="s">
        <v>80</v>
      </c>
      <c r="F2636">
        <v>9.2408000000000004E-2</v>
      </c>
      <c r="G2636">
        <v>-1</v>
      </c>
      <c r="H2636">
        <v>465.91199999999998</v>
      </c>
      <c r="I2636">
        <v>-1</v>
      </c>
      <c r="J2636">
        <v>0</v>
      </c>
      <c r="K2636">
        <v>7.9969599999999996</v>
      </c>
      <c r="L2636">
        <v>0.57763799999999998</v>
      </c>
      <c r="M2636">
        <v>192.70162999999999</v>
      </c>
      <c r="N2636">
        <v>-113.888656</v>
      </c>
      <c r="O2636">
        <v>1.8129839999999999</v>
      </c>
      <c r="P2636">
        <v>192.75747699999999</v>
      </c>
      <c r="Q2636">
        <v>-113.91076700000001</v>
      </c>
      <c r="R2636">
        <v>1.8045310000000001</v>
      </c>
      <c r="S2636">
        <v>6.0064200000000003</v>
      </c>
      <c r="T2636">
        <v>8.4539999999999997E-3</v>
      </c>
    </row>
    <row r="2637" spans="1:20" x14ac:dyDescent="0.25">
      <c r="A2637">
        <v>2635</v>
      </c>
      <c r="B2637">
        <v>4</v>
      </c>
      <c r="C2637">
        <v>-1</v>
      </c>
      <c r="D2637" t="s">
        <v>446</v>
      </c>
      <c r="E2637" t="s">
        <v>80</v>
      </c>
      <c r="F2637">
        <v>1.1036000000000001E-2</v>
      </c>
      <c r="G2637">
        <v>-1</v>
      </c>
      <c r="H2637">
        <v>410.79300000000001</v>
      </c>
      <c r="I2637">
        <v>-1</v>
      </c>
      <c r="J2637">
        <v>0</v>
      </c>
      <c r="K2637">
        <v>8.0032259999999997</v>
      </c>
      <c r="L2637">
        <v>0.67663399999999996</v>
      </c>
      <c r="M2637">
        <v>192.44621100000001</v>
      </c>
      <c r="N2637">
        <v>-112.98523299999999</v>
      </c>
      <c r="O2637">
        <v>1.8744559999999999</v>
      </c>
      <c r="P2637">
        <v>192.45384200000001</v>
      </c>
      <c r="Q2637">
        <v>-112.998062</v>
      </c>
      <c r="R2637">
        <v>1.873059</v>
      </c>
      <c r="S2637">
        <v>1.492696</v>
      </c>
      <c r="T2637">
        <v>1.397E-3</v>
      </c>
    </row>
    <row r="2638" spans="1:20" x14ac:dyDescent="0.25">
      <c r="A2638">
        <v>2636</v>
      </c>
      <c r="B2638">
        <v>4</v>
      </c>
      <c r="C2638">
        <v>-1</v>
      </c>
      <c r="D2638" t="s">
        <v>446</v>
      </c>
      <c r="E2638" t="s">
        <v>80</v>
      </c>
      <c r="F2638">
        <v>3.0967000000000001E-2</v>
      </c>
      <c r="G2638">
        <v>-1</v>
      </c>
      <c r="H2638">
        <v>476.29899999999998</v>
      </c>
      <c r="I2638">
        <v>-1</v>
      </c>
      <c r="J2638">
        <v>0</v>
      </c>
      <c r="K2638">
        <v>8.0176590000000001</v>
      </c>
      <c r="L2638">
        <v>0.63016499999999998</v>
      </c>
      <c r="M2638">
        <v>192.19786099999999</v>
      </c>
      <c r="N2638">
        <v>-112.337363</v>
      </c>
      <c r="O2638">
        <v>1.9293359999999999</v>
      </c>
      <c r="P2638">
        <v>192.178787</v>
      </c>
      <c r="Q2638">
        <v>-112.32991800000001</v>
      </c>
      <c r="R2638">
        <v>1.9300889999999999</v>
      </c>
      <c r="S2638">
        <v>2.0475240000000001</v>
      </c>
      <c r="T2638">
        <v>7.5299999999999998E-4</v>
      </c>
    </row>
    <row r="2639" spans="1:20" x14ac:dyDescent="0.25">
      <c r="A2639">
        <v>2637</v>
      </c>
      <c r="B2639">
        <v>4</v>
      </c>
      <c r="C2639">
        <v>-1</v>
      </c>
      <c r="D2639" t="s">
        <v>446</v>
      </c>
      <c r="E2639" t="s">
        <v>80</v>
      </c>
      <c r="F2639">
        <v>3.7260000000000001E-3</v>
      </c>
      <c r="G2639">
        <v>-1</v>
      </c>
      <c r="H2639">
        <v>342.27</v>
      </c>
      <c r="I2639">
        <v>-1</v>
      </c>
      <c r="J2639">
        <v>0</v>
      </c>
      <c r="K2639">
        <v>8.0164989999999996</v>
      </c>
      <c r="L2639">
        <v>0.675508</v>
      </c>
      <c r="M2639">
        <v>191.73338699999999</v>
      </c>
      <c r="N2639">
        <v>-111.463937</v>
      </c>
      <c r="O2639">
        <v>2.0128810000000001</v>
      </c>
      <c r="P2639">
        <v>191.74693300000001</v>
      </c>
      <c r="Q2639">
        <v>-111.468613</v>
      </c>
      <c r="R2639">
        <v>2.0129480000000002</v>
      </c>
      <c r="S2639">
        <v>1.4330590000000001</v>
      </c>
      <c r="T2639">
        <v>6.7000000000000002E-5</v>
      </c>
    </row>
    <row r="2640" spans="1:20" x14ac:dyDescent="0.25">
      <c r="A2640">
        <v>2638</v>
      </c>
      <c r="B2640">
        <v>4</v>
      </c>
      <c r="C2640">
        <v>-1</v>
      </c>
      <c r="D2640" t="s">
        <v>446</v>
      </c>
      <c r="E2640" t="s">
        <v>80</v>
      </c>
      <c r="F2640">
        <v>7.1219999999999999E-3</v>
      </c>
      <c r="G2640">
        <v>-1</v>
      </c>
      <c r="H2640">
        <v>426.04700000000003</v>
      </c>
      <c r="I2640">
        <v>-1</v>
      </c>
      <c r="J2640">
        <v>0</v>
      </c>
      <c r="K2640">
        <v>8.0191909999999993</v>
      </c>
      <c r="L2640">
        <v>0.74501700000000004</v>
      </c>
      <c r="M2640">
        <v>191.358664</v>
      </c>
      <c r="N2640">
        <v>-110.82458200000001</v>
      </c>
      <c r="O2640">
        <v>2.0817969999999999</v>
      </c>
      <c r="P2640">
        <v>191.37501499999999</v>
      </c>
      <c r="Q2640">
        <v>-110.849304</v>
      </c>
      <c r="R2640">
        <v>2.0782090000000002</v>
      </c>
      <c r="S2640">
        <v>2.9640049999999998</v>
      </c>
      <c r="T2640">
        <v>3.588E-3</v>
      </c>
    </row>
    <row r="2641" spans="1:20" x14ac:dyDescent="0.25">
      <c r="A2641">
        <v>2639</v>
      </c>
      <c r="B2641">
        <v>3</v>
      </c>
      <c r="C2641">
        <v>-1</v>
      </c>
      <c r="D2641" t="s">
        <v>488</v>
      </c>
      <c r="E2641" t="s">
        <v>80</v>
      </c>
      <c r="F2641">
        <v>2.8753999999999998E-2</v>
      </c>
      <c r="G2641">
        <v>-1</v>
      </c>
      <c r="H2641">
        <v>432.32400000000001</v>
      </c>
      <c r="I2641">
        <v>-1</v>
      </c>
      <c r="J2641">
        <v>0</v>
      </c>
      <c r="K2641">
        <v>8.0120290000000001</v>
      </c>
      <c r="L2641">
        <v>0.68955599999999995</v>
      </c>
      <c r="M2641">
        <v>190.98676</v>
      </c>
      <c r="N2641">
        <v>-110.276814</v>
      </c>
      <c r="O2641">
        <v>2.1407799999999999</v>
      </c>
      <c r="P2641">
        <v>190.96289100000001</v>
      </c>
      <c r="Q2641">
        <v>-110.256569</v>
      </c>
      <c r="R2641">
        <v>2.1439810000000001</v>
      </c>
      <c r="S2641">
        <v>3.129858</v>
      </c>
      <c r="T2641">
        <v>3.2009999999999999E-3</v>
      </c>
    </row>
    <row r="2642" spans="1:20" x14ac:dyDescent="0.25">
      <c r="A2642">
        <v>2640</v>
      </c>
      <c r="B2642">
        <v>3</v>
      </c>
      <c r="C2642">
        <v>-1</v>
      </c>
      <c r="D2642" t="s">
        <v>488</v>
      </c>
      <c r="E2642" t="s">
        <v>80</v>
      </c>
      <c r="F2642">
        <v>1.2276E-2</v>
      </c>
      <c r="G2642">
        <v>-1</v>
      </c>
      <c r="H2642">
        <v>532.41899999999998</v>
      </c>
      <c r="I2642">
        <v>-1</v>
      </c>
      <c r="J2642">
        <v>0</v>
      </c>
      <c r="K2642">
        <v>8.011355</v>
      </c>
      <c r="L2642">
        <v>0.68997900000000001</v>
      </c>
      <c r="M2642">
        <v>190.35155399999999</v>
      </c>
      <c r="N2642">
        <v>-109.50627</v>
      </c>
      <c r="O2642">
        <v>2.2328760000000001</v>
      </c>
      <c r="P2642">
        <v>190.35501099999999</v>
      </c>
      <c r="Q2642">
        <v>-109.51061199999999</v>
      </c>
      <c r="R2642">
        <v>2.232081</v>
      </c>
      <c r="S2642">
        <v>0.55504699999999996</v>
      </c>
      <c r="T2642">
        <v>7.9500000000000003E-4</v>
      </c>
    </row>
    <row r="2643" spans="1:20" x14ac:dyDescent="0.25">
      <c r="A2643">
        <v>2641</v>
      </c>
      <c r="B2643">
        <v>4</v>
      </c>
      <c r="C2643">
        <v>-1</v>
      </c>
      <c r="D2643" t="s">
        <v>445</v>
      </c>
      <c r="E2643" t="s">
        <v>80</v>
      </c>
      <c r="F2643">
        <v>3.9224000000000002E-2</v>
      </c>
      <c r="G2643">
        <v>-1</v>
      </c>
      <c r="H2643">
        <v>433.92899999999997</v>
      </c>
      <c r="I2643">
        <v>-1</v>
      </c>
      <c r="J2643">
        <v>0</v>
      </c>
      <c r="K2643">
        <v>8.0001840000000009</v>
      </c>
      <c r="L2643">
        <v>0.79171899999999995</v>
      </c>
      <c r="M2643">
        <v>189.83792099999999</v>
      </c>
      <c r="N2643">
        <v>-109.010732</v>
      </c>
      <c r="O2643">
        <v>2.2967919999999999</v>
      </c>
      <c r="P2643">
        <v>189.857697</v>
      </c>
      <c r="Q2643">
        <v>-108.987312</v>
      </c>
      <c r="R2643">
        <v>2.298241</v>
      </c>
      <c r="S2643">
        <v>3.0651709999999999</v>
      </c>
      <c r="T2643">
        <v>1.449E-3</v>
      </c>
    </row>
    <row r="2644" spans="1:20" x14ac:dyDescent="0.25">
      <c r="A2644">
        <v>2642</v>
      </c>
      <c r="B2644">
        <v>4</v>
      </c>
      <c r="C2644">
        <v>-1</v>
      </c>
      <c r="D2644" t="s">
        <v>445</v>
      </c>
      <c r="E2644" t="s">
        <v>80</v>
      </c>
      <c r="F2644">
        <v>2.1184000000000001E-2</v>
      </c>
      <c r="G2644">
        <v>-1</v>
      </c>
      <c r="H2644">
        <v>377.42500000000001</v>
      </c>
      <c r="I2644">
        <v>-1</v>
      </c>
      <c r="J2644">
        <v>0</v>
      </c>
      <c r="K2644">
        <v>8.0046040000000005</v>
      </c>
      <c r="L2644">
        <v>0.783161</v>
      </c>
      <c r="M2644">
        <v>189.119663</v>
      </c>
      <c r="N2644">
        <v>-108.363021</v>
      </c>
      <c r="O2644">
        <v>2.383502</v>
      </c>
      <c r="P2644">
        <v>189.14309700000001</v>
      </c>
      <c r="Q2644">
        <v>-108.341949</v>
      </c>
      <c r="R2644">
        <v>2.3853089999999999</v>
      </c>
      <c r="S2644">
        <v>3.1514069999999998</v>
      </c>
      <c r="T2644">
        <v>1.807E-3</v>
      </c>
    </row>
    <row r="2645" spans="1:20" x14ac:dyDescent="0.25">
      <c r="A2645">
        <v>2643</v>
      </c>
      <c r="B2645">
        <v>4</v>
      </c>
      <c r="C2645">
        <v>-1</v>
      </c>
      <c r="D2645" t="s">
        <v>445</v>
      </c>
      <c r="E2645" t="s">
        <v>80</v>
      </c>
      <c r="F2645">
        <v>5.8194999999999997E-2</v>
      </c>
      <c r="G2645">
        <v>-1</v>
      </c>
      <c r="H2645">
        <v>516.26900000000001</v>
      </c>
      <c r="I2645">
        <v>-1</v>
      </c>
      <c r="J2645">
        <v>0</v>
      </c>
      <c r="K2645">
        <v>8.0143559999999994</v>
      </c>
      <c r="L2645">
        <v>0.68523599999999996</v>
      </c>
      <c r="M2645">
        <v>188.51446300000001</v>
      </c>
      <c r="N2645">
        <v>-107.870401</v>
      </c>
      <c r="O2645">
        <v>2.4570750000000001</v>
      </c>
      <c r="P2645">
        <v>188.57214400000001</v>
      </c>
      <c r="Q2645">
        <v>-107.898796</v>
      </c>
      <c r="R2645">
        <v>2.4489160000000001</v>
      </c>
      <c r="S2645">
        <v>6.4290859999999999</v>
      </c>
      <c r="T2645">
        <v>8.1580000000000003E-3</v>
      </c>
    </row>
    <row r="2646" spans="1:20" x14ac:dyDescent="0.25">
      <c r="A2646">
        <v>2644</v>
      </c>
      <c r="B2646">
        <v>4</v>
      </c>
      <c r="C2646">
        <v>-1</v>
      </c>
      <c r="D2646" t="s">
        <v>445</v>
      </c>
      <c r="E2646" t="s">
        <v>80</v>
      </c>
      <c r="F2646">
        <v>2.0511000000000001E-2</v>
      </c>
      <c r="G2646">
        <v>-1</v>
      </c>
      <c r="H2646">
        <v>701.71699999999998</v>
      </c>
      <c r="I2646">
        <v>-1</v>
      </c>
      <c r="J2646">
        <v>0</v>
      </c>
      <c r="K2646">
        <v>8.0233080000000001</v>
      </c>
      <c r="L2646">
        <v>0.72549399999999997</v>
      </c>
      <c r="M2646">
        <v>187.86517599999999</v>
      </c>
      <c r="N2646">
        <v>-107.48779399999999</v>
      </c>
      <c r="O2646">
        <v>2.5185089999999999</v>
      </c>
      <c r="P2646">
        <v>187.974289</v>
      </c>
      <c r="Q2646">
        <v>-107.493103</v>
      </c>
      <c r="R2646">
        <v>2.5133000000000001</v>
      </c>
      <c r="S2646">
        <v>10.924174000000001</v>
      </c>
      <c r="T2646">
        <v>5.2090000000000001E-3</v>
      </c>
    </row>
    <row r="2647" spans="1:20" x14ac:dyDescent="0.25">
      <c r="A2647">
        <v>2645</v>
      </c>
      <c r="B2647">
        <v>4</v>
      </c>
      <c r="C2647">
        <v>-1</v>
      </c>
      <c r="D2647" t="s">
        <v>445</v>
      </c>
      <c r="E2647" t="s">
        <v>80</v>
      </c>
      <c r="F2647">
        <v>4.8016000000000003E-2</v>
      </c>
      <c r="G2647">
        <v>-1</v>
      </c>
      <c r="H2647">
        <v>375.97399999999999</v>
      </c>
      <c r="I2647">
        <v>-1</v>
      </c>
      <c r="J2647">
        <v>0</v>
      </c>
      <c r="K2647">
        <v>8.0220780000000005</v>
      </c>
      <c r="L2647">
        <v>0.71114999999999995</v>
      </c>
      <c r="M2647">
        <v>187.05801700000001</v>
      </c>
      <c r="N2647">
        <v>-107.03147300000001</v>
      </c>
      <c r="O2647">
        <v>2.5926429999999998</v>
      </c>
      <c r="P2647">
        <v>187.14175399999999</v>
      </c>
      <c r="Q2647">
        <v>-107.00614899999999</v>
      </c>
      <c r="R2647">
        <v>2.593216</v>
      </c>
      <c r="S2647">
        <v>8.748227</v>
      </c>
      <c r="T2647">
        <v>5.7399999999999997E-4</v>
      </c>
    </row>
    <row r="2648" spans="1:20" x14ac:dyDescent="0.25">
      <c r="A2648">
        <v>2646</v>
      </c>
      <c r="B2648">
        <v>4</v>
      </c>
      <c r="C2648">
        <v>-1</v>
      </c>
      <c r="D2648" t="s">
        <v>445</v>
      </c>
      <c r="E2648" t="s">
        <v>80</v>
      </c>
      <c r="F2648">
        <v>2.7047000000000002E-2</v>
      </c>
      <c r="G2648">
        <v>-1</v>
      </c>
      <c r="H2648">
        <v>531.14800000000002</v>
      </c>
      <c r="I2648">
        <v>-1</v>
      </c>
      <c r="J2648">
        <v>0</v>
      </c>
      <c r="K2648">
        <v>8.0151769999999996</v>
      </c>
      <c r="L2648">
        <v>0.63818799999999998</v>
      </c>
      <c r="M2648">
        <v>186.49468300000001</v>
      </c>
      <c r="N2648">
        <v>-106.695448</v>
      </c>
      <c r="O2648">
        <v>2.6504460000000001</v>
      </c>
      <c r="P2648">
        <v>186.49371300000001</v>
      </c>
      <c r="Q2648">
        <v>-106.68570699999999</v>
      </c>
      <c r="R2648">
        <v>2.6524160000000001</v>
      </c>
      <c r="S2648">
        <v>0.978939</v>
      </c>
      <c r="T2648">
        <v>1.9689999999999998E-3</v>
      </c>
    </row>
    <row r="2649" spans="1:20" x14ac:dyDescent="0.25">
      <c r="A2649">
        <v>2647</v>
      </c>
      <c r="B2649">
        <v>4</v>
      </c>
      <c r="C2649">
        <v>-1</v>
      </c>
      <c r="D2649" t="s">
        <v>445</v>
      </c>
      <c r="E2649" t="s">
        <v>80</v>
      </c>
      <c r="F2649">
        <v>8.2730000000000008E-3</v>
      </c>
      <c r="G2649">
        <v>-1</v>
      </c>
      <c r="H2649">
        <v>383.91899999999998</v>
      </c>
      <c r="I2649">
        <v>-1</v>
      </c>
      <c r="J2649">
        <v>0</v>
      </c>
      <c r="K2649">
        <v>8.0045610000000007</v>
      </c>
      <c r="L2649">
        <v>0.72831699999999999</v>
      </c>
      <c r="M2649">
        <v>185.784863</v>
      </c>
      <c r="N2649">
        <v>-106.396221</v>
      </c>
      <c r="O2649">
        <v>2.7155680000000002</v>
      </c>
      <c r="P2649">
        <v>185.82818599999999</v>
      </c>
      <c r="Q2649">
        <v>-106.404991</v>
      </c>
      <c r="R2649">
        <v>2.7127089999999998</v>
      </c>
      <c r="S2649">
        <v>4.4201949999999997</v>
      </c>
      <c r="T2649">
        <v>2.859E-3</v>
      </c>
    </row>
    <row r="2650" spans="1:20" x14ac:dyDescent="0.25">
      <c r="A2650">
        <v>2648</v>
      </c>
      <c r="B2650">
        <v>4</v>
      </c>
      <c r="C2650">
        <v>-1</v>
      </c>
      <c r="D2650" t="s">
        <v>445</v>
      </c>
      <c r="E2650" t="s">
        <v>80</v>
      </c>
      <c r="F2650">
        <v>6.2337999999999998E-2</v>
      </c>
      <c r="G2650">
        <v>-1</v>
      </c>
      <c r="H2650">
        <v>378.85</v>
      </c>
      <c r="I2650">
        <v>-1</v>
      </c>
      <c r="J2650">
        <v>0</v>
      </c>
      <c r="K2650">
        <v>8.005274</v>
      </c>
      <c r="L2650">
        <v>0.73192199999999996</v>
      </c>
      <c r="M2650">
        <v>184.91767300000001</v>
      </c>
      <c r="N2650">
        <v>-106.20862</v>
      </c>
      <c r="O2650">
        <v>2.7862469999999999</v>
      </c>
      <c r="P2650">
        <v>184.91665599999999</v>
      </c>
      <c r="Q2650">
        <v>-106.095581</v>
      </c>
      <c r="R2650">
        <v>2.79358</v>
      </c>
      <c r="S2650">
        <v>11.304325</v>
      </c>
      <c r="T2650">
        <v>7.3330000000000001E-3</v>
      </c>
    </row>
    <row r="2651" spans="1:20" x14ac:dyDescent="0.25">
      <c r="A2651">
        <v>2649</v>
      </c>
      <c r="B2651">
        <v>5</v>
      </c>
      <c r="C2651">
        <v>-1</v>
      </c>
      <c r="D2651" t="s">
        <v>444</v>
      </c>
      <c r="E2651" t="s">
        <v>80</v>
      </c>
      <c r="F2651">
        <v>2.0729999999999998E-2</v>
      </c>
      <c r="G2651">
        <v>-1</v>
      </c>
      <c r="H2651">
        <v>484.72399999999999</v>
      </c>
      <c r="I2651">
        <v>-1</v>
      </c>
      <c r="J2651">
        <v>0</v>
      </c>
      <c r="K2651">
        <v>7.9747810000000001</v>
      </c>
      <c r="L2651">
        <v>0.74188399999999999</v>
      </c>
      <c r="M2651">
        <v>184.226125</v>
      </c>
      <c r="N2651">
        <v>-105.92284100000001</v>
      </c>
      <c r="O2651">
        <v>2.862269</v>
      </c>
      <c r="P2651">
        <v>184.218491</v>
      </c>
      <c r="Q2651">
        <v>-105.923378</v>
      </c>
      <c r="R2651">
        <v>2.8624939999999999</v>
      </c>
      <c r="S2651">
        <v>0.76532199999999995</v>
      </c>
      <c r="T2651">
        <v>2.2499999999999999E-4</v>
      </c>
    </row>
    <row r="2652" spans="1:20" x14ac:dyDescent="0.25">
      <c r="A2652">
        <v>2650</v>
      </c>
      <c r="B2652">
        <v>5</v>
      </c>
      <c r="C2652">
        <v>-1</v>
      </c>
      <c r="D2652" t="s">
        <v>444</v>
      </c>
      <c r="E2652" t="s">
        <v>80</v>
      </c>
      <c r="F2652">
        <v>2.3608000000000001E-2</v>
      </c>
      <c r="G2652">
        <v>-1</v>
      </c>
      <c r="H2652">
        <v>438.76900000000001</v>
      </c>
      <c r="I2652">
        <v>-1</v>
      </c>
      <c r="J2652">
        <v>0</v>
      </c>
      <c r="K2652">
        <v>8.0272959999999998</v>
      </c>
      <c r="L2652">
        <v>0.71746500000000002</v>
      </c>
      <c r="M2652">
        <v>183.526703</v>
      </c>
      <c r="N2652">
        <v>-105.780209</v>
      </c>
      <c r="O2652">
        <v>2.929122</v>
      </c>
      <c r="P2652">
        <v>183.50878900000001</v>
      </c>
      <c r="Q2652">
        <v>-105.79450199999999</v>
      </c>
      <c r="R2652">
        <v>2.9284430000000001</v>
      </c>
      <c r="S2652">
        <v>2.2917299999999998</v>
      </c>
      <c r="T2652">
        <v>6.7900000000000002E-4</v>
      </c>
    </row>
    <row r="2653" spans="1:20" x14ac:dyDescent="0.25">
      <c r="A2653">
        <v>2651</v>
      </c>
      <c r="B2653">
        <v>5</v>
      </c>
      <c r="C2653">
        <v>-1</v>
      </c>
      <c r="D2653" t="s">
        <v>444</v>
      </c>
      <c r="E2653" t="s">
        <v>80</v>
      </c>
      <c r="F2653">
        <v>1.2425E-2</v>
      </c>
      <c r="G2653">
        <v>-1</v>
      </c>
      <c r="H2653">
        <v>456.30200000000002</v>
      </c>
      <c r="I2653">
        <v>-1</v>
      </c>
      <c r="J2653">
        <v>0</v>
      </c>
      <c r="K2653">
        <v>8.0914669999999997</v>
      </c>
      <c r="L2653">
        <v>0.52275899999999997</v>
      </c>
      <c r="M2653">
        <v>182.51762400000001</v>
      </c>
      <c r="N2653">
        <v>-105.647778</v>
      </c>
      <c r="O2653">
        <v>3.000162</v>
      </c>
      <c r="P2653">
        <v>182.547607</v>
      </c>
      <c r="Q2653">
        <v>-105.669128</v>
      </c>
      <c r="R2653">
        <v>2.9958480000000001</v>
      </c>
      <c r="S2653">
        <v>3.680841</v>
      </c>
      <c r="T2653">
        <v>4.3140000000000001E-3</v>
      </c>
    </row>
    <row r="2654" spans="1:20" x14ac:dyDescent="0.25">
      <c r="A2654">
        <v>2652</v>
      </c>
      <c r="B2654">
        <v>5</v>
      </c>
      <c r="C2654">
        <v>-1</v>
      </c>
      <c r="D2654" t="s">
        <v>444</v>
      </c>
      <c r="E2654" t="s">
        <v>80</v>
      </c>
      <c r="F2654">
        <v>1.2839E-2</v>
      </c>
      <c r="G2654">
        <v>-1</v>
      </c>
      <c r="H2654">
        <v>658.12300000000005</v>
      </c>
      <c r="I2654">
        <v>-1</v>
      </c>
      <c r="J2654">
        <v>0</v>
      </c>
      <c r="K2654">
        <v>8.0992189999999997</v>
      </c>
      <c r="L2654">
        <v>0.30429200000000001</v>
      </c>
      <c r="M2654">
        <v>181.820875</v>
      </c>
      <c r="N2654">
        <v>-105.60110400000001</v>
      </c>
      <c r="O2654">
        <v>3.031698</v>
      </c>
      <c r="P2654">
        <v>181.821609</v>
      </c>
      <c r="Q2654">
        <v>-105.600723</v>
      </c>
      <c r="R2654">
        <v>3.031682</v>
      </c>
      <c r="S2654">
        <v>8.2704E-2</v>
      </c>
      <c r="T2654">
        <v>1.5E-5</v>
      </c>
    </row>
    <row r="2655" spans="1:20" x14ac:dyDescent="0.25">
      <c r="A2655">
        <v>2653</v>
      </c>
      <c r="B2655">
        <v>5</v>
      </c>
      <c r="C2655">
        <v>-1</v>
      </c>
      <c r="D2655" t="s">
        <v>444</v>
      </c>
      <c r="E2655" t="s">
        <v>80</v>
      </c>
      <c r="F2655">
        <v>1.3698E-2</v>
      </c>
      <c r="G2655">
        <v>-1</v>
      </c>
      <c r="H2655">
        <v>589.97400000000005</v>
      </c>
      <c r="I2655">
        <v>-1</v>
      </c>
      <c r="J2655">
        <v>0</v>
      </c>
      <c r="K2655">
        <v>8.0694689999999998</v>
      </c>
      <c r="L2655">
        <v>0.33798499999999998</v>
      </c>
      <c r="M2655">
        <v>181.09774300000001</v>
      </c>
      <c r="N2655">
        <v>-105.56818699999999</v>
      </c>
      <c r="O2655">
        <v>3.0577779999999999</v>
      </c>
      <c r="P2655">
        <v>181.09573399999999</v>
      </c>
      <c r="Q2655">
        <v>-105.548828</v>
      </c>
      <c r="R2655">
        <v>3.059596</v>
      </c>
      <c r="S2655">
        <v>1.946296</v>
      </c>
      <c r="T2655">
        <v>1.818E-3</v>
      </c>
    </row>
    <row r="2656" spans="1:20" x14ac:dyDescent="0.25">
      <c r="A2656">
        <v>2654</v>
      </c>
      <c r="B2656">
        <v>5</v>
      </c>
      <c r="C2656">
        <v>-1</v>
      </c>
      <c r="D2656" t="s">
        <v>444</v>
      </c>
      <c r="E2656" t="s">
        <v>80</v>
      </c>
      <c r="F2656">
        <v>1.3391E-2</v>
      </c>
      <c r="G2656">
        <v>-1</v>
      </c>
      <c r="H2656">
        <v>629.87</v>
      </c>
      <c r="I2656">
        <v>-1</v>
      </c>
      <c r="J2656">
        <v>0</v>
      </c>
      <c r="K2656">
        <v>8.0433430000000001</v>
      </c>
      <c r="L2656">
        <v>0.25501600000000002</v>
      </c>
      <c r="M2656">
        <v>180.14830499999999</v>
      </c>
      <c r="N2656">
        <v>-105.492848</v>
      </c>
      <c r="O2656">
        <v>3.0861329999999998</v>
      </c>
      <c r="P2656">
        <v>180.13009600000001</v>
      </c>
      <c r="Q2656">
        <v>-105.50366200000001</v>
      </c>
      <c r="R2656">
        <v>3.0889340000000001</v>
      </c>
      <c r="S2656">
        <v>2.1177260000000002</v>
      </c>
      <c r="T2656">
        <v>2.8E-3</v>
      </c>
    </row>
    <row r="2657" spans="1:20" x14ac:dyDescent="0.25">
      <c r="A2657">
        <v>2655</v>
      </c>
      <c r="B2657">
        <v>5</v>
      </c>
      <c r="C2657">
        <v>-1</v>
      </c>
      <c r="D2657" t="s">
        <v>444</v>
      </c>
      <c r="E2657" t="s">
        <v>80</v>
      </c>
      <c r="F2657">
        <v>1.2871E-2</v>
      </c>
      <c r="G2657">
        <v>-1</v>
      </c>
      <c r="H2657">
        <v>483.77499999999998</v>
      </c>
      <c r="I2657">
        <v>-1</v>
      </c>
      <c r="J2657">
        <v>0</v>
      </c>
      <c r="K2657">
        <v>8.0444049999999994</v>
      </c>
      <c r="L2657">
        <v>9.8211999999999994E-2</v>
      </c>
      <c r="M2657">
        <v>179.43962999999999</v>
      </c>
      <c r="N2657">
        <v>-105.45740000000001</v>
      </c>
      <c r="O2657">
        <v>3.1014870000000001</v>
      </c>
      <c r="P2657">
        <v>179.40649400000001</v>
      </c>
      <c r="Q2657">
        <v>-105.48133900000001</v>
      </c>
      <c r="R2657">
        <v>3.103888</v>
      </c>
      <c r="S2657">
        <v>4.0878540000000001</v>
      </c>
      <c r="T2657">
        <v>2.4009999999999999E-3</v>
      </c>
    </row>
    <row r="2658" spans="1:20" x14ac:dyDescent="0.25">
      <c r="A2658">
        <v>2656</v>
      </c>
      <c r="B2658">
        <v>5</v>
      </c>
      <c r="C2658">
        <v>-1</v>
      </c>
      <c r="D2658" t="s">
        <v>444</v>
      </c>
      <c r="E2658" t="s">
        <v>80</v>
      </c>
      <c r="F2658">
        <v>1.0238000000000001E-2</v>
      </c>
      <c r="G2658">
        <v>-1</v>
      </c>
      <c r="H2658">
        <v>685.54100000000005</v>
      </c>
      <c r="I2658">
        <v>-1</v>
      </c>
      <c r="J2658">
        <v>0</v>
      </c>
      <c r="K2658">
        <v>8.0531199999999998</v>
      </c>
      <c r="L2658">
        <v>0.15290100000000001</v>
      </c>
      <c r="M2658">
        <v>178.68975599999999</v>
      </c>
      <c r="N2658">
        <v>-105.459408</v>
      </c>
      <c r="O2658">
        <v>3.1152630000000001</v>
      </c>
      <c r="P2658">
        <v>178.68229700000001</v>
      </c>
      <c r="Q2658">
        <v>-105.465141</v>
      </c>
      <c r="R2658">
        <v>3.1153230000000001</v>
      </c>
      <c r="S2658">
        <v>0.94084900000000005</v>
      </c>
      <c r="T2658">
        <v>6.0000000000000002E-5</v>
      </c>
    </row>
    <row r="2659" spans="1:20" x14ac:dyDescent="0.25">
      <c r="A2659">
        <v>2657</v>
      </c>
      <c r="B2659">
        <v>4</v>
      </c>
      <c r="C2659">
        <v>-1</v>
      </c>
      <c r="D2659" t="s">
        <v>489</v>
      </c>
      <c r="E2659" t="s">
        <v>80</v>
      </c>
      <c r="F2659">
        <v>2.2172000000000001E-2</v>
      </c>
      <c r="G2659">
        <v>-1</v>
      </c>
      <c r="H2659">
        <v>561.10199999999998</v>
      </c>
      <c r="I2659">
        <v>-1</v>
      </c>
      <c r="J2659">
        <v>0</v>
      </c>
      <c r="K2659">
        <v>8.0692920000000008</v>
      </c>
      <c r="L2659">
        <v>0.11340699999999999</v>
      </c>
      <c r="M2659">
        <v>177.65521200000001</v>
      </c>
      <c r="N2659">
        <v>-105.426096</v>
      </c>
      <c r="O2659">
        <v>3.133667</v>
      </c>
      <c r="P2659">
        <v>177.71481299999999</v>
      </c>
      <c r="Q2659">
        <v>-105.450554</v>
      </c>
      <c r="R2659">
        <v>3.1249720000000001</v>
      </c>
      <c r="S2659">
        <v>6.4424510000000001</v>
      </c>
      <c r="T2659">
        <v>8.6949999999999996E-3</v>
      </c>
    </row>
    <row r="2660" spans="1:20" x14ac:dyDescent="0.25">
      <c r="A2660">
        <v>2658</v>
      </c>
      <c r="B2660">
        <v>4</v>
      </c>
      <c r="C2660">
        <v>-1</v>
      </c>
      <c r="D2660" t="s">
        <v>489</v>
      </c>
      <c r="E2660" t="s">
        <v>80</v>
      </c>
      <c r="F2660">
        <v>5.1310000000000001E-3</v>
      </c>
      <c r="G2660">
        <v>-1</v>
      </c>
      <c r="H2660">
        <v>452.17599999999999</v>
      </c>
      <c r="I2660">
        <v>-1</v>
      </c>
      <c r="J2660">
        <v>0</v>
      </c>
      <c r="K2660">
        <v>8.0745290000000001</v>
      </c>
      <c r="L2660">
        <v>-4.4000000000000003E-3</v>
      </c>
      <c r="M2660">
        <v>176.98932199999999</v>
      </c>
      <c r="N2660">
        <v>-105.43964</v>
      </c>
      <c r="O2660">
        <v>3.1306229999999999</v>
      </c>
      <c r="P2660">
        <v>176.98829699999999</v>
      </c>
      <c r="Q2660">
        <v>-105.443207</v>
      </c>
      <c r="R2660">
        <v>3.1292209999999998</v>
      </c>
      <c r="S2660">
        <v>0.37113099999999999</v>
      </c>
      <c r="T2660">
        <v>1.4009999999999999E-3</v>
      </c>
    </row>
    <row r="2661" spans="1:20" x14ac:dyDescent="0.25">
      <c r="A2661">
        <v>2659</v>
      </c>
      <c r="B2661">
        <v>4</v>
      </c>
      <c r="C2661">
        <v>-1</v>
      </c>
      <c r="D2661" t="s">
        <v>489</v>
      </c>
      <c r="E2661" t="s">
        <v>80</v>
      </c>
      <c r="F2661">
        <v>5.4790000000000004E-3</v>
      </c>
      <c r="G2661">
        <v>-1</v>
      </c>
      <c r="H2661">
        <v>545.94500000000005</v>
      </c>
      <c r="I2661">
        <v>-1</v>
      </c>
      <c r="J2661">
        <v>0</v>
      </c>
      <c r="K2661">
        <v>8.0714199999999998</v>
      </c>
      <c r="L2661">
        <v>8.1078999999999998E-2</v>
      </c>
      <c r="M2661">
        <v>176.26911799999999</v>
      </c>
      <c r="N2661">
        <v>-105.41753</v>
      </c>
      <c r="O2661">
        <v>3.1343019999999999</v>
      </c>
      <c r="P2661">
        <v>176.261719</v>
      </c>
      <c r="Q2661">
        <v>-105.437584</v>
      </c>
      <c r="R2661">
        <v>3.1330469999999999</v>
      </c>
      <c r="S2661">
        <v>2.1375449999999998</v>
      </c>
      <c r="T2661">
        <v>1.255E-3</v>
      </c>
    </row>
    <row r="2662" spans="1:20" x14ac:dyDescent="0.25">
      <c r="A2662">
        <v>2660</v>
      </c>
      <c r="B2662">
        <v>4</v>
      </c>
      <c r="C2662">
        <v>-1</v>
      </c>
      <c r="D2662" t="s">
        <v>489</v>
      </c>
      <c r="E2662" t="s">
        <v>80</v>
      </c>
      <c r="F2662">
        <v>4.4710000000000001E-3</v>
      </c>
      <c r="G2662">
        <v>-1</v>
      </c>
      <c r="H2662">
        <v>655.28200000000004</v>
      </c>
      <c r="I2662">
        <v>-1</v>
      </c>
      <c r="J2662">
        <v>0</v>
      </c>
      <c r="K2662">
        <v>8.0639869999999991</v>
      </c>
      <c r="L2662">
        <v>7.3502999999999999E-2</v>
      </c>
      <c r="M2662">
        <v>175.30944400000001</v>
      </c>
      <c r="N2662">
        <v>-105.43148600000001</v>
      </c>
      <c r="O2662">
        <v>3.1333340000000001</v>
      </c>
      <c r="P2662">
        <v>175.29361</v>
      </c>
      <c r="Q2662">
        <v>-105.433014</v>
      </c>
      <c r="R2662">
        <v>3.13645</v>
      </c>
      <c r="S2662">
        <v>1.5908329999999999</v>
      </c>
      <c r="T2662">
        <v>3.117E-3</v>
      </c>
    </row>
    <row r="2663" spans="1:20" x14ac:dyDescent="0.25">
      <c r="A2663">
        <v>2661</v>
      </c>
      <c r="B2663">
        <v>4</v>
      </c>
      <c r="C2663">
        <v>-1</v>
      </c>
      <c r="D2663" t="s">
        <v>489</v>
      </c>
      <c r="E2663" t="s">
        <v>80</v>
      </c>
      <c r="F2663">
        <v>1.8328000000000001E-2</v>
      </c>
      <c r="G2663">
        <v>-1</v>
      </c>
      <c r="H2663">
        <v>592.67499999999995</v>
      </c>
      <c r="I2663">
        <v>-1</v>
      </c>
      <c r="J2663">
        <v>0</v>
      </c>
      <c r="K2663">
        <v>8.0608629999999994</v>
      </c>
      <c r="L2663">
        <v>-3.2305E-2</v>
      </c>
      <c r="M2663">
        <v>174.592161</v>
      </c>
      <c r="N2663">
        <v>-105.43629199999999</v>
      </c>
      <c r="O2663">
        <v>3.134506</v>
      </c>
      <c r="P2663">
        <v>174.568039</v>
      </c>
      <c r="Q2663">
        <v>-105.431099</v>
      </c>
      <c r="R2663">
        <v>3.137756</v>
      </c>
      <c r="S2663">
        <v>2.4674469999999999</v>
      </c>
      <c r="T2663">
        <v>3.2499999999999999E-3</v>
      </c>
    </row>
    <row r="2664" spans="1:20" x14ac:dyDescent="0.25">
      <c r="A2664">
        <v>2662</v>
      </c>
      <c r="B2664">
        <v>5</v>
      </c>
      <c r="C2664">
        <v>-1</v>
      </c>
      <c r="D2664" t="s">
        <v>490</v>
      </c>
      <c r="E2664" t="s">
        <v>80</v>
      </c>
      <c r="F2664">
        <v>2.1468999999999999E-2</v>
      </c>
      <c r="G2664">
        <v>-1</v>
      </c>
      <c r="H2664">
        <v>635.03300000000002</v>
      </c>
      <c r="I2664">
        <v>-1</v>
      </c>
      <c r="J2664">
        <v>0</v>
      </c>
      <c r="K2664">
        <v>8.0614709999999992</v>
      </c>
      <c r="L2664">
        <v>-3.8822000000000002E-2</v>
      </c>
      <c r="M2664">
        <v>173.61005499999999</v>
      </c>
      <c r="N2664">
        <v>-105.4096</v>
      </c>
      <c r="O2664">
        <v>3.141302</v>
      </c>
      <c r="P2664">
        <v>173.600784</v>
      </c>
      <c r="Q2664">
        <v>-105.42945899999999</v>
      </c>
      <c r="R2664">
        <v>3.1393469999999999</v>
      </c>
      <c r="S2664">
        <v>2.1915939999999998</v>
      </c>
      <c r="T2664">
        <v>1.9559999999999998E-3</v>
      </c>
    </row>
    <row r="2665" spans="1:20" x14ac:dyDescent="0.25">
      <c r="A2665">
        <v>2663</v>
      </c>
      <c r="B2665">
        <v>5</v>
      </c>
      <c r="C2665">
        <v>-1</v>
      </c>
      <c r="D2665" t="s">
        <v>490</v>
      </c>
      <c r="E2665" t="s">
        <v>80</v>
      </c>
      <c r="F2665">
        <v>5.0423000000000003E-2</v>
      </c>
      <c r="G2665">
        <v>-1</v>
      </c>
      <c r="H2665">
        <v>663.97799999999995</v>
      </c>
      <c r="I2665">
        <v>-1</v>
      </c>
      <c r="J2665">
        <v>0</v>
      </c>
      <c r="K2665">
        <v>8.0639339999999997</v>
      </c>
      <c r="L2665">
        <v>5.6624000000000001E-2</v>
      </c>
      <c r="M2665">
        <v>172.85714400000001</v>
      </c>
      <c r="N2665">
        <v>-105.437741</v>
      </c>
      <c r="O2665">
        <v>-3.1415489999999999</v>
      </c>
      <c r="P2665">
        <v>172.87510700000001</v>
      </c>
      <c r="Q2665">
        <v>-105.428619</v>
      </c>
      <c r="R2665">
        <v>3.1406170000000002</v>
      </c>
      <c r="S2665">
        <v>2.0146250000000001</v>
      </c>
      <c r="T2665">
        <v>9.3199999999999999E-4</v>
      </c>
    </row>
    <row r="2666" spans="1:20" x14ac:dyDescent="0.25">
      <c r="A2666">
        <v>2664</v>
      </c>
      <c r="B2666">
        <v>5</v>
      </c>
      <c r="C2666">
        <v>-1</v>
      </c>
      <c r="D2666" t="s">
        <v>490</v>
      </c>
      <c r="E2666" t="s">
        <v>80</v>
      </c>
      <c r="F2666">
        <v>1.6056000000000001E-2</v>
      </c>
      <c r="G2666">
        <v>-1</v>
      </c>
      <c r="H2666">
        <v>614.29300000000001</v>
      </c>
      <c r="I2666">
        <v>-1</v>
      </c>
      <c r="J2666">
        <v>0</v>
      </c>
      <c r="K2666">
        <v>8.0661869999999993</v>
      </c>
      <c r="L2666">
        <v>-4.4198000000000001E-2</v>
      </c>
      <c r="M2666">
        <v>172.132093</v>
      </c>
      <c r="N2666">
        <v>-105.44884</v>
      </c>
      <c r="O2666">
        <v>3.139964</v>
      </c>
      <c r="P2666">
        <v>172.14923099999999</v>
      </c>
      <c r="Q2666">
        <v>-105.428436</v>
      </c>
      <c r="R2666">
        <v>3.14066</v>
      </c>
      <c r="S2666">
        <v>2.6646399999999999</v>
      </c>
      <c r="T2666">
        <v>6.96E-4</v>
      </c>
    </row>
    <row r="2667" spans="1:20" x14ac:dyDescent="0.25">
      <c r="A2667">
        <v>2665</v>
      </c>
      <c r="B2667">
        <v>6</v>
      </c>
      <c r="C2667">
        <v>-1</v>
      </c>
      <c r="D2667" t="s">
        <v>443</v>
      </c>
      <c r="E2667" t="s">
        <v>80</v>
      </c>
      <c r="F2667">
        <v>8.6929999999999993E-3</v>
      </c>
      <c r="G2667">
        <v>-1</v>
      </c>
      <c r="H2667">
        <v>710.89300000000003</v>
      </c>
      <c r="I2667">
        <v>-1</v>
      </c>
      <c r="J2667">
        <v>0</v>
      </c>
      <c r="K2667">
        <v>8.0666729999999998</v>
      </c>
      <c r="L2667">
        <v>-4.5885000000000002E-2</v>
      </c>
      <c r="M2667">
        <v>171.18696399999999</v>
      </c>
      <c r="N2667">
        <v>-105.42665</v>
      </c>
      <c r="O2667">
        <v>3.1404740000000002</v>
      </c>
      <c r="P2667">
        <v>171.18125900000001</v>
      </c>
      <c r="Q2667">
        <v>-105.428307</v>
      </c>
      <c r="R2667">
        <v>3.1411349999999998</v>
      </c>
      <c r="S2667">
        <v>0.594001</v>
      </c>
      <c r="T2667">
        <v>6.6200000000000005E-4</v>
      </c>
    </row>
    <row r="2668" spans="1:20" x14ac:dyDescent="0.25">
      <c r="A2668">
        <v>2666</v>
      </c>
      <c r="B2668">
        <v>6</v>
      </c>
      <c r="C2668">
        <v>-1</v>
      </c>
      <c r="D2668" t="s">
        <v>443</v>
      </c>
      <c r="E2668" t="s">
        <v>80</v>
      </c>
      <c r="F2668">
        <v>1.3205E-2</v>
      </c>
      <c r="G2668">
        <v>-1</v>
      </c>
      <c r="H2668">
        <v>576.41700000000003</v>
      </c>
      <c r="I2668">
        <v>-1</v>
      </c>
      <c r="J2668">
        <v>0</v>
      </c>
      <c r="K2668">
        <v>8.0656140000000001</v>
      </c>
      <c r="L2668">
        <v>5.2065E-2</v>
      </c>
      <c r="M2668">
        <v>170.426805</v>
      </c>
      <c r="N2668">
        <v>-105.441846</v>
      </c>
      <c r="O2668">
        <v>-3.138592</v>
      </c>
      <c r="P2668">
        <v>170.45529199999999</v>
      </c>
      <c r="Q2668">
        <v>-105.428276</v>
      </c>
      <c r="R2668">
        <v>-3.1412770000000001</v>
      </c>
      <c r="S2668">
        <v>3.155354</v>
      </c>
      <c r="T2668">
        <v>2.6849999999999999E-3</v>
      </c>
    </row>
    <row r="2669" spans="1:20" x14ac:dyDescent="0.25">
      <c r="A2669">
        <v>2667</v>
      </c>
      <c r="B2669">
        <v>6</v>
      </c>
      <c r="C2669">
        <v>-1</v>
      </c>
      <c r="D2669" t="s">
        <v>443</v>
      </c>
      <c r="E2669" t="s">
        <v>80</v>
      </c>
      <c r="F2669">
        <v>1.0673E-2</v>
      </c>
      <c r="G2669">
        <v>-1</v>
      </c>
      <c r="H2669">
        <v>632.91</v>
      </c>
      <c r="I2669">
        <v>-1</v>
      </c>
      <c r="J2669">
        <v>0</v>
      </c>
      <c r="K2669">
        <v>8.0644899999999993</v>
      </c>
      <c r="L2669">
        <v>-4.795E-2</v>
      </c>
      <c r="M2669">
        <v>169.76625300000001</v>
      </c>
      <c r="N2669">
        <v>-105.379561</v>
      </c>
      <c r="O2669">
        <v>-3.1389100000000001</v>
      </c>
      <c r="P2669">
        <v>169.72946200000001</v>
      </c>
      <c r="Q2669">
        <v>-105.42868799999999</v>
      </c>
      <c r="R2669">
        <v>-3.141575</v>
      </c>
      <c r="S2669">
        <v>6.1376330000000001</v>
      </c>
      <c r="T2669">
        <v>2.6649999999999998E-3</v>
      </c>
    </row>
    <row r="2670" spans="1:20" x14ac:dyDescent="0.25">
      <c r="A2670">
        <v>2668</v>
      </c>
      <c r="B2670">
        <v>6</v>
      </c>
      <c r="C2670">
        <v>-1</v>
      </c>
      <c r="D2670" t="s">
        <v>443</v>
      </c>
      <c r="E2670" t="s">
        <v>80</v>
      </c>
      <c r="F2670">
        <v>1.9379E-2</v>
      </c>
      <c r="G2670">
        <v>-1</v>
      </c>
      <c r="H2670">
        <v>507.762</v>
      </c>
      <c r="I2670">
        <v>-1</v>
      </c>
      <c r="J2670">
        <v>0</v>
      </c>
      <c r="K2670">
        <v>8.0758670000000006</v>
      </c>
      <c r="L2670">
        <v>-4.7890000000000002E-2</v>
      </c>
      <c r="M2670">
        <v>168.750574</v>
      </c>
      <c r="N2670">
        <v>-105.445424</v>
      </c>
      <c r="O2670">
        <v>3.139313</v>
      </c>
      <c r="P2670">
        <v>168.76153600000001</v>
      </c>
      <c r="Q2670">
        <v>-105.429092</v>
      </c>
      <c r="R2670">
        <v>-3.1414360000000001</v>
      </c>
      <c r="S2670">
        <v>1.966988</v>
      </c>
      <c r="T2670">
        <v>2.1229999999999999E-3</v>
      </c>
    </row>
    <row r="2671" spans="1:20" x14ac:dyDescent="0.25">
      <c r="A2671">
        <v>2669</v>
      </c>
      <c r="B2671">
        <v>6</v>
      </c>
      <c r="C2671">
        <v>-1</v>
      </c>
      <c r="D2671" t="s">
        <v>443</v>
      </c>
      <c r="E2671" t="s">
        <v>80</v>
      </c>
      <c r="F2671">
        <v>9.4000000000000004E-3</v>
      </c>
      <c r="G2671">
        <v>-1</v>
      </c>
      <c r="H2671">
        <v>740.54</v>
      </c>
      <c r="I2671">
        <v>-1</v>
      </c>
      <c r="J2671">
        <v>0</v>
      </c>
      <c r="K2671">
        <v>8.2263839999999995</v>
      </c>
      <c r="L2671">
        <v>4.5473E-2</v>
      </c>
      <c r="M2671">
        <v>168.00177199999999</v>
      </c>
      <c r="N2671">
        <v>-105.456512</v>
      </c>
      <c r="O2671">
        <v>3.1413410000000002</v>
      </c>
      <c r="P2671">
        <v>168.02851899999999</v>
      </c>
      <c r="Q2671">
        <v>-105.42929100000001</v>
      </c>
      <c r="R2671">
        <v>-3.140927</v>
      </c>
      <c r="S2671">
        <v>3.8162769999999999</v>
      </c>
      <c r="T2671">
        <v>4.1399999999999998E-4</v>
      </c>
    </row>
    <row r="2672" spans="1:20" x14ac:dyDescent="0.25">
      <c r="A2672">
        <v>2670</v>
      </c>
      <c r="B2672">
        <v>6</v>
      </c>
      <c r="C2672">
        <v>-1</v>
      </c>
      <c r="D2672" t="s">
        <v>443</v>
      </c>
      <c r="E2672" t="s">
        <v>80</v>
      </c>
      <c r="F2672">
        <v>8.3339999999999994E-3</v>
      </c>
      <c r="G2672">
        <v>-1</v>
      </c>
      <c r="H2672">
        <v>638.22199999999998</v>
      </c>
      <c r="I2672">
        <v>-1</v>
      </c>
      <c r="J2672">
        <v>0</v>
      </c>
      <c r="K2672">
        <v>8.5305780000000002</v>
      </c>
      <c r="L2672">
        <v>-3.9219999999999998E-2</v>
      </c>
      <c r="M2672">
        <v>167.27200999999999</v>
      </c>
      <c r="N2672">
        <v>-105.43113</v>
      </c>
      <c r="O2672">
        <v>-3.1406040000000002</v>
      </c>
      <c r="P2672">
        <v>167.27372700000001</v>
      </c>
      <c r="Q2672">
        <v>-105.429832</v>
      </c>
      <c r="R2672">
        <v>-3.141283</v>
      </c>
      <c r="S2672">
        <v>0.21524399999999999</v>
      </c>
      <c r="T2672">
        <v>6.8000000000000005E-4</v>
      </c>
    </row>
    <row r="2673" spans="1:20" x14ac:dyDescent="0.25">
      <c r="A2673">
        <v>2671</v>
      </c>
      <c r="B2673">
        <v>7</v>
      </c>
      <c r="C2673">
        <v>-1</v>
      </c>
      <c r="D2673" t="s">
        <v>442</v>
      </c>
      <c r="E2673" t="s">
        <v>80</v>
      </c>
      <c r="F2673">
        <v>6.9290000000000004E-2</v>
      </c>
      <c r="G2673">
        <v>-1</v>
      </c>
      <c r="H2673">
        <v>1069.444</v>
      </c>
      <c r="I2673">
        <v>-1</v>
      </c>
      <c r="J2673">
        <v>0</v>
      </c>
      <c r="K2673">
        <v>9.0708979999999997</v>
      </c>
      <c r="L2673">
        <v>-3.3588E-2</v>
      </c>
      <c r="M2673">
        <v>166.22335200000001</v>
      </c>
      <c r="N2673">
        <v>-105.42397800000001</v>
      </c>
      <c r="O2673">
        <v>3.1400030000000001</v>
      </c>
      <c r="P2673">
        <v>166.21589700000001</v>
      </c>
      <c r="Q2673">
        <v>-105.43042</v>
      </c>
      <c r="R2673">
        <v>-3.1412</v>
      </c>
      <c r="S2673">
        <v>0.98527200000000004</v>
      </c>
      <c r="T2673">
        <v>1.1969999999999999E-3</v>
      </c>
    </row>
    <row r="2674" spans="1:20" x14ac:dyDescent="0.25">
      <c r="A2674">
        <v>2672</v>
      </c>
      <c r="B2674">
        <v>7</v>
      </c>
      <c r="C2674">
        <v>-1</v>
      </c>
      <c r="D2674" t="s">
        <v>442</v>
      </c>
      <c r="E2674" t="s">
        <v>80</v>
      </c>
      <c r="F2674">
        <v>2.3431E-2</v>
      </c>
      <c r="G2674">
        <v>-1</v>
      </c>
      <c r="H2674">
        <v>602.13099999999997</v>
      </c>
      <c r="I2674">
        <v>-1</v>
      </c>
      <c r="J2674">
        <v>0</v>
      </c>
      <c r="K2674">
        <v>9.5277030000000007</v>
      </c>
      <c r="L2674">
        <v>2.9079000000000001E-2</v>
      </c>
      <c r="M2674">
        <v>165.38316699999999</v>
      </c>
      <c r="N2674">
        <v>-105.427942</v>
      </c>
      <c r="O2674">
        <v>-3.1396489999999999</v>
      </c>
      <c r="P2674">
        <v>165.376846</v>
      </c>
      <c r="Q2674">
        <v>-105.430824</v>
      </c>
      <c r="R2674">
        <v>-3.1408480000000001</v>
      </c>
      <c r="S2674">
        <v>0.69469199999999998</v>
      </c>
      <c r="T2674">
        <v>1.199E-3</v>
      </c>
    </row>
    <row r="2675" spans="1:20" x14ac:dyDescent="0.25">
      <c r="A2675">
        <v>2673</v>
      </c>
      <c r="B2675">
        <v>7</v>
      </c>
      <c r="C2675">
        <v>-1</v>
      </c>
      <c r="D2675" t="s">
        <v>442</v>
      </c>
      <c r="E2675" t="s">
        <v>80</v>
      </c>
      <c r="F2675">
        <v>2.0240000000000001E-2</v>
      </c>
      <c r="G2675">
        <v>-1</v>
      </c>
      <c r="H2675">
        <v>520.31399999999996</v>
      </c>
      <c r="I2675">
        <v>-1</v>
      </c>
      <c r="J2675">
        <v>0</v>
      </c>
      <c r="K2675">
        <v>10.01468</v>
      </c>
      <c r="L2675">
        <v>-2.0434000000000001E-2</v>
      </c>
      <c r="M2675">
        <v>164.49209400000001</v>
      </c>
      <c r="N2675">
        <v>-105.434061</v>
      </c>
      <c r="O2675">
        <v>-3.140069</v>
      </c>
      <c r="P2675">
        <v>164.49517800000001</v>
      </c>
      <c r="Q2675">
        <v>-105.43143499999999</v>
      </c>
      <c r="R2675">
        <v>-3.1410809999999998</v>
      </c>
      <c r="S2675">
        <v>0.40506999999999999</v>
      </c>
      <c r="T2675">
        <v>1.0120000000000001E-3</v>
      </c>
    </row>
    <row r="2676" spans="1:20" x14ac:dyDescent="0.25">
      <c r="A2676">
        <v>2674</v>
      </c>
      <c r="B2676">
        <v>7</v>
      </c>
      <c r="C2676">
        <v>-1</v>
      </c>
      <c r="D2676" t="s">
        <v>442</v>
      </c>
      <c r="E2676" t="s">
        <v>80</v>
      </c>
      <c r="F2676">
        <v>2.5602E-2</v>
      </c>
      <c r="G2676">
        <v>-1</v>
      </c>
      <c r="H2676">
        <v>1534.367</v>
      </c>
      <c r="I2676">
        <v>-1</v>
      </c>
      <c r="J2676">
        <v>0</v>
      </c>
      <c r="K2676">
        <v>10.661375</v>
      </c>
      <c r="L2676">
        <v>-1.3823999999999999E-2</v>
      </c>
      <c r="M2676">
        <v>163.24409900000001</v>
      </c>
      <c r="N2676">
        <v>-105.432378</v>
      </c>
      <c r="O2676">
        <v>-3.140279</v>
      </c>
      <c r="P2676">
        <v>163.25100699999999</v>
      </c>
      <c r="Q2676">
        <v>-105.432198</v>
      </c>
      <c r="R2676">
        <v>-3.1410420000000001</v>
      </c>
      <c r="S2676">
        <v>0.69099999999999995</v>
      </c>
      <c r="T2676">
        <v>7.6199999999999998E-4</v>
      </c>
    </row>
    <row r="2677" spans="1:20" x14ac:dyDescent="0.25">
      <c r="A2677">
        <v>2675</v>
      </c>
      <c r="B2677">
        <v>7</v>
      </c>
      <c r="C2677">
        <v>-1</v>
      </c>
      <c r="D2677" t="s">
        <v>442</v>
      </c>
      <c r="E2677" t="s">
        <v>80</v>
      </c>
      <c r="F2677">
        <v>4.7113000000000002E-2</v>
      </c>
      <c r="G2677">
        <v>-1</v>
      </c>
      <c r="H2677">
        <v>577.11</v>
      </c>
      <c r="I2677">
        <v>-1</v>
      </c>
      <c r="J2677">
        <v>0</v>
      </c>
      <c r="K2677">
        <v>11.129521</v>
      </c>
      <c r="L2677">
        <v>8.5369999999999994E-3</v>
      </c>
      <c r="M2677">
        <v>162.26985400000001</v>
      </c>
      <c r="N2677">
        <v>-105.41987399999999</v>
      </c>
      <c r="O2677">
        <v>3.1400700000000001</v>
      </c>
      <c r="P2677">
        <v>162.26799</v>
      </c>
      <c r="Q2677">
        <v>-105.43277</v>
      </c>
      <c r="R2677">
        <v>-3.1409310000000001</v>
      </c>
      <c r="S2677">
        <v>1.302942</v>
      </c>
      <c r="T2677">
        <v>8.5999999999999998E-4</v>
      </c>
    </row>
    <row r="2678" spans="1:20" x14ac:dyDescent="0.25">
      <c r="A2678">
        <v>2676</v>
      </c>
      <c r="B2678">
        <v>6</v>
      </c>
      <c r="C2678">
        <v>-1</v>
      </c>
      <c r="D2678" t="s">
        <v>441</v>
      </c>
      <c r="E2678" t="s">
        <v>80</v>
      </c>
      <c r="F2678">
        <v>2.2433000000000002E-2</v>
      </c>
      <c r="G2678">
        <v>-1</v>
      </c>
      <c r="H2678">
        <v>676.52599999999995</v>
      </c>
      <c r="I2678">
        <v>-1</v>
      </c>
      <c r="J2678">
        <v>0</v>
      </c>
      <c r="K2678">
        <v>11.732338</v>
      </c>
      <c r="L2678">
        <v>4.0000000000000001E-3</v>
      </c>
      <c r="M2678">
        <v>160.891749</v>
      </c>
      <c r="N2678">
        <v>-105.438671</v>
      </c>
      <c r="O2678">
        <v>-3.1404239999999999</v>
      </c>
      <c r="P2678">
        <v>160.89295999999999</v>
      </c>
      <c r="Q2678">
        <v>-105.433594</v>
      </c>
      <c r="R2678">
        <v>-3.1409509999999998</v>
      </c>
      <c r="S2678">
        <v>0.52195000000000003</v>
      </c>
      <c r="T2678">
        <v>5.2700000000000002E-4</v>
      </c>
    </row>
    <row r="2679" spans="1:20" x14ac:dyDescent="0.25">
      <c r="A2679">
        <v>2677</v>
      </c>
      <c r="B2679">
        <v>6</v>
      </c>
      <c r="C2679">
        <v>-1</v>
      </c>
      <c r="D2679" t="s">
        <v>441</v>
      </c>
      <c r="E2679" t="s">
        <v>80</v>
      </c>
      <c r="F2679">
        <v>3.124E-3</v>
      </c>
      <c r="G2679">
        <v>-1</v>
      </c>
      <c r="H2679">
        <v>732.38499999999999</v>
      </c>
      <c r="I2679">
        <v>-1</v>
      </c>
      <c r="J2679">
        <v>0</v>
      </c>
      <c r="K2679">
        <v>12.166914</v>
      </c>
      <c r="L2679">
        <v>-1.3439999999999999E-3</v>
      </c>
      <c r="M2679">
        <v>159.813141</v>
      </c>
      <c r="N2679">
        <v>-105.433044</v>
      </c>
      <c r="O2679">
        <v>-3.1402100000000002</v>
      </c>
      <c r="P2679">
        <v>159.815247</v>
      </c>
      <c r="Q2679">
        <v>-105.43433400000001</v>
      </c>
      <c r="R2679">
        <v>-3.1409400000000001</v>
      </c>
      <c r="S2679">
        <v>0.246889</v>
      </c>
      <c r="T2679">
        <v>7.2999999999999996E-4</v>
      </c>
    </row>
    <row r="2680" spans="1:20" x14ac:dyDescent="0.25">
      <c r="A2680">
        <v>2678</v>
      </c>
      <c r="B2680">
        <v>6</v>
      </c>
      <c r="C2680">
        <v>-1</v>
      </c>
      <c r="D2680" t="s">
        <v>441</v>
      </c>
      <c r="E2680" t="s">
        <v>80</v>
      </c>
      <c r="F2680">
        <v>5.8389999999999996E-3</v>
      </c>
      <c r="G2680">
        <v>-1</v>
      </c>
      <c r="H2680">
        <v>483.077</v>
      </c>
      <c r="I2680">
        <v>-1</v>
      </c>
      <c r="J2680">
        <v>0</v>
      </c>
      <c r="K2680">
        <v>12.589721000000001</v>
      </c>
      <c r="L2680">
        <v>8.9300000000000002E-4</v>
      </c>
      <c r="M2680">
        <v>158.68660600000001</v>
      </c>
      <c r="N2680">
        <v>-105.45864400000001</v>
      </c>
      <c r="O2680">
        <v>-3.138477</v>
      </c>
      <c r="P2680">
        <v>158.699005</v>
      </c>
      <c r="Q2680">
        <v>-105.435112</v>
      </c>
      <c r="R2680">
        <v>-3.1408770000000001</v>
      </c>
      <c r="S2680">
        <v>2.6598980000000001</v>
      </c>
      <c r="T2680">
        <v>2.3999999999999998E-3</v>
      </c>
    </row>
    <row r="2681" spans="1:20" x14ac:dyDescent="0.25">
      <c r="A2681">
        <v>2679</v>
      </c>
      <c r="B2681">
        <v>6</v>
      </c>
      <c r="C2681">
        <v>-1</v>
      </c>
      <c r="D2681" t="s">
        <v>441</v>
      </c>
      <c r="E2681" t="s">
        <v>80</v>
      </c>
      <c r="F2681">
        <v>6.9259999999999999E-3</v>
      </c>
      <c r="G2681">
        <v>-1</v>
      </c>
      <c r="H2681">
        <v>690.58799999999997</v>
      </c>
      <c r="I2681">
        <v>-1</v>
      </c>
      <c r="J2681">
        <v>0</v>
      </c>
      <c r="K2681">
        <v>13.140409</v>
      </c>
      <c r="L2681">
        <v>1.22E-4</v>
      </c>
      <c r="M2681">
        <v>157.15150800000001</v>
      </c>
      <c r="N2681">
        <v>-105.436937</v>
      </c>
      <c r="O2681">
        <v>-3.140177</v>
      </c>
      <c r="P2681">
        <v>157.152344</v>
      </c>
      <c r="Q2681">
        <v>-105.436241</v>
      </c>
      <c r="R2681">
        <v>-3.1408550000000002</v>
      </c>
      <c r="S2681">
        <v>0.108727</v>
      </c>
      <c r="T2681">
        <v>6.7900000000000002E-4</v>
      </c>
    </row>
    <row r="2682" spans="1:20" x14ac:dyDescent="0.25">
      <c r="A2682">
        <v>2680</v>
      </c>
      <c r="B2682">
        <v>6</v>
      </c>
      <c r="C2682">
        <v>-1</v>
      </c>
      <c r="D2682" t="s">
        <v>441</v>
      </c>
      <c r="E2682" t="s">
        <v>80</v>
      </c>
      <c r="F2682">
        <v>1.1429999999999999E-2</v>
      </c>
      <c r="G2682">
        <v>-1</v>
      </c>
      <c r="H2682">
        <v>681.51400000000001</v>
      </c>
      <c r="I2682">
        <v>-1</v>
      </c>
      <c r="J2682">
        <v>0</v>
      </c>
      <c r="K2682">
        <v>13.546389</v>
      </c>
      <c r="L2682">
        <v>3.1999999999999999E-5</v>
      </c>
      <c r="M2682">
        <v>155.95099300000001</v>
      </c>
      <c r="N2682">
        <v>-105.429295</v>
      </c>
      <c r="O2682">
        <v>-3.1365189999999998</v>
      </c>
      <c r="P2682">
        <v>155.94935599999999</v>
      </c>
      <c r="Q2682">
        <v>-105.437119</v>
      </c>
      <c r="R2682">
        <v>-3.1408510000000001</v>
      </c>
      <c r="S2682">
        <v>0.79925400000000002</v>
      </c>
      <c r="T2682">
        <v>4.333E-3</v>
      </c>
    </row>
    <row r="2683" spans="1:20" x14ac:dyDescent="0.25">
      <c r="A2683">
        <v>2681</v>
      </c>
      <c r="B2683">
        <v>6</v>
      </c>
      <c r="C2683">
        <v>-1</v>
      </c>
      <c r="D2683" t="s">
        <v>441</v>
      </c>
      <c r="E2683" t="s">
        <v>80</v>
      </c>
      <c r="F2683">
        <v>1.0937000000000001E-2</v>
      </c>
      <c r="G2683">
        <v>-1</v>
      </c>
      <c r="H2683">
        <v>711.86400000000003</v>
      </c>
      <c r="I2683">
        <v>-1</v>
      </c>
      <c r="J2683">
        <v>0</v>
      </c>
      <c r="K2683">
        <v>13.947557</v>
      </c>
      <c r="L2683">
        <v>2.0000000000000002E-5</v>
      </c>
      <c r="M2683">
        <v>154.69385600000001</v>
      </c>
      <c r="N2683">
        <v>-105.45599</v>
      </c>
      <c r="O2683">
        <v>-3.1399650000000001</v>
      </c>
      <c r="P2683">
        <v>154.710114</v>
      </c>
      <c r="Q2683">
        <v>-105.438019</v>
      </c>
      <c r="R2683">
        <v>-3.1408489999999998</v>
      </c>
      <c r="S2683">
        <v>2.4233660000000001</v>
      </c>
      <c r="T2683">
        <v>8.8400000000000002E-4</v>
      </c>
    </row>
    <row r="2684" spans="1:20" x14ac:dyDescent="0.25">
      <c r="A2684">
        <v>2682</v>
      </c>
      <c r="B2684">
        <v>7</v>
      </c>
      <c r="C2684">
        <v>-1</v>
      </c>
      <c r="D2684" t="s">
        <v>440</v>
      </c>
      <c r="E2684" t="s">
        <v>80</v>
      </c>
      <c r="F2684">
        <v>7.4660000000000004E-3</v>
      </c>
      <c r="G2684">
        <v>-1</v>
      </c>
      <c r="H2684">
        <v>809.39800000000002</v>
      </c>
      <c r="I2684">
        <v>-1</v>
      </c>
      <c r="J2684">
        <v>0</v>
      </c>
      <c r="K2684">
        <v>14.475851</v>
      </c>
      <c r="L2684">
        <v>1.5E-5</v>
      </c>
      <c r="M2684">
        <v>152.99574100000001</v>
      </c>
      <c r="N2684">
        <v>-105.446181</v>
      </c>
      <c r="O2684">
        <v>-3.1413280000000001</v>
      </c>
      <c r="P2684">
        <v>153.00198399999999</v>
      </c>
      <c r="Q2684">
        <v>-105.439301</v>
      </c>
      <c r="R2684">
        <v>-3.1408459999999998</v>
      </c>
      <c r="S2684">
        <v>0.92901400000000001</v>
      </c>
      <c r="T2684">
        <v>4.8099999999999998E-4</v>
      </c>
    </row>
    <row r="2685" spans="1:20" x14ac:dyDescent="0.25">
      <c r="A2685">
        <v>2683</v>
      </c>
      <c r="B2685">
        <v>7</v>
      </c>
      <c r="C2685">
        <v>-1</v>
      </c>
      <c r="D2685" t="s">
        <v>440</v>
      </c>
      <c r="E2685" t="s">
        <v>80</v>
      </c>
      <c r="F2685">
        <v>1.5321E-2</v>
      </c>
      <c r="G2685">
        <v>-1</v>
      </c>
      <c r="H2685">
        <v>737.79300000000001</v>
      </c>
      <c r="I2685">
        <v>-1</v>
      </c>
      <c r="J2685">
        <v>0</v>
      </c>
      <c r="K2685">
        <v>14.867466</v>
      </c>
      <c r="L2685">
        <v>1.4E-5</v>
      </c>
      <c r="M2685">
        <v>151.671829</v>
      </c>
      <c r="N2685">
        <v>-105.432464</v>
      </c>
      <c r="O2685">
        <v>3.1413669999999998</v>
      </c>
      <c r="P2685">
        <v>151.67955000000001</v>
      </c>
      <c r="Q2685">
        <v>-105.440269</v>
      </c>
      <c r="R2685">
        <v>-3.1408450000000001</v>
      </c>
      <c r="S2685">
        <v>1.097947</v>
      </c>
      <c r="T2685">
        <v>5.22E-4</v>
      </c>
    </row>
    <row r="2686" spans="1:20" x14ac:dyDescent="0.25">
      <c r="A2686">
        <v>2684</v>
      </c>
      <c r="B2686">
        <v>7</v>
      </c>
      <c r="C2686">
        <v>-1</v>
      </c>
      <c r="D2686" t="s">
        <v>440</v>
      </c>
      <c r="E2686" t="s">
        <v>80</v>
      </c>
      <c r="F2686">
        <v>1.0430999999999999E-2</v>
      </c>
      <c r="G2686">
        <v>-1</v>
      </c>
      <c r="H2686">
        <v>509.99299999999999</v>
      </c>
      <c r="I2686">
        <v>-1</v>
      </c>
      <c r="J2686">
        <v>0</v>
      </c>
      <c r="K2686">
        <v>15.255291</v>
      </c>
      <c r="L2686">
        <v>1.4E-5</v>
      </c>
      <c r="M2686">
        <v>150.32206600000001</v>
      </c>
      <c r="N2686">
        <v>-105.434197</v>
      </c>
      <c r="O2686">
        <v>-3.140387</v>
      </c>
      <c r="P2686">
        <v>150.32208299999999</v>
      </c>
      <c r="Q2686">
        <v>-105.441284</v>
      </c>
      <c r="R2686">
        <v>-3.140844</v>
      </c>
      <c r="S2686">
        <v>0.70876600000000001</v>
      </c>
      <c r="T2686">
        <v>4.5800000000000002E-4</v>
      </c>
    </row>
    <row r="2687" spans="1:20" x14ac:dyDescent="0.25">
      <c r="A2687">
        <v>2685</v>
      </c>
      <c r="B2687">
        <v>7</v>
      </c>
      <c r="C2687">
        <v>-1</v>
      </c>
      <c r="D2687" t="s">
        <v>440</v>
      </c>
      <c r="E2687" t="s">
        <v>80</v>
      </c>
      <c r="F2687">
        <v>8.8730000000000007E-3</v>
      </c>
      <c r="G2687">
        <v>-1</v>
      </c>
      <c r="H2687">
        <v>530.29</v>
      </c>
      <c r="I2687">
        <v>-1</v>
      </c>
      <c r="J2687">
        <v>0</v>
      </c>
      <c r="K2687">
        <v>15.766647000000001</v>
      </c>
      <c r="L2687">
        <v>1.4E-5</v>
      </c>
      <c r="M2687">
        <v>148.466084</v>
      </c>
      <c r="N2687">
        <v>-105.437547</v>
      </c>
      <c r="O2687">
        <v>-3.138855</v>
      </c>
      <c r="P2687">
        <v>148.45815999999999</v>
      </c>
      <c r="Q2687">
        <v>-105.442696</v>
      </c>
      <c r="R2687">
        <v>-3.1408420000000001</v>
      </c>
      <c r="S2687">
        <v>0.94496000000000002</v>
      </c>
      <c r="T2687">
        <v>1.9870000000000001E-3</v>
      </c>
    </row>
    <row r="2688" spans="1:20" x14ac:dyDescent="0.25">
      <c r="A2688">
        <v>2686</v>
      </c>
      <c r="B2688">
        <v>7</v>
      </c>
      <c r="C2688">
        <v>-1</v>
      </c>
      <c r="D2688" t="s">
        <v>440</v>
      </c>
      <c r="E2688" t="s">
        <v>80</v>
      </c>
      <c r="F2688">
        <v>8.7390000000000002E-3</v>
      </c>
      <c r="G2688">
        <v>-1</v>
      </c>
      <c r="H2688">
        <v>624.452</v>
      </c>
      <c r="I2688">
        <v>-1</v>
      </c>
      <c r="J2688">
        <v>0</v>
      </c>
      <c r="K2688">
        <v>16.145925999999999</v>
      </c>
      <c r="L2688">
        <v>1.4E-5</v>
      </c>
      <c r="M2688">
        <v>147.027829</v>
      </c>
      <c r="N2688">
        <v>-105.436899</v>
      </c>
      <c r="O2688">
        <v>3.1414849999999999</v>
      </c>
      <c r="P2688">
        <v>147.02018699999999</v>
      </c>
      <c r="Q2688">
        <v>-105.443748</v>
      </c>
      <c r="R2688">
        <v>-3.1408420000000001</v>
      </c>
      <c r="S2688">
        <v>1.0262009999999999</v>
      </c>
      <c r="T2688">
        <v>6.4400000000000004E-4</v>
      </c>
    </row>
    <row r="2689" spans="1:20" x14ac:dyDescent="0.25">
      <c r="A2689">
        <v>2687</v>
      </c>
      <c r="B2689">
        <v>6</v>
      </c>
      <c r="C2689">
        <v>-1</v>
      </c>
      <c r="D2689" t="s">
        <v>439</v>
      </c>
      <c r="E2689" t="s">
        <v>80</v>
      </c>
      <c r="F2689">
        <v>2.1155E-2</v>
      </c>
      <c r="G2689">
        <v>-1</v>
      </c>
      <c r="H2689">
        <v>674.23699999999997</v>
      </c>
      <c r="I2689">
        <v>-1</v>
      </c>
      <c r="J2689">
        <v>0</v>
      </c>
      <c r="K2689">
        <v>16.521628</v>
      </c>
      <c r="L2689">
        <v>1.4E-5</v>
      </c>
      <c r="M2689">
        <v>145.54625100000001</v>
      </c>
      <c r="N2689">
        <v>-105.449986</v>
      </c>
      <c r="O2689">
        <v>-3.139732</v>
      </c>
      <c r="P2689">
        <v>145.54826399999999</v>
      </c>
      <c r="Q2689">
        <v>-105.444862</v>
      </c>
      <c r="R2689">
        <v>-3.1408399999999999</v>
      </c>
      <c r="S2689">
        <v>0.55046499999999998</v>
      </c>
      <c r="T2689">
        <v>1.109E-3</v>
      </c>
    </row>
    <row r="2690" spans="1:20" x14ac:dyDescent="0.25">
      <c r="A2690">
        <v>2688</v>
      </c>
      <c r="B2690">
        <v>6</v>
      </c>
      <c r="C2690">
        <v>-1</v>
      </c>
      <c r="D2690" t="s">
        <v>439</v>
      </c>
      <c r="E2690" t="s">
        <v>80</v>
      </c>
      <c r="F2690">
        <v>1.9935999999999999E-2</v>
      </c>
      <c r="G2690">
        <v>-1</v>
      </c>
      <c r="H2690">
        <v>621.04</v>
      </c>
      <c r="I2690">
        <v>-1</v>
      </c>
      <c r="J2690">
        <v>0</v>
      </c>
      <c r="K2690">
        <v>17.017066</v>
      </c>
      <c r="L2690">
        <v>-1.6130000000000001E-3</v>
      </c>
      <c r="M2690">
        <v>143.53817799999999</v>
      </c>
      <c r="N2690">
        <v>-105.450024</v>
      </c>
      <c r="O2690">
        <v>-3.1394890000000002</v>
      </c>
      <c r="P2690">
        <v>143.533401</v>
      </c>
      <c r="Q2690">
        <v>-105.446251</v>
      </c>
      <c r="R2690">
        <v>-3.1409440000000002</v>
      </c>
      <c r="S2690">
        <v>0.60868699999999998</v>
      </c>
      <c r="T2690">
        <v>1.456E-3</v>
      </c>
    </row>
    <row r="2691" spans="1:20" x14ac:dyDescent="0.25">
      <c r="A2691">
        <v>2689</v>
      </c>
      <c r="B2691">
        <v>6</v>
      </c>
      <c r="C2691">
        <v>-1</v>
      </c>
      <c r="D2691" t="s">
        <v>439</v>
      </c>
      <c r="E2691" t="s">
        <v>80</v>
      </c>
      <c r="F2691">
        <v>1.1585E-2</v>
      </c>
      <c r="G2691">
        <v>-1</v>
      </c>
      <c r="H2691">
        <v>869.16300000000001</v>
      </c>
      <c r="I2691">
        <v>-1</v>
      </c>
      <c r="J2691">
        <v>0</v>
      </c>
      <c r="K2691">
        <v>17.384561999999999</v>
      </c>
      <c r="L2691">
        <v>-1.7359999999999999E-3</v>
      </c>
      <c r="M2691">
        <v>141.98237700000001</v>
      </c>
      <c r="N2691">
        <v>-105.447841</v>
      </c>
      <c r="O2691">
        <v>-3.141025</v>
      </c>
      <c r="P2691">
        <v>141.98348999999999</v>
      </c>
      <c r="Q2691">
        <v>-105.44712800000001</v>
      </c>
      <c r="R2691">
        <v>-3.1410990000000001</v>
      </c>
      <c r="S2691">
        <v>0.13214699999999999</v>
      </c>
      <c r="T2691">
        <v>7.3999999999999996E-5</v>
      </c>
    </row>
    <row r="2692" spans="1:20" x14ac:dyDescent="0.25">
      <c r="A2692">
        <v>2690</v>
      </c>
      <c r="B2692">
        <v>5</v>
      </c>
      <c r="C2692">
        <v>-1</v>
      </c>
      <c r="D2692" t="s">
        <v>438</v>
      </c>
      <c r="E2692" t="s">
        <v>80</v>
      </c>
      <c r="F2692">
        <v>7.7749999999999998E-3</v>
      </c>
      <c r="G2692">
        <v>-1</v>
      </c>
      <c r="H2692">
        <v>660.92700000000002</v>
      </c>
      <c r="I2692">
        <v>-1</v>
      </c>
      <c r="J2692">
        <v>0</v>
      </c>
      <c r="K2692">
        <v>17.869185000000002</v>
      </c>
      <c r="L2692">
        <v>-2.1090000000000002E-3</v>
      </c>
      <c r="M2692">
        <v>139.86122800000001</v>
      </c>
      <c r="N2692">
        <v>-105.450036</v>
      </c>
      <c r="O2692">
        <v>-3.1397840000000001</v>
      </c>
      <c r="P2692">
        <v>139.86578399999999</v>
      </c>
      <c r="Q2692">
        <v>-105.447998</v>
      </c>
      <c r="R2692">
        <v>-3.1413359999999999</v>
      </c>
      <c r="S2692">
        <v>0.49909900000000001</v>
      </c>
      <c r="T2692">
        <v>1.552E-3</v>
      </c>
    </row>
    <row r="2693" spans="1:20" x14ac:dyDescent="0.25">
      <c r="A2693">
        <v>2691</v>
      </c>
      <c r="B2693">
        <v>5</v>
      </c>
      <c r="C2693">
        <v>-1</v>
      </c>
      <c r="D2693" t="s">
        <v>438</v>
      </c>
      <c r="E2693" t="s">
        <v>80</v>
      </c>
      <c r="F2693">
        <v>1.7801999999999998E-2</v>
      </c>
      <c r="G2693">
        <v>-1</v>
      </c>
      <c r="H2693">
        <v>663.63099999999997</v>
      </c>
      <c r="I2693">
        <v>-1</v>
      </c>
      <c r="J2693">
        <v>0</v>
      </c>
      <c r="K2693">
        <v>18.228660999999999</v>
      </c>
      <c r="L2693">
        <v>-2.1329999999999999E-3</v>
      </c>
      <c r="M2693">
        <v>138.266907</v>
      </c>
      <c r="N2693">
        <v>-105.41165100000001</v>
      </c>
      <c r="O2693">
        <v>3.1403210000000001</v>
      </c>
      <c r="P2693">
        <v>138.239563</v>
      </c>
      <c r="Q2693">
        <v>-105.448357</v>
      </c>
      <c r="R2693">
        <v>-3.1415250000000001</v>
      </c>
      <c r="S2693">
        <v>4.5770929999999996</v>
      </c>
      <c r="T2693">
        <v>1.204E-3</v>
      </c>
    </row>
    <row r="2694" spans="1:20" x14ac:dyDescent="0.25">
      <c r="A2694">
        <v>2692</v>
      </c>
      <c r="B2694">
        <v>5</v>
      </c>
      <c r="C2694">
        <v>-1</v>
      </c>
      <c r="D2694" t="s">
        <v>438</v>
      </c>
      <c r="E2694" t="s">
        <v>80</v>
      </c>
      <c r="F2694">
        <v>1.9986E-2</v>
      </c>
      <c r="G2694">
        <v>-1</v>
      </c>
      <c r="H2694">
        <v>431.90300000000002</v>
      </c>
      <c r="I2694">
        <v>-1</v>
      </c>
      <c r="J2694">
        <v>0</v>
      </c>
      <c r="K2694">
        <v>18.584755000000001</v>
      </c>
      <c r="L2694">
        <v>-1.9139999999999999E-3</v>
      </c>
      <c r="M2694">
        <v>136.589697</v>
      </c>
      <c r="N2694">
        <v>-105.437254</v>
      </c>
      <c r="O2694">
        <v>-3.1353439999999999</v>
      </c>
      <c r="P2694">
        <v>136.58116100000001</v>
      </c>
      <c r="Q2694">
        <v>-105.448463</v>
      </c>
      <c r="R2694">
        <v>3.1414810000000002</v>
      </c>
      <c r="S2694">
        <v>1.4088860000000001</v>
      </c>
      <c r="T2694">
        <v>6.1370000000000001E-3</v>
      </c>
    </row>
    <row r="2695" spans="1:20" x14ac:dyDescent="0.25">
      <c r="A2695">
        <v>2693</v>
      </c>
      <c r="B2695">
        <v>4</v>
      </c>
      <c r="C2695">
        <v>-1</v>
      </c>
      <c r="D2695" t="s">
        <v>437</v>
      </c>
      <c r="E2695" t="s">
        <v>80</v>
      </c>
      <c r="F2695">
        <v>2.8247999999999999E-2</v>
      </c>
      <c r="G2695">
        <v>-1</v>
      </c>
      <c r="H2695">
        <v>808.35</v>
      </c>
      <c r="I2695">
        <v>-1</v>
      </c>
      <c r="J2695">
        <v>0</v>
      </c>
      <c r="K2695">
        <v>19.054337</v>
      </c>
      <c r="L2695">
        <v>-1.5889999999999999E-3</v>
      </c>
      <c r="M2695">
        <v>134.35124999999999</v>
      </c>
      <c r="N2695">
        <v>-105.41382900000001</v>
      </c>
      <c r="O2695">
        <v>3.1401309999999998</v>
      </c>
      <c r="P2695">
        <v>134.320404</v>
      </c>
      <c r="Q2695">
        <v>-105.44821899999999</v>
      </c>
      <c r="R2695">
        <v>3.1412779999999998</v>
      </c>
      <c r="S2695">
        <v>4.6196979999999996</v>
      </c>
      <c r="T2695">
        <v>1.147E-3</v>
      </c>
    </row>
    <row r="2696" spans="1:20" x14ac:dyDescent="0.25">
      <c r="A2696">
        <v>2694</v>
      </c>
      <c r="B2696">
        <v>4</v>
      </c>
      <c r="C2696">
        <v>-1</v>
      </c>
      <c r="D2696" t="s">
        <v>437</v>
      </c>
      <c r="E2696" t="s">
        <v>80</v>
      </c>
      <c r="F2696">
        <v>1.0846E-2</v>
      </c>
      <c r="G2696">
        <v>-1</v>
      </c>
      <c r="H2696">
        <v>600.77200000000005</v>
      </c>
      <c r="I2696">
        <v>-1</v>
      </c>
      <c r="J2696">
        <v>0</v>
      </c>
      <c r="K2696">
        <v>19.402657999999999</v>
      </c>
      <c r="L2696">
        <v>-1.067E-3</v>
      </c>
      <c r="M2696">
        <v>132.53498300000001</v>
      </c>
      <c r="N2696">
        <v>-105.503618</v>
      </c>
      <c r="O2696">
        <v>-3.141397</v>
      </c>
      <c r="P2696">
        <v>132.588089</v>
      </c>
      <c r="Q2696">
        <v>-105.44779200000001</v>
      </c>
      <c r="R2696">
        <v>3.141187</v>
      </c>
      <c r="S2696">
        <v>7.705063</v>
      </c>
      <c r="T2696">
        <v>2.1000000000000001E-4</v>
      </c>
    </row>
    <row r="2697" spans="1:20" x14ac:dyDescent="0.25">
      <c r="A2697">
        <v>2695</v>
      </c>
      <c r="B2697">
        <v>4</v>
      </c>
      <c r="C2697">
        <v>-1</v>
      </c>
      <c r="D2697" t="s">
        <v>437</v>
      </c>
      <c r="E2697" t="s">
        <v>80</v>
      </c>
      <c r="F2697">
        <v>1.1468000000000001E-2</v>
      </c>
      <c r="G2697">
        <v>-1</v>
      </c>
      <c r="H2697">
        <v>682.76700000000005</v>
      </c>
      <c r="I2697">
        <v>-1</v>
      </c>
      <c r="J2697">
        <v>0</v>
      </c>
      <c r="K2697">
        <v>19.861986000000002</v>
      </c>
      <c r="L2697">
        <v>-9.3700000000000001E-4</v>
      </c>
      <c r="M2697">
        <v>130.23733200000001</v>
      </c>
      <c r="N2697">
        <v>-105.436663</v>
      </c>
      <c r="O2697">
        <v>3.141543</v>
      </c>
      <c r="P2697">
        <v>130.22984299999999</v>
      </c>
      <c r="Q2697">
        <v>-105.446915</v>
      </c>
      <c r="R2697">
        <v>3.1410909999999999</v>
      </c>
      <c r="S2697">
        <v>1.2695350000000001</v>
      </c>
      <c r="T2697">
        <v>4.5199999999999998E-4</v>
      </c>
    </row>
    <row r="2698" spans="1:20" x14ac:dyDescent="0.25">
      <c r="A2698">
        <v>2696</v>
      </c>
      <c r="B2698">
        <v>5</v>
      </c>
      <c r="C2698">
        <v>-1</v>
      </c>
      <c r="D2698" t="s">
        <v>436</v>
      </c>
      <c r="E2698" t="s">
        <v>80</v>
      </c>
      <c r="F2698">
        <v>1.5820000000000001E-2</v>
      </c>
      <c r="G2698">
        <v>-1</v>
      </c>
      <c r="H2698">
        <v>1012.73</v>
      </c>
      <c r="I2698">
        <v>-1</v>
      </c>
      <c r="J2698">
        <v>0</v>
      </c>
      <c r="K2698">
        <v>20.202698000000002</v>
      </c>
      <c r="L2698">
        <v>-5.5800000000000001E-4</v>
      </c>
      <c r="M2698">
        <v>128.39287300000001</v>
      </c>
      <c r="N2698">
        <v>-105.500624</v>
      </c>
      <c r="O2698">
        <v>-3.1391119999999999</v>
      </c>
      <c r="P2698">
        <v>128.425217</v>
      </c>
      <c r="Q2698">
        <v>-105.44606</v>
      </c>
      <c r="R2698">
        <v>3.1410100000000001</v>
      </c>
      <c r="S2698">
        <v>6.3430220000000004</v>
      </c>
      <c r="T2698">
        <v>1.8990000000000001E-3</v>
      </c>
    </row>
    <row r="2699" spans="1:20" x14ac:dyDescent="0.25">
      <c r="A2699">
        <v>2697</v>
      </c>
      <c r="B2699">
        <v>5</v>
      </c>
      <c r="C2699">
        <v>-1</v>
      </c>
      <c r="D2699" t="s">
        <v>436</v>
      </c>
      <c r="E2699" t="s">
        <v>80</v>
      </c>
      <c r="F2699">
        <v>5.1784999999999998E-2</v>
      </c>
      <c r="G2699">
        <v>-1</v>
      </c>
      <c r="H2699">
        <v>928.14400000000001</v>
      </c>
      <c r="I2699">
        <v>-1</v>
      </c>
      <c r="J2699">
        <v>0</v>
      </c>
      <c r="K2699">
        <v>20.540201</v>
      </c>
      <c r="L2699">
        <v>-9.0700000000000004E-4</v>
      </c>
      <c r="M2699">
        <v>126.58444299999999</v>
      </c>
      <c r="N2699">
        <v>-105.47208000000001</v>
      </c>
      <c r="O2699">
        <v>-3.1412650000000002</v>
      </c>
      <c r="P2699">
        <v>126.590073</v>
      </c>
      <c r="Q2699">
        <v>-105.445038</v>
      </c>
      <c r="R2699">
        <v>3.1409419999999999</v>
      </c>
      <c r="S2699">
        <v>2.7621820000000001</v>
      </c>
      <c r="T2699">
        <v>3.2299999999999999E-4</v>
      </c>
    </row>
    <row r="2700" spans="1:20" x14ac:dyDescent="0.25">
      <c r="A2700">
        <v>2698</v>
      </c>
      <c r="B2700">
        <v>4</v>
      </c>
      <c r="C2700">
        <v>-1</v>
      </c>
      <c r="D2700" t="s">
        <v>435</v>
      </c>
      <c r="E2700" t="s">
        <v>80</v>
      </c>
      <c r="F2700">
        <v>1.7496000000000001E-2</v>
      </c>
      <c r="G2700">
        <v>-1</v>
      </c>
      <c r="H2700">
        <v>532.00699999999995</v>
      </c>
      <c r="I2700">
        <v>-1</v>
      </c>
      <c r="J2700">
        <v>0</v>
      </c>
      <c r="K2700">
        <v>20.985261000000001</v>
      </c>
      <c r="L2700">
        <v>-4.8500000000000003E-4</v>
      </c>
      <c r="M2700">
        <v>124.097235</v>
      </c>
      <c r="N2700">
        <v>-105.446915</v>
      </c>
      <c r="O2700">
        <v>3.1400510000000001</v>
      </c>
      <c r="P2700">
        <v>124.096245</v>
      </c>
      <c r="Q2700">
        <v>-105.443466</v>
      </c>
      <c r="R2700">
        <v>3.1408550000000002</v>
      </c>
      <c r="S2700">
        <v>0.35883399999999999</v>
      </c>
      <c r="T2700">
        <v>8.0400000000000003E-4</v>
      </c>
    </row>
    <row r="2701" spans="1:20" x14ac:dyDescent="0.25">
      <c r="A2701">
        <v>2699</v>
      </c>
      <c r="B2701">
        <v>4</v>
      </c>
      <c r="C2701">
        <v>-1</v>
      </c>
      <c r="D2701" t="s">
        <v>435</v>
      </c>
      <c r="E2701" t="s">
        <v>80</v>
      </c>
      <c r="F2701">
        <v>1.2203E-2</v>
      </c>
      <c r="G2701">
        <v>-1</v>
      </c>
      <c r="H2701">
        <v>573.375</v>
      </c>
      <c r="I2701">
        <v>-1</v>
      </c>
      <c r="J2701">
        <v>0</v>
      </c>
      <c r="K2701">
        <v>21.315391999999999</v>
      </c>
      <c r="L2701">
        <v>-9.1100000000000003E-4</v>
      </c>
      <c r="M2701">
        <v>122.20429799999999</v>
      </c>
      <c r="N2701">
        <v>-105.436854</v>
      </c>
      <c r="O2701">
        <v>3.1413989999999998</v>
      </c>
      <c r="P2701">
        <v>122.19103200000001</v>
      </c>
      <c r="Q2701">
        <v>-105.442123</v>
      </c>
      <c r="R2701">
        <v>3.1408119999999999</v>
      </c>
      <c r="S2701">
        <v>1.427387</v>
      </c>
      <c r="T2701">
        <v>5.8699999999999996E-4</v>
      </c>
    </row>
    <row r="2702" spans="1:20" x14ac:dyDescent="0.25">
      <c r="A2702">
        <v>2700</v>
      </c>
      <c r="B2702">
        <v>3</v>
      </c>
      <c r="C2702">
        <v>-1</v>
      </c>
      <c r="D2702" t="s">
        <v>434</v>
      </c>
      <c r="E2702" t="s">
        <v>80</v>
      </c>
      <c r="F2702">
        <v>4.6569999999999997E-3</v>
      </c>
      <c r="G2702">
        <v>-1</v>
      </c>
      <c r="H2702">
        <v>745.67700000000002</v>
      </c>
      <c r="I2702">
        <v>-1</v>
      </c>
      <c r="J2702">
        <v>0</v>
      </c>
      <c r="K2702">
        <v>21.750726</v>
      </c>
      <c r="L2702">
        <v>-2.1599999999999999E-4</v>
      </c>
      <c r="M2702">
        <v>119.60966000000001</v>
      </c>
      <c r="N2702">
        <v>-105.446245</v>
      </c>
      <c r="O2702">
        <v>3.139758</v>
      </c>
      <c r="P2702">
        <v>119.604828</v>
      </c>
      <c r="Q2702">
        <v>-105.440186</v>
      </c>
      <c r="R2702">
        <v>3.140765</v>
      </c>
      <c r="S2702">
        <v>0.77501100000000001</v>
      </c>
      <c r="T2702">
        <v>1.0070000000000001E-3</v>
      </c>
    </row>
    <row r="2703" spans="1:20" x14ac:dyDescent="0.25">
      <c r="A2703">
        <v>2701</v>
      </c>
      <c r="B2703">
        <v>2</v>
      </c>
      <c r="C2703">
        <v>-1</v>
      </c>
      <c r="D2703" t="s">
        <v>433</v>
      </c>
      <c r="E2703" t="s">
        <v>80</v>
      </c>
      <c r="F2703">
        <v>7.6480000000000003E-3</v>
      </c>
      <c r="G2703">
        <v>-1</v>
      </c>
      <c r="H2703">
        <v>657.45799999999997</v>
      </c>
      <c r="I2703">
        <v>-1</v>
      </c>
      <c r="J2703">
        <v>0</v>
      </c>
      <c r="K2703">
        <v>22.073637000000002</v>
      </c>
      <c r="L2703">
        <v>-9.1000000000000003E-5</v>
      </c>
      <c r="M2703">
        <v>117.620695</v>
      </c>
      <c r="N2703">
        <v>-105.393888</v>
      </c>
      <c r="O2703">
        <v>-3.135713</v>
      </c>
      <c r="P2703">
        <v>117.63110399999999</v>
      </c>
      <c r="Q2703">
        <v>-105.438614</v>
      </c>
      <c r="R2703">
        <v>3.1407530000000001</v>
      </c>
      <c r="S2703">
        <v>4.5920750000000004</v>
      </c>
      <c r="T2703">
        <v>5.0400000000000002E-3</v>
      </c>
    </row>
    <row r="2704" spans="1:20" x14ac:dyDescent="0.25">
      <c r="A2704">
        <v>2702</v>
      </c>
      <c r="B2704">
        <v>2</v>
      </c>
      <c r="C2704">
        <v>-1</v>
      </c>
      <c r="D2704" t="s">
        <v>433</v>
      </c>
      <c r="E2704" t="s">
        <v>80</v>
      </c>
      <c r="F2704">
        <v>1.7173999999999998E-2</v>
      </c>
      <c r="G2704">
        <v>-1</v>
      </c>
      <c r="H2704">
        <v>630.74900000000002</v>
      </c>
      <c r="I2704">
        <v>-1</v>
      </c>
      <c r="J2704">
        <v>0</v>
      </c>
      <c r="K2704">
        <v>22.393502000000002</v>
      </c>
      <c r="L2704">
        <v>-2.7500000000000002E-4</v>
      </c>
      <c r="M2704">
        <v>115.63325500000001</v>
      </c>
      <c r="N2704">
        <v>-105.501182</v>
      </c>
      <c r="O2704">
        <v>3.131548</v>
      </c>
      <c r="P2704">
        <v>115.62846399999999</v>
      </c>
      <c r="Q2704">
        <v>-105.436981</v>
      </c>
      <c r="R2704">
        <v>3.1407280000000002</v>
      </c>
      <c r="S2704">
        <v>6.4379400000000002</v>
      </c>
      <c r="T2704">
        <v>9.1800000000000007E-3</v>
      </c>
    </row>
    <row r="2705" spans="1:20" x14ac:dyDescent="0.25">
      <c r="A2705">
        <v>2703</v>
      </c>
      <c r="B2705">
        <v>2</v>
      </c>
      <c r="C2705">
        <v>-1</v>
      </c>
      <c r="D2705" t="s">
        <v>433</v>
      </c>
      <c r="E2705" t="s">
        <v>80</v>
      </c>
      <c r="F2705">
        <v>4.0980000000000001E-3</v>
      </c>
      <c r="G2705">
        <v>-1</v>
      </c>
      <c r="H2705">
        <v>534.58799999999997</v>
      </c>
      <c r="I2705">
        <v>-1</v>
      </c>
      <c r="J2705">
        <v>0</v>
      </c>
      <c r="K2705">
        <v>22.815299</v>
      </c>
      <c r="L2705">
        <v>-9.1000000000000003E-5</v>
      </c>
      <c r="M2705">
        <v>112.92291299999999</v>
      </c>
      <c r="N2705">
        <v>-105.417653</v>
      </c>
      <c r="O2705">
        <v>3.1353529999999998</v>
      </c>
      <c r="P2705">
        <v>112.913788</v>
      </c>
      <c r="Q2705">
        <v>-105.43467699999999</v>
      </c>
      <c r="R2705">
        <v>3.1407080000000001</v>
      </c>
      <c r="S2705">
        <v>1.9315610000000001</v>
      </c>
      <c r="T2705">
        <v>5.3550000000000004E-3</v>
      </c>
    </row>
    <row r="2706" spans="1:20" x14ac:dyDescent="0.25">
      <c r="A2706">
        <v>2704</v>
      </c>
      <c r="B2706">
        <v>2</v>
      </c>
      <c r="C2706">
        <v>-1</v>
      </c>
      <c r="D2706" t="s">
        <v>433</v>
      </c>
      <c r="E2706" t="s">
        <v>80</v>
      </c>
      <c r="F2706">
        <v>1.023E-3</v>
      </c>
      <c r="G2706">
        <v>-1</v>
      </c>
      <c r="H2706">
        <v>522.88199999999995</v>
      </c>
      <c r="I2706">
        <v>-1</v>
      </c>
      <c r="J2706">
        <v>0</v>
      </c>
      <c r="K2706">
        <v>23.128167999999999</v>
      </c>
      <c r="L2706">
        <v>-3.4999999999999997E-5</v>
      </c>
      <c r="M2706">
        <v>110.868796</v>
      </c>
      <c r="N2706">
        <v>-105.401304</v>
      </c>
      <c r="O2706">
        <v>3.1398809999999999</v>
      </c>
      <c r="P2706">
        <v>110.844742</v>
      </c>
      <c r="Q2706">
        <v>-105.432892</v>
      </c>
      <c r="R2706">
        <v>3.1407029999999998</v>
      </c>
      <c r="S2706">
        <v>3.970415</v>
      </c>
      <c r="T2706">
        <v>8.2299999999999995E-4</v>
      </c>
    </row>
    <row r="2707" spans="1:20" x14ac:dyDescent="0.25">
      <c r="A2707">
        <v>2705</v>
      </c>
      <c r="B2707">
        <v>3</v>
      </c>
      <c r="C2707">
        <v>-1</v>
      </c>
      <c r="D2707" t="s">
        <v>432</v>
      </c>
      <c r="E2707" t="s">
        <v>80</v>
      </c>
      <c r="F2707">
        <v>3.9838999999999999E-2</v>
      </c>
      <c r="G2707">
        <v>-1</v>
      </c>
      <c r="H2707">
        <v>488.91899999999998</v>
      </c>
      <c r="I2707">
        <v>-1</v>
      </c>
      <c r="J2707">
        <v>0</v>
      </c>
      <c r="K2707">
        <v>23.540749999999999</v>
      </c>
      <c r="L2707">
        <v>-3.0000000000000001E-6</v>
      </c>
      <c r="M2707">
        <v>108.03567099999999</v>
      </c>
      <c r="N2707">
        <v>-105.442274</v>
      </c>
      <c r="O2707">
        <v>3.1398220000000001</v>
      </c>
      <c r="P2707">
        <v>108.042496</v>
      </c>
      <c r="Q2707">
        <v>-105.43042800000001</v>
      </c>
      <c r="R2707">
        <v>3.1407020000000001</v>
      </c>
      <c r="S2707">
        <v>1.3671819999999999</v>
      </c>
      <c r="T2707">
        <v>8.8000000000000003E-4</v>
      </c>
    </row>
    <row r="2708" spans="1:20" x14ac:dyDescent="0.25">
      <c r="A2708">
        <v>2706</v>
      </c>
      <c r="B2708">
        <v>3</v>
      </c>
      <c r="C2708">
        <v>-1</v>
      </c>
      <c r="D2708" t="s">
        <v>432</v>
      </c>
      <c r="E2708" t="s">
        <v>80</v>
      </c>
      <c r="F2708">
        <v>1.4387E-2</v>
      </c>
      <c r="G2708">
        <v>-1</v>
      </c>
      <c r="H2708">
        <v>1917.877</v>
      </c>
      <c r="I2708">
        <v>-1</v>
      </c>
      <c r="J2708">
        <v>0</v>
      </c>
      <c r="K2708">
        <v>23.844946</v>
      </c>
      <c r="L2708">
        <v>2.5300000000000002E-4</v>
      </c>
      <c r="M2708">
        <v>105.89031</v>
      </c>
      <c r="N2708">
        <v>-105.443549</v>
      </c>
      <c r="O2708">
        <v>3.1402899999999998</v>
      </c>
      <c r="P2708">
        <v>105.908524</v>
      </c>
      <c r="Q2708">
        <v>-105.428574</v>
      </c>
      <c r="R2708">
        <v>3.1407219999999998</v>
      </c>
      <c r="S2708">
        <v>2.3579699999999999</v>
      </c>
      <c r="T2708">
        <v>4.3100000000000001E-4</v>
      </c>
    </row>
    <row r="2709" spans="1:20" x14ac:dyDescent="0.25">
      <c r="A2709">
        <v>2707</v>
      </c>
      <c r="B2709">
        <v>2</v>
      </c>
      <c r="C2709">
        <v>-1</v>
      </c>
      <c r="D2709" t="s">
        <v>431</v>
      </c>
      <c r="E2709" t="s">
        <v>80</v>
      </c>
      <c r="F2709">
        <v>8.0699999999999999E-4</v>
      </c>
      <c r="G2709">
        <v>-1</v>
      </c>
      <c r="H2709">
        <v>617.47199999999998</v>
      </c>
      <c r="I2709">
        <v>-1</v>
      </c>
      <c r="J2709">
        <v>0</v>
      </c>
      <c r="K2709">
        <v>24.049192999999999</v>
      </c>
      <c r="L2709">
        <v>1.2799999999999999E-4</v>
      </c>
      <c r="M2709">
        <v>103.73189600000001</v>
      </c>
      <c r="N2709">
        <v>-105.444547</v>
      </c>
      <c r="O2709">
        <v>3.1410969999999998</v>
      </c>
      <c r="P2709">
        <v>103.750641</v>
      </c>
      <c r="Q2709">
        <v>-105.426727</v>
      </c>
      <c r="R2709">
        <v>3.1407379999999998</v>
      </c>
      <c r="S2709">
        <v>2.5863040000000002</v>
      </c>
      <c r="T2709">
        <v>3.59E-4</v>
      </c>
    </row>
    <row r="2710" spans="1:20" x14ac:dyDescent="0.25">
      <c r="A2710">
        <v>2708</v>
      </c>
      <c r="B2710">
        <v>2</v>
      </c>
      <c r="C2710">
        <v>-1</v>
      </c>
      <c r="D2710" t="s">
        <v>431</v>
      </c>
      <c r="E2710" t="s">
        <v>80</v>
      </c>
      <c r="F2710">
        <v>4.6081999999999998E-2</v>
      </c>
      <c r="G2710">
        <v>-1</v>
      </c>
      <c r="H2710">
        <v>465.762</v>
      </c>
      <c r="I2710">
        <v>-1</v>
      </c>
      <c r="J2710">
        <v>0</v>
      </c>
      <c r="K2710">
        <v>23.852056999999999</v>
      </c>
      <c r="L2710">
        <v>7.4100000000000001E-4</v>
      </c>
      <c r="M2710">
        <v>100.839083</v>
      </c>
      <c r="N2710">
        <v>-105.41273099999999</v>
      </c>
      <c r="O2710">
        <v>3.1338819999999998</v>
      </c>
      <c r="P2710">
        <v>100.872101</v>
      </c>
      <c r="Q2710">
        <v>-105.424324</v>
      </c>
      <c r="R2710">
        <v>3.1408019999999999</v>
      </c>
      <c r="S2710">
        <v>3.4994109999999998</v>
      </c>
      <c r="T2710">
        <v>6.9199999999999999E-3</v>
      </c>
    </row>
    <row r="2711" spans="1:20" x14ac:dyDescent="0.25">
      <c r="A2711">
        <v>2709</v>
      </c>
      <c r="B2711">
        <v>2</v>
      </c>
      <c r="C2711">
        <v>-1</v>
      </c>
      <c r="D2711" t="s">
        <v>431</v>
      </c>
      <c r="E2711" t="s">
        <v>80</v>
      </c>
      <c r="F2711">
        <v>1.2042000000000001E-2</v>
      </c>
      <c r="G2711">
        <v>-1</v>
      </c>
      <c r="H2711">
        <v>1334.143</v>
      </c>
      <c r="I2711">
        <v>-1</v>
      </c>
      <c r="J2711">
        <v>0</v>
      </c>
      <c r="K2711">
        <v>23.421447000000001</v>
      </c>
      <c r="L2711">
        <v>5.1000000000000004E-4</v>
      </c>
      <c r="M2711">
        <v>98.740065999999999</v>
      </c>
      <c r="N2711">
        <v>-105.368985</v>
      </c>
      <c r="O2711">
        <v>-3.1392190000000002</v>
      </c>
      <c r="P2711">
        <v>98.746055999999996</v>
      </c>
      <c r="Q2711">
        <v>-105.422607</v>
      </c>
      <c r="R2711">
        <v>3.140857</v>
      </c>
      <c r="S2711">
        <v>5.3956200000000001</v>
      </c>
      <c r="T2711">
        <v>1.6379999999999999E-3</v>
      </c>
    </row>
    <row r="2712" spans="1:20" x14ac:dyDescent="0.25">
      <c r="A2712">
        <v>2710</v>
      </c>
      <c r="B2712">
        <v>2</v>
      </c>
      <c r="C2712">
        <v>-1</v>
      </c>
      <c r="D2712" t="s">
        <v>431</v>
      </c>
      <c r="E2712" t="s">
        <v>80</v>
      </c>
      <c r="F2712">
        <v>9.6500000000000004E-4</v>
      </c>
      <c r="G2712">
        <v>-1</v>
      </c>
      <c r="H2712">
        <v>1269.5830000000001</v>
      </c>
      <c r="I2712">
        <v>-1</v>
      </c>
      <c r="J2712">
        <v>0</v>
      </c>
      <c r="K2712">
        <v>22.925252</v>
      </c>
      <c r="L2712">
        <v>2.4699999999999999E-4</v>
      </c>
      <c r="M2712">
        <v>96.653437999999994</v>
      </c>
      <c r="N2712">
        <v>-105.44013200000001</v>
      </c>
      <c r="O2712">
        <v>3.1402540000000001</v>
      </c>
      <c r="P2712">
        <v>96.663162</v>
      </c>
      <c r="Q2712">
        <v>-105.42100499999999</v>
      </c>
      <c r="R2712">
        <v>3.140889</v>
      </c>
      <c r="S2712">
        <v>2.145702</v>
      </c>
      <c r="T2712">
        <v>6.3400000000000001E-4</v>
      </c>
    </row>
    <row r="2713" spans="1:20" x14ac:dyDescent="0.25">
      <c r="A2713">
        <v>2711</v>
      </c>
      <c r="B2713">
        <v>2</v>
      </c>
      <c r="C2713">
        <v>-1</v>
      </c>
      <c r="D2713" t="s">
        <v>431</v>
      </c>
      <c r="E2713" t="s">
        <v>80</v>
      </c>
      <c r="F2713">
        <v>2.1075E-2</v>
      </c>
      <c r="G2713">
        <v>-1</v>
      </c>
      <c r="H2713">
        <v>683.774</v>
      </c>
      <c r="I2713">
        <v>-1</v>
      </c>
      <c r="J2713">
        <v>0</v>
      </c>
      <c r="K2713">
        <v>22.376328000000001</v>
      </c>
      <c r="L2713">
        <v>8.7000000000000001E-5</v>
      </c>
      <c r="M2713">
        <v>93.907734000000005</v>
      </c>
      <c r="N2713">
        <v>-105.42364000000001</v>
      </c>
      <c r="O2713">
        <v>-3.1360139999999999</v>
      </c>
      <c r="P2713">
        <v>93.949982000000006</v>
      </c>
      <c r="Q2713">
        <v>-105.41899100000001</v>
      </c>
      <c r="R2713">
        <v>3.1409060000000002</v>
      </c>
      <c r="S2713">
        <v>4.2502209999999998</v>
      </c>
      <c r="T2713">
        <v>4.8919999999999996E-3</v>
      </c>
    </row>
    <row r="2714" spans="1:20" x14ac:dyDescent="0.25">
      <c r="A2714">
        <v>2712</v>
      </c>
      <c r="B2714">
        <v>2</v>
      </c>
      <c r="C2714">
        <v>-1</v>
      </c>
      <c r="D2714" t="s">
        <v>431</v>
      </c>
      <c r="E2714" t="s">
        <v>80</v>
      </c>
      <c r="F2714">
        <v>5.5199999999999997E-4</v>
      </c>
      <c r="G2714">
        <v>-1</v>
      </c>
      <c r="H2714">
        <v>735.31</v>
      </c>
      <c r="I2714">
        <v>-1</v>
      </c>
      <c r="J2714">
        <v>0</v>
      </c>
      <c r="K2714">
        <v>22.110009000000002</v>
      </c>
      <c r="L2714">
        <v>2.1499999999999999E-4</v>
      </c>
      <c r="M2714">
        <v>91.951780999999997</v>
      </c>
      <c r="N2714">
        <v>-105.424319</v>
      </c>
      <c r="O2714">
        <v>3.1402700000000001</v>
      </c>
      <c r="P2714">
        <v>91.950294</v>
      </c>
      <c r="Q2714">
        <v>-105.41757200000001</v>
      </c>
      <c r="R2714">
        <v>3.140936</v>
      </c>
      <c r="S2714">
        <v>0.69091000000000002</v>
      </c>
      <c r="T2714">
        <v>6.6600000000000003E-4</v>
      </c>
    </row>
    <row r="2715" spans="1:20" x14ac:dyDescent="0.25">
      <c r="A2715">
        <v>2713</v>
      </c>
      <c r="B2715">
        <v>2</v>
      </c>
      <c r="C2715">
        <v>-1</v>
      </c>
      <c r="D2715" t="s">
        <v>431</v>
      </c>
      <c r="E2715" t="s">
        <v>80</v>
      </c>
      <c r="F2715">
        <v>3.6831999999999997E-2</v>
      </c>
      <c r="G2715">
        <v>-1</v>
      </c>
      <c r="H2715">
        <v>537.27</v>
      </c>
      <c r="I2715">
        <v>-1</v>
      </c>
      <c r="J2715">
        <v>0</v>
      </c>
      <c r="K2715">
        <v>21.878954</v>
      </c>
      <c r="L2715">
        <v>2.5099999999999998E-4</v>
      </c>
      <c r="M2715">
        <v>89.254667999999995</v>
      </c>
      <c r="N2715">
        <v>-105.503333</v>
      </c>
      <c r="O2715">
        <v>3.1370339999999999</v>
      </c>
      <c r="P2715">
        <v>89.312743999999995</v>
      </c>
      <c r="Q2715">
        <v>-105.415817</v>
      </c>
      <c r="R2715">
        <v>3.1409769999999999</v>
      </c>
      <c r="S2715">
        <v>10.503278999999999</v>
      </c>
      <c r="T2715">
        <v>3.9420000000000002E-3</v>
      </c>
    </row>
    <row r="2716" spans="1:20" x14ac:dyDescent="0.25">
      <c r="A2716">
        <v>2714</v>
      </c>
      <c r="B2716">
        <v>3</v>
      </c>
      <c r="C2716">
        <v>-1</v>
      </c>
      <c r="D2716" t="s">
        <v>430</v>
      </c>
      <c r="E2716" t="s">
        <v>80</v>
      </c>
      <c r="F2716">
        <v>0.11770899999999999</v>
      </c>
      <c r="G2716">
        <v>-1</v>
      </c>
      <c r="H2716">
        <v>571.77800000000002</v>
      </c>
      <c r="I2716">
        <v>-1</v>
      </c>
      <c r="J2716">
        <v>0</v>
      </c>
      <c r="K2716">
        <v>21.708121999999999</v>
      </c>
      <c r="L2716">
        <v>1.0900000000000001E-4</v>
      </c>
      <c r="M2716">
        <v>87.254403999999994</v>
      </c>
      <c r="N2716">
        <v>-105.496646</v>
      </c>
      <c r="O2716">
        <v>-3.1397780000000002</v>
      </c>
      <c r="P2716">
        <v>87.351883000000001</v>
      </c>
      <c r="Q2716">
        <v>-105.414581</v>
      </c>
      <c r="R2716">
        <v>3.1409910000000001</v>
      </c>
      <c r="S2716">
        <v>12.742372</v>
      </c>
      <c r="T2716">
        <v>1.2130000000000001E-3</v>
      </c>
    </row>
    <row r="2717" spans="1:20" x14ac:dyDescent="0.25">
      <c r="A2717">
        <v>2715</v>
      </c>
      <c r="B2717">
        <v>3</v>
      </c>
      <c r="C2717">
        <v>-1</v>
      </c>
      <c r="D2717" t="s">
        <v>430</v>
      </c>
      <c r="E2717" t="s">
        <v>80</v>
      </c>
      <c r="F2717">
        <v>3.3400000000000001E-3</v>
      </c>
      <c r="G2717">
        <v>-1</v>
      </c>
      <c r="H2717">
        <v>684.524</v>
      </c>
      <c r="I2717">
        <v>-1</v>
      </c>
      <c r="J2717">
        <v>0</v>
      </c>
      <c r="K2717">
        <v>21.491015999999998</v>
      </c>
      <c r="L2717">
        <v>-2.1000000000000001E-4</v>
      </c>
      <c r="M2717">
        <v>85.421972999999994</v>
      </c>
      <c r="N2717">
        <v>-105.409503</v>
      </c>
      <c r="O2717">
        <v>3.1393209999999998</v>
      </c>
      <c r="P2717">
        <v>85.408614999999998</v>
      </c>
      <c r="Q2717">
        <v>-105.413376</v>
      </c>
      <c r="R2717">
        <v>3.141006</v>
      </c>
      <c r="S2717">
        <v>1.3908050000000001</v>
      </c>
      <c r="T2717">
        <v>1.684E-3</v>
      </c>
    </row>
    <row r="2718" spans="1:20" x14ac:dyDescent="0.25">
      <c r="A2718">
        <v>2716</v>
      </c>
      <c r="B2718">
        <v>3</v>
      </c>
      <c r="C2718">
        <v>-1</v>
      </c>
      <c r="D2718" t="s">
        <v>430</v>
      </c>
      <c r="E2718" t="s">
        <v>80</v>
      </c>
      <c r="F2718">
        <v>5.96E-3</v>
      </c>
      <c r="G2718">
        <v>-1</v>
      </c>
      <c r="H2718">
        <v>490.06799999999998</v>
      </c>
      <c r="I2718">
        <v>-1</v>
      </c>
      <c r="J2718">
        <v>0</v>
      </c>
      <c r="K2718">
        <v>21.135097999999999</v>
      </c>
      <c r="L2718">
        <v>2.14E-4</v>
      </c>
      <c r="M2718">
        <v>82.855990000000006</v>
      </c>
      <c r="N2718">
        <v>-105.414556</v>
      </c>
      <c r="O2718">
        <v>3.139497</v>
      </c>
      <c r="P2718">
        <v>82.852340999999996</v>
      </c>
      <c r="Q2718">
        <v>-105.41185</v>
      </c>
      <c r="R2718">
        <v>3.141022</v>
      </c>
      <c r="S2718">
        <v>0.454295</v>
      </c>
      <c r="T2718">
        <v>1.526E-3</v>
      </c>
    </row>
    <row r="2719" spans="1:20" x14ac:dyDescent="0.25">
      <c r="A2719">
        <v>2717</v>
      </c>
      <c r="B2719">
        <v>3</v>
      </c>
      <c r="C2719">
        <v>-1</v>
      </c>
      <c r="D2719" t="s">
        <v>430</v>
      </c>
      <c r="E2719" t="s">
        <v>80</v>
      </c>
      <c r="F2719">
        <v>4.7019999999999996E-3</v>
      </c>
      <c r="G2719">
        <v>-1</v>
      </c>
      <c r="H2719">
        <v>592.73099999999999</v>
      </c>
      <c r="I2719">
        <v>-1</v>
      </c>
      <c r="J2719">
        <v>0</v>
      </c>
      <c r="K2719">
        <v>20.853238999999999</v>
      </c>
      <c r="L2719">
        <v>8.8999999999999995E-5</v>
      </c>
      <c r="M2719">
        <v>80.989109999999997</v>
      </c>
      <c r="N2719">
        <v>-105.40601599999999</v>
      </c>
      <c r="O2719">
        <v>-3.1401829999999999</v>
      </c>
      <c r="P2719">
        <v>80.964340000000007</v>
      </c>
      <c r="Q2719">
        <v>-105.410782</v>
      </c>
      <c r="R2719">
        <v>3.1410339999999999</v>
      </c>
      <c r="S2719">
        <v>2.5224009999999999</v>
      </c>
      <c r="T2719">
        <v>8.5099999999999998E-4</v>
      </c>
    </row>
    <row r="2720" spans="1:20" x14ac:dyDescent="0.25">
      <c r="A2720">
        <v>2718</v>
      </c>
      <c r="B2720">
        <v>2</v>
      </c>
      <c r="C2720">
        <v>-1</v>
      </c>
      <c r="D2720" t="s">
        <v>429</v>
      </c>
      <c r="E2720" t="s">
        <v>80</v>
      </c>
      <c r="F2720">
        <v>7.4600000000000003E-4</v>
      </c>
      <c r="G2720">
        <v>-1</v>
      </c>
      <c r="H2720">
        <v>677.28099999999995</v>
      </c>
      <c r="I2720">
        <v>-1</v>
      </c>
      <c r="J2720">
        <v>0</v>
      </c>
      <c r="K2720">
        <v>20.496972</v>
      </c>
      <c r="L2720">
        <v>3.1000000000000001E-5</v>
      </c>
      <c r="M2720">
        <v>79.088444999999993</v>
      </c>
      <c r="N2720">
        <v>-105.437014</v>
      </c>
      <c r="O2720">
        <v>3.1399759999999999</v>
      </c>
      <c r="P2720">
        <v>79.104102999999995</v>
      </c>
      <c r="Q2720">
        <v>-105.409721</v>
      </c>
      <c r="R2720">
        <v>3.1410390000000001</v>
      </c>
      <c r="S2720">
        <v>3.1465670000000001</v>
      </c>
      <c r="T2720">
        <v>1.0629999999999999E-3</v>
      </c>
    </row>
    <row r="2721" spans="1:20" x14ac:dyDescent="0.25">
      <c r="A2721">
        <v>2719</v>
      </c>
      <c r="B2721">
        <v>2</v>
      </c>
      <c r="C2721">
        <v>-1</v>
      </c>
      <c r="D2721" t="s">
        <v>429</v>
      </c>
      <c r="E2721" t="s">
        <v>80</v>
      </c>
      <c r="F2721">
        <v>1.6541E-2</v>
      </c>
      <c r="G2721">
        <v>-1</v>
      </c>
      <c r="H2721">
        <v>625.03800000000001</v>
      </c>
      <c r="I2721">
        <v>-1</v>
      </c>
      <c r="J2721">
        <v>0</v>
      </c>
      <c r="K2721">
        <v>19.959804999999999</v>
      </c>
      <c r="L2721">
        <v>0</v>
      </c>
      <c r="M2721">
        <v>76.700253000000004</v>
      </c>
      <c r="N2721">
        <v>-105.426571</v>
      </c>
      <c r="O2721">
        <v>3.1287129999999999</v>
      </c>
      <c r="P2721">
        <v>76.681304999999995</v>
      </c>
      <c r="Q2721">
        <v>-105.408356</v>
      </c>
      <c r="R2721">
        <v>3.141041</v>
      </c>
      <c r="S2721">
        <v>2.628352</v>
      </c>
      <c r="T2721">
        <v>1.2328E-2</v>
      </c>
    </row>
    <row r="2722" spans="1:20" x14ac:dyDescent="0.25">
      <c r="A2722">
        <v>2720</v>
      </c>
      <c r="B2722">
        <v>2</v>
      </c>
      <c r="C2722">
        <v>-1</v>
      </c>
      <c r="D2722" t="s">
        <v>429</v>
      </c>
      <c r="E2722" t="s">
        <v>80</v>
      </c>
      <c r="F2722">
        <v>9.0790000000000003E-3</v>
      </c>
      <c r="G2722">
        <v>-1</v>
      </c>
      <c r="H2722">
        <v>516.71600000000001</v>
      </c>
      <c r="I2722">
        <v>-1</v>
      </c>
      <c r="J2722">
        <v>0</v>
      </c>
      <c r="K2722">
        <v>19.728249999999999</v>
      </c>
      <c r="L2722">
        <v>-4.9299999999999995E-4</v>
      </c>
      <c r="M2722">
        <v>74.816421000000005</v>
      </c>
      <c r="N2722">
        <v>-105.487443</v>
      </c>
      <c r="O2722">
        <v>3.141057</v>
      </c>
      <c r="P2722">
        <v>74.896629000000004</v>
      </c>
      <c r="Q2722">
        <v>-105.407372</v>
      </c>
      <c r="R2722">
        <v>3.1410309999999999</v>
      </c>
      <c r="S2722">
        <v>11.333477</v>
      </c>
      <c r="T2722">
        <v>2.5999999999999998E-5</v>
      </c>
    </row>
    <row r="2723" spans="1:20" x14ac:dyDescent="0.25">
      <c r="A2723">
        <v>2721</v>
      </c>
      <c r="B2723">
        <v>2</v>
      </c>
      <c r="C2723">
        <v>-1</v>
      </c>
      <c r="D2723" t="s">
        <v>429</v>
      </c>
      <c r="E2723" t="s">
        <v>80</v>
      </c>
      <c r="F2723">
        <v>2.3509999999999998E-3</v>
      </c>
      <c r="G2723">
        <v>-1</v>
      </c>
      <c r="H2723">
        <v>654.98099999999999</v>
      </c>
      <c r="I2723">
        <v>-1</v>
      </c>
      <c r="J2723">
        <v>0</v>
      </c>
      <c r="K2723">
        <v>19.064910000000001</v>
      </c>
      <c r="L2723">
        <v>-1.17E-4</v>
      </c>
      <c r="M2723">
        <v>72.534356000000002</v>
      </c>
      <c r="N2723">
        <v>-105.44373299999999</v>
      </c>
      <c r="O2723">
        <v>3.1396480000000002</v>
      </c>
      <c r="P2723">
        <v>72.567725999999993</v>
      </c>
      <c r="Q2723">
        <v>-105.406052</v>
      </c>
      <c r="R2723">
        <v>3.141006</v>
      </c>
      <c r="S2723">
        <v>5.0333360000000003</v>
      </c>
      <c r="T2723">
        <v>1.358E-3</v>
      </c>
    </row>
    <row r="2724" spans="1:20" x14ac:dyDescent="0.25">
      <c r="A2724">
        <v>2722</v>
      </c>
      <c r="B2724">
        <v>2</v>
      </c>
      <c r="C2724">
        <v>-1</v>
      </c>
      <c r="D2724" t="s">
        <v>429</v>
      </c>
      <c r="E2724" t="s">
        <v>80</v>
      </c>
      <c r="F2724">
        <v>5.2249999999999996E-3</v>
      </c>
      <c r="G2724">
        <v>-1</v>
      </c>
      <c r="H2724">
        <v>665.36400000000003</v>
      </c>
      <c r="I2724">
        <v>-1</v>
      </c>
      <c r="J2724">
        <v>0</v>
      </c>
      <c r="K2724">
        <v>18.377476999999999</v>
      </c>
      <c r="L2724">
        <v>-7.2999999999999996E-4</v>
      </c>
      <c r="M2724">
        <v>70.903765000000007</v>
      </c>
      <c r="N2724">
        <v>-105.36695</v>
      </c>
      <c r="O2724">
        <v>-3.137686</v>
      </c>
      <c r="P2724">
        <v>70.885718999999995</v>
      </c>
      <c r="Q2724">
        <v>-105.405045</v>
      </c>
      <c r="R2724">
        <v>3.1409720000000001</v>
      </c>
      <c r="S2724">
        <v>4.2152609999999999</v>
      </c>
      <c r="T2724">
        <v>3.2850000000000002E-3</v>
      </c>
    </row>
    <row r="2725" spans="1:20" x14ac:dyDescent="0.25">
      <c r="A2725">
        <v>2723</v>
      </c>
      <c r="B2725">
        <v>3</v>
      </c>
      <c r="C2725">
        <v>-1</v>
      </c>
      <c r="D2725" t="s">
        <v>428</v>
      </c>
      <c r="E2725" t="s">
        <v>80</v>
      </c>
      <c r="F2725">
        <v>1.163E-3</v>
      </c>
      <c r="G2725">
        <v>-1</v>
      </c>
      <c r="H2725">
        <v>699.53099999999995</v>
      </c>
      <c r="I2725">
        <v>-1</v>
      </c>
      <c r="J2725">
        <v>0</v>
      </c>
      <c r="K2725">
        <v>17.376622999999999</v>
      </c>
      <c r="L2725">
        <v>-2.03E-4</v>
      </c>
      <c r="M2725">
        <v>68.737368000000004</v>
      </c>
      <c r="N2725">
        <v>-105.428937</v>
      </c>
      <c r="O2725">
        <v>3.1399750000000002</v>
      </c>
      <c r="P2725">
        <v>68.745093999999995</v>
      </c>
      <c r="Q2725">
        <v>-105.403717</v>
      </c>
      <c r="R2725">
        <v>3.14093</v>
      </c>
      <c r="S2725">
        <v>2.6377290000000002</v>
      </c>
      <c r="T2725">
        <v>9.5500000000000001E-4</v>
      </c>
    </row>
    <row r="2726" spans="1:20" x14ac:dyDescent="0.25">
      <c r="A2726">
        <v>2724</v>
      </c>
      <c r="B2726">
        <v>3</v>
      </c>
      <c r="C2726">
        <v>-1</v>
      </c>
      <c r="D2726" t="s">
        <v>428</v>
      </c>
      <c r="E2726" t="s">
        <v>80</v>
      </c>
      <c r="F2726">
        <v>1.493E-3</v>
      </c>
      <c r="G2726">
        <v>-1</v>
      </c>
      <c r="H2726">
        <v>917.12099999999998</v>
      </c>
      <c r="I2726">
        <v>-1</v>
      </c>
      <c r="J2726">
        <v>0</v>
      </c>
      <c r="K2726">
        <v>16.638511000000001</v>
      </c>
      <c r="L2726">
        <v>-1.07E-4</v>
      </c>
      <c r="M2726">
        <v>67.207590999999994</v>
      </c>
      <c r="N2726">
        <v>-105.40928700000001</v>
      </c>
      <c r="O2726">
        <v>-3.1400619999999999</v>
      </c>
      <c r="P2726">
        <v>67.218924999999999</v>
      </c>
      <c r="Q2726">
        <v>-105.40276299999999</v>
      </c>
      <c r="R2726">
        <v>3.140917</v>
      </c>
      <c r="S2726">
        <v>1.3077490000000001</v>
      </c>
      <c r="T2726">
        <v>8.5499999999999997E-4</v>
      </c>
    </row>
    <row r="2727" spans="1:20" x14ac:dyDescent="0.25">
      <c r="A2727">
        <v>2725</v>
      </c>
      <c r="B2727">
        <v>3</v>
      </c>
      <c r="C2727">
        <v>-1</v>
      </c>
      <c r="D2727" t="s">
        <v>428</v>
      </c>
      <c r="E2727" t="s">
        <v>80</v>
      </c>
      <c r="F2727">
        <v>1.9550999999999999E-2</v>
      </c>
      <c r="G2727">
        <v>-1</v>
      </c>
      <c r="H2727">
        <v>668.02200000000005</v>
      </c>
      <c r="I2727">
        <v>-1</v>
      </c>
      <c r="J2727">
        <v>0</v>
      </c>
      <c r="K2727">
        <v>16.075319</v>
      </c>
      <c r="L2727">
        <v>-3.3300000000000002E-4</v>
      </c>
      <c r="M2727">
        <v>65.759125999999995</v>
      </c>
      <c r="N2727">
        <v>-105.378985</v>
      </c>
      <c r="O2727">
        <v>3.1397719999999998</v>
      </c>
      <c r="P2727">
        <v>65.751166999999995</v>
      </c>
      <c r="Q2727">
        <v>-105.401718</v>
      </c>
      <c r="R2727">
        <v>3.1408649999999998</v>
      </c>
      <c r="S2727">
        <v>2.40856</v>
      </c>
      <c r="T2727">
        <v>1.093E-3</v>
      </c>
    </row>
    <row r="2728" spans="1:20" x14ac:dyDescent="0.25">
      <c r="A2728">
        <v>2726</v>
      </c>
      <c r="B2728">
        <v>4</v>
      </c>
      <c r="C2728">
        <v>-1</v>
      </c>
      <c r="D2728" t="s">
        <v>427</v>
      </c>
      <c r="E2728" t="s">
        <v>80</v>
      </c>
      <c r="F2728">
        <v>2.9793E-2</v>
      </c>
      <c r="G2728">
        <v>-1</v>
      </c>
      <c r="H2728">
        <v>746.25300000000004</v>
      </c>
      <c r="I2728">
        <v>-1</v>
      </c>
      <c r="J2728">
        <v>0</v>
      </c>
      <c r="K2728">
        <v>15.805431</v>
      </c>
      <c r="L2728">
        <v>3.0600000000000001E-4</v>
      </c>
      <c r="M2728">
        <v>63.820895</v>
      </c>
      <c r="N2728">
        <v>-105.42564400000001</v>
      </c>
      <c r="O2728">
        <v>3.1403660000000002</v>
      </c>
      <c r="P2728">
        <v>63.845863000000001</v>
      </c>
      <c r="Q2728">
        <v>-105.400375</v>
      </c>
      <c r="R2728">
        <v>3.140882</v>
      </c>
      <c r="S2728">
        <v>3.5523250000000002</v>
      </c>
      <c r="T2728">
        <v>5.1599999999999997E-4</v>
      </c>
    </row>
    <row r="2729" spans="1:20" x14ac:dyDescent="0.25">
      <c r="A2729">
        <v>2727</v>
      </c>
      <c r="B2729">
        <v>4</v>
      </c>
      <c r="C2729">
        <v>-1</v>
      </c>
      <c r="D2729" t="s">
        <v>427</v>
      </c>
      <c r="E2729" t="s">
        <v>80</v>
      </c>
      <c r="F2729">
        <v>5.0851E-2</v>
      </c>
      <c r="G2729">
        <v>-1</v>
      </c>
      <c r="H2729">
        <v>931.87099999999998</v>
      </c>
      <c r="I2729">
        <v>-1</v>
      </c>
      <c r="J2729">
        <v>0</v>
      </c>
      <c r="K2729">
        <v>15.921564</v>
      </c>
      <c r="L2729">
        <v>1.05E-4</v>
      </c>
      <c r="M2729">
        <v>62.400725000000001</v>
      </c>
      <c r="N2729">
        <v>-105.418537</v>
      </c>
      <c r="O2729">
        <v>3.140984</v>
      </c>
      <c r="P2729">
        <v>62.418647999999997</v>
      </c>
      <c r="Q2729">
        <v>-105.399399</v>
      </c>
      <c r="R2729">
        <v>3.140898</v>
      </c>
      <c r="S2729">
        <v>2.6219700000000001</v>
      </c>
      <c r="T2729">
        <v>8.7000000000000001E-5</v>
      </c>
    </row>
    <row r="2730" spans="1:20" x14ac:dyDescent="0.25">
      <c r="A2730">
        <v>2728</v>
      </c>
      <c r="B2730">
        <v>3</v>
      </c>
      <c r="C2730">
        <v>-1</v>
      </c>
      <c r="D2730" t="s">
        <v>426</v>
      </c>
      <c r="E2730" t="s">
        <v>80</v>
      </c>
      <c r="F2730">
        <v>6.1858000000000003E-2</v>
      </c>
      <c r="G2730">
        <v>-1</v>
      </c>
      <c r="H2730">
        <v>435.80099999999999</v>
      </c>
      <c r="I2730">
        <v>-1</v>
      </c>
      <c r="J2730">
        <v>0</v>
      </c>
      <c r="K2730">
        <v>16.259516000000001</v>
      </c>
      <c r="L2730">
        <v>3.1999999999999999E-5</v>
      </c>
      <c r="M2730">
        <v>60.515791</v>
      </c>
      <c r="N2730">
        <v>-105.368504</v>
      </c>
      <c r="O2730">
        <v>-3.136444</v>
      </c>
      <c r="P2730">
        <v>60.487217000000001</v>
      </c>
      <c r="Q2730">
        <v>-105.39810199999999</v>
      </c>
      <c r="R2730">
        <v>3.1409050000000001</v>
      </c>
      <c r="S2730">
        <v>4.1140359999999996</v>
      </c>
      <c r="T2730">
        <v>4.4609999999999997E-3</v>
      </c>
    </row>
    <row r="2731" spans="1:20" x14ac:dyDescent="0.25">
      <c r="A2731">
        <v>2729</v>
      </c>
      <c r="B2731">
        <v>3</v>
      </c>
      <c r="C2731">
        <v>-1</v>
      </c>
      <c r="D2731" t="s">
        <v>426</v>
      </c>
      <c r="E2731" t="s">
        <v>80</v>
      </c>
      <c r="F2731">
        <v>2.0272999999999999E-2</v>
      </c>
      <c r="G2731">
        <v>-1</v>
      </c>
      <c r="H2731">
        <v>1548.75</v>
      </c>
      <c r="I2731">
        <v>-1</v>
      </c>
      <c r="J2731">
        <v>0</v>
      </c>
      <c r="K2731">
        <v>16.575755999999998</v>
      </c>
      <c r="L2731">
        <v>-2.7500000000000002E-4</v>
      </c>
      <c r="M2731">
        <v>59.005974000000002</v>
      </c>
      <c r="N2731">
        <v>-105.371591</v>
      </c>
      <c r="O2731">
        <v>3.1370200000000001</v>
      </c>
      <c r="P2731">
        <v>59.008163000000003</v>
      </c>
      <c r="Q2731">
        <v>-105.397026</v>
      </c>
      <c r="R2731">
        <v>3.1408580000000001</v>
      </c>
      <c r="S2731">
        <v>2.5528680000000001</v>
      </c>
      <c r="T2731">
        <v>3.839E-3</v>
      </c>
    </row>
    <row r="2732" spans="1:20" x14ac:dyDescent="0.25">
      <c r="A2732">
        <v>2730</v>
      </c>
      <c r="B2732">
        <v>3</v>
      </c>
      <c r="C2732">
        <v>-1</v>
      </c>
      <c r="D2732" t="s">
        <v>426</v>
      </c>
      <c r="E2732" t="s">
        <v>80</v>
      </c>
      <c r="F2732">
        <v>1.0902E-2</v>
      </c>
      <c r="G2732">
        <v>-1</v>
      </c>
      <c r="H2732">
        <v>721.86300000000006</v>
      </c>
      <c r="I2732">
        <v>-1</v>
      </c>
      <c r="J2732">
        <v>0</v>
      </c>
      <c r="K2732">
        <v>16.861201000000001</v>
      </c>
      <c r="L2732">
        <v>1.9910000000000001E-3</v>
      </c>
      <c r="M2732">
        <v>57.463293</v>
      </c>
      <c r="N2732">
        <v>-105.43996799999999</v>
      </c>
      <c r="O2732">
        <v>3.1394549999999999</v>
      </c>
      <c r="P2732">
        <v>57.500546</v>
      </c>
      <c r="Q2732">
        <v>-105.396004</v>
      </c>
      <c r="R2732">
        <v>3.14093</v>
      </c>
      <c r="S2732">
        <v>5.7624610000000001</v>
      </c>
      <c r="T2732">
        <v>1.475E-3</v>
      </c>
    </row>
    <row r="2733" spans="1:20" x14ac:dyDescent="0.25">
      <c r="A2733">
        <v>2731</v>
      </c>
      <c r="B2733">
        <v>3</v>
      </c>
      <c r="C2733">
        <v>-1</v>
      </c>
      <c r="D2733" t="s">
        <v>426</v>
      </c>
      <c r="E2733" t="s">
        <v>80</v>
      </c>
      <c r="F2733">
        <v>8.0780000000000001E-3</v>
      </c>
      <c r="G2733">
        <v>-1</v>
      </c>
      <c r="H2733">
        <v>559.63800000000003</v>
      </c>
      <c r="I2733">
        <v>-1</v>
      </c>
      <c r="J2733">
        <v>0</v>
      </c>
      <c r="K2733">
        <v>16.571846000000001</v>
      </c>
      <c r="L2733">
        <v>4.7730000000000003E-3</v>
      </c>
      <c r="M2733">
        <v>55.481267000000003</v>
      </c>
      <c r="N2733">
        <v>-105.381024</v>
      </c>
      <c r="O2733">
        <v>-3.1386129999999999</v>
      </c>
      <c r="P2733">
        <v>55.488354000000001</v>
      </c>
      <c r="Q2733">
        <v>-105.39516399999999</v>
      </c>
      <c r="R2733">
        <v>3.1413250000000001</v>
      </c>
      <c r="S2733">
        <v>1.581701</v>
      </c>
      <c r="T2733">
        <v>2.712E-3</v>
      </c>
    </row>
    <row r="2734" spans="1:20" x14ac:dyDescent="0.25">
      <c r="A2734">
        <v>2732</v>
      </c>
      <c r="B2734">
        <v>3</v>
      </c>
      <c r="C2734">
        <v>-1</v>
      </c>
      <c r="D2734" t="s">
        <v>426</v>
      </c>
      <c r="E2734" t="s">
        <v>80</v>
      </c>
      <c r="F2734">
        <v>8.3500000000000002E-4</v>
      </c>
      <c r="G2734">
        <v>-1</v>
      </c>
      <c r="H2734">
        <v>653.23099999999999</v>
      </c>
      <c r="I2734">
        <v>-1</v>
      </c>
      <c r="J2734">
        <v>0</v>
      </c>
      <c r="K2734">
        <v>16.165399000000001</v>
      </c>
      <c r="L2734">
        <v>3.5729999999999998E-3</v>
      </c>
      <c r="M2734">
        <v>53.994785</v>
      </c>
      <c r="N2734">
        <v>-105.418815</v>
      </c>
      <c r="O2734">
        <v>-3.1415280000000001</v>
      </c>
      <c r="P2734">
        <v>54.018569999999997</v>
      </c>
      <c r="Q2734">
        <v>-105.394981</v>
      </c>
      <c r="R2734">
        <v>-3.1415109999999999</v>
      </c>
      <c r="S2734">
        <v>3.3671169999999999</v>
      </c>
      <c r="T2734">
        <v>1.7E-5</v>
      </c>
    </row>
    <row r="2735" spans="1:20" x14ac:dyDescent="0.25">
      <c r="A2735">
        <v>2733</v>
      </c>
      <c r="B2735">
        <v>3</v>
      </c>
      <c r="C2735">
        <v>-1</v>
      </c>
      <c r="D2735" t="s">
        <v>426</v>
      </c>
      <c r="E2735" t="s">
        <v>80</v>
      </c>
      <c r="F2735">
        <v>2.0569999999999998E-3</v>
      </c>
      <c r="G2735">
        <v>-1</v>
      </c>
      <c r="H2735">
        <v>791.51</v>
      </c>
      <c r="I2735">
        <v>-1</v>
      </c>
      <c r="J2735">
        <v>0</v>
      </c>
      <c r="K2735">
        <v>15.841283000000001</v>
      </c>
      <c r="L2735">
        <v>3.4459999999999998E-3</v>
      </c>
      <c r="M2735">
        <v>52.572277</v>
      </c>
      <c r="N2735">
        <v>-105.376806</v>
      </c>
      <c r="O2735">
        <v>3.1400459999999999</v>
      </c>
      <c r="P2735">
        <v>52.580131999999999</v>
      </c>
      <c r="Q2735">
        <v>-105.395203</v>
      </c>
      <c r="R2735">
        <v>-3.141187</v>
      </c>
      <c r="S2735">
        <v>2.000308</v>
      </c>
      <c r="T2735">
        <v>1.1410000000000001E-3</v>
      </c>
    </row>
    <row r="2736" spans="1:20" x14ac:dyDescent="0.25">
      <c r="A2736">
        <v>2734</v>
      </c>
      <c r="B2736">
        <v>3</v>
      </c>
      <c r="C2736">
        <v>-1</v>
      </c>
      <c r="D2736" t="s">
        <v>426</v>
      </c>
      <c r="E2736" t="s">
        <v>80</v>
      </c>
      <c r="F2736">
        <v>5.6779999999999999E-3</v>
      </c>
      <c r="G2736">
        <v>-1</v>
      </c>
      <c r="H2736">
        <v>453.26900000000001</v>
      </c>
      <c r="I2736">
        <v>-1</v>
      </c>
      <c r="J2736">
        <v>0</v>
      </c>
      <c r="K2736">
        <v>15.414624999999999</v>
      </c>
      <c r="L2736">
        <v>5.391E-3</v>
      </c>
      <c r="M2736">
        <v>50.760452000000001</v>
      </c>
      <c r="N2736">
        <v>-105.34233399999999</v>
      </c>
      <c r="O2736">
        <v>-3.1400399999999999</v>
      </c>
      <c r="P2736">
        <v>50.706795</v>
      </c>
      <c r="Q2736">
        <v>-105.39598100000001</v>
      </c>
      <c r="R2736">
        <v>-3.140911</v>
      </c>
      <c r="S2736">
        <v>7.5875409999999999</v>
      </c>
      <c r="T2736">
        <v>8.7100000000000003E-4</v>
      </c>
    </row>
    <row r="2737" spans="1:20" x14ac:dyDescent="0.25">
      <c r="A2737">
        <v>2735</v>
      </c>
      <c r="B2737">
        <v>3</v>
      </c>
      <c r="C2737">
        <v>-1</v>
      </c>
      <c r="D2737" t="s">
        <v>426</v>
      </c>
      <c r="E2737" t="s">
        <v>80</v>
      </c>
      <c r="F2737">
        <v>7.3629999999999998E-3</v>
      </c>
      <c r="G2737">
        <v>-1</v>
      </c>
      <c r="H2737">
        <v>535.62699999999995</v>
      </c>
      <c r="I2737">
        <v>-1</v>
      </c>
      <c r="J2737">
        <v>0</v>
      </c>
      <c r="K2737">
        <v>15.078637000000001</v>
      </c>
      <c r="L2737">
        <v>7.9100000000000004E-3</v>
      </c>
      <c r="M2737">
        <v>49.372529999999998</v>
      </c>
      <c r="N2737">
        <v>-105.38237700000001</v>
      </c>
      <c r="O2737">
        <v>3.1399349999999999</v>
      </c>
      <c r="P2737">
        <v>49.336188999999997</v>
      </c>
      <c r="Q2737">
        <v>-105.397514</v>
      </c>
      <c r="R2737">
        <v>-3.1402589999999999</v>
      </c>
      <c r="S2737">
        <v>3.9367649999999998</v>
      </c>
      <c r="T2737">
        <v>3.2400000000000001E-4</v>
      </c>
    </row>
    <row r="2738" spans="1:20" x14ac:dyDescent="0.25">
      <c r="A2738">
        <v>2736</v>
      </c>
      <c r="B2738">
        <v>3</v>
      </c>
      <c r="C2738">
        <v>-1</v>
      </c>
      <c r="D2738" t="s">
        <v>426</v>
      </c>
      <c r="E2738" t="s">
        <v>80</v>
      </c>
      <c r="F2738">
        <v>2.434E-3</v>
      </c>
      <c r="G2738">
        <v>-1</v>
      </c>
      <c r="H2738">
        <v>503.67500000000001</v>
      </c>
      <c r="I2738">
        <v>-1</v>
      </c>
      <c r="J2738">
        <v>0</v>
      </c>
      <c r="K2738">
        <v>14.688449</v>
      </c>
      <c r="L2738">
        <v>6.5139999999999998E-3</v>
      </c>
      <c r="M2738">
        <v>47.991622</v>
      </c>
      <c r="N2738">
        <v>-105.409108</v>
      </c>
      <c r="O2738">
        <v>-3.1381670000000002</v>
      </c>
      <c r="P2738">
        <v>47.997494000000003</v>
      </c>
      <c r="Q2738">
        <v>-105.399704</v>
      </c>
      <c r="R2738">
        <v>-3.1396120000000001</v>
      </c>
      <c r="S2738">
        <v>1.108643</v>
      </c>
      <c r="T2738">
        <v>1.4450000000000001E-3</v>
      </c>
    </row>
    <row r="2739" spans="1:20" x14ac:dyDescent="0.25">
      <c r="A2739">
        <v>2737</v>
      </c>
      <c r="B2739">
        <v>4</v>
      </c>
      <c r="C2739">
        <v>-1</v>
      </c>
      <c r="D2739" t="s">
        <v>517</v>
      </c>
      <c r="E2739" t="s">
        <v>80</v>
      </c>
      <c r="F2739">
        <v>5.1572E-2</v>
      </c>
      <c r="G2739">
        <v>-1</v>
      </c>
      <c r="H2739">
        <v>856.23500000000001</v>
      </c>
      <c r="I2739">
        <v>-1</v>
      </c>
      <c r="J2739">
        <v>0</v>
      </c>
      <c r="K2739">
        <v>14.118274</v>
      </c>
      <c r="L2739">
        <v>4.1060000000000003E-3</v>
      </c>
      <c r="M2739">
        <v>46.668408999999997</v>
      </c>
      <c r="N2739">
        <v>-105.43942800000001</v>
      </c>
      <c r="O2739">
        <v>-3.1379069999999998</v>
      </c>
      <c r="P2739">
        <v>46.703026000000001</v>
      </c>
      <c r="Q2739">
        <v>-105.402382</v>
      </c>
      <c r="R2739">
        <v>-3.1391589999999998</v>
      </c>
      <c r="S2739">
        <v>5.0702319999999999</v>
      </c>
      <c r="T2739">
        <v>1.2520000000000001E-3</v>
      </c>
    </row>
    <row r="2740" spans="1:20" x14ac:dyDescent="0.25">
      <c r="A2740">
        <v>2738</v>
      </c>
      <c r="B2740">
        <v>5</v>
      </c>
      <c r="C2740">
        <v>-1</v>
      </c>
      <c r="D2740" t="s">
        <v>425</v>
      </c>
      <c r="E2740" t="s">
        <v>80</v>
      </c>
      <c r="F2740">
        <v>2.5852E-2</v>
      </c>
      <c r="G2740">
        <v>-1</v>
      </c>
      <c r="H2740">
        <v>530.13599999999997</v>
      </c>
      <c r="I2740">
        <v>-1</v>
      </c>
      <c r="J2740">
        <v>0</v>
      </c>
      <c r="K2740">
        <v>13.265529000000001</v>
      </c>
      <c r="L2740">
        <v>3.6489999999999999E-3</v>
      </c>
      <c r="M2740">
        <v>45.063595999999997</v>
      </c>
      <c r="N2740">
        <v>-105.406739</v>
      </c>
      <c r="O2740">
        <v>-3.1381030000000001</v>
      </c>
      <c r="P2740">
        <v>45.064158999999997</v>
      </c>
      <c r="Q2740">
        <v>-105.40643300000001</v>
      </c>
      <c r="R2740">
        <v>-3.1387649999999998</v>
      </c>
      <c r="S2740">
        <v>6.4153000000000002E-2</v>
      </c>
      <c r="T2740">
        <v>6.6200000000000005E-4</v>
      </c>
    </row>
    <row r="2741" spans="1:20" x14ac:dyDescent="0.25">
      <c r="A2741">
        <v>2739</v>
      </c>
      <c r="B2741">
        <v>5</v>
      </c>
      <c r="C2741">
        <v>-1</v>
      </c>
      <c r="D2741" t="s">
        <v>425</v>
      </c>
      <c r="E2741" t="s">
        <v>80</v>
      </c>
      <c r="F2741">
        <v>1.1979999999999999E-2</v>
      </c>
      <c r="G2741">
        <v>-1</v>
      </c>
      <c r="H2741">
        <v>830.947</v>
      </c>
      <c r="I2741">
        <v>-1</v>
      </c>
      <c r="J2741">
        <v>0</v>
      </c>
      <c r="K2741">
        <v>12.672955</v>
      </c>
      <c r="L2741">
        <v>1.7899999999999999E-3</v>
      </c>
      <c r="M2741">
        <v>43.893495999999999</v>
      </c>
      <c r="N2741">
        <v>-105.42217100000001</v>
      </c>
      <c r="O2741">
        <v>-3.1382409999999998</v>
      </c>
      <c r="P2741">
        <v>43.900607999999998</v>
      </c>
      <c r="Q2741">
        <v>-105.40982099999999</v>
      </c>
      <c r="R2741">
        <v>-3.1384919999999998</v>
      </c>
      <c r="S2741">
        <v>1.425195</v>
      </c>
      <c r="T2741">
        <v>2.5099999999999998E-4</v>
      </c>
    </row>
    <row r="2742" spans="1:20" x14ac:dyDescent="0.25">
      <c r="A2742">
        <v>2740</v>
      </c>
      <c r="B2742">
        <v>6</v>
      </c>
      <c r="C2742">
        <v>-1</v>
      </c>
      <c r="D2742" t="s">
        <v>424</v>
      </c>
      <c r="E2742" t="s">
        <v>80</v>
      </c>
      <c r="F2742">
        <v>2.5576999999999999E-2</v>
      </c>
      <c r="G2742">
        <v>-1</v>
      </c>
      <c r="H2742">
        <v>586.72299999999996</v>
      </c>
      <c r="I2742">
        <v>-1</v>
      </c>
      <c r="J2742">
        <v>0</v>
      </c>
      <c r="K2742">
        <v>12.171006</v>
      </c>
      <c r="L2742">
        <v>7.0399999999999998E-4</v>
      </c>
      <c r="M2742">
        <v>42.774808999999998</v>
      </c>
      <c r="N2742">
        <v>-105.430212</v>
      </c>
      <c r="O2742">
        <v>-3.1390419999999999</v>
      </c>
      <c r="P2742">
        <v>42.785800999999999</v>
      </c>
      <c r="Q2742">
        <v>-105.413246</v>
      </c>
      <c r="R2742">
        <v>-3.138366</v>
      </c>
      <c r="S2742">
        <v>2.021496</v>
      </c>
      <c r="T2742">
        <v>6.7599999999999995E-4</v>
      </c>
    </row>
    <row r="2743" spans="1:20" x14ac:dyDescent="0.25">
      <c r="A2743">
        <v>2741</v>
      </c>
      <c r="B2743">
        <v>6</v>
      </c>
      <c r="C2743">
        <v>-1</v>
      </c>
      <c r="D2743" t="s">
        <v>424</v>
      </c>
      <c r="E2743" t="s">
        <v>80</v>
      </c>
      <c r="F2743">
        <v>2.1021000000000001E-2</v>
      </c>
      <c r="G2743">
        <v>-1</v>
      </c>
      <c r="H2743">
        <v>566.29700000000003</v>
      </c>
      <c r="I2743">
        <v>-1</v>
      </c>
      <c r="J2743">
        <v>0</v>
      </c>
      <c r="K2743">
        <v>11.638293000000001</v>
      </c>
      <c r="L2743">
        <v>6.3900000000000003E-4</v>
      </c>
      <c r="M2743">
        <v>41.336542000000001</v>
      </c>
      <c r="N2743">
        <v>-105.43685600000001</v>
      </c>
      <c r="O2743">
        <v>-3.1368230000000001</v>
      </c>
      <c r="P2743">
        <v>41.361834999999999</v>
      </c>
      <c r="Q2743">
        <v>-105.41783100000001</v>
      </c>
      <c r="R2743">
        <v>-3.138296</v>
      </c>
      <c r="S2743">
        <v>3.1649850000000002</v>
      </c>
      <c r="T2743">
        <v>1.472E-3</v>
      </c>
    </row>
    <row r="2744" spans="1:20" x14ac:dyDescent="0.25">
      <c r="A2744">
        <v>2742</v>
      </c>
      <c r="B2744">
        <v>6</v>
      </c>
      <c r="C2744">
        <v>-1</v>
      </c>
      <c r="D2744" t="s">
        <v>424</v>
      </c>
      <c r="E2744" t="s">
        <v>80</v>
      </c>
      <c r="F2744">
        <v>2.0857000000000001E-2</v>
      </c>
      <c r="G2744">
        <v>-1</v>
      </c>
      <c r="H2744">
        <v>618.726</v>
      </c>
      <c r="I2744">
        <v>-1</v>
      </c>
      <c r="J2744">
        <v>0</v>
      </c>
      <c r="K2744">
        <v>11.391370999999999</v>
      </c>
      <c r="L2744">
        <v>-4.5259999999999996E-3</v>
      </c>
      <c r="M2744">
        <v>40.317512000000001</v>
      </c>
      <c r="N2744">
        <v>-105.39755100000001</v>
      </c>
      <c r="O2744">
        <v>-3.1368809999999998</v>
      </c>
      <c r="P2744">
        <v>40.327671000000002</v>
      </c>
      <c r="Q2744">
        <v>-105.421249</v>
      </c>
      <c r="R2744">
        <v>-3.1383070000000002</v>
      </c>
      <c r="S2744">
        <v>2.5784370000000001</v>
      </c>
      <c r="T2744">
        <v>1.4270000000000001E-3</v>
      </c>
    </row>
    <row r="2745" spans="1:20" x14ac:dyDescent="0.25">
      <c r="A2745">
        <v>2743</v>
      </c>
      <c r="B2745">
        <v>5</v>
      </c>
      <c r="C2745">
        <v>-1</v>
      </c>
      <c r="D2745" t="s">
        <v>423</v>
      </c>
      <c r="E2745" t="s">
        <v>80</v>
      </c>
      <c r="F2745">
        <v>8.4180000000000001E-3</v>
      </c>
      <c r="G2745">
        <v>-1</v>
      </c>
      <c r="H2745">
        <v>584.39800000000002</v>
      </c>
      <c r="I2745">
        <v>-1</v>
      </c>
      <c r="J2745">
        <v>0</v>
      </c>
      <c r="K2745">
        <v>11.193301999999999</v>
      </c>
      <c r="L2745">
        <v>-4.3800000000000002E-4</v>
      </c>
      <c r="M2745">
        <v>38.961640000000003</v>
      </c>
      <c r="N2745">
        <v>-105.45688199999999</v>
      </c>
      <c r="O2745">
        <v>-3.1397179999999998</v>
      </c>
      <c r="P2745">
        <v>38.974559999999997</v>
      </c>
      <c r="Q2745">
        <v>-105.42569</v>
      </c>
      <c r="R2745">
        <v>-3.1382310000000002</v>
      </c>
      <c r="S2745">
        <v>3.3762379999999999</v>
      </c>
      <c r="T2745">
        <v>1.487E-3</v>
      </c>
    </row>
    <row r="2746" spans="1:20" x14ac:dyDescent="0.25">
      <c r="A2746">
        <v>2744</v>
      </c>
      <c r="B2746">
        <v>5</v>
      </c>
      <c r="C2746">
        <v>-1</v>
      </c>
      <c r="D2746" t="s">
        <v>423</v>
      </c>
      <c r="E2746" t="s">
        <v>80</v>
      </c>
      <c r="F2746">
        <v>2.2831000000000001E-2</v>
      </c>
      <c r="G2746">
        <v>-1</v>
      </c>
      <c r="H2746">
        <v>777.06399999999996</v>
      </c>
      <c r="I2746">
        <v>-1</v>
      </c>
      <c r="J2746">
        <v>0</v>
      </c>
      <c r="K2746">
        <v>11.047188</v>
      </c>
      <c r="L2746">
        <v>5.6099999999999998E-4</v>
      </c>
      <c r="M2746">
        <v>37.980763000000003</v>
      </c>
      <c r="N2746">
        <v>-105.44067099999999</v>
      </c>
      <c r="O2746">
        <v>-3.1389939999999998</v>
      </c>
      <c r="P2746">
        <v>37.974319000000001</v>
      </c>
      <c r="Q2746">
        <v>-105.42916099999999</v>
      </c>
      <c r="R2746">
        <v>-3.1381399999999999</v>
      </c>
      <c r="S2746">
        <v>1.319121</v>
      </c>
      <c r="T2746">
        <v>8.5400000000000005E-4</v>
      </c>
    </row>
    <row r="2747" spans="1:20" x14ac:dyDescent="0.25">
      <c r="A2747">
        <v>2745</v>
      </c>
      <c r="B2747">
        <v>5</v>
      </c>
      <c r="C2747">
        <v>-1</v>
      </c>
      <c r="D2747" t="s">
        <v>423</v>
      </c>
      <c r="E2747" t="s">
        <v>80</v>
      </c>
      <c r="F2747">
        <v>1.1433E-2</v>
      </c>
      <c r="G2747">
        <v>-1</v>
      </c>
      <c r="H2747">
        <v>557.72199999999998</v>
      </c>
      <c r="I2747">
        <v>-1</v>
      </c>
      <c r="J2747">
        <v>0</v>
      </c>
      <c r="K2747">
        <v>10.902839</v>
      </c>
      <c r="L2747">
        <v>1.389E-3</v>
      </c>
      <c r="M2747">
        <v>36.985505000000003</v>
      </c>
      <c r="N2747">
        <v>-105.433521</v>
      </c>
      <c r="O2747">
        <v>-3.1380539999999999</v>
      </c>
      <c r="P2747">
        <v>36.987068000000001</v>
      </c>
      <c r="Q2747">
        <v>-105.432602</v>
      </c>
      <c r="R2747">
        <v>-3.1380889999999999</v>
      </c>
      <c r="S2747">
        <v>0.181371</v>
      </c>
      <c r="T2747">
        <v>3.4E-5</v>
      </c>
    </row>
    <row r="2748" spans="1:20" x14ac:dyDescent="0.25">
      <c r="A2748">
        <v>2746</v>
      </c>
      <c r="B2748">
        <v>5</v>
      </c>
      <c r="C2748">
        <v>-1</v>
      </c>
      <c r="D2748" t="s">
        <v>423</v>
      </c>
      <c r="E2748" t="s">
        <v>80</v>
      </c>
      <c r="F2748">
        <v>3.6649999999999999E-3</v>
      </c>
      <c r="G2748">
        <v>-1</v>
      </c>
      <c r="H2748">
        <v>828.38499999999999</v>
      </c>
      <c r="I2748">
        <v>-1</v>
      </c>
      <c r="J2748">
        <v>0</v>
      </c>
      <c r="K2748">
        <v>10.65488</v>
      </c>
      <c r="L2748">
        <v>3.4099999999999999E-4</v>
      </c>
      <c r="M2748">
        <v>35.703876000000001</v>
      </c>
      <c r="N2748">
        <v>-105.43006200000001</v>
      </c>
      <c r="O2748">
        <v>-3.1391520000000002</v>
      </c>
      <c r="P2748">
        <v>35.695179000000003</v>
      </c>
      <c r="Q2748">
        <v>-105.437225</v>
      </c>
      <c r="R2748">
        <v>-3.1379999999999999</v>
      </c>
      <c r="S2748">
        <v>1.1267320000000001</v>
      </c>
      <c r="T2748">
        <v>1.152E-3</v>
      </c>
    </row>
    <row r="2749" spans="1:20" x14ac:dyDescent="0.25">
      <c r="A2749">
        <v>2747</v>
      </c>
      <c r="B2749">
        <v>5</v>
      </c>
      <c r="C2749">
        <v>-1</v>
      </c>
      <c r="D2749" t="s">
        <v>423</v>
      </c>
      <c r="E2749" t="s">
        <v>80</v>
      </c>
      <c r="F2749">
        <v>1.6146000000000001E-2</v>
      </c>
      <c r="G2749">
        <v>-1</v>
      </c>
      <c r="H2749">
        <v>850.62199999999996</v>
      </c>
      <c r="I2749">
        <v>-1</v>
      </c>
      <c r="J2749">
        <v>0</v>
      </c>
      <c r="K2749">
        <v>10.44036</v>
      </c>
      <c r="L2749">
        <v>1.1980000000000001E-3</v>
      </c>
      <c r="M2749">
        <v>34.746009000000001</v>
      </c>
      <c r="N2749">
        <v>-105.41677199999999</v>
      </c>
      <c r="O2749">
        <v>-3.139691</v>
      </c>
      <c r="P2749">
        <v>34.746941</v>
      </c>
      <c r="Q2749">
        <v>-105.440659</v>
      </c>
      <c r="R2749">
        <v>-3.1379609999999998</v>
      </c>
      <c r="S2749">
        <v>2.3904510000000001</v>
      </c>
      <c r="T2749">
        <v>1.73E-3</v>
      </c>
    </row>
    <row r="2750" spans="1:20" x14ac:dyDescent="0.25">
      <c r="A2750">
        <v>2748</v>
      </c>
      <c r="B2750">
        <v>5</v>
      </c>
      <c r="C2750">
        <v>-1</v>
      </c>
      <c r="D2750" t="s">
        <v>423</v>
      </c>
      <c r="E2750" t="s">
        <v>80</v>
      </c>
      <c r="F2750">
        <v>2.1149999999999999E-2</v>
      </c>
      <c r="G2750">
        <v>-1</v>
      </c>
      <c r="H2750">
        <v>671.21400000000006</v>
      </c>
      <c r="I2750">
        <v>-1</v>
      </c>
      <c r="J2750">
        <v>0</v>
      </c>
      <c r="K2750">
        <v>10.254821</v>
      </c>
      <c r="L2750">
        <v>4.95E-4</v>
      </c>
      <c r="M2750">
        <v>33.827730000000003</v>
      </c>
      <c r="N2750">
        <v>-105.430663</v>
      </c>
      <c r="O2750">
        <v>-3.137559</v>
      </c>
      <c r="P2750">
        <v>33.816665999999998</v>
      </c>
      <c r="Q2750">
        <v>-105.44409899999999</v>
      </c>
      <c r="R2750">
        <v>-3.1378879999999998</v>
      </c>
      <c r="S2750">
        <v>1.74051</v>
      </c>
      <c r="T2750">
        <v>3.28E-4</v>
      </c>
    </row>
    <row r="2751" spans="1:20" x14ac:dyDescent="0.25">
      <c r="A2751">
        <v>2749</v>
      </c>
      <c r="B2751">
        <v>5</v>
      </c>
      <c r="C2751">
        <v>-1</v>
      </c>
      <c r="D2751" t="s">
        <v>423</v>
      </c>
      <c r="E2751" t="s">
        <v>80</v>
      </c>
      <c r="F2751">
        <v>3.0040000000000001E-2</v>
      </c>
      <c r="G2751">
        <v>-1</v>
      </c>
      <c r="H2751">
        <v>613.83500000000004</v>
      </c>
      <c r="I2751">
        <v>-1</v>
      </c>
      <c r="J2751">
        <v>0</v>
      </c>
      <c r="K2751">
        <v>10.008141999999999</v>
      </c>
      <c r="L2751">
        <v>7.2999999999999999E-5</v>
      </c>
      <c r="M2751">
        <v>32.608027999999997</v>
      </c>
      <c r="N2751">
        <v>-105.443727</v>
      </c>
      <c r="O2751">
        <v>-3.1378539999999999</v>
      </c>
      <c r="P2751">
        <v>32.603175999999998</v>
      </c>
      <c r="Q2751">
        <v>-105.448601</v>
      </c>
      <c r="R2751">
        <v>-3.1378629999999998</v>
      </c>
      <c r="S2751">
        <v>0.68770399999999998</v>
      </c>
      <c r="T2751">
        <v>9.0000000000000002E-6</v>
      </c>
    </row>
    <row r="2752" spans="1:20" x14ac:dyDescent="0.25">
      <c r="A2752">
        <v>2750</v>
      </c>
      <c r="B2752">
        <v>5</v>
      </c>
      <c r="C2752">
        <v>-1</v>
      </c>
      <c r="D2752" t="s">
        <v>423</v>
      </c>
      <c r="E2752" t="s">
        <v>80</v>
      </c>
      <c r="F2752">
        <v>6.1469999999999997E-3</v>
      </c>
      <c r="G2752">
        <v>-1</v>
      </c>
      <c r="H2752">
        <v>504.98500000000001</v>
      </c>
      <c r="I2752">
        <v>-1</v>
      </c>
      <c r="J2752">
        <v>0</v>
      </c>
      <c r="K2752">
        <v>9.8223719999999997</v>
      </c>
      <c r="L2752">
        <v>1.4E-5</v>
      </c>
      <c r="M2752">
        <v>31.673828</v>
      </c>
      <c r="N2752">
        <v>-105.49106999999999</v>
      </c>
      <c r="O2752">
        <v>-3.1376590000000002</v>
      </c>
      <c r="P2752">
        <v>31.711791999999999</v>
      </c>
      <c r="Q2752">
        <v>-105.451942</v>
      </c>
      <c r="R2752">
        <v>-3.1378599999999999</v>
      </c>
      <c r="S2752">
        <v>5.4518120000000003</v>
      </c>
      <c r="T2752">
        <v>2.0100000000000001E-4</v>
      </c>
    </row>
    <row r="2753" spans="1:20" x14ac:dyDescent="0.25">
      <c r="A2753">
        <v>2751</v>
      </c>
      <c r="B2753">
        <v>5</v>
      </c>
      <c r="C2753">
        <v>-1</v>
      </c>
      <c r="D2753" t="s">
        <v>423</v>
      </c>
      <c r="E2753" t="s">
        <v>80</v>
      </c>
      <c r="F2753">
        <v>1.2246E-2</v>
      </c>
      <c r="G2753">
        <v>-1</v>
      </c>
      <c r="H2753">
        <v>540.495</v>
      </c>
      <c r="I2753">
        <v>-1</v>
      </c>
      <c r="J2753">
        <v>0</v>
      </c>
      <c r="K2753">
        <v>9.6027620000000002</v>
      </c>
      <c r="L2753">
        <v>-1.9999999999999999E-6</v>
      </c>
      <c r="M2753">
        <v>30.565272</v>
      </c>
      <c r="N2753">
        <v>-105.430431</v>
      </c>
      <c r="O2753">
        <v>-3.13666</v>
      </c>
      <c r="P2753">
        <v>30.546572000000001</v>
      </c>
      <c r="Q2753">
        <v>-105.456284</v>
      </c>
      <c r="R2753">
        <v>-3.1378590000000002</v>
      </c>
      <c r="S2753">
        <v>3.190671</v>
      </c>
      <c r="T2753">
        <v>1.199E-3</v>
      </c>
    </row>
    <row r="2754" spans="1:20" x14ac:dyDescent="0.25">
      <c r="A2754">
        <v>2752</v>
      </c>
      <c r="B2754">
        <v>5</v>
      </c>
      <c r="C2754">
        <v>-1</v>
      </c>
      <c r="D2754" t="s">
        <v>423</v>
      </c>
      <c r="E2754" t="s">
        <v>80</v>
      </c>
      <c r="F2754">
        <v>7.5459999999999998E-3</v>
      </c>
      <c r="G2754">
        <v>-1</v>
      </c>
      <c r="H2754">
        <v>654.05700000000002</v>
      </c>
      <c r="I2754">
        <v>-1</v>
      </c>
      <c r="J2754">
        <v>0</v>
      </c>
      <c r="K2754">
        <v>9.454879</v>
      </c>
      <c r="L2754">
        <v>-1.9000000000000001E-4</v>
      </c>
      <c r="M2754">
        <v>29.674676999999999</v>
      </c>
      <c r="N2754">
        <v>-105.46795299999999</v>
      </c>
      <c r="O2754">
        <v>-3.136857</v>
      </c>
      <c r="P2754">
        <v>29.689720000000001</v>
      </c>
      <c r="Q2754">
        <v>-105.459442</v>
      </c>
      <c r="R2754">
        <v>-3.1378979999999999</v>
      </c>
      <c r="S2754">
        <v>1.728348</v>
      </c>
      <c r="T2754">
        <v>1.041E-3</v>
      </c>
    </row>
    <row r="2755" spans="1:20" x14ac:dyDescent="0.25">
      <c r="A2755">
        <v>2753</v>
      </c>
      <c r="B2755">
        <v>5</v>
      </c>
      <c r="C2755">
        <v>-1</v>
      </c>
      <c r="D2755" t="s">
        <v>423</v>
      </c>
      <c r="E2755" t="s">
        <v>80</v>
      </c>
      <c r="F2755">
        <v>1.4992E-2</v>
      </c>
      <c r="G2755">
        <v>-1</v>
      </c>
      <c r="H2755">
        <v>619.803</v>
      </c>
      <c r="I2755">
        <v>-1</v>
      </c>
      <c r="J2755">
        <v>0</v>
      </c>
      <c r="K2755">
        <v>9.2375000000000007</v>
      </c>
      <c r="L2755">
        <v>-3.1000000000000001E-5</v>
      </c>
      <c r="M2755">
        <v>28.560331999999999</v>
      </c>
      <c r="N2755">
        <v>-105.47677400000001</v>
      </c>
      <c r="O2755">
        <v>-3.1391900000000001</v>
      </c>
      <c r="P2755">
        <v>28.570187000000001</v>
      </c>
      <c r="Q2755">
        <v>-105.46357</v>
      </c>
      <c r="R2755">
        <v>-3.1379069999999998</v>
      </c>
      <c r="S2755">
        <v>1.6476500000000001</v>
      </c>
      <c r="T2755">
        <v>1.2830000000000001E-3</v>
      </c>
    </row>
    <row r="2756" spans="1:20" x14ac:dyDescent="0.25">
      <c r="A2756">
        <v>2754</v>
      </c>
      <c r="B2756">
        <v>5</v>
      </c>
      <c r="C2756">
        <v>-1</v>
      </c>
      <c r="D2756" t="s">
        <v>423</v>
      </c>
      <c r="E2756" t="s">
        <v>80</v>
      </c>
      <c r="F2756">
        <v>1.0796999999999999E-2</v>
      </c>
      <c r="G2756">
        <v>-1</v>
      </c>
      <c r="H2756">
        <v>618.24900000000002</v>
      </c>
      <c r="I2756">
        <v>-1</v>
      </c>
      <c r="J2756">
        <v>0</v>
      </c>
      <c r="K2756">
        <v>9.0591720000000002</v>
      </c>
      <c r="L2756">
        <v>-1.1E-5</v>
      </c>
      <c r="M2756">
        <v>27.742934999999999</v>
      </c>
      <c r="N2756">
        <v>-105.473118</v>
      </c>
      <c r="O2756">
        <v>-3.1386210000000001</v>
      </c>
      <c r="P2756">
        <v>27.747734000000001</v>
      </c>
      <c r="Q2756">
        <v>-105.466599</v>
      </c>
      <c r="R2756">
        <v>-3.1379079999999999</v>
      </c>
      <c r="S2756">
        <v>0.80947000000000002</v>
      </c>
      <c r="T2756">
        <v>7.1199999999999996E-4</v>
      </c>
    </row>
    <row r="2757" spans="1:20" x14ac:dyDescent="0.25">
      <c r="A2757">
        <v>2755</v>
      </c>
      <c r="B2757">
        <v>5</v>
      </c>
      <c r="C2757">
        <v>-1</v>
      </c>
      <c r="D2757" t="s">
        <v>423</v>
      </c>
      <c r="E2757" t="s">
        <v>80</v>
      </c>
      <c r="F2757">
        <v>1.4200000000000001E-2</v>
      </c>
      <c r="G2757">
        <v>-1</v>
      </c>
      <c r="H2757">
        <v>714.47900000000004</v>
      </c>
      <c r="I2757">
        <v>-1</v>
      </c>
      <c r="J2757">
        <v>0</v>
      </c>
      <c r="K2757">
        <v>8.9153339999999996</v>
      </c>
      <c r="L2757">
        <v>-6.0000000000000002E-6</v>
      </c>
      <c r="M2757">
        <v>26.917195</v>
      </c>
      <c r="N2757">
        <v>-105.48620699999999</v>
      </c>
      <c r="O2757">
        <v>-3.1413359999999999</v>
      </c>
      <c r="P2757">
        <v>26.939636</v>
      </c>
      <c r="Q2757">
        <v>-105.469589</v>
      </c>
      <c r="R2757">
        <v>-3.1379100000000002</v>
      </c>
      <c r="S2757">
        <v>2.7924099999999998</v>
      </c>
      <c r="T2757">
        <v>3.4269999999999999E-3</v>
      </c>
    </row>
    <row r="2758" spans="1:20" x14ac:dyDescent="0.25">
      <c r="A2758">
        <v>2756</v>
      </c>
      <c r="B2758">
        <v>5</v>
      </c>
      <c r="C2758">
        <v>-1</v>
      </c>
      <c r="D2758" t="s">
        <v>423</v>
      </c>
      <c r="E2758" t="s">
        <v>80</v>
      </c>
      <c r="F2758">
        <v>1.975E-2</v>
      </c>
      <c r="G2758">
        <v>-1</v>
      </c>
      <c r="H2758">
        <v>694.16899999999998</v>
      </c>
      <c r="I2758">
        <v>-1</v>
      </c>
      <c r="J2758">
        <v>0</v>
      </c>
      <c r="K2758">
        <v>8.7214559999999999</v>
      </c>
      <c r="L2758">
        <v>-3.9999999999999998E-6</v>
      </c>
      <c r="M2758">
        <v>25.884340999999999</v>
      </c>
      <c r="N2758">
        <v>-105.471752</v>
      </c>
      <c r="O2758">
        <v>-3.1389399999999998</v>
      </c>
      <c r="P2758">
        <v>25.884052000000001</v>
      </c>
      <c r="Q2758">
        <v>-105.473465</v>
      </c>
      <c r="R2758">
        <v>-3.1379100000000002</v>
      </c>
      <c r="S2758">
        <v>0.173681</v>
      </c>
      <c r="T2758">
        <v>1.0300000000000001E-3</v>
      </c>
    </row>
    <row r="2759" spans="1:20" x14ac:dyDescent="0.25">
      <c r="A2759">
        <v>2757</v>
      </c>
      <c r="B2759">
        <v>5</v>
      </c>
      <c r="C2759">
        <v>-1</v>
      </c>
      <c r="D2759" t="s">
        <v>423</v>
      </c>
      <c r="E2759" t="s">
        <v>80</v>
      </c>
      <c r="F2759">
        <v>6.4749999999999999E-3</v>
      </c>
      <c r="G2759">
        <v>-1</v>
      </c>
      <c r="H2759">
        <v>591.28800000000001</v>
      </c>
      <c r="I2759">
        <v>-1</v>
      </c>
      <c r="J2759">
        <v>0</v>
      </c>
      <c r="K2759">
        <v>8.5596440000000005</v>
      </c>
      <c r="L2759">
        <v>-5.0000000000000004E-6</v>
      </c>
      <c r="M2759">
        <v>25.103588999999999</v>
      </c>
      <c r="N2759">
        <v>-105.47861899999999</v>
      </c>
      <c r="O2759">
        <v>-3.1379519999999999</v>
      </c>
      <c r="P2759">
        <v>25.105871</v>
      </c>
      <c r="Q2759">
        <v>-105.47633399999999</v>
      </c>
      <c r="R2759">
        <v>-3.1379100000000002</v>
      </c>
      <c r="S2759">
        <v>0.322994</v>
      </c>
      <c r="T2759">
        <v>4.1E-5</v>
      </c>
    </row>
    <row r="2760" spans="1:20" x14ac:dyDescent="0.25">
      <c r="A2760">
        <v>2758</v>
      </c>
      <c r="B2760">
        <v>5</v>
      </c>
      <c r="C2760">
        <v>-1</v>
      </c>
      <c r="D2760" t="s">
        <v>423</v>
      </c>
      <c r="E2760" t="s">
        <v>80</v>
      </c>
      <c r="F2760">
        <v>3.7090000000000001E-3</v>
      </c>
      <c r="G2760">
        <v>-1</v>
      </c>
      <c r="H2760">
        <v>639.81200000000001</v>
      </c>
      <c r="I2760">
        <v>-1</v>
      </c>
      <c r="J2760">
        <v>0</v>
      </c>
      <c r="K2760">
        <v>8.2277920000000009</v>
      </c>
      <c r="L2760">
        <v>-1.55E-4</v>
      </c>
      <c r="M2760">
        <v>24.099287</v>
      </c>
      <c r="N2760">
        <v>-105.4796</v>
      </c>
      <c r="O2760">
        <v>-3.137918</v>
      </c>
      <c r="P2760">
        <v>24.099060000000001</v>
      </c>
      <c r="Q2760">
        <v>-105.47998800000001</v>
      </c>
      <c r="R2760">
        <v>-3.137966</v>
      </c>
      <c r="S2760">
        <v>4.4913000000000002E-2</v>
      </c>
      <c r="T2760">
        <v>4.8000000000000001E-5</v>
      </c>
    </row>
    <row r="2761" spans="1:20" x14ac:dyDescent="0.25">
      <c r="A2761">
        <v>2759</v>
      </c>
      <c r="B2761">
        <v>5</v>
      </c>
      <c r="C2761">
        <v>-1</v>
      </c>
      <c r="D2761" t="s">
        <v>423</v>
      </c>
      <c r="E2761" t="s">
        <v>80</v>
      </c>
      <c r="F2761">
        <v>1.7257000000000002E-2</v>
      </c>
      <c r="G2761">
        <v>-1</v>
      </c>
      <c r="H2761">
        <v>507.73099999999999</v>
      </c>
      <c r="I2761">
        <v>-1</v>
      </c>
      <c r="J2761">
        <v>0</v>
      </c>
      <c r="K2761">
        <v>8.0142480000000003</v>
      </c>
      <c r="L2761">
        <v>-3.8000000000000002E-5</v>
      </c>
      <c r="M2761">
        <v>23.359845</v>
      </c>
      <c r="N2761">
        <v>-105.497033</v>
      </c>
      <c r="O2761">
        <v>-3.1390129999999998</v>
      </c>
      <c r="P2761">
        <v>23.369698</v>
      </c>
      <c r="Q2761">
        <v>-105.48262800000001</v>
      </c>
      <c r="R2761">
        <v>-3.1379730000000001</v>
      </c>
      <c r="S2761">
        <v>1.745255</v>
      </c>
      <c r="T2761">
        <v>1.0399999999999999E-3</v>
      </c>
    </row>
    <row r="2762" spans="1:20" x14ac:dyDescent="0.25">
      <c r="A2762">
        <v>2760</v>
      </c>
      <c r="B2762">
        <v>5</v>
      </c>
      <c r="C2762">
        <v>-1</v>
      </c>
      <c r="D2762" t="s">
        <v>423</v>
      </c>
      <c r="E2762" t="s">
        <v>80</v>
      </c>
      <c r="F2762">
        <v>4.7973000000000002E-2</v>
      </c>
      <c r="G2762">
        <v>-1</v>
      </c>
      <c r="H2762">
        <v>626.1</v>
      </c>
      <c r="I2762">
        <v>-1</v>
      </c>
      <c r="J2762">
        <v>0</v>
      </c>
      <c r="K2762">
        <v>7.8780469999999996</v>
      </c>
      <c r="L2762">
        <v>5.3999999999999998E-5</v>
      </c>
      <c r="M2762">
        <v>22.420154</v>
      </c>
      <c r="N2762">
        <v>-105.495204</v>
      </c>
      <c r="O2762">
        <v>-3.1355569999999999</v>
      </c>
      <c r="P2762">
        <v>22.420484999999999</v>
      </c>
      <c r="Q2762">
        <v>-105.486092</v>
      </c>
      <c r="R2762">
        <v>-3.137947</v>
      </c>
      <c r="S2762">
        <v>0.91186800000000001</v>
      </c>
      <c r="T2762">
        <v>2.3900000000000002E-3</v>
      </c>
    </row>
    <row r="2763" spans="1:20" x14ac:dyDescent="0.25">
      <c r="A2763">
        <v>2761</v>
      </c>
      <c r="B2763">
        <v>5</v>
      </c>
      <c r="C2763">
        <v>-1</v>
      </c>
      <c r="D2763" t="s">
        <v>423</v>
      </c>
      <c r="E2763" t="s">
        <v>80</v>
      </c>
      <c r="F2763">
        <v>6.9999999999999999E-4</v>
      </c>
      <c r="G2763">
        <v>-1</v>
      </c>
      <c r="H2763">
        <v>534.54100000000005</v>
      </c>
      <c r="I2763">
        <v>-1</v>
      </c>
      <c r="J2763">
        <v>0</v>
      </c>
      <c r="K2763">
        <v>7.9214130000000003</v>
      </c>
      <c r="L2763">
        <v>1.2E-5</v>
      </c>
      <c r="M2763">
        <v>21.707588999999999</v>
      </c>
      <c r="N2763">
        <v>-105.491815</v>
      </c>
      <c r="O2763">
        <v>-3.1376529999999998</v>
      </c>
      <c r="P2763">
        <v>21.710068</v>
      </c>
      <c r="Q2763">
        <v>-105.48867799999999</v>
      </c>
      <c r="R2763">
        <v>-3.1379450000000002</v>
      </c>
      <c r="S2763">
        <v>0.39984900000000001</v>
      </c>
      <c r="T2763">
        <v>2.92E-4</v>
      </c>
    </row>
    <row r="2764" spans="1:20" x14ac:dyDescent="0.25">
      <c r="A2764">
        <v>2762</v>
      </c>
      <c r="B2764">
        <v>4</v>
      </c>
      <c r="C2764">
        <v>-1</v>
      </c>
      <c r="D2764" t="s">
        <v>422</v>
      </c>
      <c r="E2764" t="s">
        <v>80</v>
      </c>
      <c r="F2764">
        <v>1.2459999999999999E-3</v>
      </c>
      <c r="G2764">
        <v>-1</v>
      </c>
      <c r="H2764">
        <v>644.58500000000004</v>
      </c>
      <c r="I2764">
        <v>-1</v>
      </c>
      <c r="J2764">
        <v>0</v>
      </c>
      <c r="K2764">
        <v>8.0821909999999999</v>
      </c>
      <c r="L2764">
        <v>3.9999999999999998E-6</v>
      </c>
      <c r="M2764">
        <v>20.744192000000002</v>
      </c>
      <c r="N2764">
        <v>-105.492402</v>
      </c>
      <c r="O2764">
        <v>-3.1382119999999998</v>
      </c>
      <c r="P2764">
        <v>20.747751000000001</v>
      </c>
      <c r="Q2764">
        <v>-105.492195</v>
      </c>
      <c r="R2764">
        <v>-3.1379429999999999</v>
      </c>
      <c r="S2764">
        <v>0.35653600000000002</v>
      </c>
      <c r="T2764">
        <v>2.6899999999999998E-4</v>
      </c>
    </row>
    <row r="2765" spans="1:20" x14ac:dyDescent="0.25">
      <c r="A2765">
        <v>2763</v>
      </c>
      <c r="B2765">
        <v>4</v>
      </c>
      <c r="C2765">
        <v>-1</v>
      </c>
      <c r="D2765" t="s">
        <v>422</v>
      </c>
      <c r="E2765" t="s">
        <v>80</v>
      </c>
      <c r="F2765">
        <v>1.022E-2</v>
      </c>
      <c r="G2765">
        <v>-1</v>
      </c>
      <c r="H2765">
        <v>972.65499999999997</v>
      </c>
      <c r="I2765">
        <v>-1</v>
      </c>
      <c r="J2765">
        <v>0</v>
      </c>
      <c r="K2765">
        <v>8.1614930000000001</v>
      </c>
      <c r="L2765">
        <v>3.0000000000000001E-6</v>
      </c>
      <c r="M2765">
        <v>20.01408</v>
      </c>
      <c r="N2765">
        <v>-105.495109</v>
      </c>
      <c r="O2765">
        <v>-3.138204</v>
      </c>
      <c r="P2765">
        <v>20.015771999999998</v>
      </c>
      <c r="Q2765">
        <v>-105.49483499999999</v>
      </c>
      <c r="R2765">
        <v>-3.1379429999999999</v>
      </c>
      <c r="S2765">
        <v>0.17138100000000001</v>
      </c>
      <c r="T2765">
        <v>2.61E-4</v>
      </c>
    </row>
    <row r="2766" spans="1:20" x14ac:dyDescent="0.25">
      <c r="A2766">
        <v>2764</v>
      </c>
      <c r="B2766">
        <v>4</v>
      </c>
      <c r="C2766">
        <v>-1</v>
      </c>
      <c r="D2766" t="s">
        <v>422</v>
      </c>
      <c r="E2766" t="s">
        <v>80</v>
      </c>
      <c r="F2766">
        <v>3.1075999999999999E-2</v>
      </c>
      <c r="G2766">
        <v>-1</v>
      </c>
      <c r="H2766">
        <v>483.47800000000001</v>
      </c>
      <c r="I2766">
        <v>-1</v>
      </c>
      <c r="J2766">
        <v>0</v>
      </c>
      <c r="K2766">
        <v>8.1333459999999995</v>
      </c>
      <c r="L2766">
        <v>0</v>
      </c>
      <c r="M2766">
        <v>19.278264</v>
      </c>
      <c r="N2766">
        <v>-105.517847</v>
      </c>
      <c r="O2766">
        <v>-3.1308859999999998</v>
      </c>
      <c r="P2766">
        <v>19.282195999999999</v>
      </c>
      <c r="Q2766">
        <v>-105.49749</v>
      </c>
      <c r="R2766">
        <v>-3.1379429999999999</v>
      </c>
      <c r="S2766">
        <v>2.0733649999999999</v>
      </c>
      <c r="T2766">
        <v>7.0569999999999999E-3</v>
      </c>
    </row>
    <row r="2767" spans="1:20" x14ac:dyDescent="0.25">
      <c r="A2767">
        <v>2765</v>
      </c>
      <c r="B2767">
        <v>4</v>
      </c>
      <c r="C2767">
        <v>-1</v>
      </c>
      <c r="D2767" t="s">
        <v>422</v>
      </c>
      <c r="E2767" t="s">
        <v>80</v>
      </c>
      <c r="F2767">
        <v>3.5729999999999998E-3</v>
      </c>
      <c r="G2767">
        <v>-1</v>
      </c>
      <c r="H2767">
        <v>442.67899999999997</v>
      </c>
      <c r="I2767">
        <v>-1</v>
      </c>
      <c r="J2767">
        <v>0</v>
      </c>
      <c r="K2767">
        <v>8.0642429999999994</v>
      </c>
      <c r="L2767">
        <v>-1.9999999999999999E-6</v>
      </c>
      <c r="M2767">
        <v>18.317723999999998</v>
      </c>
      <c r="N2767">
        <v>-105.498518</v>
      </c>
      <c r="O2767">
        <v>-3.1365789999999998</v>
      </c>
      <c r="P2767">
        <v>18.309526000000002</v>
      </c>
      <c r="Q2767">
        <v>-105.501007</v>
      </c>
      <c r="R2767">
        <v>-3.1379429999999999</v>
      </c>
      <c r="S2767">
        <v>0.85672599999999999</v>
      </c>
      <c r="T2767">
        <v>1.3649999999999999E-3</v>
      </c>
    </row>
    <row r="2768" spans="1:20" x14ac:dyDescent="0.25">
      <c r="A2768">
        <v>2766</v>
      </c>
      <c r="B2768">
        <v>5</v>
      </c>
      <c r="C2768">
        <v>-1</v>
      </c>
      <c r="D2768" t="s">
        <v>421</v>
      </c>
      <c r="E2768" t="s">
        <v>80</v>
      </c>
      <c r="F2768">
        <v>6.711E-3</v>
      </c>
      <c r="G2768">
        <v>-1</v>
      </c>
      <c r="H2768">
        <v>508.43</v>
      </c>
      <c r="I2768">
        <v>-1</v>
      </c>
      <c r="J2768">
        <v>0</v>
      </c>
      <c r="K2768">
        <v>8.0415299999999998</v>
      </c>
      <c r="L2768">
        <v>-9.9999999999999995E-7</v>
      </c>
      <c r="M2768">
        <v>17.606784000000001</v>
      </c>
      <c r="N2768">
        <v>-105.487388</v>
      </c>
      <c r="O2768">
        <v>-3.1354989999999998</v>
      </c>
      <c r="P2768">
        <v>17.585106</v>
      </c>
      <c r="Q2768">
        <v>-105.50363900000001</v>
      </c>
      <c r="R2768">
        <v>-3.1379429999999999</v>
      </c>
      <c r="S2768">
        <v>2.709273</v>
      </c>
      <c r="T2768">
        <v>2.4450000000000001E-3</v>
      </c>
    </row>
    <row r="2769" spans="1:20" x14ac:dyDescent="0.25">
      <c r="A2769">
        <v>2767</v>
      </c>
      <c r="B2769">
        <v>5</v>
      </c>
      <c r="C2769">
        <v>-1</v>
      </c>
      <c r="D2769" t="s">
        <v>421</v>
      </c>
      <c r="E2769" t="s">
        <v>80</v>
      </c>
      <c r="F2769">
        <v>7.893E-2</v>
      </c>
      <c r="G2769">
        <v>-1</v>
      </c>
      <c r="H2769">
        <v>543.66700000000003</v>
      </c>
      <c r="I2769">
        <v>-1</v>
      </c>
      <c r="J2769">
        <v>0</v>
      </c>
      <c r="K2769">
        <v>8.0373699999999992</v>
      </c>
      <c r="L2769">
        <v>9.9999999999999995E-7</v>
      </c>
      <c r="M2769">
        <v>16.626223</v>
      </c>
      <c r="N2769">
        <v>-105.50369999999999</v>
      </c>
      <c r="O2769">
        <v>-3.1379779999999999</v>
      </c>
      <c r="P2769">
        <v>16.621977000000001</v>
      </c>
      <c r="Q2769">
        <v>-105.50715599999999</v>
      </c>
      <c r="R2769">
        <v>-3.1379429999999999</v>
      </c>
      <c r="S2769">
        <v>0.54752900000000004</v>
      </c>
      <c r="T2769">
        <v>3.4E-5</v>
      </c>
    </row>
    <row r="2770" spans="1:20" x14ac:dyDescent="0.25">
      <c r="A2770">
        <v>2768</v>
      </c>
      <c r="B2770">
        <v>5</v>
      </c>
      <c r="C2770">
        <v>-1</v>
      </c>
      <c r="D2770" t="s">
        <v>421</v>
      </c>
      <c r="E2770" t="s">
        <v>80</v>
      </c>
      <c r="F2770">
        <v>2.1482000000000001E-2</v>
      </c>
      <c r="G2770">
        <v>-1</v>
      </c>
      <c r="H2770">
        <v>675.53800000000001</v>
      </c>
      <c r="I2770">
        <v>-1</v>
      </c>
      <c r="J2770">
        <v>0</v>
      </c>
      <c r="K2770">
        <v>8.0430130000000002</v>
      </c>
      <c r="L2770">
        <v>0</v>
      </c>
      <c r="M2770">
        <v>15.896474</v>
      </c>
      <c r="N2770">
        <v>-105.51339900000001</v>
      </c>
      <c r="O2770">
        <v>-3.137575</v>
      </c>
      <c r="P2770">
        <v>15.898398</v>
      </c>
      <c r="Q2770">
        <v>-105.50979599999999</v>
      </c>
      <c r="R2770">
        <v>-3.1379429999999999</v>
      </c>
      <c r="S2770">
        <v>0.40849099999999999</v>
      </c>
      <c r="T2770">
        <v>3.6900000000000002E-4</v>
      </c>
    </row>
    <row r="2771" spans="1:20" x14ac:dyDescent="0.25">
      <c r="A2771">
        <v>2769</v>
      </c>
      <c r="B2771">
        <v>4</v>
      </c>
      <c r="C2771">
        <v>-1</v>
      </c>
      <c r="D2771" t="s">
        <v>420</v>
      </c>
      <c r="E2771" t="s">
        <v>80</v>
      </c>
      <c r="F2771">
        <v>1.1625E-2</v>
      </c>
      <c r="G2771">
        <v>-1</v>
      </c>
      <c r="H2771">
        <v>753.10900000000004</v>
      </c>
      <c r="I2771">
        <v>-1</v>
      </c>
      <c r="J2771">
        <v>0</v>
      </c>
      <c r="K2771">
        <v>8.0709680000000006</v>
      </c>
      <c r="L2771">
        <v>0</v>
      </c>
      <c r="M2771">
        <v>14.907963000000001</v>
      </c>
      <c r="N2771">
        <v>-105.54098399999999</v>
      </c>
      <c r="O2771">
        <v>-3.135192</v>
      </c>
      <c r="P2771">
        <v>14.930199</v>
      </c>
      <c r="Q2771">
        <v>-105.513306</v>
      </c>
      <c r="R2771">
        <v>-3.1379429999999999</v>
      </c>
      <c r="S2771">
        <v>3.5503819999999999</v>
      </c>
      <c r="T2771">
        <v>2.751E-3</v>
      </c>
    </row>
    <row r="2772" spans="1:20" x14ac:dyDescent="0.25">
      <c r="A2772">
        <v>2770</v>
      </c>
      <c r="B2772">
        <v>4</v>
      </c>
      <c r="C2772">
        <v>-1</v>
      </c>
      <c r="D2772" t="s">
        <v>420</v>
      </c>
      <c r="E2772" t="s">
        <v>80</v>
      </c>
      <c r="F2772">
        <v>1.3762999999999999E-2</v>
      </c>
      <c r="G2772">
        <v>-1</v>
      </c>
      <c r="H2772">
        <v>684.08100000000002</v>
      </c>
      <c r="I2772">
        <v>-1</v>
      </c>
      <c r="J2772">
        <v>0</v>
      </c>
      <c r="K2772">
        <v>8.0923789999999993</v>
      </c>
      <c r="L2772">
        <v>0</v>
      </c>
      <c r="M2772">
        <v>14.162936999999999</v>
      </c>
      <c r="N2772">
        <v>-105.535933</v>
      </c>
      <c r="O2772">
        <v>-3.1411500000000001</v>
      </c>
      <c r="P2772">
        <v>14.202631999999999</v>
      </c>
      <c r="Q2772">
        <v>-105.515945</v>
      </c>
      <c r="R2772">
        <v>-3.1379429999999999</v>
      </c>
      <c r="S2772">
        <v>4.44435</v>
      </c>
      <c r="T2772">
        <v>3.2070000000000002E-3</v>
      </c>
    </row>
    <row r="2773" spans="1:20" x14ac:dyDescent="0.25">
      <c r="A2773">
        <v>2771</v>
      </c>
      <c r="B2773">
        <v>4</v>
      </c>
      <c r="C2773">
        <v>-1</v>
      </c>
      <c r="D2773" t="s">
        <v>420</v>
      </c>
      <c r="E2773" t="s">
        <v>80</v>
      </c>
      <c r="F2773">
        <v>2.0698000000000001E-2</v>
      </c>
      <c r="G2773">
        <v>-1</v>
      </c>
      <c r="H2773">
        <v>761.24900000000002</v>
      </c>
      <c r="I2773">
        <v>-1</v>
      </c>
      <c r="J2773">
        <v>0</v>
      </c>
      <c r="K2773">
        <v>8.0673270000000006</v>
      </c>
      <c r="L2773">
        <v>-9.9999999999999995E-7</v>
      </c>
      <c r="M2773">
        <v>13.502397</v>
      </c>
      <c r="N2773">
        <v>-105.507148</v>
      </c>
      <c r="O2773">
        <v>-3.1355330000000001</v>
      </c>
      <c r="P2773">
        <v>13.475517</v>
      </c>
      <c r="Q2773">
        <v>-105.518585</v>
      </c>
      <c r="R2773">
        <v>-3.1379429999999999</v>
      </c>
      <c r="S2773">
        <v>2.9212030000000002</v>
      </c>
      <c r="T2773">
        <v>2.4109999999999999E-3</v>
      </c>
    </row>
    <row r="2774" spans="1:20" x14ac:dyDescent="0.25">
      <c r="A2774">
        <v>2772</v>
      </c>
      <c r="B2774">
        <v>4</v>
      </c>
      <c r="C2774">
        <v>-1</v>
      </c>
      <c r="D2774" t="s">
        <v>420</v>
      </c>
      <c r="E2774" t="s">
        <v>80</v>
      </c>
      <c r="F2774">
        <v>8.1759999999999992E-3</v>
      </c>
      <c r="G2774">
        <v>-1</v>
      </c>
      <c r="H2774">
        <v>459.41399999999999</v>
      </c>
      <c r="I2774">
        <v>-1</v>
      </c>
      <c r="J2774">
        <v>0</v>
      </c>
      <c r="K2774">
        <v>8.0528099999999991</v>
      </c>
      <c r="L2774">
        <v>-9.9999999999999995E-7</v>
      </c>
      <c r="M2774">
        <v>12.481567</v>
      </c>
      <c r="N2774">
        <v>-105.561087</v>
      </c>
      <c r="O2774">
        <v>-3.135831</v>
      </c>
      <c r="P2774">
        <v>12.507409000000001</v>
      </c>
      <c r="Q2774">
        <v>-105.52209499999999</v>
      </c>
      <c r="R2774">
        <v>-3.1379429999999999</v>
      </c>
      <c r="S2774">
        <v>4.6778079999999997</v>
      </c>
      <c r="T2774">
        <v>2.1120000000000002E-3</v>
      </c>
    </row>
    <row r="2775" spans="1:20" x14ac:dyDescent="0.25">
      <c r="A2775">
        <v>2773</v>
      </c>
      <c r="B2775">
        <v>4</v>
      </c>
      <c r="C2775">
        <v>-1</v>
      </c>
      <c r="D2775" t="s">
        <v>420</v>
      </c>
      <c r="E2775" t="s">
        <v>80</v>
      </c>
      <c r="F2775">
        <v>2.0826000000000001E-2</v>
      </c>
      <c r="G2775">
        <v>-1</v>
      </c>
      <c r="H2775">
        <v>779.45</v>
      </c>
      <c r="I2775">
        <v>-1</v>
      </c>
      <c r="J2775">
        <v>0</v>
      </c>
      <c r="K2775">
        <v>8.0651489999999999</v>
      </c>
      <c r="L2775">
        <v>9.9999999999999995E-7</v>
      </c>
      <c r="M2775">
        <v>11.768361000000001</v>
      </c>
      <c r="N2775">
        <v>-105.508095</v>
      </c>
      <c r="O2775">
        <v>-3.1414300000000002</v>
      </c>
      <c r="P2775">
        <v>11.782101000000001</v>
      </c>
      <c r="Q2775">
        <v>-105.524734</v>
      </c>
      <c r="R2775">
        <v>-3.1379429999999999</v>
      </c>
      <c r="S2775">
        <v>2.1578909999999998</v>
      </c>
      <c r="T2775">
        <v>3.4870000000000001E-3</v>
      </c>
    </row>
    <row r="2776" spans="1:20" x14ac:dyDescent="0.25">
      <c r="A2776">
        <v>2774</v>
      </c>
      <c r="B2776">
        <v>4</v>
      </c>
      <c r="C2776">
        <v>-1</v>
      </c>
      <c r="D2776" t="s">
        <v>420</v>
      </c>
      <c r="E2776" t="s">
        <v>80</v>
      </c>
      <c r="F2776">
        <v>1.6230000000000001E-3</v>
      </c>
      <c r="G2776">
        <v>-1</v>
      </c>
      <c r="H2776">
        <v>613.89499999999998</v>
      </c>
      <c r="I2776">
        <v>-1</v>
      </c>
      <c r="J2776">
        <v>0</v>
      </c>
      <c r="K2776">
        <v>8.0663640000000001</v>
      </c>
      <c r="L2776">
        <v>5.7053E-2</v>
      </c>
      <c r="M2776">
        <v>10.789498</v>
      </c>
      <c r="N2776">
        <v>-105.556646</v>
      </c>
      <c r="O2776">
        <v>-3.1356839999999999</v>
      </c>
      <c r="P2776">
        <v>10.815277</v>
      </c>
      <c r="Q2776">
        <v>-105.530914</v>
      </c>
      <c r="R2776">
        <v>-3.135589</v>
      </c>
      <c r="S2776">
        <v>3.6423809999999999</v>
      </c>
      <c r="T2776">
        <v>9.6000000000000002E-5</v>
      </c>
    </row>
    <row r="2777" spans="1:20" x14ac:dyDescent="0.25">
      <c r="A2777">
        <v>2775</v>
      </c>
      <c r="B2777">
        <v>4</v>
      </c>
      <c r="C2777">
        <v>-1</v>
      </c>
      <c r="D2777" t="s">
        <v>420</v>
      </c>
      <c r="E2777" t="s">
        <v>80</v>
      </c>
      <c r="F2777">
        <v>8.7360000000000007E-3</v>
      </c>
      <c r="G2777">
        <v>-1</v>
      </c>
      <c r="H2777">
        <v>963.84699999999998</v>
      </c>
      <c r="I2777">
        <v>-1</v>
      </c>
      <c r="J2777">
        <v>0</v>
      </c>
      <c r="K2777">
        <v>8.0549180000000007</v>
      </c>
      <c r="L2777">
        <v>6.2439000000000001E-2</v>
      </c>
      <c r="M2777">
        <v>10.082680999999999</v>
      </c>
      <c r="N2777">
        <v>-105.55453</v>
      </c>
      <c r="O2777">
        <v>-3.12913</v>
      </c>
      <c r="P2777">
        <v>10.089954000000001</v>
      </c>
      <c r="Q2777">
        <v>-105.541939</v>
      </c>
      <c r="R2777">
        <v>-3.1299410000000001</v>
      </c>
      <c r="S2777">
        <v>1.454053</v>
      </c>
      <c r="T2777">
        <v>8.1099999999999998E-4</v>
      </c>
    </row>
    <row r="2778" spans="1:20" x14ac:dyDescent="0.25">
      <c r="A2778">
        <v>2776</v>
      </c>
      <c r="B2778">
        <v>4</v>
      </c>
      <c r="C2778">
        <v>-1</v>
      </c>
      <c r="D2778" t="s">
        <v>420</v>
      </c>
      <c r="E2778" t="s">
        <v>80</v>
      </c>
      <c r="F2778">
        <v>4.352E-3</v>
      </c>
      <c r="G2778">
        <v>-1</v>
      </c>
      <c r="H2778">
        <v>481.142</v>
      </c>
      <c r="I2778">
        <v>-1</v>
      </c>
      <c r="J2778">
        <v>0</v>
      </c>
      <c r="K2778">
        <v>8.0606229999999996</v>
      </c>
      <c r="L2778">
        <v>4.6377000000000002E-2</v>
      </c>
      <c r="M2778">
        <v>9.1022909999999992</v>
      </c>
      <c r="N2778">
        <v>-105.612566</v>
      </c>
      <c r="O2778">
        <v>-3.1195390000000001</v>
      </c>
      <c r="P2778">
        <v>9.1220970000000001</v>
      </c>
      <c r="Q2778">
        <v>-105.561485</v>
      </c>
      <c r="R2778">
        <v>-3.1233529999999998</v>
      </c>
      <c r="S2778">
        <v>5.4786010000000003</v>
      </c>
      <c r="T2778">
        <v>3.8140000000000001E-3</v>
      </c>
    </row>
    <row r="2779" spans="1:20" x14ac:dyDescent="0.25">
      <c r="A2779">
        <v>2777</v>
      </c>
      <c r="B2779">
        <v>4</v>
      </c>
      <c r="C2779">
        <v>-1</v>
      </c>
      <c r="D2779" t="s">
        <v>420</v>
      </c>
      <c r="E2779" t="s">
        <v>80</v>
      </c>
      <c r="F2779">
        <v>1.3951E-2</v>
      </c>
      <c r="G2779">
        <v>-1</v>
      </c>
      <c r="H2779">
        <v>501.017</v>
      </c>
      <c r="I2779">
        <v>-1</v>
      </c>
      <c r="J2779">
        <v>0</v>
      </c>
      <c r="K2779">
        <v>8.0778350000000003</v>
      </c>
      <c r="L2779">
        <v>3.4749000000000002E-2</v>
      </c>
      <c r="M2779">
        <v>8.4031959999999994</v>
      </c>
      <c r="N2779">
        <v>-105.569019</v>
      </c>
      <c r="O2779">
        <v>-3.1199530000000002</v>
      </c>
      <c r="P2779">
        <v>8.3959539999999997</v>
      </c>
      <c r="Q2779">
        <v>-105.578575</v>
      </c>
      <c r="R2779">
        <v>-3.1197859999999999</v>
      </c>
      <c r="S2779">
        <v>1.199041</v>
      </c>
      <c r="T2779">
        <v>1.6799999999999999E-4</v>
      </c>
    </row>
    <row r="2780" spans="1:20" x14ac:dyDescent="0.25">
      <c r="A2780">
        <v>2778</v>
      </c>
      <c r="B2780">
        <v>4</v>
      </c>
      <c r="C2780">
        <v>-1</v>
      </c>
      <c r="D2780" t="s">
        <v>420</v>
      </c>
      <c r="E2780" t="s">
        <v>80</v>
      </c>
      <c r="F2780">
        <v>6.7860000000000004E-3</v>
      </c>
      <c r="G2780">
        <v>-1</v>
      </c>
      <c r="H2780">
        <v>413.47500000000002</v>
      </c>
      <c r="I2780">
        <v>-1</v>
      </c>
      <c r="J2780">
        <v>0</v>
      </c>
      <c r="K2780">
        <v>8.0745319999999996</v>
      </c>
      <c r="L2780">
        <v>2.2291999999999999E-2</v>
      </c>
      <c r="M2780">
        <v>7.413017</v>
      </c>
      <c r="N2780">
        <v>-105.617043</v>
      </c>
      <c r="O2780">
        <v>-3.1162079999999999</v>
      </c>
      <c r="P2780">
        <v>7.4281620000000004</v>
      </c>
      <c r="Q2780">
        <v>-105.60354599999999</v>
      </c>
      <c r="R2780">
        <v>-3.116527</v>
      </c>
      <c r="S2780">
        <v>2.0286569999999999</v>
      </c>
      <c r="T2780">
        <v>3.19E-4</v>
      </c>
    </row>
    <row r="2781" spans="1:20" x14ac:dyDescent="0.25">
      <c r="A2781">
        <v>2779</v>
      </c>
      <c r="B2781">
        <v>4</v>
      </c>
      <c r="C2781">
        <v>-1</v>
      </c>
      <c r="D2781" t="s">
        <v>420</v>
      </c>
      <c r="E2781" t="s">
        <v>80</v>
      </c>
      <c r="F2781">
        <v>1.0368E-2</v>
      </c>
      <c r="G2781">
        <v>-1</v>
      </c>
      <c r="H2781">
        <v>546.99400000000003</v>
      </c>
      <c r="I2781">
        <v>-1</v>
      </c>
      <c r="J2781">
        <v>0</v>
      </c>
      <c r="K2781">
        <v>8.055142</v>
      </c>
      <c r="L2781">
        <v>1.5744999999999999E-2</v>
      </c>
      <c r="M2781">
        <v>6.7082410000000001</v>
      </c>
      <c r="N2781">
        <v>-105.64554099999999</v>
      </c>
      <c r="O2781">
        <v>-3.111863</v>
      </c>
      <c r="P2781">
        <v>6.7027070000000002</v>
      </c>
      <c r="Q2781">
        <v>-105.62346599999999</v>
      </c>
      <c r="R2781">
        <v>-3.1148699999999998</v>
      </c>
      <c r="S2781">
        <v>2.2757649999999998</v>
      </c>
      <c r="T2781">
        <v>3.0079999999999998E-3</v>
      </c>
    </row>
    <row r="2782" spans="1:20" x14ac:dyDescent="0.25">
      <c r="A2782">
        <v>2780</v>
      </c>
      <c r="B2782">
        <v>4</v>
      </c>
      <c r="C2782">
        <v>-1</v>
      </c>
      <c r="D2782" t="s">
        <v>420</v>
      </c>
      <c r="E2782" t="s">
        <v>80</v>
      </c>
      <c r="F2782">
        <v>1.0593999999999999E-2</v>
      </c>
      <c r="G2782">
        <v>-1</v>
      </c>
      <c r="H2782">
        <v>417.62900000000002</v>
      </c>
      <c r="I2782">
        <v>-1</v>
      </c>
      <c r="J2782">
        <v>0</v>
      </c>
      <c r="K2782">
        <v>7.9916960000000001</v>
      </c>
      <c r="L2782">
        <v>0.272901</v>
      </c>
      <c r="M2782">
        <v>5.7343849999999996</v>
      </c>
      <c r="N2782">
        <v>-105.663512</v>
      </c>
      <c r="O2782">
        <v>-3.101594</v>
      </c>
      <c r="P2782">
        <v>5.7384700000000004</v>
      </c>
      <c r="Q2782">
        <v>-105.665558</v>
      </c>
      <c r="R2782">
        <v>-3.10073</v>
      </c>
      <c r="S2782">
        <v>0.456876</v>
      </c>
      <c r="T2782">
        <v>8.6399999999999997E-4</v>
      </c>
    </row>
    <row r="2783" spans="1:20" x14ac:dyDescent="0.25">
      <c r="A2783">
        <v>2781</v>
      </c>
      <c r="B2783">
        <v>4</v>
      </c>
      <c r="C2783">
        <v>-1</v>
      </c>
      <c r="D2783" t="s">
        <v>420</v>
      </c>
      <c r="E2783" t="s">
        <v>80</v>
      </c>
      <c r="F2783">
        <v>3.7325999999999998E-2</v>
      </c>
      <c r="G2783">
        <v>-1</v>
      </c>
      <c r="H2783">
        <v>515.76700000000005</v>
      </c>
      <c r="I2783">
        <v>-1</v>
      </c>
      <c r="J2783">
        <v>0</v>
      </c>
      <c r="K2783">
        <v>7.9407490000000003</v>
      </c>
      <c r="L2783">
        <v>0.34538999999999997</v>
      </c>
      <c r="M2783">
        <v>5.020518</v>
      </c>
      <c r="N2783">
        <v>-105.58005300000001</v>
      </c>
      <c r="O2783">
        <v>-3.083234</v>
      </c>
      <c r="P2783">
        <v>5.0247060000000001</v>
      </c>
      <c r="Q2783">
        <v>-105.729462</v>
      </c>
      <c r="R2783">
        <v>-3.0710869999999999</v>
      </c>
      <c r="S2783">
        <v>14.946783999999999</v>
      </c>
      <c r="T2783">
        <v>1.2147E-2</v>
      </c>
    </row>
    <row r="2784" spans="1:20" x14ac:dyDescent="0.25">
      <c r="A2784">
        <v>2782</v>
      </c>
      <c r="B2784">
        <v>4</v>
      </c>
      <c r="C2784">
        <v>-1</v>
      </c>
      <c r="D2784" t="s">
        <v>420</v>
      </c>
      <c r="E2784" t="s">
        <v>80</v>
      </c>
      <c r="F2784">
        <v>1.8362E-2</v>
      </c>
      <c r="G2784">
        <v>-1</v>
      </c>
      <c r="H2784">
        <v>463.69200000000001</v>
      </c>
      <c r="I2784">
        <v>-1</v>
      </c>
      <c r="J2784">
        <v>0</v>
      </c>
      <c r="K2784">
        <v>7.916417</v>
      </c>
      <c r="L2784">
        <v>0.27526699999999998</v>
      </c>
      <c r="M2784">
        <v>4.0523360000000004</v>
      </c>
      <c r="N2784">
        <v>-105.81579499999999</v>
      </c>
      <c r="O2784">
        <v>-3.0388809999999999</v>
      </c>
      <c r="P2784">
        <v>4.0814459999999997</v>
      </c>
      <c r="Q2784">
        <v>-105.842056</v>
      </c>
      <c r="R2784">
        <v>-3.0343140000000002</v>
      </c>
      <c r="S2784">
        <v>3.9204880000000002</v>
      </c>
      <c r="T2784">
        <v>4.5659999999999997E-3</v>
      </c>
    </row>
    <row r="2785" spans="1:20" x14ac:dyDescent="0.25">
      <c r="A2785">
        <v>2783</v>
      </c>
      <c r="B2785">
        <v>4</v>
      </c>
      <c r="C2785">
        <v>-1</v>
      </c>
      <c r="D2785" t="s">
        <v>420</v>
      </c>
      <c r="E2785" t="s">
        <v>80</v>
      </c>
      <c r="F2785">
        <v>4.0829999999999998E-3</v>
      </c>
      <c r="G2785">
        <v>-1</v>
      </c>
      <c r="H2785">
        <v>648.178</v>
      </c>
      <c r="I2785">
        <v>-1</v>
      </c>
      <c r="J2785">
        <v>0</v>
      </c>
      <c r="K2785">
        <v>7.9163889999999997</v>
      </c>
      <c r="L2785">
        <v>0.20977599999999999</v>
      </c>
      <c r="M2785">
        <v>3.410609</v>
      </c>
      <c r="N2785">
        <v>-105.899602</v>
      </c>
      <c r="O2785">
        <v>-3.0123340000000001</v>
      </c>
      <c r="P2785">
        <v>3.375947</v>
      </c>
      <c r="Q2785">
        <v>-105.941513</v>
      </c>
      <c r="R2785">
        <v>-3.0129839999999999</v>
      </c>
      <c r="S2785">
        <v>5.4387670000000004</v>
      </c>
      <c r="T2785">
        <v>6.4999999999999997E-4</v>
      </c>
    </row>
    <row r="2786" spans="1:20" x14ac:dyDescent="0.25">
      <c r="A2786">
        <v>2784</v>
      </c>
      <c r="B2786">
        <v>4</v>
      </c>
      <c r="C2786">
        <v>-1</v>
      </c>
      <c r="D2786" t="s">
        <v>420</v>
      </c>
      <c r="E2786" t="s">
        <v>80</v>
      </c>
      <c r="F2786">
        <v>2.0452000000000001E-2</v>
      </c>
      <c r="G2786">
        <v>-1</v>
      </c>
      <c r="H2786">
        <v>661.10299999999995</v>
      </c>
      <c r="I2786">
        <v>-1</v>
      </c>
      <c r="J2786">
        <v>0</v>
      </c>
      <c r="K2786">
        <v>7.9763380000000002</v>
      </c>
      <c r="L2786">
        <v>0.313168</v>
      </c>
      <c r="M2786">
        <v>2.4055439999999999</v>
      </c>
      <c r="N2786">
        <v>-106.06143</v>
      </c>
      <c r="O2786">
        <v>-2.9823569999999999</v>
      </c>
      <c r="P2786">
        <v>2.4366300000000001</v>
      </c>
      <c r="Q2786">
        <v>-106.106163</v>
      </c>
      <c r="R2786">
        <v>-2.9781970000000002</v>
      </c>
      <c r="S2786">
        <v>5.4473570000000002</v>
      </c>
      <c r="T2786">
        <v>4.1599999999999996E-3</v>
      </c>
    </row>
    <row r="2787" spans="1:20" x14ac:dyDescent="0.25">
      <c r="A2787">
        <v>2785</v>
      </c>
      <c r="B2787">
        <v>4</v>
      </c>
      <c r="C2787">
        <v>-1</v>
      </c>
      <c r="D2787" t="s">
        <v>420</v>
      </c>
      <c r="E2787" t="s">
        <v>80</v>
      </c>
      <c r="F2787">
        <v>2.9888000000000001E-2</v>
      </c>
      <c r="G2787">
        <v>-1</v>
      </c>
      <c r="H2787">
        <v>406.79500000000002</v>
      </c>
      <c r="I2787">
        <v>-1</v>
      </c>
      <c r="J2787">
        <v>0</v>
      </c>
      <c r="K2787">
        <v>8.0546380000000006</v>
      </c>
      <c r="L2787">
        <v>0.43877100000000002</v>
      </c>
      <c r="M2787">
        <v>1.712539</v>
      </c>
      <c r="N2787">
        <v>-106.311722</v>
      </c>
      <c r="O2787">
        <v>-2.9359820000000001</v>
      </c>
      <c r="P2787">
        <v>1.7319659999999999</v>
      </c>
      <c r="Q2787">
        <v>-106.263672</v>
      </c>
      <c r="R2787">
        <v>-2.9424450000000002</v>
      </c>
      <c r="S2787">
        <v>5.1828830000000004</v>
      </c>
      <c r="T2787">
        <v>6.463E-3</v>
      </c>
    </row>
    <row r="2788" spans="1:20" x14ac:dyDescent="0.25">
      <c r="A2788">
        <v>2786</v>
      </c>
      <c r="B2788">
        <v>4</v>
      </c>
      <c r="C2788">
        <v>-1</v>
      </c>
      <c r="D2788" t="s">
        <v>420</v>
      </c>
      <c r="E2788" t="s">
        <v>80</v>
      </c>
      <c r="F2788">
        <v>1.8600999999999999E-2</v>
      </c>
      <c r="G2788">
        <v>-1</v>
      </c>
      <c r="H2788">
        <v>507.22800000000001</v>
      </c>
      <c r="I2788">
        <v>-1</v>
      </c>
      <c r="J2788">
        <v>0</v>
      </c>
      <c r="K2788">
        <v>8.0938549999999996</v>
      </c>
      <c r="L2788">
        <v>0.51540600000000003</v>
      </c>
      <c r="M2788">
        <v>0.76301600000000003</v>
      </c>
      <c r="N2788">
        <v>-106.581425</v>
      </c>
      <c r="O2788">
        <v>-2.8857059999999999</v>
      </c>
      <c r="P2788">
        <v>0.79810599999999998</v>
      </c>
      <c r="Q2788">
        <v>-106.524689</v>
      </c>
      <c r="R2788">
        <v>-2.8852310000000001</v>
      </c>
      <c r="S2788">
        <v>6.6709990000000001</v>
      </c>
      <c r="T2788">
        <v>4.7399999999999997E-4</v>
      </c>
    </row>
    <row r="2789" spans="1:20" x14ac:dyDescent="0.25">
      <c r="A2789">
        <v>2787</v>
      </c>
      <c r="B2789">
        <v>4</v>
      </c>
      <c r="C2789">
        <v>-1</v>
      </c>
      <c r="D2789" t="s">
        <v>420</v>
      </c>
      <c r="E2789" t="s">
        <v>80</v>
      </c>
      <c r="F2789">
        <v>1.554E-2</v>
      </c>
      <c r="G2789">
        <v>-1</v>
      </c>
      <c r="H2789">
        <v>356.33199999999999</v>
      </c>
      <c r="I2789">
        <v>-1</v>
      </c>
      <c r="J2789">
        <v>0</v>
      </c>
      <c r="K2789">
        <v>8.0604359999999993</v>
      </c>
      <c r="L2789">
        <v>0.539439</v>
      </c>
      <c r="M2789">
        <v>0.10362300000000001</v>
      </c>
      <c r="N2789">
        <v>-106.74369900000001</v>
      </c>
      <c r="O2789">
        <v>-2.8392659999999998</v>
      </c>
      <c r="P2789">
        <v>0.109154</v>
      </c>
      <c r="Q2789">
        <v>-106.75926200000001</v>
      </c>
      <c r="R2789">
        <v>-2.838282</v>
      </c>
      <c r="S2789">
        <v>1.65167</v>
      </c>
      <c r="T2789">
        <v>9.8400000000000007E-4</v>
      </c>
    </row>
    <row r="2790" spans="1:20" x14ac:dyDescent="0.25">
      <c r="A2790">
        <v>2788</v>
      </c>
      <c r="B2790">
        <v>4</v>
      </c>
      <c r="C2790">
        <v>-1</v>
      </c>
      <c r="D2790" t="s">
        <v>420</v>
      </c>
      <c r="E2790" t="s">
        <v>80</v>
      </c>
      <c r="F2790">
        <v>0.135162</v>
      </c>
      <c r="G2790">
        <v>-1</v>
      </c>
      <c r="H2790">
        <v>453.79199999999997</v>
      </c>
      <c r="I2790">
        <v>-1</v>
      </c>
      <c r="J2790">
        <v>0</v>
      </c>
      <c r="K2790">
        <v>8.0161909999999992</v>
      </c>
      <c r="L2790">
        <v>0.56242300000000001</v>
      </c>
      <c r="M2790">
        <v>-0.76154900000000003</v>
      </c>
      <c r="N2790">
        <v>-107.078487</v>
      </c>
      <c r="O2790">
        <v>-2.7747299999999999</v>
      </c>
      <c r="P2790">
        <v>-0.78632400000000002</v>
      </c>
      <c r="Q2790">
        <v>-107.123116</v>
      </c>
      <c r="R2790">
        <v>-2.7730139999999999</v>
      </c>
      <c r="S2790">
        <v>5.1044150000000004</v>
      </c>
      <c r="T2790">
        <v>1.7160000000000001E-3</v>
      </c>
    </row>
    <row r="2791" spans="1:20" x14ac:dyDescent="0.25">
      <c r="A2791">
        <v>2789</v>
      </c>
      <c r="B2791">
        <v>4</v>
      </c>
      <c r="C2791">
        <v>-1</v>
      </c>
      <c r="D2791" t="s">
        <v>420</v>
      </c>
      <c r="E2791" t="s">
        <v>80</v>
      </c>
      <c r="F2791">
        <v>4.6254000000000003E-2</v>
      </c>
      <c r="G2791">
        <v>-1</v>
      </c>
      <c r="H2791">
        <v>314.52</v>
      </c>
      <c r="I2791">
        <v>-1</v>
      </c>
      <c r="J2791">
        <v>0</v>
      </c>
      <c r="K2791">
        <v>8.0043629999999997</v>
      </c>
      <c r="L2791">
        <v>0.59797999999999996</v>
      </c>
      <c r="M2791">
        <v>-1.4473259999999999</v>
      </c>
      <c r="N2791">
        <v>-107.44416</v>
      </c>
      <c r="O2791">
        <v>-2.7150189999999998</v>
      </c>
      <c r="P2791">
        <v>-1.437843</v>
      </c>
      <c r="Q2791">
        <v>-107.434532</v>
      </c>
      <c r="R2791">
        <v>-2.722464</v>
      </c>
      <c r="S2791">
        <v>1.351437</v>
      </c>
      <c r="T2791">
        <v>7.4450000000000002E-3</v>
      </c>
    </row>
    <row r="2792" spans="1:20" x14ac:dyDescent="0.25">
      <c r="A2792">
        <v>2790</v>
      </c>
      <c r="B2792">
        <v>3</v>
      </c>
      <c r="C2792">
        <v>-1</v>
      </c>
      <c r="D2792" t="s">
        <v>491</v>
      </c>
      <c r="E2792" t="s">
        <v>80</v>
      </c>
      <c r="F2792">
        <v>1.1165E-2</v>
      </c>
      <c r="G2792">
        <v>-1</v>
      </c>
      <c r="H2792">
        <v>303.87799999999999</v>
      </c>
      <c r="I2792">
        <v>-1</v>
      </c>
      <c r="J2792">
        <v>0</v>
      </c>
      <c r="K2792">
        <v>8.0006950000000003</v>
      </c>
      <c r="L2792">
        <v>0.633548</v>
      </c>
      <c r="M2792">
        <v>-2.28878</v>
      </c>
      <c r="N2792">
        <v>-107.949051</v>
      </c>
      <c r="O2792">
        <v>-2.6495259999999998</v>
      </c>
      <c r="P2792">
        <v>-2.2762410000000002</v>
      </c>
      <c r="Q2792">
        <v>-107.904167</v>
      </c>
      <c r="R2792">
        <v>-2.6509809999999998</v>
      </c>
      <c r="S2792">
        <v>4.660183</v>
      </c>
      <c r="T2792">
        <v>1.456E-3</v>
      </c>
    </row>
    <row r="2793" spans="1:20" x14ac:dyDescent="0.25">
      <c r="A2793">
        <v>2791</v>
      </c>
      <c r="B2793">
        <v>2</v>
      </c>
      <c r="C2793">
        <v>-1</v>
      </c>
      <c r="D2793" t="s">
        <v>492</v>
      </c>
      <c r="E2793" t="s">
        <v>80</v>
      </c>
      <c r="F2793">
        <v>2.3623000000000002E-2</v>
      </c>
      <c r="G2793">
        <v>-1</v>
      </c>
      <c r="H2793">
        <v>343.57499999999999</v>
      </c>
      <c r="I2793">
        <v>-1</v>
      </c>
      <c r="J2793">
        <v>0</v>
      </c>
      <c r="K2793">
        <v>7.991676</v>
      </c>
      <c r="L2793">
        <v>0.67579900000000004</v>
      </c>
      <c r="M2793">
        <v>-2.8801260000000002</v>
      </c>
      <c r="N2793">
        <v>-108.33238900000001</v>
      </c>
      <c r="O2793">
        <v>-2.5811660000000001</v>
      </c>
      <c r="P2793">
        <v>-2.8792059999999999</v>
      </c>
      <c r="Q2793">
        <v>-108.29939299999999</v>
      </c>
      <c r="R2793">
        <v>-2.5929859999999998</v>
      </c>
      <c r="S2793">
        <v>3.3008959999999998</v>
      </c>
      <c r="T2793">
        <v>1.1820000000000001E-2</v>
      </c>
    </row>
    <row r="2794" spans="1:20" x14ac:dyDescent="0.25">
      <c r="A2794">
        <v>2792</v>
      </c>
      <c r="B2794">
        <v>3</v>
      </c>
      <c r="C2794">
        <v>-1</v>
      </c>
      <c r="D2794" t="s">
        <v>493</v>
      </c>
      <c r="E2794" t="s">
        <v>80</v>
      </c>
      <c r="F2794">
        <v>0.128305</v>
      </c>
      <c r="G2794">
        <v>-1</v>
      </c>
      <c r="H2794">
        <v>411.53199999999998</v>
      </c>
      <c r="I2794">
        <v>-1</v>
      </c>
      <c r="J2794">
        <v>0</v>
      </c>
      <c r="K2794">
        <v>7.985646</v>
      </c>
      <c r="L2794">
        <v>0.75058199999999997</v>
      </c>
      <c r="M2794">
        <v>-3.638792</v>
      </c>
      <c r="N2794">
        <v>-108.88893899999999</v>
      </c>
      <c r="O2794">
        <v>-2.506488</v>
      </c>
      <c r="P2794">
        <v>-3.6386859999999999</v>
      </c>
      <c r="Q2794">
        <v>-108.888184</v>
      </c>
      <c r="R2794">
        <v>-2.5065309999999998</v>
      </c>
      <c r="S2794">
        <v>7.6262999999999997E-2</v>
      </c>
      <c r="T2794">
        <v>4.3000000000000002E-5</v>
      </c>
    </row>
    <row r="2795" spans="1:20" x14ac:dyDescent="0.25">
      <c r="A2795">
        <v>2793</v>
      </c>
      <c r="B2795">
        <v>3</v>
      </c>
      <c r="C2795">
        <v>-1</v>
      </c>
      <c r="D2795" t="s">
        <v>493</v>
      </c>
      <c r="E2795" t="s">
        <v>80</v>
      </c>
      <c r="F2795">
        <v>5.3400000000000001E-3</v>
      </c>
      <c r="G2795">
        <v>-1</v>
      </c>
      <c r="H2795">
        <v>335.07499999999999</v>
      </c>
      <c r="I2795">
        <v>-1</v>
      </c>
      <c r="J2795">
        <v>0</v>
      </c>
      <c r="K2795">
        <v>8.0066190000000006</v>
      </c>
      <c r="L2795">
        <v>0.77818299999999996</v>
      </c>
      <c r="M2795">
        <v>-4.1750259999999999</v>
      </c>
      <c r="N2795">
        <v>-109.374717</v>
      </c>
      <c r="O2795">
        <v>-2.4415300000000002</v>
      </c>
      <c r="P2795">
        <v>-4.1724550000000002</v>
      </c>
      <c r="Q2795">
        <v>-109.374199</v>
      </c>
      <c r="R2795">
        <v>-2.4393210000000001</v>
      </c>
      <c r="S2795">
        <v>0.26230500000000001</v>
      </c>
      <c r="T2795">
        <v>2.209E-3</v>
      </c>
    </row>
    <row r="2796" spans="1:20" x14ac:dyDescent="0.25">
      <c r="A2796">
        <v>2794</v>
      </c>
      <c r="B2796">
        <v>3</v>
      </c>
      <c r="C2796">
        <v>-1</v>
      </c>
      <c r="D2796" t="s">
        <v>493</v>
      </c>
      <c r="E2796" t="s">
        <v>80</v>
      </c>
      <c r="F2796">
        <v>5.0226E-2</v>
      </c>
      <c r="G2796">
        <v>-1</v>
      </c>
      <c r="H2796">
        <v>471.78300000000002</v>
      </c>
      <c r="I2796">
        <v>-1</v>
      </c>
      <c r="J2796">
        <v>0</v>
      </c>
      <c r="K2796">
        <v>8.0117499999999993</v>
      </c>
      <c r="L2796">
        <v>0.74193600000000004</v>
      </c>
      <c r="M2796">
        <v>-4.6570410000000004</v>
      </c>
      <c r="N2796">
        <v>-109.90930299999999</v>
      </c>
      <c r="O2796">
        <v>-2.3626019999999999</v>
      </c>
      <c r="P2796">
        <v>-4.6707510000000001</v>
      </c>
      <c r="Q2796">
        <v>-109.89660600000001</v>
      </c>
      <c r="R2796">
        <v>-2.3700049999999999</v>
      </c>
      <c r="S2796">
        <v>1.868598</v>
      </c>
      <c r="T2796">
        <v>7.404E-3</v>
      </c>
    </row>
    <row r="2797" spans="1:20" x14ac:dyDescent="0.25">
      <c r="A2797">
        <v>2795</v>
      </c>
      <c r="B2797">
        <v>4</v>
      </c>
      <c r="C2797">
        <v>-1</v>
      </c>
      <c r="D2797" t="s">
        <v>419</v>
      </c>
      <c r="E2797" t="s">
        <v>80</v>
      </c>
      <c r="F2797">
        <v>2.1984E-2</v>
      </c>
      <c r="G2797">
        <v>-1</v>
      </c>
      <c r="H2797">
        <v>395.46899999999999</v>
      </c>
      <c r="I2797">
        <v>-1</v>
      </c>
      <c r="J2797">
        <v>0</v>
      </c>
      <c r="K2797">
        <v>7.9777810000000002</v>
      </c>
      <c r="L2797">
        <v>0.82799900000000004</v>
      </c>
      <c r="M2797">
        <v>-5.2755640000000001</v>
      </c>
      <c r="N2797">
        <v>-110.655761</v>
      </c>
      <c r="O2797">
        <v>-2.2754460000000001</v>
      </c>
      <c r="P2797">
        <v>-5.2733020000000002</v>
      </c>
      <c r="Q2797">
        <v>-110.64595799999999</v>
      </c>
      <c r="R2797">
        <v>-2.2741980000000002</v>
      </c>
      <c r="S2797">
        <v>1.006014</v>
      </c>
      <c r="T2797">
        <v>1.248E-3</v>
      </c>
    </row>
    <row r="2798" spans="1:20" x14ac:dyDescent="0.25">
      <c r="A2798">
        <v>2796</v>
      </c>
      <c r="B2798">
        <v>3</v>
      </c>
      <c r="C2798">
        <v>-1</v>
      </c>
      <c r="D2798" t="s">
        <v>418</v>
      </c>
      <c r="E2798" t="s">
        <v>80</v>
      </c>
      <c r="F2798">
        <v>1.754E-2</v>
      </c>
      <c r="G2798">
        <v>-1</v>
      </c>
      <c r="H2798">
        <v>418.125</v>
      </c>
      <c r="I2798">
        <v>-1</v>
      </c>
      <c r="J2798">
        <v>0</v>
      </c>
      <c r="K2798">
        <v>7.9979480000000001</v>
      </c>
      <c r="L2798">
        <v>0.82403499999999996</v>
      </c>
      <c r="M2798">
        <v>-5.6755199999999997</v>
      </c>
      <c r="N2798">
        <v>-111.229024</v>
      </c>
      <c r="O2798">
        <v>-2.1989670000000001</v>
      </c>
      <c r="P2798">
        <v>-5.6718840000000004</v>
      </c>
      <c r="Q2798">
        <v>-111.24541499999999</v>
      </c>
      <c r="R2798">
        <v>-2.1986330000000001</v>
      </c>
      <c r="S2798">
        <v>1.6789369999999999</v>
      </c>
      <c r="T2798">
        <v>3.3500000000000001E-4</v>
      </c>
    </row>
    <row r="2799" spans="1:20" x14ac:dyDescent="0.25">
      <c r="A2799">
        <v>2797</v>
      </c>
      <c r="B2799">
        <v>3</v>
      </c>
      <c r="C2799">
        <v>-1</v>
      </c>
      <c r="D2799" t="s">
        <v>418</v>
      </c>
      <c r="E2799" t="s">
        <v>80</v>
      </c>
      <c r="F2799">
        <v>4.2178E-2</v>
      </c>
      <c r="G2799">
        <v>-1</v>
      </c>
      <c r="H2799">
        <v>354.69900000000001</v>
      </c>
      <c r="I2799">
        <v>-1</v>
      </c>
      <c r="J2799">
        <v>0</v>
      </c>
      <c r="K2799">
        <v>8.0337049999999994</v>
      </c>
      <c r="L2799">
        <v>0.73789300000000002</v>
      </c>
      <c r="M2799">
        <v>-6.139113</v>
      </c>
      <c r="N2799">
        <v>-112.11616600000001</v>
      </c>
      <c r="O2799">
        <v>-2.10947</v>
      </c>
      <c r="P2799">
        <v>-6.1470789999999997</v>
      </c>
      <c r="Q2799">
        <v>-112.08459499999999</v>
      </c>
      <c r="R2799">
        <v>-2.1098590000000002</v>
      </c>
      <c r="S2799">
        <v>3.2560229999999999</v>
      </c>
      <c r="T2799">
        <v>3.8900000000000002E-4</v>
      </c>
    </row>
    <row r="2800" spans="1:20" x14ac:dyDescent="0.25">
      <c r="A2800">
        <v>2798</v>
      </c>
      <c r="B2800">
        <v>3</v>
      </c>
      <c r="C2800">
        <v>-1</v>
      </c>
      <c r="D2800" t="s">
        <v>418</v>
      </c>
      <c r="E2800" t="s">
        <v>80</v>
      </c>
      <c r="F2800">
        <v>0.10823000000000001</v>
      </c>
      <c r="G2800">
        <v>-1</v>
      </c>
      <c r="H2800">
        <v>345.005</v>
      </c>
      <c r="I2800">
        <v>-1</v>
      </c>
      <c r="J2800">
        <v>0</v>
      </c>
      <c r="K2800">
        <v>8.0200449999999996</v>
      </c>
      <c r="L2800">
        <v>0.70647899999999997</v>
      </c>
      <c r="M2800">
        <v>-6.4508789999999996</v>
      </c>
      <c r="N2800">
        <v>-112.718085</v>
      </c>
      <c r="O2800">
        <v>-2.0413800000000002</v>
      </c>
      <c r="P2800">
        <v>-6.454326</v>
      </c>
      <c r="Q2800">
        <v>-112.73941000000001</v>
      </c>
      <c r="R2800">
        <v>-2.044003</v>
      </c>
      <c r="S2800">
        <v>2.1602109999999999</v>
      </c>
      <c r="T2800">
        <v>2.6229999999999999E-3</v>
      </c>
    </row>
    <row r="2801" spans="1:20" x14ac:dyDescent="0.25">
      <c r="A2801">
        <v>2799</v>
      </c>
      <c r="B2801">
        <v>3</v>
      </c>
      <c r="C2801">
        <v>-1</v>
      </c>
      <c r="D2801" t="s">
        <v>418</v>
      </c>
      <c r="E2801" t="s">
        <v>80</v>
      </c>
      <c r="F2801">
        <v>1.9056E-2</v>
      </c>
      <c r="G2801">
        <v>-1</v>
      </c>
      <c r="H2801">
        <v>399.56299999999999</v>
      </c>
      <c r="I2801">
        <v>-1</v>
      </c>
      <c r="J2801">
        <v>0</v>
      </c>
      <c r="K2801">
        <v>8.0071119999999993</v>
      </c>
      <c r="L2801">
        <v>0.75500100000000003</v>
      </c>
      <c r="M2801">
        <v>-6.7229789999999996</v>
      </c>
      <c r="N2801">
        <v>-113.401269</v>
      </c>
      <c r="O2801">
        <v>-1.9794389999999999</v>
      </c>
      <c r="P2801">
        <v>-6.7195720000000003</v>
      </c>
      <c r="Q2801">
        <v>-113.411911</v>
      </c>
      <c r="R2801">
        <v>-1.979606</v>
      </c>
      <c r="S2801">
        <v>1.117402</v>
      </c>
      <c r="T2801">
        <v>1.6699999999999999E-4</v>
      </c>
    </row>
    <row r="2802" spans="1:20" x14ac:dyDescent="0.25">
      <c r="A2802">
        <v>2800</v>
      </c>
      <c r="B2802">
        <v>3</v>
      </c>
      <c r="C2802">
        <v>-1</v>
      </c>
      <c r="D2802" t="s">
        <v>418</v>
      </c>
      <c r="E2802" t="s">
        <v>80</v>
      </c>
      <c r="F2802">
        <v>3.0509000000000001E-2</v>
      </c>
      <c r="G2802">
        <v>-1</v>
      </c>
      <c r="H2802">
        <v>504.78699999999998</v>
      </c>
      <c r="I2802">
        <v>-1</v>
      </c>
      <c r="J2802">
        <v>0</v>
      </c>
      <c r="K2802">
        <v>7.9560149999999998</v>
      </c>
      <c r="L2802">
        <v>0.84066399999999997</v>
      </c>
      <c r="M2802">
        <v>-7.0041960000000003</v>
      </c>
      <c r="N2802">
        <v>-114.34621</v>
      </c>
      <c r="O2802">
        <v>-1.888009</v>
      </c>
      <c r="P2802">
        <v>-6.9974230000000004</v>
      </c>
      <c r="Q2802">
        <v>-114.33097100000001</v>
      </c>
      <c r="R2802">
        <v>-1.8887100000000001</v>
      </c>
      <c r="S2802">
        <v>1.6676230000000001</v>
      </c>
      <c r="T2802">
        <v>7.0100000000000002E-4</v>
      </c>
    </row>
    <row r="2803" spans="1:20" x14ac:dyDescent="0.25">
      <c r="A2803">
        <v>2801</v>
      </c>
      <c r="B2803">
        <v>3</v>
      </c>
      <c r="C2803">
        <v>-1</v>
      </c>
      <c r="D2803" t="s">
        <v>418</v>
      </c>
      <c r="E2803" t="s">
        <v>80</v>
      </c>
      <c r="F2803">
        <v>9.6810000000000004E-3</v>
      </c>
      <c r="G2803">
        <v>-1</v>
      </c>
      <c r="H2803">
        <v>394.15800000000002</v>
      </c>
      <c r="I2803">
        <v>-1</v>
      </c>
      <c r="J2803">
        <v>0</v>
      </c>
      <c r="K2803">
        <v>7.9686349999999999</v>
      </c>
      <c r="L2803">
        <v>0.78964000000000001</v>
      </c>
      <c r="M2803">
        <v>-7.1454279999999999</v>
      </c>
      <c r="N2803">
        <v>-115.030783</v>
      </c>
      <c r="O2803">
        <v>-1.8145150000000001</v>
      </c>
      <c r="P2803">
        <v>-7.1416259999999996</v>
      </c>
      <c r="Q2803">
        <v>-115.03394299999999</v>
      </c>
      <c r="R2803">
        <v>-1.814241</v>
      </c>
      <c r="S2803">
        <v>0.49435099999999998</v>
      </c>
      <c r="T2803">
        <v>2.7500000000000002E-4</v>
      </c>
    </row>
    <row r="2804" spans="1:20" x14ac:dyDescent="0.25">
      <c r="A2804">
        <v>2802</v>
      </c>
      <c r="B2804">
        <v>3</v>
      </c>
      <c r="C2804">
        <v>-1</v>
      </c>
      <c r="D2804" t="s">
        <v>418</v>
      </c>
      <c r="E2804" t="s">
        <v>80</v>
      </c>
      <c r="F2804">
        <v>7.1633000000000002E-2</v>
      </c>
      <c r="G2804">
        <v>-1</v>
      </c>
      <c r="H2804">
        <v>347.70699999999999</v>
      </c>
      <c r="I2804">
        <v>-1</v>
      </c>
      <c r="J2804">
        <v>0</v>
      </c>
      <c r="K2804">
        <v>8.057957</v>
      </c>
      <c r="L2804">
        <v>0.66398000000000001</v>
      </c>
      <c r="M2804">
        <v>-7.2237200000000001</v>
      </c>
      <c r="N2804">
        <v>-115.766138</v>
      </c>
      <c r="O2804">
        <v>-1.7478070000000001</v>
      </c>
      <c r="P2804">
        <v>-7.2455819999999997</v>
      </c>
      <c r="Q2804">
        <v>-115.749298</v>
      </c>
      <c r="R2804">
        <v>-1.7493160000000001</v>
      </c>
      <c r="S2804">
        <v>2.759601</v>
      </c>
      <c r="T2804">
        <v>1.5089999999999999E-3</v>
      </c>
    </row>
    <row r="2805" spans="1:20" x14ac:dyDescent="0.25">
      <c r="A2805">
        <v>2803</v>
      </c>
      <c r="B2805">
        <v>3</v>
      </c>
      <c r="C2805">
        <v>-1</v>
      </c>
      <c r="D2805" t="s">
        <v>418</v>
      </c>
      <c r="E2805" t="s">
        <v>80</v>
      </c>
      <c r="F2805">
        <v>3.4665000000000001E-2</v>
      </c>
      <c r="G2805">
        <v>-1</v>
      </c>
      <c r="H2805">
        <v>341.08</v>
      </c>
      <c r="I2805">
        <v>-1</v>
      </c>
      <c r="J2805">
        <v>0</v>
      </c>
      <c r="K2805">
        <v>8.0896299999999997</v>
      </c>
      <c r="L2805">
        <v>0.50406099999999998</v>
      </c>
      <c r="M2805">
        <v>-7.3024760000000004</v>
      </c>
      <c r="N2805">
        <v>-116.45255400000001</v>
      </c>
      <c r="O2805">
        <v>-1.6998960000000001</v>
      </c>
      <c r="P2805">
        <v>-7.3196310000000002</v>
      </c>
      <c r="Q2805">
        <v>-116.473373</v>
      </c>
      <c r="R2805">
        <v>-1.69791</v>
      </c>
      <c r="S2805">
        <v>2.6976610000000001</v>
      </c>
      <c r="T2805">
        <v>1.9870000000000001E-3</v>
      </c>
    </row>
    <row r="2806" spans="1:20" x14ac:dyDescent="0.25">
      <c r="A2806">
        <v>2804</v>
      </c>
      <c r="B2806">
        <v>3</v>
      </c>
      <c r="C2806">
        <v>-1</v>
      </c>
      <c r="D2806" t="s">
        <v>418</v>
      </c>
      <c r="E2806" t="s">
        <v>80</v>
      </c>
      <c r="F2806">
        <v>2.2169000000000001E-2</v>
      </c>
      <c r="G2806">
        <v>-1</v>
      </c>
      <c r="H2806">
        <v>356.96300000000002</v>
      </c>
      <c r="I2806">
        <v>-1</v>
      </c>
      <c r="J2806">
        <v>0</v>
      </c>
      <c r="K2806">
        <v>8.0849879999999992</v>
      </c>
      <c r="L2806">
        <v>0.35083599999999998</v>
      </c>
      <c r="M2806">
        <v>-7.5087549999999998</v>
      </c>
      <c r="N2806">
        <v>-117.42800200000001</v>
      </c>
      <c r="O2806">
        <v>-1.6395139999999999</v>
      </c>
      <c r="P2806">
        <v>-7.3826099999999997</v>
      </c>
      <c r="Q2806">
        <v>-117.443825</v>
      </c>
      <c r="R2806">
        <v>-1.647418</v>
      </c>
      <c r="S2806">
        <v>12.713324999999999</v>
      </c>
      <c r="T2806">
        <v>7.9050000000000006E-3</v>
      </c>
    </row>
    <row r="2807" spans="1:20" x14ac:dyDescent="0.25">
      <c r="A2807">
        <v>2805</v>
      </c>
      <c r="B2807">
        <v>3</v>
      </c>
      <c r="C2807">
        <v>-1</v>
      </c>
      <c r="D2807" t="s">
        <v>418</v>
      </c>
      <c r="E2807" t="s">
        <v>80</v>
      </c>
      <c r="F2807">
        <v>2.4329E-2</v>
      </c>
      <c r="G2807">
        <v>-1</v>
      </c>
      <c r="H2807">
        <v>391.59100000000001</v>
      </c>
      <c r="I2807">
        <v>-1</v>
      </c>
      <c r="J2807">
        <v>0</v>
      </c>
      <c r="K2807">
        <v>8.0760860000000001</v>
      </c>
      <c r="L2807">
        <v>0.257886</v>
      </c>
      <c r="M2807">
        <v>-7.3504209999999999</v>
      </c>
      <c r="N2807">
        <v>-118.211789</v>
      </c>
      <c r="O2807">
        <v>-1.622795</v>
      </c>
      <c r="P2807">
        <v>-7.4100339999999996</v>
      </c>
      <c r="Q2807">
        <v>-118.17067</v>
      </c>
      <c r="R2807">
        <v>-1.6205080000000001</v>
      </c>
      <c r="S2807">
        <v>7.2419149999999997</v>
      </c>
      <c r="T2807">
        <v>2.287E-3</v>
      </c>
    </row>
    <row r="2808" spans="1:20" x14ac:dyDescent="0.25">
      <c r="A2808">
        <v>2806</v>
      </c>
      <c r="B2808">
        <v>3</v>
      </c>
      <c r="C2808">
        <v>-1</v>
      </c>
      <c r="D2808" t="s">
        <v>418</v>
      </c>
      <c r="E2808" t="s">
        <v>80</v>
      </c>
      <c r="F2808">
        <v>1.0895E-2</v>
      </c>
      <c r="G2808">
        <v>-1</v>
      </c>
      <c r="H2808">
        <v>312.89</v>
      </c>
      <c r="I2808">
        <v>-1</v>
      </c>
      <c r="J2808">
        <v>0</v>
      </c>
      <c r="K2808">
        <v>8.0379570000000005</v>
      </c>
      <c r="L2808">
        <v>0.17650199999999999</v>
      </c>
      <c r="M2808">
        <v>-7.4679469999999997</v>
      </c>
      <c r="N2808">
        <v>-118.88916500000001</v>
      </c>
      <c r="O2808">
        <v>-1.6050899999999999</v>
      </c>
      <c r="P2808">
        <v>-7.4265600000000003</v>
      </c>
      <c r="Q2808">
        <v>-118.895416</v>
      </c>
      <c r="R2808">
        <v>-1.601669</v>
      </c>
      <c r="S2808">
        <v>4.1856210000000003</v>
      </c>
      <c r="T2808">
        <v>3.421E-3</v>
      </c>
    </row>
    <row r="2809" spans="1:20" x14ac:dyDescent="0.25">
      <c r="A2809">
        <v>2807</v>
      </c>
      <c r="B2809">
        <v>3</v>
      </c>
      <c r="C2809">
        <v>-1</v>
      </c>
      <c r="D2809" t="s">
        <v>418</v>
      </c>
      <c r="E2809" t="s">
        <v>80</v>
      </c>
      <c r="F2809">
        <v>1.6406E-2</v>
      </c>
      <c r="G2809">
        <v>-1</v>
      </c>
      <c r="H2809">
        <v>368.63600000000002</v>
      </c>
      <c r="I2809">
        <v>-1</v>
      </c>
      <c r="J2809">
        <v>0</v>
      </c>
      <c r="K2809">
        <v>8.0502920000000007</v>
      </c>
      <c r="L2809">
        <v>0.12653600000000001</v>
      </c>
      <c r="M2809">
        <v>-7.3336949999999996</v>
      </c>
      <c r="N2809">
        <v>-119.727388</v>
      </c>
      <c r="O2809">
        <v>-1.5878399999999999</v>
      </c>
      <c r="P2809">
        <v>-7.4352479999999996</v>
      </c>
      <c r="Q2809">
        <v>-119.61930099999999</v>
      </c>
      <c r="R2809">
        <v>-1.5884469999999999</v>
      </c>
      <c r="S2809">
        <v>14.831053000000001</v>
      </c>
      <c r="T2809">
        <v>6.0700000000000001E-4</v>
      </c>
    </row>
    <row r="2810" spans="1:20" x14ac:dyDescent="0.25">
      <c r="A2810">
        <v>2808</v>
      </c>
      <c r="B2810">
        <v>3</v>
      </c>
      <c r="C2810">
        <v>-1</v>
      </c>
      <c r="D2810" t="s">
        <v>418</v>
      </c>
      <c r="E2810" t="s">
        <v>80</v>
      </c>
      <c r="F2810">
        <v>1.3427E-2</v>
      </c>
      <c r="G2810">
        <v>-1</v>
      </c>
      <c r="H2810">
        <v>449.85599999999999</v>
      </c>
      <c r="I2810">
        <v>-1</v>
      </c>
      <c r="J2810">
        <v>0</v>
      </c>
      <c r="K2810">
        <v>8.0646620000000002</v>
      </c>
      <c r="L2810">
        <v>7.9343999999999998E-2</v>
      </c>
      <c r="M2810">
        <v>-7.4435140000000004</v>
      </c>
      <c r="N2810">
        <v>-120.591072</v>
      </c>
      <c r="O2810">
        <v>-1.5776600000000001</v>
      </c>
      <c r="P2810">
        <v>-7.4385700000000003</v>
      </c>
      <c r="Q2810">
        <v>-120.58513600000001</v>
      </c>
      <c r="R2810">
        <v>-1.576738</v>
      </c>
      <c r="S2810">
        <v>0.77250700000000005</v>
      </c>
      <c r="T2810">
        <v>9.2199999999999997E-4</v>
      </c>
    </row>
    <row r="2811" spans="1:20" x14ac:dyDescent="0.25">
      <c r="A2811">
        <v>2809</v>
      </c>
      <c r="B2811">
        <v>3</v>
      </c>
      <c r="C2811">
        <v>-1</v>
      </c>
      <c r="D2811" t="s">
        <v>418</v>
      </c>
      <c r="E2811" t="s">
        <v>80</v>
      </c>
      <c r="F2811">
        <v>1.219E-3</v>
      </c>
      <c r="G2811">
        <v>-1</v>
      </c>
      <c r="H2811">
        <v>429.005</v>
      </c>
      <c r="I2811">
        <v>-1</v>
      </c>
      <c r="J2811">
        <v>0</v>
      </c>
      <c r="K2811">
        <v>8.0606819999999999</v>
      </c>
      <c r="L2811">
        <v>5.5162000000000003E-2</v>
      </c>
      <c r="M2811">
        <v>-7.4273170000000004</v>
      </c>
      <c r="N2811">
        <v>-121.302584</v>
      </c>
      <c r="O2811">
        <v>-1.571796</v>
      </c>
      <c r="P2811">
        <v>-7.4368160000000003</v>
      </c>
      <c r="Q2811">
        <v>-121.31081399999999</v>
      </c>
      <c r="R2811">
        <v>-1.570899</v>
      </c>
      <c r="S2811">
        <v>1.2567470000000001</v>
      </c>
      <c r="T2811">
        <v>8.9700000000000001E-4</v>
      </c>
    </row>
    <row r="2812" spans="1:20" x14ac:dyDescent="0.25">
      <c r="A2812">
        <v>2810</v>
      </c>
      <c r="B2812">
        <v>3</v>
      </c>
      <c r="C2812">
        <v>-1</v>
      </c>
      <c r="D2812" t="s">
        <v>418</v>
      </c>
      <c r="E2812" t="s">
        <v>80</v>
      </c>
      <c r="F2812">
        <v>1.0059999999999999E-3</v>
      </c>
      <c r="G2812">
        <v>-1</v>
      </c>
      <c r="H2812">
        <v>421.99700000000001</v>
      </c>
      <c r="I2812">
        <v>-1</v>
      </c>
      <c r="J2812">
        <v>0</v>
      </c>
      <c r="K2812">
        <v>8.0838870000000007</v>
      </c>
      <c r="L2812">
        <v>1.8794000000000002E-2</v>
      </c>
      <c r="M2812">
        <v>-7.4466200000000002</v>
      </c>
      <c r="N2812">
        <v>-122.04208199999999</v>
      </c>
      <c r="O2812">
        <v>-1.5673360000000001</v>
      </c>
      <c r="P2812">
        <v>-7.4343310000000002</v>
      </c>
      <c r="Q2812">
        <v>-122.03750599999999</v>
      </c>
      <c r="R2812">
        <v>-1.568208</v>
      </c>
      <c r="S2812">
        <v>1.3113140000000001</v>
      </c>
      <c r="T2812">
        <v>8.7100000000000003E-4</v>
      </c>
    </row>
    <row r="2813" spans="1:20" x14ac:dyDescent="0.25">
      <c r="A2813">
        <v>2811</v>
      </c>
      <c r="B2813">
        <v>3</v>
      </c>
      <c r="C2813">
        <v>-1</v>
      </c>
      <c r="D2813" t="s">
        <v>418</v>
      </c>
      <c r="E2813" t="s">
        <v>80</v>
      </c>
      <c r="F2813">
        <v>1.4973E-2</v>
      </c>
      <c r="G2813">
        <v>-1</v>
      </c>
      <c r="H2813">
        <v>495.46</v>
      </c>
      <c r="I2813">
        <v>-1</v>
      </c>
      <c r="J2813">
        <v>0</v>
      </c>
      <c r="K2813">
        <v>8.0800660000000004</v>
      </c>
      <c r="L2813">
        <v>6.5830000000000003E-3</v>
      </c>
      <c r="M2813">
        <v>-7.4499810000000002</v>
      </c>
      <c r="N2813">
        <v>-123.008617</v>
      </c>
      <c r="O2813">
        <v>-1.5655319999999999</v>
      </c>
      <c r="P2813">
        <v>-7.4305409999999998</v>
      </c>
      <c r="Q2813">
        <v>-123.006371</v>
      </c>
      <c r="R2813">
        <v>-1.5669109999999999</v>
      </c>
      <c r="S2813">
        <v>1.9569460000000001</v>
      </c>
      <c r="T2813">
        <v>1.379E-3</v>
      </c>
    </row>
    <row r="2814" spans="1:20" x14ac:dyDescent="0.25">
      <c r="A2814">
        <v>2812</v>
      </c>
      <c r="B2814">
        <v>3</v>
      </c>
      <c r="C2814">
        <v>-1</v>
      </c>
      <c r="D2814" t="s">
        <v>418</v>
      </c>
      <c r="E2814" t="s">
        <v>80</v>
      </c>
      <c r="F2814">
        <v>1.3481E-2</v>
      </c>
      <c r="G2814">
        <v>-1</v>
      </c>
      <c r="H2814">
        <v>422.69499999999999</v>
      </c>
      <c r="I2814">
        <v>-1</v>
      </c>
      <c r="J2814">
        <v>0</v>
      </c>
      <c r="K2814">
        <v>8.0566790000000008</v>
      </c>
      <c r="L2814">
        <v>2.8860000000000001E-3</v>
      </c>
      <c r="M2814">
        <v>-7.4674800000000001</v>
      </c>
      <c r="N2814">
        <v>-123.689189</v>
      </c>
      <c r="O2814">
        <v>-1.56548</v>
      </c>
      <c r="P2814">
        <v>-7.4274100000000001</v>
      </c>
      <c r="Q2814">
        <v>-123.732399</v>
      </c>
      <c r="R2814">
        <v>-1.5665260000000001</v>
      </c>
      <c r="S2814">
        <v>5.8929859999999996</v>
      </c>
      <c r="T2814">
        <v>1.0460000000000001E-3</v>
      </c>
    </row>
    <row r="2815" spans="1:20" x14ac:dyDescent="0.25">
      <c r="A2815">
        <v>2813</v>
      </c>
      <c r="B2815">
        <v>3</v>
      </c>
      <c r="C2815">
        <v>-1</v>
      </c>
      <c r="D2815" t="s">
        <v>418</v>
      </c>
      <c r="E2815" t="s">
        <v>80</v>
      </c>
      <c r="F2815">
        <v>8.5290000000000001E-3</v>
      </c>
      <c r="G2815">
        <v>-1</v>
      </c>
      <c r="H2815">
        <v>527.74199999999996</v>
      </c>
      <c r="I2815">
        <v>-1</v>
      </c>
      <c r="J2815">
        <v>0</v>
      </c>
      <c r="K2815">
        <v>8.0696560000000002</v>
      </c>
      <c r="L2815">
        <v>2.1640000000000001E-3</v>
      </c>
      <c r="M2815">
        <v>-7.4512479999999996</v>
      </c>
      <c r="N2815">
        <v>-124.45286400000001</v>
      </c>
      <c r="O2815">
        <v>-1.5631649999999999</v>
      </c>
      <c r="P2815">
        <v>-7.424105</v>
      </c>
      <c r="Q2815">
        <v>-124.45813</v>
      </c>
      <c r="R2815">
        <v>-1.5662970000000001</v>
      </c>
      <c r="S2815">
        <v>2.764866</v>
      </c>
      <c r="T2815">
        <v>3.1319999999999998E-3</v>
      </c>
    </row>
    <row r="2816" spans="1:20" x14ac:dyDescent="0.25">
      <c r="A2816">
        <v>2814</v>
      </c>
      <c r="B2816">
        <v>3</v>
      </c>
      <c r="C2816">
        <v>-1</v>
      </c>
      <c r="D2816" t="s">
        <v>418</v>
      </c>
      <c r="E2816" t="s">
        <v>80</v>
      </c>
      <c r="F2816">
        <v>5.6759999999999996E-3</v>
      </c>
      <c r="G2816">
        <v>-1</v>
      </c>
      <c r="H2816">
        <v>305.19600000000003</v>
      </c>
      <c r="I2816">
        <v>-1</v>
      </c>
      <c r="J2816">
        <v>0</v>
      </c>
      <c r="K2816">
        <v>8.0698450000000008</v>
      </c>
      <c r="L2816">
        <v>3.1E-4</v>
      </c>
      <c r="M2816">
        <v>-7.3631120000000001</v>
      </c>
      <c r="N2816">
        <v>-125.471082</v>
      </c>
      <c r="O2816">
        <v>-1.5649599999999999</v>
      </c>
      <c r="P2816">
        <v>-7.4196169999999997</v>
      </c>
      <c r="Q2816">
        <v>-125.4254</v>
      </c>
      <c r="R2816">
        <v>-1.5661700000000001</v>
      </c>
      <c r="S2816">
        <v>7.2661410000000002</v>
      </c>
      <c r="T2816">
        <v>1.209E-3</v>
      </c>
    </row>
    <row r="2817" spans="1:20" x14ac:dyDescent="0.25">
      <c r="A2817">
        <v>2815</v>
      </c>
      <c r="B2817">
        <v>3</v>
      </c>
      <c r="C2817">
        <v>-1</v>
      </c>
      <c r="D2817" t="s">
        <v>418</v>
      </c>
      <c r="E2817" t="s">
        <v>80</v>
      </c>
      <c r="F2817">
        <v>8.4930000000000005E-3</v>
      </c>
      <c r="G2817">
        <v>-1</v>
      </c>
      <c r="H2817">
        <v>468.45800000000003</v>
      </c>
      <c r="I2817">
        <v>-1</v>
      </c>
      <c r="J2817">
        <v>0</v>
      </c>
      <c r="K2817">
        <v>8.0554579999999998</v>
      </c>
      <c r="L2817">
        <v>3.28E-4</v>
      </c>
      <c r="M2817">
        <v>-7.4172989999999999</v>
      </c>
      <c r="N2817">
        <v>-126.158716</v>
      </c>
      <c r="O2817">
        <v>-1.5634939999999999</v>
      </c>
      <c r="P2817">
        <v>-7.4162239999999997</v>
      </c>
      <c r="Q2817">
        <v>-126.150955</v>
      </c>
      <c r="R2817">
        <v>-1.566128</v>
      </c>
      <c r="S2817">
        <v>0.78348799999999996</v>
      </c>
      <c r="T2817">
        <v>2.6340000000000001E-3</v>
      </c>
    </row>
    <row r="2818" spans="1:20" x14ac:dyDescent="0.25">
      <c r="A2818">
        <v>2816</v>
      </c>
      <c r="B2818">
        <v>3</v>
      </c>
      <c r="C2818">
        <v>-1</v>
      </c>
      <c r="D2818" t="s">
        <v>418</v>
      </c>
      <c r="E2818" t="s">
        <v>80</v>
      </c>
      <c r="F2818">
        <v>3.3519999999999999E-3</v>
      </c>
      <c r="G2818">
        <v>-1</v>
      </c>
      <c r="H2818">
        <v>407.85399999999998</v>
      </c>
      <c r="I2818">
        <v>-1</v>
      </c>
      <c r="J2818">
        <v>0</v>
      </c>
      <c r="K2818">
        <v>8.074973</v>
      </c>
      <c r="L2818">
        <v>-8.8629999999999994E-3</v>
      </c>
      <c r="M2818">
        <v>-7.422949</v>
      </c>
      <c r="N2818">
        <v>-126.875544</v>
      </c>
      <c r="O2818">
        <v>-1.5646150000000001</v>
      </c>
      <c r="P2818">
        <v>-7.4132049999999996</v>
      </c>
      <c r="Q2818">
        <v>-126.876938</v>
      </c>
      <c r="R2818">
        <v>-1.5664579999999999</v>
      </c>
      <c r="S2818">
        <v>0.98432799999999998</v>
      </c>
      <c r="T2818">
        <v>1.8439999999999999E-3</v>
      </c>
    </row>
    <row r="2819" spans="1:20" x14ac:dyDescent="0.25">
      <c r="A2819">
        <v>2817</v>
      </c>
      <c r="B2819">
        <v>3</v>
      </c>
      <c r="C2819">
        <v>-1</v>
      </c>
      <c r="D2819" t="s">
        <v>418</v>
      </c>
      <c r="E2819" t="s">
        <v>80</v>
      </c>
      <c r="F2819">
        <v>1.0553E-2</v>
      </c>
      <c r="G2819">
        <v>-1</v>
      </c>
      <c r="H2819">
        <v>455.601</v>
      </c>
      <c r="I2819">
        <v>-1</v>
      </c>
      <c r="J2819">
        <v>0</v>
      </c>
      <c r="K2819">
        <v>8.0587250000000008</v>
      </c>
      <c r="L2819">
        <v>-9.6550000000000004E-3</v>
      </c>
      <c r="M2819">
        <v>-7.4056600000000001</v>
      </c>
      <c r="N2819">
        <v>-127.624241</v>
      </c>
      <c r="O2819">
        <v>-1.563474</v>
      </c>
      <c r="P2819">
        <v>-7.4110940000000003</v>
      </c>
      <c r="Q2819">
        <v>-127.602875</v>
      </c>
      <c r="R2819">
        <v>-1.5673349999999999</v>
      </c>
      <c r="S2819">
        <v>2.2046450000000002</v>
      </c>
      <c r="T2819">
        <v>3.8609999999999998E-3</v>
      </c>
    </row>
    <row r="2820" spans="1:20" x14ac:dyDescent="0.25">
      <c r="A2820">
        <v>2818</v>
      </c>
      <c r="B2820">
        <v>3</v>
      </c>
      <c r="C2820">
        <v>-1</v>
      </c>
      <c r="D2820" t="s">
        <v>418</v>
      </c>
      <c r="E2820" t="s">
        <v>80</v>
      </c>
      <c r="F2820">
        <v>1.9882E-2</v>
      </c>
      <c r="G2820">
        <v>-1</v>
      </c>
      <c r="H2820">
        <v>302.97399999999999</v>
      </c>
      <c r="I2820">
        <v>-1</v>
      </c>
      <c r="J2820">
        <v>0</v>
      </c>
      <c r="K2820">
        <v>8.0576539999999994</v>
      </c>
      <c r="L2820">
        <v>-7.0920000000000002E-3</v>
      </c>
      <c r="M2820">
        <v>-7.4222440000000001</v>
      </c>
      <c r="N2820">
        <v>-128.563774</v>
      </c>
      <c r="O2820">
        <v>-1.5678589999999999</v>
      </c>
      <c r="P2820">
        <v>-7.4090009999999999</v>
      </c>
      <c r="Q2820">
        <v>-128.570908</v>
      </c>
      <c r="R2820">
        <v>-1.568341</v>
      </c>
      <c r="S2820">
        <v>1.504184</v>
      </c>
      <c r="T2820">
        <v>4.8200000000000001E-4</v>
      </c>
    </row>
    <row r="2821" spans="1:20" x14ac:dyDescent="0.25">
      <c r="A2821">
        <v>2819</v>
      </c>
      <c r="B2821">
        <v>3</v>
      </c>
      <c r="C2821">
        <v>-1</v>
      </c>
      <c r="D2821" t="s">
        <v>418</v>
      </c>
      <c r="E2821" t="s">
        <v>80</v>
      </c>
      <c r="F2821">
        <v>2.7399999999999999E-4</v>
      </c>
      <c r="G2821">
        <v>-1</v>
      </c>
      <c r="H2821">
        <v>332.75599999999997</v>
      </c>
      <c r="I2821">
        <v>-1</v>
      </c>
      <c r="J2821">
        <v>0</v>
      </c>
      <c r="K2821">
        <v>8.0735209999999995</v>
      </c>
      <c r="L2821">
        <v>-5.2709999999999996E-3</v>
      </c>
      <c r="M2821">
        <v>-7.3949170000000004</v>
      </c>
      <c r="N2821">
        <v>-129.30963299999999</v>
      </c>
      <c r="O2821">
        <v>-1.569048</v>
      </c>
      <c r="P2821">
        <v>-7.4077929999999999</v>
      </c>
      <c r="Q2821">
        <v>-129.296875</v>
      </c>
      <c r="R2821">
        <v>-1.5688759999999999</v>
      </c>
      <c r="S2821">
        <v>1.8125770000000001</v>
      </c>
      <c r="T2821">
        <v>1.7200000000000001E-4</v>
      </c>
    </row>
    <row r="2822" spans="1:20" x14ac:dyDescent="0.25">
      <c r="A2822">
        <v>2820</v>
      </c>
      <c r="B2822">
        <v>3</v>
      </c>
      <c r="C2822">
        <v>-1</v>
      </c>
      <c r="D2822" t="s">
        <v>418</v>
      </c>
      <c r="E2822" t="s">
        <v>80</v>
      </c>
      <c r="F2822">
        <v>1.9179000000000002E-2</v>
      </c>
      <c r="G2822">
        <v>-1</v>
      </c>
      <c r="H2822">
        <v>450.65300000000002</v>
      </c>
      <c r="I2822">
        <v>-1</v>
      </c>
      <c r="J2822">
        <v>0</v>
      </c>
      <c r="K2822">
        <v>8.0556809999999999</v>
      </c>
      <c r="L2822">
        <v>-3.5100000000000001E-3</v>
      </c>
      <c r="M2822">
        <v>-7.4321830000000002</v>
      </c>
      <c r="N2822">
        <v>-130.006992</v>
      </c>
      <c r="O2822">
        <v>-1.5683229999999999</v>
      </c>
      <c r="P2822">
        <v>-7.4067889999999998</v>
      </c>
      <c r="Q2822">
        <v>-130.02259799999999</v>
      </c>
      <c r="R2822">
        <v>-1.569248</v>
      </c>
      <c r="S2822">
        <v>2.9806409999999999</v>
      </c>
      <c r="T2822">
        <v>9.2500000000000004E-4</v>
      </c>
    </row>
    <row r="2823" spans="1:20" x14ac:dyDescent="0.25">
      <c r="A2823">
        <v>2821</v>
      </c>
      <c r="B2823">
        <v>3</v>
      </c>
      <c r="C2823">
        <v>-1</v>
      </c>
      <c r="D2823" t="s">
        <v>418</v>
      </c>
      <c r="E2823" t="s">
        <v>80</v>
      </c>
      <c r="F2823">
        <v>2.1974E-2</v>
      </c>
      <c r="G2823">
        <v>-1</v>
      </c>
      <c r="H2823">
        <v>423.23599999999999</v>
      </c>
      <c r="I2823">
        <v>-1</v>
      </c>
      <c r="J2823">
        <v>0</v>
      </c>
      <c r="K2823">
        <v>8.0558940000000003</v>
      </c>
      <c r="L2823">
        <v>-2.0479999999999999E-3</v>
      </c>
      <c r="M2823">
        <v>-7.4178230000000003</v>
      </c>
      <c r="N2823">
        <v>-130.98839899999999</v>
      </c>
      <c r="O2823">
        <v>-1.568441</v>
      </c>
      <c r="P2823">
        <v>-7.4056709999999999</v>
      </c>
      <c r="Q2823">
        <v>-130.99032600000001</v>
      </c>
      <c r="R2823">
        <v>-1.569569</v>
      </c>
      <c r="S2823">
        <v>1.2303489999999999</v>
      </c>
      <c r="T2823">
        <v>1.1280000000000001E-3</v>
      </c>
    </row>
    <row r="2824" spans="1:20" x14ac:dyDescent="0.25">
      <c r="A2824">
        <v>2822</v>
      </c>
      <c r="B2824">
        <v>4</v>
      </c>
      <c r="C2824">
        <v>-1</v>
      </c>
      <c r="D2824" t="s">
        <v>417</v>
      </c>
      <c r="E2824" t="s">
        <v>80</v>
      </c>
      <c r="F2824">
        <v>2.0729999999999998E-2</v>
      </c>
      <c r="G2824">
        <v>-1</v>
      </c>
      <c r="H2824">
        <v>298.71300000000002</v>
      </c>
      <c r="I2824">
        <v>-1</v>
      </c>
      <c r="J2824">
        <v>0</v>
      </c>
      <c r="K2824">
        <v>8.0735869999999998</v>
      </c>
      <c r="L2824">
        <v>-5.0769999999999999E-3</v>
      </c>
      <c r="M2824">
        <v>-7.4132680000000004</v>
      </c>
      <c r="N2824">
        <v>-131.718526</v>
      </c>
      <c r="O2824">
        <v>-1.5685720000000001</v>
      </c>
      <c r="P2824">
        <v>-7.405017</v>
      </c>
      <c r="Q2824">
        <v>-131.71623199999999</v>
      </c>
      <c r="R2824">
        <v>-1.5697970000000001</v>
      </c>
      <c r="S2824">
        <v>0.85630200000000001</v>
      </c>
      <c r="T2824">
        <v>1.2260000000000001E-3</v>
      </c>
    </row>
    <row r="2825" spans="1:20" x14ac:dyDescent="0.25">
      <c r="A2825">
        <v>2823</v>
      </c>
      <c r="B2825">
        <v>4</v>
      </c>
      <c r="C2825">
        <v>-1</v>
      </c>
      <c r="D2825" t="s">
        <v>417</v>
      </c>
      <c r="E2825" t="s">
        <v>80</v>
      </c>
      <c r="F2825">
        <v>2.0048E-2</v>
      </c>
      <c r="G2825">
        <v>-1</v>
      </c>
      <c r="H2825">
        <v>370.30700000000002</v>
      </c>
      <c r="I2825">
        <v>-1</v>
      </c>
      <c r="J2825">
        <v>0</v>
      </c>
      <c r="K2825">
        <v>8.0569210000000009</v>
      </c>
      <c r="L2825">
        <v>-5.5729999999999998E-3</v>
      </c>
      <c r="M2825">
        <v>-7.423197</v>
      </c>
      <c r="N2825">
        <v>-132.424542</v>
      </c>
      <c r="O2825">
        <v>-1.5717019999999999</v>
      </c>
      <c r="P2825">
        <v>-7.4048860000000003</v>
      </c>
      <c r="Q2825">
        <v>-132.44203200000001</v>
      </c>
      <c r="R2825">
        <v>-1.5703069999999999</v>
      </c>
      <c r="S2825">
        <v>2.532124</v>
      </c>
      <c r="T2825">
        <v>1.395E-3</v>
      </c>
    </row>
    <row r="2826" spans="1:20" x14ac:dyDescent="0.25">
      <c r="A2826">
        <v>2824</v>
      </c>
      <c r="B2826">
        <v>3</v>
      </c>
      <c r="C2826">
        <v>-1</v>
      </c>
      <c r="D2826" t="s">
        <v>416</v>
      </c>
      <c r="E2826" t="s">
        <v>80</v>
      </c>
      <c r="F2826">
        <v>1.9633999999999999E-2</v>
      </c>
      <c r="G2826">
        <v>-1</v>
      </c>
      <c r="H2826">
        <v>499.54500000000002</v>
      </c>
      <c r="I2826">
        <v>-1</v>
      </c>
      <c r="J2826">
        <v>0</v>
      </c>
      <c r="K2826">
        <v>8.0569989999999994</v>
      </c>
      <c r="L2826">
        <v>-4.0930000000000003E-3</v>
      </c>
      <c r="M2826">
        <v>-7.394577</v>
      </c>
      <c r="N2826">
        <v>-133.41136900000001</v>
      </c>
      <c r="O2826">
        <v>-1.5660240000000001</v>
      </c>
      <c r="P2826">
        <v>-7.4051530000000003</v>
      </c>
      <c r="Q2826">
        <v>-133.409897</v>
      </c>
      <c r="R2826">
        <v>-1.570902</v>
      </c>
      <c r="S2826">
        <v>1.0677829999999999</v>
      </c>
      <c r="T2826">
        <v>4.8780000000000004E-3</v>
      </c>
    </row>
    <row r="2827" spans="1:20" x14ac:dyDescent="0.25">
      <c r="A2827">
        <v>2825</v>
      </c>
      <c r="B2827">
        <v>3</v>
      </c>
      <c r="C2827">
        <v>-1</v>
      </c>
      <c r="D2827" t="s">
        <v>416</v>
      </c>
      <c r="E2827" t="s">
        <v>80</v>
      </c>
      <c r="F2827">
        <v>9.4190000000000003E-3</v>
      </c>
      <c r="G2827">
        <v>-1</v>
      </c>
      <c r="H2827">
        <v>482.81099999999998</v>
      </c>
      <c r="I2827">
        <v>-1</v>
      </c>
      <c r="J2827">
        <v>0</v>
      </c>
      <c r="K2827">
        <v>8.0738909999999997</v>
      </c>
      <c r="L2827">
        <v>-3.2269999999999998E-3</v>
      </c>
      <c r="M2827">
        <v>-7.4147509999999999</v>
      </c>
      <c r="N2827">
        <v>-134.12614300000001</v>
      </c>
      <c r="O2827">
        <v>-1.570827</v>
      </c>
      <c r="P2827">
        <v>-7.4055770000000001</v>
      </c>
      <c r="Q2827">
        <v>-134.135864</v>
      </c>
      <c r="R2827">
        <v>-1.571224</v>
      </c>
      <c r="S2827">
        <v>1.3366819999999999</v>
      </c>
      <c r="T2827">
        <v>3.9800000000000002E-4</v>
      </c>
    </row>
    <row r="2828" spans="1:20" x14ac:dyDescent="0.25">
      <c r="A2828">
        <v>2826</v>
      </c>
      <c r="B2828">
        <v>3</v>
      </c>
      <c r="C2828">
        <v>-1</v>
      </c>
      <c r="D2828" t="s">
        <v>416</v>
      </c>
      <c r="E2828" t="s">
        <v>80</v>
      </c>
      <c r="F2828">
        <v>0.115495</v>
      </c>
      <c r="G2828">
        <v>-1</v>
      </c>
      <c r="H2828">
        <v>479.346</v>
      </c>
      <c r="I2828">
        <v>-1</v>
      </c>
      <c r="J2828">
        <v>0</v>
      </c>
      <c r="K2828">
        <v>8.0565160000000002</v>
      </c>
      <c r="L2828">
        <v>-2.1740000000000002E-3</v>
      </c>
      <c r="M2828">
        <v>-7.3862709999999998</v>
      </c>
      <c r="N2828">
        <v>-134.887179</v>
      </c>
      <c r="O2828">
        <v>-1.573523</v>
      </c>
      <c r="P2828">
        <v>-7.4061269999999997</v>
      </c>
      <c r="Q2828">
        <v>-134.86166399999999</v>
      </c>
      <c r="R2828">
        <v>-1.571453</v>
      </c>
      <c r="S2828">
        <v>3.2330909999999999</v>
      </c>
      <c r="T2828">
        <v>2.0699999999999998E-3</v>
      </c>
    </row>
    <row r="2829" spans="1:20" x14ac:dyDescent="0.25">
      <c r="A2829">
        <v>2827</v>
      </c>
      <c r="B2829">
        <v>3</v>
      </c>
      <c r="C2829">
        <v>-1</v>
      </c>
      <c r="D2829" t="s">
        <v>416</v>
      </c>
      <c r="E2829" t="s">
        <v>80</v>
      </c>
      <c r="F2829">
        <v>1.315E-3</v>
      </c>
      <c r="G2829">
        <v>-1</v>
      </c>
      <c r="H2829">
        <v>312.67099999999999</v>
      </c>
      <c r="I2829">
        <v>-1</v>
      </c>
      <c r="J2829">
        <v>0</v>
      </c>
      <c r="K2829">
        <v>8.0735220000000005</v>
      </c>
      <c r="L2829">
        <v>-1.302E-3</v>
      </c>
      <c r="M2829">
        <v>-7.4203999999999999</v>
      </c>
      <c r="N2829">
        <v>-135.57773399999999</v>
      </c>
      <c r="O2829">
        <v>-1.57135</v>
      </c>
      <c r="P2829">
        <v>-7.4067129999999999</v>
      </c>
      <c r="Q2829">
        <v>-135.58760100000001</v>
      </c>
      <c r="R2829">
        <v>-1.5715669999999999</v>
      </c>
      <c r="S2829">
        <v>1.687287</v>
      </c>
      <c r="T2829">
        <v>2.1699999999999999E-4</v>
      </c>
    </row>
    <row r="2830" spans="1:20" x14ac:dyDescent="0.25">
      <c r="A2830">
        <v>2828</v>
      </c>
      <c r="B2830">
        <v>3</v>
      </c>
      <c r="C2830">
        <v>-1</v>
      </c>
      <c r="D2830" t="s">
        <v>416</v>
      </c>
      <c r="E2830" t="s">
        <v>80</v>
      </c>
      <c r="F2830">
        <v>7.574E-3</v>
      </c>
      <c r="G2830">
        <v>-1</v>
      </c>
      <c r="H2830">
        <v>296.154</v>
      </c>
      <c r="I2830">
        <v>-1</v>
      </c>
      <c r="J2830">
        <v>0</v>
      </c>
      <c r="K2830">
        <v>8.0735939999999999</v>
      </c>
      <c r="L2830">
        <v>-2.0590000000000001E-3</v>
      </c>
      <c r="M2830">
        <v>-7.4038120000000003</v>
      </c>
      <c r="N2830">
        <v>-136.56688399999999</v>
      </c>
      <c r="O2830">
        <v>-1.573563</v>
      </c>
      <c r="P2830">
        <v>-7.4076320000000004</v>
      </c>
      <c r="Q2830">
        <v>-136.55540500000001</v>
      </c>
      <c r="R2830">
        <v>-1.5717159999999999</v>
      </c>
      <c r="S2830">
        <v>1.2098359999999999</v>
      </c>
      <c r="T2830">
        <v>1.8469999999999999E-3</v>
      </c>
    </row>
    <row r="2831" spans="1:20" x14ac:dyDescent="0.25">
      <c r="A2831">
        <v>2829</v>
      </c>
      <c r="B2831">
        <v>3</v>
      </c>
      <c r="C2831">
        <v>-1</v>
      </c>
      <c r="D2831" t="s">
        <v>416</v>
      </c>
      <c r="E2831" t="s">
        <v>80</v>
      </c>
      <c r="F2831">
        <v>8.6940000000000003E-3</v>
      </c>
      <c r="G2831">
        <v>-1</v>
      </c>
      <c r="H2831">
        <v>470.18200000000002</v>
      </c>
      <c r="I2831">
        <v>-1</v>
      </c>
      <c r="J2831">
        <v>0</v>
      </c>
      <c r="K2831">
        <v>8.0565929999999994</v>
      </c>
      <c r="L2831">
        <v>-2.415E-3</v>
      </c>
      <c r="M2831">
        <v>-7.346298</v>
      </c>
      <c r="N2831">
        <v>-137.274497</v>
      </c>
      <c r="O2831">
        <v>-1.5747580000000001</v>
      </c>
      <c r="P2831">
        <v>-7.408544</v>
      </c>
      <c r="Q2831">
        <v>-137.28117399999999</v>
      </c>
      <c r="R2831">
        <v>-1.571928</v>
      </c>
      <c r="S2831">
        <v>6.2602659999999997</v>
      </c>
      <c r="T2831">
        <v>2.8300000000000001E-3</v>
      </c>
    </row>
    <row r="2832" spans="1:20" x14ac:dyDescent="0.25">
      <c r="A2832">
        <v>2830</v>
      </c>
      <c r="B2832">
        <v>3</v>
      </c>
      <c r="C2832">
        <v>-1</v>
      </c>
      <c r="D2832" t="s">
        <v>416</v>
      </c>
      <c r="E2832" t="s">
        <v>80</v>
      </c>
      <c r="F2832">
        <v>4.1072999999999998E-2</v>
      </c>
      <c r="G2832">
        <v>-1</v>
      </c>
      <c r="H2832">
        <v>355.66500000000002</v>
      </c>
      <c r="I2832">
        <v>-1</v>
      </c>
      <c r="J2832">
        <v>0</v>
      </c>
      <c r="K2832">
        <v>8.0738009999999996</v>
      </c>
      <c r="L2832">
        <v>-1.7129999999999999E-3</v>
      </c>
      <c r="M2832">
        <v>-7.4809270000000003</v>
      </c>
      <c r="N2832">
        <v>-137.940189</v>
      </c>
      <c r="O2832">
        <v>-1.5734790000000001</v>
      </c>
      <c r="P2832">
        <v>-7.4095769999999996</v>
      </c>
      <c r="Q2832">
        <v>-138.00715600000001</v>
      </c>
      <c r="R2832">
        <v>-1.5721179999999999</v>
      </c>
      <c r="S2832">
        <v>9.7853829999999995</v>
      </c>
      <c r="T2832">
        <v>1.361E-3</v>
      </c>
    </row>
    <row r="2833" spans="1:20" x14ac:dyDescent="0.25">
      <c r="A2833">
        <v>2831</v>
      </c>
      <c r="B2833">
        <v>3</v>
      </c>
      <c r="C2833">
        <v>-1</v>
      </c>
      <c r="D2833" t="s">
        <v>416</v>
      </c>
      <c r="E2833" t="s">
        <v>80</v>
      </c>
      <c r="F2833">
        <v>1.2878000000000001E-2</v>
      </c>
      <c r="G2833">
        <v>-1</v>
      </c>
      <c r="H2833">
        <v>427.94900000000001</v>
      </c>
      <c r="I2833">
        <v>-1</v>
      </c>
      <c r="J2833">
        <v>0</v>
      </c>
      <c r="K2833">
        <v>8.0566879999999994</v>
      </c>
      <c r="L2833">
        <v>-1.237E-3</v>
      </c>
      <c r="M2833">
        <v>-7.3927930000000002</v>
      </c>
      <c r="N2833">
        <v>-138.74267800000001</v>
      </c>
      <c r="O2833">
        <v>-1.5760719999999999</v>
      </c>
      <c r="P2833">
        <v>-7.4106389999999998</v>
      </c>
      <c r="Q2833">
        <v>-138.732956</v>
      </c>
      <c r="R2833">
        <v>-1.572222</v>
      </c>
      <c r="S2833">
        <v>2.0322879999999999</v>
      </c>
      <c r="T2833">
        <v>3.8509999999999998E-3</v>
      </c>
    </row>
    <row r="2834" spans="1:20" x14ac:dyDescent="0.25">
      <c r="A2834">
        <v>2832</v>
      </c>
      <c r="B2834">
        <v>3</v>
      </c>
      <c r="C2834">
        <v>-1</v>
      </c>
      <c r="D2834" t="s">
        <v>416</v>
      </c>
      <c r="E2834" t="s">
        <v>80</v>
      </c>
      <c r="F2834">
        <v>5.3933000000000002E-2</v>
      </c>
      <c r="G2834">
        <v>-1</v>
      </c>
      <c r="H2834">
        <v>270.00299999999999</v>
      </c>
      <c r="I2834">
        <v>-1</v>
      </c>
      <c r="J2834">
        <v>0</v>
      </c>
      <c r="K2834">
        <v>8.0566230000000001</v>
      </c>
      <c r="L2834">
        <v>-1.2960000000000001E-3</v>
      </c>
      <c r="M2834">
        <v>-7.3822340000000004</v>
      </c>
      <c r="N2834">
        <v>-139.73481799999999</v>
      </c>
      <c r="O2834">
        <v>-1.574363</v>
      </c>
      <c r="P2834">
        <v>-7.4122250000000003</v>
      </c>
      <c r="Q2834">
        <v>-139.700806</v>
      </c>
      <c r="R2834">
        <v>-1.572389</v>
      </c>
      <c r="S2834">
        <v>4.5346349999999997</v>
      </c>
      <c r="T2834">
        <v>1.9740000000000001E-3</v>
      </c>
    </row>
    <row r="2835" spans="1:20" x14ac:dyDescent="0.25">
      <c r="A2835">
        <v>2833</v>
      </c>
      <c r="B2835">
        <v>3</v>
      </c>
      <c r="C2835">
        <v>-1</v>
      </c>
      <c r="D2835" t="s">
        <v>416</v>
      </c>
      <c r="E2835" t="s">
        <v>80</v>
      </c>
      <c r="F2835">
        <v>3.6534999999999998E-2</v>
      </c>
      <c r="G2835">
        <v>-1</v>
      </c>
      <c r="H2835">
        <v>356.39299999999997</v>
      </c>
      <c r="I2835">
        <v>-1</v>
      </c>
      <c r="J2835">
        <v>0</v>
      </c>
      <c r="K2835">
        <v>8.0736969999999992</v>
      </c>
      <c r="L2835">
        <v>-5.3700000000000004E-4</v>
      </c>
      <c r="M2835">
        <v>-7.3859899999999996</v>
      </c>
      <c r="N2835">
        <v>-140.43309600000001</v>
      </c>
      <c r="O2835">
        <v>-1.570009</v>
      </c>
      <c r="P2835">
        <v>-7.4134929999999999</v>
      </c>
      <c r="Q2835">
        <v>-140.42675800000001</v>
      </c>
      <c r="R2835">
        <v>-1.5724899999999999</v>
      </c>
      <c r="S2835">
        <v>2.8223799999999999</v>
      </c>
      <c r="T2835">
        <v>2.4810000000000001E-3</v>
      </c>
    </row>
    <row r="2836" spans="1:20" x14ac:dyDescent="0.25">
      <c r="A2836">
        <v>2834</v>
      </c>
      <c r="B2836">
        <v>3</v>
      </c>
      <c r="C2836">
        <v>-1</v>
      </c>
      <c r="D2836" t="s">
        <v>416</v>
      </c>
      <c r="E2836" t="s">
        <v>80</v>
      </c>
      <c r="F2836">
        <v>8.5830000000000004E-3</v>
      </c>
      <c r="G2836">
        <v>-1</v>
      </c>
      <c r="H2836">
        <v>363.387</v>
      </c>
      <c r="I2836">
        <v>-1</v>
      </c>
      <c r="J2836">
        <v>0</v>
      </c>
      <c r="K2836">
        <v>8.0565529999999992</v>
      </c>
      <c r="L2836">
        <v>-4.8799999999999999E-4</v>
      </c>
      <c r="M2836">
        <v>-7.3860530000000004</v>
      </c>
      <c r="N2836">
        <v>-141.185924</v>
      </c>
      <c r="O2836">
        <v>-1.571583</v>
      </c>
      <c r="P2836">
        <v>-7.4148079999999998</v>
      </c>
      <c r="Q2836">
        <v>-141.15254200000001</v>
      </c>
      <c r="R2836">
        <v>-1.5725690000000001</v>
      </c>
      <c r="S2836">
        <v>4.4059030000000003</v>
      </c>
      <c r="T2836">
        <v>9.859999999999999E-4</v>
      </c>
    </row>
    <row r="2837" spans="1:20" x14ac:dyDescent="0.25">
      <c r="A2837">
        <v>2835</v>
      </c>
      <c r="B2837">
        <v>3</v>
      </c>
      <c r="C2837">
        <v>-1</v>
      </c>
      <c r="D2837" t="s">
        <v>416</v>
      </c>
      <c r="E2837" t="s">
        <v>80</v>
      </c>
      <c r="F2837">
        <v>7.4790000000000004E-3</v>
      </c>
      <c r="G2837">
        <v>-1</v>
      </c>
      <c r="H2837">
        <v>365.15800000000002</v>
      </c>
      <c r="I2837">
        <v>-1</v>
      </c>
      <c r="J2837">
        <v>0</v>
      </c>
      <c r="K2837">
        <v>8.0565770000000008</v>
      </c>
      <c r="L2837">
        <v>-3.2400000000000001E-4</v>
      </c>
      <c r="M2837">
        <v>-7.353434</v>
      </c>
      <c r="N2837">
        <v>-142.18173899999999</v>
      </c>
      <c r="O2837">
        <v>-1.5720559999999999</v>
      </c>
      <c r="P2837">
        <v>-7.4165760000000001</v>
      </c>
      <c r="Q2837">
        <v>-142.12034600000001</v>
      </c>
      <c r="R2837">
        <v>-1.572621</v>
      </c>
      <c r="S2837">
        <v>8.8068310000000007</v>
      </c>
      <c r="T2837">
        <v>5.6499999999999996E-4</v>
      </c>
    </row>
    <row r="2838" spans="1:20" x14ac:dyDescent="0.25">
      <c r="A2838">
        <v>2836</v>
      </c>
      <c r="B2838">
        <v>3</v>
      </c>
      <c r="C2838">
        <v>-1</v>
      </c>
      <c r="D2838" t="s">
        <v>416</v>
      </c>
      <c r="E2838" t="s">
        <v>80</v>
      </c>
      <c r="F2838">
        <v>9.8530000000000006E-3</v>
      </c>
      <c r="G2838">
        <v>-1</v>
      </c>
      <c r="H2838">
        <v>399.16</v>
      </c>
      <c r="I2838">
        <v>-1</v>
      </c>
      <c r="J2838">
        <v>0</v>
      </c>
      <c r="K2838">
        <v>8.0737269999999999</v>
      </c>
      <c r="L2838">
        <v>-2.24E-4</v>
      </c>
      <c r="M2838">
        <v>-7.4678370000000003</v>
      </c>
      <c r="N2838">
        <v>-142.84018</v>
      </c>
      <c r="O2838">
        <v>-1.5702100000000001</v>
      </c>
      <c r="P2838">
        <v>-7.4179539999999999</v>
      </c>
      <c r="Q2838">
        <v>-142.846283</v>
      </c>
      <c r="R2838">
        <v>-1.572668</v>
      </c>
      <c r="S2838">
        <v>5.0254719999999997</v>
      </c>
      <c r="T2838">
        <v>2.4580000000000001E-3</v>
      </c>
    </row>
    <row r="2839" spans="1:20" x14ac:dyDescent="0.25">
      <c r="A2839">
        <v>2837</v>
      </c>
      <c r="B2839">
        <v>3</v>
      </c>
      <c r="C2839">
        <v>-1</v>
      </c>
      <c r="D2839" t="s">
        <v>416</v>
      </c>
      <c r="E2839" t="s">
        <v>80</v>
      </c>
      <c r="F2839">
        <v>1.5102000000000001E-2</v>
      </c>
      <c r="G2839">
        <v>-1</v>
      </c>
      <c r="H2839">
        <v>325.68</v>
      </c>
      <c r="I2839">
        <v>-1</v>
      </c>
      <c r="J2839">
        <v>0</v>
      </c>
      <c r="K2839">
        <v>8.0566150000000007</v>
      </c>
      <c r="L2839">
        <v>-8.4000000000000003E-4</v>
      </c>
      <c r="M2839">
        <v>-7.325081</v>
      </c>
      <c r="N2839">
        <v>-143.662656</v>
      </c>
      <c r="O2839">
        <v>-1.5736730000000001</v>
      </c>
      <c r="P2839">
        <v>-7.4193720000000001</v>
      </c>
      <c r="Q2839">
        <v>-143.57208299999999</v>
      </c>
      <c r="R2839">
        <v>-1.5727199999999999</v>
      </c>
      <c r="S2839">
        <v>13.074515999999999</v>
      </c>
      <c r="T2839">
        <v>9.5299999999999996E-4</v>
      </c>
    </row>
    <row r="2840" spans="1:20" x14ac:dyDescent="0.25">
      <c r="A2840">
        <v>2838</v>
      </c>
      <c r="B2840">
        <v>3</v>
      </c>
      <c r="C2840">
        <v>-1</v>
      </c>
      <c r="D2840" t="s">
        <v>416</v>
      </c>
      <c r="E2840" t="s">
        <v>80</v>
      </c>
      <c r="F2840">
        <v>4.2192E-2</v>
      </c>
      <c r="G2840">
        <v>-1</v>
      </c>
      <c r="H2840">
        <v>534.52599999999995</v>
      </c>
      <c r="I2840">
        <v>-1</v>
      </c>
      <c r="J2840">
        <v>0</v>
      </c>
      <c r="K2840">
        <v>8.0566110000000002</v>
      </c>
      <c r="L2840">
        <v>-5.4199999999999995E-4</v>
      </c>
      <c r="M2840">
        <v>-7.4900060000000002</v>
      </c>
      <c r="N2840">
        <v>-144.561285</v>
      </c>
      <c r="O2840">
        <v>-1.5676950000000001</v>
      </c>
      <c r="P2840">
        <v>-7.4213459999999998</v>
      </c>
      <c r="Q2840">
        <v>-144.53990200000001</v>
      </c>
      <c r="R2840">
        <v>-1.5728139999999999</v>
      </c>
      <c r="S2840">
        <v>7.1912219999999998</v>
      </c>
      <c r="T2840">
        <v>5.1190000000000003E-3</v>
      </c>
    </row>
    <row r="2841" spans="1:20" x14ac:dyDescent="0.25">
      <c r="A2841">
        <v>2839</v>
      </c>
      <c r="B2841">
        <v>3</v>
      </c>
      <c r="C2841">
        <v>-1</v>
      </c>
      <c r="D2841" t="s">
        <v>416</v>
      </c>
      <c r="E2841" t="s">
        <v>80</v>
      </c>
      <c r="F2841">
        <v>2.6055999999999999E-2</v>
      </c>
      <c r="G2841">
        <v>-1</v>
      </c>
      <c r="H2841">
        <v>572.78800000000001</v>
      </c>
      <c r="I2841">
        <v>-1</v>
      </c>
      <c r="J2841">
        <v>0</v>
      </c>
      <c r="K2841">
        <v>8.0737249999999996</v>
      </c>
      <c r="L2841">
        <v>-8.8000000000000003E-4</v>
      </c>
      <c r="M2841">
        <v>-7.4651149999999999</v>
      </c>
      <c r="N2841">
        <v>-145.32849899999999</v>
      </c>
      <c r="O2841">
        <v>-1.566392</v>
      </c>
      <c r="P2841">
        <v>-7.4228480000000001</v>
      </c>
      <c r="Q2841">
        <v>-145.26585399999999</v>
      </c>
      <c r="R2841">
        <v>-1.5728530000000001</v>
      </c>
      <c r="S2841">
        <v>7.5570180000000002</v>
      </c>
      <c r="T2841">
        <v>6.4609999999999997E-3</v>
      </c>
    </row>
    <row r="2842" spans="1:20" x14ac:dyDescent="0.25">
      <c r="A2842">
        <v>2840</v>
      </c>
      <c r="B2842">
        <v>3</v>
      </c>
      <c r="C2842">
        <v>-1</v>
      </c>
      <c r="D2842" t="s">
        <v>416</v>
      </c>
      <c r="E2842" t="s">
        <v>80</v>
      </c>
      <c r="F2842">
        <v>7.4050000000000001E-3</v>
      </c>
      <c r="G2842">
        <v>-1</v>
      </c>
      <c r="H2842">
        <v>390.42200000000003</v>
      </c>
      <c r="I2842">
        <v>-1</v>
      </c>
      <c r="J2842">
        <v>0</v>
      </c>
      <c r="K2842">
        <v>8.0565899999999999</v>
      </c>
      <c r="L2842">
        <v>-3.8000000000000002E-4</v>
      </c>
      <c r="M2842">
        <v>-7.4094810000000004</v>
      </c>
      <c r="N2842">
        <v>-145.96879899999999</v>
      </c>
      <c r="O2842">
        <v>-1.5752649999999999</v>
      </c>
      <c r="P2842">
        <v>-7.4244000000000003</v>
      </c>
      <c r="Q2842">
        <v>-145.99163799999999</v>
      </c>
      <c r="R2842">
        <v>-1.5729070000000001</v>
      </c>
      <c r="S2842">
        <v>2.728065</v>
      </c>
      <c r="T2842">
        <v>2.3579999999999999E-3</v>
      </c>
    </row>
    <row r="2843" spans="1:20" x14ac:dyDescent="0.25">
      <c r="A2843">
        <v>2841</v>
      </c>
      <c r="B2843">
        <v>4</v>
      </c>
      <c r="C2843">
        <v>-1</v>
      </c>
      <c r="D2843" t="s">
        <v>415</v>
      </c>
      <c r="E2843" t="s">
        <v>80</v>
      </c>
      <c r="F2843">
        <v>4.922E-2</v>
      </c>
      <c r="G2843">
        <v>-1</v>
      </c>
      <c r="H2843">
        <v>306.30399999999997</v>
      </c>
      <c r="I2843">
        <v>-1</v>
      </c>
      <c r="J2843">
        <v>0</v>
      </c>
      <c r="K2843">
        <v>8.0737140000000007</v>
      </c>
      <c r="L2843">
        <v>-8.0000000000000007E-5</v>
      </c>
      <c r="M2843">
        <v>-7.4763200000000003</v>
      </c>
      <c r="N2843">
        <v>-146.663669</v>
      </c>
      <c r="O2843">
        <v>-1.5734220000000001</v>
      </c>
      <c r="P2843">
        <v>-7.4259459999999997</v>
      </c>
      <c r="Q2843">
        <v>-146.71757500000001</v>
      </c>
      <c r="R2843">
        <v>-1.5729230000000001</v>
      </c>
      <c r="S2843">
        <v>7.3779700000000004</v>
      </c>
      <c r="T2843">
        <v>4.9799999999999996E-4</v>
      </c>
    </row>
    <row r="2844" spans="1:20" x14ac:dyDescent="0.25">
      <c r="A2844">
        <v>2842</v>
      </c>
      <c r="B2844">
        <v>4</v>
      </c>
      <c r="C2844">
        <v>-1</v>
      </c>
      <c r="D2844" t="s">
        <v>415</v>
      </c>
      <c r="E2844" t="s">
        <v>80</v>
      </c>
      <c r="F2844">
        <v>2.9873E-2</v>
      </c>
      <c r="G2844">
        <v>-1</v>
      </c>
      <c r="H2844">
        <v>366.17200000000003</v>
      </c>
      <c r="I2844">
        <v>-1</v>
      </c>
      <c r="J2844">
        <v>0</v>
      </c>
      <c r="K2844">
        <v>8.0737210000000008</v>
      </c>
      <c r="L2844">
        <v>-7.7700000000000002E-4</v>
      </c>
      <c r="M2844">
        <v>-7.3979689999999998</v>
      </c>
      <c r="N2844">
        <v>-147.68420399999999</v>
      </c>
      <c r="O2844">
        <v>-1.575969</v>
      </c>
      <c r="P2844">
        <v>-7.4280229999999996</v>
      </c>
      <c r="Q2844">
        <v>-147.685394</v>
      </c>
      <c r="R2844">
        <v>-1.572943</v>
      </c>
      <c r="S2844">
        <v>3.0077410000000002</v>
      </c>
      <c r="T2844">
        <v>3.026E-3</v>
      </c>
    </row>
    <row r="2845" spans="1:20" x14ac:dyDescent="0.25">
      <c r="A2845">
        <v>2843</v>
      </c>
      <c r="B2845">
        <v>4</v>
      </c>
      <c r="C2845">
        <v>-1</v>
      </c>
      <c r="D2845" t="s">
        <v>415</v>
      </c>
      <c r="E2845" t="s">
        <v>80</v>
      </c>
      <c r="F2845">
        <v>1.2494E-2</v>
      </c>
      <c r="G2845">
        <v>-1</v>
      </c>
      <c r="H2845">
        <v>368.77699999999999</v>
      </c>
      <c r="I2845">
        <v>-1</v>
      </c>
      <c r="J2845">
        <v>0</v>
      </c>
      <c r="K2845">
        <v>8.0566010000000006</v>
      </c>
      <c r="L2845">
        <v>-7.76E-4</v>
      </c>
      <c r="M2845">
        <v>-7.4015269999999997</v>
      </c>
      <c r="N2845">
        <v>-148.41338099999999</v>
      </c>
      <c r="O2845">
        <v>-1.570397</v>
      </c>
      <c r="P2845">
        <v>-7.4296220000000002</v>
      </c>
      <c r="Q2845">
        <v>-148.41116299999999</v>
      </c>
      <c r="R2845">
        <v>-1.5729789999999999</v>
      </c>
      <c r="S2845">
        <v>2.818292</v>
      </c>
      <c r="T2845">
        <v>2.5820000000000001E-3</v>
      </c>
    </row>
    <row r="2846" spans="1:20" x14ac:dyDescent="0.25">
      <c r="A2846">
        <v>2844</v>
      </c>
      <c r="B2846">
        <v>4</v>
      </c>
      <c r="C2846">
        <v>-1</v>
      </c>
      <c r="D2846" t="s">
        <v>415</v>
      </c>
      <c r="E2846" t="s">
        <v>80</v>
      </c>
      <c r="F2846">
        <v>6.7229999999999998E-3</v>
      </c>
      <c r="G2846">
        <v>-1</v>
      </c>
      <c r="H2846">
        <v>335.13</v>
      </c>
      <c r="I2846">
        <v>-1</v>
      </c>
      <c r="J2846">
        <v>0</v>
      </c>
      <c r="K2846">
        <v>8.0737260000000006</v>
      </c>
      <c r="L2846">
        <v>-8.5000000000000006E-5</v>
      </c>
      <c r="M2846">
        <v>-7.4569409999999996</v>
      </c>
      <c r="N2846">
        <v>-149.12926100000001</v>
      </c>
      <c r="O2846">
        <v>-1.576295</v>
      </c>
      <c r="P2846">
        <v>-7.4312279999999999</v>
      </c>
      <c r="Q2846">
        <v>-149.1371</v>
      </c>
      <c r="R2846">
        <v>-1.572999</v>
      </c>
      <c r="S2846">
        <v>2.6881900000000001</v>
      </c>
      <c r="T2846">
        <v>3.2959999999999999E-3</v>
      </c>
    </row>
    <row r="2847" spans="1:20" x14ac:dyDescent="0.25">
      <c r="A2847">
        <v>2845</v>
      </c>
      <c r="B2847">
        <v>4</v>
      </c>
      <c r="C2847">
        <v>-1</v>
      </c>
      <c r="D2847" t="s">
        <v>415</v>
      </c>
      <c r="E2847" t="s">
        <v>80</v>
      </c>
      <c r="F2847">
        <v>1.2422000000000001E-2</v>
      </c>
      <c r="G2847">
        <v>-1</v>
      </c>
      <c r="H2847">
        <v>760.66099999999994</v>
      </c>
      <c r="I2847">
        <v>-1</v>
      </c>
      <c r="J2847">
        <v>0</v>
      </c>
      <c r="K2847">
        <v>8.0737229999999993</v>
      </c>
      <c r="L2847">
        <v>-1.66E-4</v>
      </c>
      <c r="M2847">
        <v>-7.3802750000000001</v>
      </c>
      <c r="N2847">
        <v>-150.161036</v>
      </c>
      <c r="O2847">
        <v>-1.571963</v>
      </c>
      <c r="P2847">
        <v>-7.4334040000000003</v>
      </c>
      <c r="Q2847">
        <v>-150.104919</v>
      </c>
      <c r="R2847">
        <v>-1.573037</v>
      </c>
      <c r="S2847">
        <v>7.727773</v>
      </c>
      <c r="T2847">
        <v>1.0740000000000001E-3</v>
      </c>
    </row>
    <row r="2848" spans="1:20" x14ac:dyDescent="0.25">
      <c r="A2848">
        <v>2846</v>
      </c>
      <c r="B2848">
        <v>4</v>
      </c>
      <c r="C2848">
        <v>-1</v>
      </c>
      <c r="D2848" t="s">
        <v>415</v>
      </c>
      <c r="E2848" t="s">
        <v>80</v>
      </c>
      <c r="F2848">
        <v>1.158E-2</v>
      </c>
      <c r="G2848">
        <v>-1</v>
      </c>
      <c r="H2848">
        <v>486.78</v>
      </c>
      <c r="I2848">
        <v>-1</v>
      </c>
      <c r="J2848">
        <v>0</v>
      </c>
      <c r="K2848">
        <v>8.0565979999999993</v>
      </c>
      <c r="L2848">
        <v>6.4599999999999998E-4</v>
      </c>
      <c r="M2848">
        <v>-7.4550289999999997</v>
      </c>
      <c r="N2848">
        <v>-150.820607</v>
      </c>
      <c r="O2848">
        <v>-1.578057</v>
      </c>
      <c r="P2848">
        <v>-7.4350199999999997</v>
      </c>
      <c r="Q2848">
        <v>-150.830704</v>
      </c>
      <c r="R2848">
        <v>-1.573029</v>
      </c>
      <c r="S2848">
        <v>2.2411530000000002</v>
      </c>
      <c r="T2848">
        <v>5.0280000000000004E-3</v>
      </c>
    </row>
    <row r="2849" spans="1:20" x14ac:dyDescent="0.25">
      <c r="A2849">
        <v>2847</v>
      </c>
      <c r="B2849">
        <v>4</v>
      </c>
      <c r="C2849">
        <v>-1</v>
      </c>
      <c r="D2849" t="s">
        <v>415</v>
      </c>
      <c r="E2849" t="s">
        <v>80</v>
      </c>
      <c r="F2849">
        <v>3.2050000000000002E-2</v>
      </c>
      <c r="G2849">
        <v>-1</v>
      </c>
      <c r="H2849">
        <v>480.916</v>
      </c>
      <c r="I2849">
        <v>-1</v>
      </c>
      <c r="J2849">
        <v>0</v>
      </c>
      <c r="K2849">
        <v>8.0737220000000001</v>
      </c>
      <c r="L2849">
        <v>5.8999999999999998E-5</v>
      </c>
      <c r="M2849">
        <v>-7.449249</v>
      </c>
      <c r="N2849">
        <v>-151.54558700000001</v>
      </c>
      <c r="O2849">
        <v>-1.568195</v>
      </c>
      <c r="P2849">
        <v>-7.436623</v>
      </c>
      <c r="Q2849">
        <v>-151.55664100000001</v>
      </c>
      <c r="R2849">
        <v>-1.5730139999999999</v>
      </c>
      <c r="S2849">
        <v>1.6780600000000001</v>
      </c>
      <c r="T2849">
        <v>4.8190000000000004E-3</v>
      </c>
    </row>
    <row r="2850" spans="1:20" x14ac:dyDescent="0.25">
      <c r="A2850">
        <v>2848</v>
      </c>
      <c r="B2850">
        <v>5</v>
      </c>
      <c r="C2850">
        <v>-1</v>
      </c>
      <c r="D2850" t="s">
        <v>414</v>
      </c>
      <c r="E2850" t="s">
        <v>80</v>
      </c>
      <c r="F2850">
        <v>2.1663999999999999E-2</v>
      </c>
      <c r="G2850">
        <v>-1</v>
      </c>
      <c r="H2850">
        <v>362.92200000000003</v>
      </c>
      <c r="I2850">
        <v>-1</v>
      </c>
      <c r="J2850">
        <v>0</v>
      </c>
      <c r="K2850">
        <v>8.0737220000000001</v>
      </c>
      <c r="L2850">
        <v>7.9999999999999996E-6</v>
      </c>
      <c r="M2850">
        <v>-7.4636820000000004</v>
      </c>
      <c r="N2850">
        <v>-152.518542</v>
      </c>
      <c r="O2850">
        <v>-1.571434</v>
      </c>
      <c r="P2850">
        <v>-7.4387660000000002</v>
      </c>
      <c r="Q2850">
        <v>-152.52444499999999</v>
      </c>
      <c r="R2850">
        <v>-1.5730120000000001</v>
      </c>
      <c r="S2850">
        <v>2.560559</v>
      </c>
      <c r="T2850">
        <v>1.578E-3</v>
      </c>
    </row>
    <row r="2851" spans="1:20" x14ac:dyDescent="0.25">
      <c r="A2851">
        <v>2849</v>
      </c>
      <c r="B2851">
        <v>5</v>
      </c>
      <c r="C2851">
        <v>-1</v>
      </c>
      <c r="D2851" t="s">
        <v>414</v>
      </c>
      <c r="E2851" t="s">
        <v>80</v>
      </c>
      <c r="F2851">
        <v>1.0898E-2</v>
      </c>
      <c r="G2851">
        <v>-1</v>
      </c>
      <c r="H2851">
        <v>359.38299999999998</v>
      </c>
      <c r="I2851">
        <v>-1</v>
      </c>
      <c r="J2851">
        <v>0</v>
      </c>
      <c r="K2851">
        <v>8.0565979999999993</v>
      </c>
      <c r="L2851">
        <v>9.9999999999999995E-7</v>
      </c>
      <c r="M2851">
        <v>-7.4398080000000002</v>
      </c>
      <c r="N2851">
        <v>-153.25147100000001</v>
      </c>
      <c r="O2851">
        <v>-1.573223</v>
      </c>
      <c r="P2851">
        <v>-7.440372</v>
      </c>
      <c r="Q2851">
        <v>-153.25022899999999</v>
      </c>
      <c r="R2851">
        <v>-1.5730120000000001</v>
      </c>
      <c r="S2851">
        <v>0.13642799999999999</v>
      </c>
      <c r="T2851">
        <v>2.1100000000000001E-4</v>
      </c>
    </row>
    <row r="2852" spans="1:20" x14ac:dyDescent="0.25">
      <c r="A2852">
        <v>2850</v>
      </c>
      <c r="B2852">
        <v>5</v>
      </c>
      <c r="C2852">
        <v>-1</v>
      </c>
      <c r="D2852" t="s">
        <v>414</v>
      </c>
      <c r="E2852" t="s">
        <v>80</v>
      </c>
      <c r="F2852">
        <v>0.11533599999999999</v>
      </c>
      <c r="G2852">
        <v>-1</v>
      </c>
      <c r="H2852">
        <v>506.97399999999999</v>
      </c>
      <c r="I2852">
        <v>-1</v>
      </c>
      <c r="J2852">
        <v>0</v>
      </c>
      <c r="K2852">
        <v>8.0737220000000001</v>
      </c>
      <c r="L2852">
        <v>-1.55E-4</v>
      </c>
      <c r="M2852">
        <v>-7.4365050000000004</v>
      </c>
      <c r="N2852">
        <v>-153.977788</v>
      </c>
      <c r="O2852">
        <v>-1.5727340000000001</v>
      </c>
      <c r="P2852">
        <v>-7.4420250000000001</v>
      </c>
      <c r="Q2852">
        <v>-153.97616600000001</v>
      </c>
      <c r="R2852">
        <v>-1.5730459999999999</v>
      </c>
      <c r="S2852">
        <v>0.57536200000000004</v>
      </c>
      <c r="T2852">
        <v>3.1199999999999999E-4</v>
      </c>
    </row>
    <row r="2853" spans="1:20" x14ac:dyDescent="0.25">
      <c r="A2853">
        <v>2851</v>
      </c>
      <c r="B2853">
        <v>5</v>
      </c>
      <c r="C2853">
        <v>-1</v>
      </c>
      <c r="D2853" t="s">
        <v>414</v>
      </c>
      <c r="E2853" t="s">
        <v>80</v>
      </c>
      <c r="F2853">
        <v>2.2596999999999999E-2</v>
      </c>
      <c r="G2853">
        <v>-1</v>
      </c>
      <c r="H2853">
        <v>306.86799999999999</v>
      </c>
      <c r="I2853">
        <v>-1</v>
      </c>
      <c r="J2853">
        <v>0</v>
      </c>
      <c r="K2853">
        <v>8.0737220000000001</v>
      </c>
      <c r="L2853">
        <v>-1.9000000000000001E-5</v>
      </c>
      <c r="M2853">
        <v>-7.4227369999999997</v>
      </c>
      <c r="N2853">
        <v>-154.958112</v>
      </c>
      <c r="O2853">
        <v>-1.5721540000000001</v>
      </c>
      <c r="P2853">
        <v>-7.44421</v>
      </c>
      <c r="Q2853">
        <v>-154.943985</v>
      </c>
      <c r="R2853">
        <v>-1.573053</v>
      </c>
      <c r="S2853">
        <v>2.5703019999999999</v>
      </c>
      <c r="T2853">
        <v>8.9899999999999995E-4</v>
      </c>
    </row>
    <row r="2854" spans="1:20" x14ac:dyDescent="0.25">
      <c r="A2854">
        <v>2852</v>
      </c>
      <c r="B2854">
        <v>5</v>
      </c>
      <c r="C2854">
        <v>-1</v>
      </c>
      <c r="D2854" t="s">
        <v>414</v>
      </c>
      <c r="E2854" t="s">
        <v>80</v>
      </c>
      <c r="F2854">
        <v>3.7741999999999998E-2</v>
      </c>
      <c r="G2854">
        <v>-1</v>
      </c>
      <c r="H2854">
        <v>924.73599999999999</v>
      </c>
      <c r="I2854">
        <v>-1</v>
      </c>
      <c r="J2854">
        <v>0</v>
      </c>
      <c r="K2854">
        <v>8.0565979999999993</v>
      </c>
      <c r="L2854">
        <v>-3.9999999999999998E-6</v>
      </c>
      <c r="M2854">
        <v>-7.4444309999999998</v>
      </c>
      <c r="N2854">
        <v>-155.68565799999999</v>
      </c>
      <c r="O2854">
        <v>-1.570916</v>
      </c>
      <c r="P2854">
        <v>-7.4458489999999999</v>
      </c>
      <c r="Q2854">
        <v>-155.669769</v>
      </c>
      <c r="R2854">
        <v>-1.573054</v>
      </c>
      <c r="S2854">
        <v>1.5951949999999999</v>
      </c>
      <c r="T2854">
        <v>2.1380000000000001E-3</v>
      </c>
    </row>
    <row r="2855" spans="1:20" x14ac:dyDescent="0.25">
      <c r="A2855">
        <v>2853</v>
      </c>
      <c r="B2855">
        <v>5</v>
      </c>
      <c r="C2855">
        <v>-1</v>
      </c>
      <c r="D2855" t="s">
        <v>414</v>
      </c>
      <c r="E2855" t="s">
        <v>80</v>
      </c>
      <c r="F2855">
        <v>2.7029999999999998E-2</v>
      </c>
      <c r="G2855">
        <v>-1</v>
      </c>
      <c r="H2855">
        <v>366.358</v>
      </c>
      <c r="I2855">
        <v>-1</v>
      </c>
      <c r="J2855">
        <v>0</v>
      </c>
      <c r="K2855">
        <v>8.0737210000000008</v>
      </c>
      <c r="L2855">
        <v>0</v>
      </c>
      <c r="M2855">
        <v>-7.4815620000000003</v>
      </c>
      <c r="N2855">
        <v>-156.36050299999999</v>
      </c>
      <c r="O2855">
        <v>-1.572978</v>
      </c>
      <c r="P2855">
        <v>-7.447489</v>
      </c>
      <c r="Q2855">
        <v>-156.39570599999999</v>
      </c>
      <c r="R2855">
        <v>-1.573054</v>
      </c>
      <c r="S2855">
        <v>4.8992110000000002</v>
      </c>
      <c r="T2855">
        <v>7.7000000000000001E-5</v>
      </c>
    </row>
    <row r="2856" spans="1:20" x14ac:dyDescent="0.25">
      <c r="A2856">
        <v>2854</v>
      </c>
      <c r="B2856">
        <v>5</v>
      </c>
      <c r="C2856">
        <v>-1</v>
      </c>
      <c r="D2856" t="s">
        <v>414</v>
      </c>
      <c r="E2856" t="s">
        <v>80</v>
      </c>
      <c r="F2856">
        <v>3.5224999999999999E-2</v>
      </c>
      <c r="G2856">
        <v>-1</v>
      </c>
      <c r="H2856">
        <v>372.48599999999999</v>
      </c>
      <c r="I2856">
        <v>-1</v>
      </c>
      <c r="J2856">
        <v>0</v>
      </c>
      <c r="K2856">
        <v>8.073715</v>
      </c>
      <c r="L2856">
        <v>3.2360000000000002E-3</v>
      </c>
      <c r="M2856">
        <v>-7.4529430000000003</v>
      </c>
      <c r="N2856">
        <v>-157.35827</v>
      </c>
      <c r="O2856">
        <v>-1.5730949999999999</v>
      </c>
      <c r="P2856">
        <v>-7.449274</v>
      </c>
      <c r="Q2856">
        <v>-157.36350999999999</v>
      </c>
      <c r="R2856">
        <v>-1.5727450000000001</v>
      </c>
      <c r="S2856">
        <v>0.63964500000000002</v>
      </c>
      <c r="T2856">
        <v>3.5100000000000002E-4</v>
      </c>
    </row>
    <row r="2857" spans="1:20" x14ac:dyDescent="0.25">
      <c r="A2857">
        <v>2855</v>
      </c>
      <c r="B2857">
        <v>4</v>
      </c>
      <c r="C2857">
        <v>-1</v>
      </c>
      <c r="D2857" t="s">
        <v>494</v>
      </c>
      <c r="E2857" t="s">
        <v>80</v>
      </c>
      <c r="F2857">
        <v>9.894E-3</v>
      </c>
      <c r="G2857">
        <v>-1</v>
      </c>
      <c r="H2857">
        <v>391.23500000000001</v>
      </c>
      <c r="I2857">
        <v>-1</v>
      </c>
      <c r="J2857">
        <v>0</v>
      </c>
      <c r="K2857">
        <v>8.0565960000000008</v>
      </c>
      <c r="L2857">
        <v>2.5590000000000001E-3</v>
      </c>
      <c r="M2857">
        <v>-7.4642299999999997</v>
      </c>
      <c r="N2857">
        <v>-158.072025</v>
      </c>
      <c r="O2857">
        <v>-1.5731109999999999</v>
      </c>
      <c r="P2857">
        <v>-7.4503769999999996</v>
      </c>
      <c r="Q2857">
        <v>-158.089294</v>
      </c>
      <c r="R2857">
        <v>-1.5724739999999999</v>
      </c>
      <c r="S2857">
        <v>2.213946</v>
      </c>
      <c r="T2857">
        <v>6.3699999999999998E-4</v>
      </c>
    </row>
    <row r="2858" spans="1:20" x14ac:dyDescent="0.25">
      <c r="A2858">
        <v>2856</v>
      </c>
      <c r="B2858">
        <v>4</v>
      </c>
      <c r="C2858">
        <v>-1</v>
      </c>
      <c r="D2858" t="s">
        <v>494</v>
      </c>
      <c r="E2858" t="s">
        <v>80</v>
      </c>
      <c r="F2858">
        <v>1.728E-2</v>
      </c>
      <c r="G2858">
        <v>-1</v>
      </c>
      <c r="H2858">
        <v>435.322</v>
      </c>
      <c r="I2858">
        <v>-1</v>
      </c>
      <c r="J2858">
        <v>0</v>
      </c>
      <c r="K2858">
        <v>8.0737229999999993</v>
      </c>
      <c r="L2858">
        <v>2.2179999999999999E-3</v>
      </c>
      <c r="M2858">
        <v>-7.4786710000000003</v>
      </c>
      <c r="N2858">
        <v>-158.79284200000001</v>
      </c>
      <c r="O2858">
        <v>-1.572789</v>
      </c>
      <c r="P2858">
        <v>-7.4513819999999997</v>
      </c>
      <c r="Q2858">
        <v>-158.81523100000001</v>
      </c>
      <c r="R2858">
        <v>-1.5722769999999999</v>
      </c>
      <c r="S2858">
        <v>3.5298609999999999</v>
      </c>
      <c r="T2858">
        <v>5.1199999999999998E-4</v>
      </c>
    </row>
    <row r="2859" spans="1:20" x14ac:dyDescent="0.25">
      <c r="A2859">
        <v>2857</v>
      </c>
      <c r="B2859">
        <v>3</v>
      </c>
      <c r="C2859">
        <v>-1</v>
      </c>
      <c r="D2859" t="s">
        <v>495</v>
      </c>
      <c r="E2859" t="s">
        <v>80</v>
      </c>
      <c r="F2859">
        <v>4.4920000000000003E-3</v>
      </c>
      <c r="G2859">
        <v>-1</v>
      </c>
      <c r="H2859">
        <v>284.09100000000001</v>
      </c>
      <c r="I2859">
        <v>-1</v>
      </c>
      <c r="J2859">
        <v>0</v>
      </c>
      <c r="K2859">
        <v>8.0737249999999996</v>
      </c>
      <c r="L2859">
        <v>1.1620000000000001E-3</v>
      </c>
      <c r="M2859">
        <v>-7.5018440000000002</v>
      </c>
      <c r="N2859">
        <v>-159.77803900000001</v>
      </c>
      <c r="O2859">
        <v>-1.5677650000000001</v>
      </c>
      <c r="P2859">
        <v>-7.45268</v>
      </c>
      <c r="Q2859">
        <v>-159.783051</v>
      </c>
      <c r="R2859">
        <v>-1.572155</v>
      </c>
      <c r="S2859">
        <v>4.9418360000000003</v>
      </c>
      <c r="T2859">
        <v>4.3899999999999998E-3</v>
      </c>
    </row>
    <row r="2860" spans="1:20" x14ac:dyDescent="0.25">
      <c r="A2860">
        <v>2858</v>
      </c>
      <c r="B2860">
        <v>3</v>
      </c>
      <c r="C2860">
        <v>-1</v>
      </c>
      <c r="D2860" t="s">
        <v>495</v>
      </c>
      <c r="E2860" t="s">
        <v>80</v>
      </c>
      <c r="F2860">
        <v>3.1653000000000001E-2</v>
      </c>
      <c r="G2860">
        <v>-1</v>
      </c>
      <c r="H2860">
        <v>373.59100000000001</v>
      </c>
      <c r="I2860">
        <v>-1</v>
      </c>
      <c r="J2860">
        <v>0</v>
      </c>
      <c r="K2860">
        <v>8.0566010000000006</v>
      </c>
      <c r="L2860">
        <v>1.1199999999999999E-3</v>
      </c>
      <c r="M2860">
        <v>-7.4146890000000001</v>
      </c>
      <c r="N2860">
        <v>-160.501045</v>
      </c>
      <c r="O2860">
        <v>-1.5794919999999999</v>
      </c>
      <c r="P2860">
        <v>-7.4535830000000001</v>
      </c>
      <c r="Q2860">
        <v>-160.50885</v>
      </c>
      <c r="R2860">
        <v>-1.5720749999999999</v>
      </c>
      <c r="S2860">
        <v>3.9668950000000001</v>
      </c>
      <c r="T2860">
        <v>7.4180000000000001E-3</v>
      </c>
    </row>
    <row r="2861" spans="1:20" x14ac:dyDescent="0.25">
      <c r="A2861">
        <v>2859</v>
      </c>
      <c r="B2861">
        <v>3</v>
      </c>
      <c r="C2861">
        <v>-1</v>
      </c>
      <c r="D2861" t="s">
        <v>495</v>
      </c>
      <c r="E2861" t="s">
        <v>80</v>
      </c>
      <c r="F2861">
        <v>8.1119999999999994E-3</v>
      </c>
      <c r="G2861">
        <v>-1</v>
      </c>
      <c r="H2861">
        <v>380.214</v>
      </c>
      <c r="I2861">
        <v>-1</v>
      </c>
      <c r="J2861">
        <v>0</v>
      </c>
      <c r="K2861">
        <v>8.0737210000000008</v>
      </c>
      <c r="L2861">
        <v>1.2440000000000001E-3</v>
      </c>
      <c r="M2861">
        <v>-7.5419150000000004</v>
      </c>
      <c r="N2861">
        <v>-161.165514</v>
      </c>
      <c r="O2861">
        <v>-1.570093</v>
      </c>
      <c r="P2861">
        <v>-7.454453</v>
      </c>
      <c r="Q2861">
        <v>-161.234802</v>
      </c>
      <c r="R2861">
        <v>-1.572017</v>
      </c>
      <c r="S2861">
        <v>11.158160000000001</v>
      </c>
      <c r="T2861">
        <v>1.9239999999999999E-3</v>
      </c>
    </row>
    <row r="2862" spans="1:20" x14ac:dyDescent="0.25">
      <c r="A2862">
        <v>2860</v>
      </c>
      <c r="B2862">
        <v>3</v>
      </c>
      <c r="C2862">
        <v>-1</v>
      </c>
      <c r="D2862" t="s">
        <v>495</v>
      </c>
      <c r="E2862" t="s">
        <v>80</v>
      </c>
      <c r="F2862">
        <v>3.8010000000000001E-3</v>
      </c>
      <c r="G2862">
        <v>-1</v>
      </c>
      <c r="H2862">
        <v>336.93299999999999</v>
      </c>
      <c r="I2862">
        <v>-1</v>
      </c>
      <c r="J2862">
        <v>0</v>
      </c>
      <c r="K2862">
        <v>8.0731470000000005</v>
      </c>
      <c r="L2862">
        <v>2.578E-3</v>
      </c>
      <c r="M2862">
        <v>-7.4881200000000003</v>
      </c>
      <c r="N2862">
        <v>-162.186398</v>
      </c>
      <c r="O2862">
        <v>-1.5696019999999999</v>
      </c>
      <c r="P2862">
        <v>-7.4553839999999996</v>
      </c>
      <c r="Q2862">
        <v>-162.20262099999999</v>
      </c>
      <c r="R2862">
        <v>-1.5718099999999999</v>
      </c>
      <c r="S2862">
        <v>3.6535410000000001</v>
      </c>
      <c r="T2862">
        <v>2.2079999999999999E-3</v>
      </c>
    </row>
    <row r="2863" spans="1:20" x14ac:dyDescent="0.25">
      <c r="A2863">
        <v>2861</v>
      </c>
      <c r="B2863">
        <v>3</v>
      </c>
      <c r="C2863">
        <v>-1</v>
      </c>
      <c r="D2863" t="s">
        <v>495</v>
      </c>
      <c r="E2863" t="s">
        <v>80</v>
      </c>
      <c r="F2863">
        <v>1.3829999999999999E-3</v>
      </c>
      <c r="G2863">
        <v>-1</v>
      </c>
      <c r="H2863">
        <v>367.87799999999999</v>
      </c>
      <c r="I2863">
        <v>-1</v>
      </c>
      <c r="J2863">
        <v>0</v>
      </c>
      <c r="K2863">
        <v>8.0327739999999999</v>
      </c>
      <c r="L2863">
        <v>1.5950000000000001E-3</v>
      </c>
      <c r="M2863">
        <v>-7.4244969999999997</v>
      </c>
      <c r="N2863">
        <v>-162.95852400000001</v>
      </c>
      <c r="O2863">
        <v>-1.571707</v>
      </c>
      <c r="P2863">
        <v>-7.4559179999999996</v>
      </c>
      <c r="Q2863">
        <v>-162.92752100000001</v>
      </c>
      <c r="R2863">
        <v>-1.571631</v>
      </c>
      <c r="S2863">
        <v>4.4141719999999998</v>
      </c>
      <c r="T2863">
        <v>7.6000000000000004E-5</v>
      </c>
    </row>
    <row r="2864" spans="1:20" x14ac:dyDescent="0.25">
      <c r="A2864">
        <v>2862</v>
      </c>
      <c r="B2864">
        <v>3</v>
      </c>
      <c r="C2864">
        <v>-1</v>
      </c>
      <c r="D2864" t="s">
        <v>495</v>
      </c>
      <c r="E2864" t="s">
        <v>80</v>
      </c>
      <c r="F2864">
        <v>4.9249999999999997E-3</v>
      </c>
      <c r="G2864">
        <v>-1</v>
      </c>
      <c r="H2864">
        <v>300.86200000000002</v>
      </c>
      <c r="I2864">
        <v>-1</v>
      </c>
      <c r="J2864">
        <v>0</v>
      </c>
      <c r="K2864">
        <v>7.9759060000000002</v>
      </c>
      <c r="L2864">
        <v>1.6260000000000001E-3</v>
      </c>
      <c r="M2864">
        <v>-7.4875449999999999</v>
      </c>
      <c r="N2864">
        <v>-163.630123</v>
      </c>
      <c r="O2864">
        <v>-1.568533</v>
      </c>
      <c r="P2864">
        <v>-7.456315</v>
      </c>
      <c r="Q2864">
        <v>-163.64797999999999</v>
      </c>
      <c r="R2864">
        <v>-1.5714509999999999</v>
      </c>
      <c r="S2864">
        <v>3.5974560000000002</v>
      </c>
      <c r="T2864">
        <v>2.918E-3</v>
      </c>
    </row>
    <row r="2865" spans="1:20" x14ac:dyDescent="0.25">
      <c r="A2865">
        <v>2863</v>
      </c>
      <c r="B2865">
        <v>5</v>
      </c>
      <c r="C2865">
        <v>-1</v>
      </c>
      <c r="D2865" t="s">
        <v>496</v>
      </c>
      <c r="E2865" t="s">
        <v>80</v>
      </c>
      <c r="F2865">
        <v>1.0897E-2</v>
      </c>
      <c r="G2865">
        <v>-1</v>
      </c>
      <c r="H2865">
        <v>350.62700000000001</v>
      </c>
      <c r="I2865">
        <v>-1</v>
      </c>
      <c r="J2865">
        <v>0</v>
      </c>
      <c r="K2865">
        <v>7.8161680000000002</v>
      </c>
      <c r="L2865">
        <v>4.0999999999999999E-4</v>
      </c>
      <c r="M2865">
        <v>-7.4829299999999996</v>
      </c>
      <c r="N2865">
        <v>-164.537318</v>
      </c>
      <c r="O2865">
        <v>-1.5725359999999999</v>
      </c>
      <c r="P2865">
        <v>-7.4567620000000003</v>
      </c>
      <c r="Q2865">
        <v>-164.59399400000001</v>
      </c>
      <c r="R2865">
        <v>-1.5713109999999999</v>
      </c>
      <c r="S2865">
        <v>6.242591</v>
      </c>
      <c r="T2865">
        <v>1.225E-3</v>
      </c>
    </row>
    <row r="2866" spans="1:20" x14ac:dyDescent="0.25">
      <c r="A2866">
        <v>2864</v>
      </c>
      <c r="B2866">
        <v>6</v>
      </c>
      <c r="C2866">
        <v>-1</v>
      </c>
      <c r="D2866" t="s">
        <v>497</v>
      </c>
      <c r="E2866" t="s">
        <v>80</v>
      </c>
      <c r="F2866">
        <v>4.9688999999999997E-2</v>
      </c>
      <c r="G2866">
        <v>-1</v>
      </c>
      <c r="H2866">
        <v>379.863</v>
      </c>
      <c r="I2866">
        <v>-1</v>
      </c>
      <c r="J2866">
        <v>0</v>
      </c>
      <c r="K2866">
        <v>7.6692580000000001</v>
      </c>
      <c r="L2866">
        <v>9.8400000000000007E-4</v>
      </c>
      <c r="M2866">
        <v>-7.4574829999999999</v>
      </c>
      <c r="N2866">
        <v>-165.28918899999999</v>
      </c>
      <c r="O2866">
        <v>-1.571377</v>
      </c>
      <c r="P2866">
        <v>-7.4570639999999999</v>
      </c>
      <c r="Q2866">
        <v>-165.29003900000001</v>
      </c>
      <c r="R2866">
        <v>-1.571253</v>
      </c>
      <c r="S2866">
        <v>9.4736000000000001E-2</v>
      </c>
      <c r="T2866">
        <v>1.2400000000000001E-4</v>
      </c>
    </row>
    <row r="2867" spans="1:20" x14ac:dyDescent="0.25">
      <c r="A2867">
        <v>2865</v>
      </c>
      <c r="B2867">
        <v>6</v>
      </c>
      <c r="C2867">
        <v>-1</v>
      </c>
      <c r="D2867" t="s">
        <v>497</v>
      </c>
      <c r="E2867" t="s">
        <v>80</v>
      </c>
      <c r="F2867">
        <v>1.9890999999999999E-2</v>
      </c>
      <c r="G2867">
        <v>-1</v>
      </c>
      <c r="H2867">
        <v>351.94600000000003</v>
      </c>
      <c r="I2867">
        <v>-1</v>
      </c>
      <c r="J2867">
        <v>0</v>
      </c>
      <c r="K2867">
        <v>7.5780630000000002</v>
      </c>
      <c r="L2867">
        <v>1.2799999999999999E-4</v>
      </c>
      <c r="M2867">
        <v>-7.4532540000000003</v>
      </c>
      <c r="N2867">
        <v>-165.973758</v>
      </c>
      <c r="O2867">
        <v>-1.5721959999999999</v>
      </c>
      <c r="P2867">
        <v>-7.4573479999999996</v>
      </c>
      <c r="Q2867">
        <v>-165.97551000000001</v>
      </c>
      <c r="R2867">
        <v>-1.571224</v>
      </c>
      <c r="S2867">
        <v>0.44525599999999999</v>
      </c>
      <c r="T2867">
        <v>9.7199999999999999E-4</v>
      </c>
    </row>
    <row r="2868" spans="1:20" x14ac:dyDescent="0.25">
      <c r="A2868">
        <v>2866</v>
      </c>
      <c r="B2868">
        <v>6</v>
      </c>
      <c r="C2868">
        <v>-1</v>
      </c>
      <c r="D2868" t="s">
        <v>497</v>
      </c>
      <c r="E2868" t="s">
        <v>80</v>
      </c>
      <c r="F2868">
        <v>3.2962999999999999E-2</v>
      </c>
      <c r="G2868">
        <v>-1</v>
      </c>
      <c r="H2868">
        <v>357.25400000000002</v>
      </c>
      <c r="I2868">
        <v>-1</v>
      </c>
      <c r="J2868">
        <v>0</v>
      </c>
      <c r="K2868">
        <v>7.4672229999999997</v>
      </c>
      <c r="L2868">
        <v>1.2719999999999999E-3</v>
      </c>
      <c r="M2868">
        <v>-7.4665410000000003</v>
      </c>
      <c r="N2868">
        <v>-166.88817</v>
      </c>
      <c r="O2868">
        <v>-1.5692950000000001</v>
      </c>
      <c r="P2868">
        <v>-7.4576380000000002</v>
      </c>
      <c r="Q2868">
        <v>-166.87619000000001</v>
      </c>
      <c r="R2868">
        <v>-1.5711459999999999</v>
      </c>
      <c r="S2868">
        <v>1.492545</v>
      </c>
      <c r="T2868">
        <v>1.851E-3</v>
      </c>
    </row>
    <row r="2869" spans="1:20" x14ac:dyDescent="0.25">
      <c r="A2869">
        <v>2867</v>
      </c>
      <c r="B2869">
        <v>6</v>
      </c>
      <c r="C2869">
        <v>-1</v>
      </c>
      <c r="D2869" t="s">
        <v>497</v>
      </c>
      <c r="E2869" t="s">
        <v>80</v>
      </c>
      <c r="F2869">
        <v>1.0907999999999999E-2</v>
      </c>
      <c r="G2869">
        <v>-1</v>
      </c>
      <c r="H2869">
        <v>352.84199999999998</v>
      </c>
      <c r="I2869">
        <v>-1</v>
      </c>
      <c r="J2869">
        <v>0</v>
      </c>
      <c r="K2869">
        <v>7.3797680000000003</v>
      </c>
      <c r="L2869">
        <v>1.183E-3</v>
      </c>
      <c r="M2869">
        <v>-7.4593619999999996</v>
      </c>
      <c r="N2869">
        <v>-167.541506</v>
      </c>
      <c r="O2869">
        <v>-1.5712219999999999</v>
      </c>
      <c r="P2869">
        <v>-7.4577349999999996</v>
      </c>
      <c r="Q2869">
        <v>-167.54383899999999</v>
      </c>
      <c r="R2869">
        <v>-1.5710310000000001</v>
      </c>
      <c r="S2869">
        <v>0.284439</v>
      </c>
      <c r="T2869">
        <v>1.9100000000000001E-4</v>
      </c>
    </row>
    <row r="2870" spans="1:20" x14ac:dyDescent="0.25">
      <c r="A2870">
        <v>2868</v>
      </c>
      <c r="B2870">
        <v>6</v>
      </c>
      <c r="C2870">
        <v>-1</v>
      </c>
      <c r="D2870" t="s">
        <v>497</v>
      </c>
      <c r="E2870" t="s">
        <v>80</v>
      </c>
      <c r="F2870">
        <v>1.6097E-2</v>
      </c>
      <c r="G2870">
        <v>-1</v>
      </c>
      <c r="H2870">
        <v>360.03399999999999</v>
      </c>
      <c r="I2870">
        <v>-1</v>
      </c>
      <c r="J2870">
        <v>0</v>
      </c>
      <c r="K2870">
        <v>7.3276729999999999</v>
      </c>
      <c r="L2870">
        <v>1.65E-4</v>
      </c>
      <c r="M2870">
        <v>-7.4352229999999997</v>
      </c>
      <c r="N2870">
        <v>-168.20459600000001</v>
      </c>
      <c r="O2870">
        <v>-1.574363</v>
      </c>
      <c r="P2870">
        <v>-7.4578509999999998</v>
      </c>
      <c r="Q2870">
        <v>-168.20545999999999</v>
      </c>
      <c r="R2870">
        <v>-1.570994</v>
      </c>
      <c r="S2870">
        <v>2.2644880000000001</v>
      </c>
      <c r="T2870">
        <v>3.3700000000000002E-3</v>
      </c>
    </row>
    <row r="2871" spans="1:20" x14ac:dyDescent="0.25">
      <c r="A2871">
        <v>2869</v>
      </c>
      <c r="B2871">
        <v>6</v>
      </c>
      <c r="C2871">
        <v>-1</v>
      </c>
      <c r="D2871" t="s">
        <v>497</v>
      </c>
      <c r="E2871" t="s">
        <v>80</v>
      </c>
      <c r="F2871">
        <v>1.1413E-2</v>
      </c>
      <c r="G2871">
        <v>-1</v>
      </c>
      <c r="H2871">
        <v>314.76799999999997</v>
      </c>
      <c r="I2871">
        <v>-1</v>
      </c>
      <c r="J2871">
        <v>0</v>
      </c>
      <c r="K2871">
        <v>7.2183149999999996</v>
      </c>
      <c r="L2871">
        <v>1.0399999999999999E-3</v>
      </c>
      <c r="M2871">
        <v>-7.4535830000000001</v>
      </c>
      <c r="N2871">
        <v>-169.07471000000001</v>
      </c>
      <c r="O2871">
        <v>-1.5714980000000001</v>
      </c>
      <c r="P2871">
        <v>-7.4579930000000001</v>
      </c>
      <c r="Q2871">
        <v>-169.07673600000001</v>
      </c>
      <c r="R2871">
        <v>-1.5709649999999999</v>
      </c>
      <c r="S2871">
        <v>0.48530099999999998</v>
      </c>
      <c r="T2871">
        <v>5.3300000000000005E-4</v>
      </c>
    </row>
    <row r="2872" spans="1:20" x14ac:dyDescent="0.25">
      <c r="A2872">
        <v>2870</v>
      </c>
      <c r="B2872">
        <v>7</v>
      </c>
      <c r="C2872">
        <v>-1</v>
      </c>
      <c r="D2872" t="s">
        <v>498</v>
      </c>
      <c r="E2872" t="s">
        <v>80</v>
      </c>
      <c r="F2872">
        <v>2.6109E-2</v>
      </c>
      <c r="G2872">
        <v>-1</v>
      </c>
      <c r="H2872">
        <v>367.38200000000001</v>
      </c>
      <c r="I2872">
        <v>-1</v>
      </c>
      <c r="J2872">
        <v>0</v>
      </c>
      <c r="K2872">
        <v>7.1081589999999997</v>
      </c>
      <c r="L2872">
        <v>2.0900000000000001E-4</v>
      </c>
      <c r="M2872">
        <v>-7.4537009999999997</v>
      </c>
      <c r="N2872">
        <v>-169.72406799999999</v>
      </c>
      <c r="O2872">
        <v>-1.569191</v>
      </c>
      <c r="P2872">
        <v>-7.4580349999999997</v>
      </c>
      <c r="Q2872">
        <v>-169.72091699999999</v>
      </c>
      <c r="R2872">
        <v>-1.5709109999999999</v>
      </c>
      <c r="S2872">
        <v>0.53583800000000004</v>
      </c>
      <c r="T2872">
        <v>1.72E-3</v>
      </c>
    </row>
    <row r="2873" spans="1:20" x14ac:dyDescent="0.25">
      <c r="A2873">
        <v>2871</v>
      </c>
      <c r="B2873">
        <v>7</v>
      </c>
      <c r="C2873">
        <v>-1</v>
      </c>
      <c r="D2873" t="s">
        <v>498</v>
      </c>
      <c r="E2873" t="s">
        <v>80</v>
      </c>
      <c r="F2873">
        <v>2.1779E-2</v>
      </c>
      <c r="G2873">
        <v>-1</v>
      </c>
      <c r="H2873">
        <v>404.22300000000001</v>
      </c>
      <c r="I2873">
        <v>-1</v>
      </c>
      <c r="J2873">
        <v>0</v>
      </c>
      <c r="K2873">
        <v>7.0369080000000004</v>
      </c>
      <c r="L2873">
        <v>1.8100000000000001E-4</v>
      </c>
      <c r="M2873">
        <v>-7.4770430000000001</v>
      </c>
      <c r="N2873">
        <v>-170.34978699999999</v>
      </c>
      <c r="O2873">
        <v>-1.5701620000000001</v>
      </c>
      <c r="P2873">
        <v>-7.4580590000000004</v>
      </c>
      <c r="Q2873">
        <v>-170.35704000000001</v>
      </c>
      <c r="R2873">
        <v>-1.5708709999999999</v>
      </c>
      <c r="S2873">
        <v>2.0323099999999998</v>
      </c>
      <c r="T2873">
        <v>7.0899999999999999E-4</v>
      </c>
    </row>
    <row r="2874" spans="1:20" x14ac:dyDescent="0.25">
      <c r="A2874">
        <v>2872</v>
      </c>
      <c r="B2874">
        <v>7</v>
      </c>
      <c r="C2874">
        <v>-1</v>
      </c>
      <c r="D2874" t="s">
        <v>498</v>
      </c>
      <c r="E2874" t="s">
        <v>80</v>
      </c>
      <c r="F2874">
        <v>2.8667000000000002E-2</v>
      </c>
      <c r="G2874">
        <v>-1</v>
      </c>
      <c r="H2874">
        <v>416.2</v>
      </c>
      <c r="I2874">
        <v>-1</v>
      </c>
      <c r="J2874">
        <v>0</v>
      </c>
      <c r="K2874">
        <v>6.9308889999999996</v>
      </c>
      <c r="L2874">
        <v>2.7500000000000002E-4</v>
      </c>
      <c r="M2874">
        <v>-7.4475470000000001</v>
      </c>
      <c r="N2874">
        <v>-171.00520700000001</v>
      </c>
      <c r="O2874">
        <v>-1.5755760000000001</v>
      </c>
      <c r="P2874">
        <v>-7.4580679999999999</v>
      </c>
      <c r="Q2874">
        <v>-170.985062</v>
      </c>
      <c r="R2874">
        <v>-1.570837</v>
      </c>
      <c r="S2874">
        <v>2.2727029999999999</v>
      </c>
      <c r="T2874">
        <v>4.7390000000000002E-3</v>
      </c>
    </row>
    <row r="2875" spans="1:20" x14ac:dyDescent="0.25">
      <c r="A2875">
        <v>2873</v>
      </c>
      <c r="B2875">
        <v>7</v>
      </c>
      <c r="C2875">
        <v>-1</v>
      </c>
      <c r="D2875" t="s">
        <v>498</v>
      </c>
      <c r="E2875" t="s">
        <v>80</v>
      </c>
      <c r="F2875">
        <v>3.1052E-2</v>
      </c>
      <c r="G2875">
        <v>-1</v>
      </c>
      <c r="H2875">
        <v>379.95400000000001</v>
      </c>
      <c r="I2875">
        <v>-1</v>
      </c>
      <c r="J2875">
        <v>0</v>
      </c>
      <c r="K2875">
        <v>6.8252940000000004</v>
      </c>
      <c r="L2875">
        <v>3.6499999999999998E-4</v>
      </c>
      <c r="M2875">
        <v>-7.4497109999999997</v>
      </c>
      <c r="N2875">
        <v>-171.819086</v>
      </c>
      <c r="O2875">
        <v>-1.5705359999999999</v>
      </c>
      <c r="P2875">
        <v>-7.4580440000000001</v>
      </c>
      <c r="Q2875">
        <v>-171.81100499999999</v>
      </c>
      <c r="R2875">
        <v>-1.570789</v>
      </c>
      <c r="S2875">
        <v>1.160785</v>
      </c>
      <c r="T2875">
        <v>2.5300000000000002E-4</v>
      </c>
    </row>
    <row r="2876" spans="1:20" x14ac:dyDescent="0.25">
      <c r="A2876">
        <v>2874</v>
      </c>
      <c r="B2876">
        <v>7</v>
      </c>
      <c r="C2876">
        <v>-1</v>
      </c>
      <c r="D2876" t="s">
        <v>498</v>
      </c>
      <c r="E2876" t="s">
        <v>80</v>
      </c>
      <c r="F2876">
        <v>1.3575E-2</v>
      </c>
      <c r="G2876">
        <v>-1</v>
      </c>
      <c r="H2876">
        <v>377.70600000000002</v>
      </c>
      <c r="I2876">
        <v>-1</v>
      </c>
      <c r="J2876">
        <v>0</v>
      </c>
      <c r="K2876">
        <v>6.770295</v>
      </c>
      <c r="L2876">
        <v>3.4299999999999999E-4</v>
      </c>
      <c r="M2876">
        <v>-7.4419729999999999</v>
      </c>
      <c r="N2876">
        <v>-172.43340900000001</v>
      </c>
      <c r="O2876">
        <v>-1.571285</v>
      </c>
      <c r="P2876">
        <v>-7.4579589999999998</v>
      </c>
      <c r="Q2876">
        <v>-172.422516</v>
      </c>
      <c r="R2876">
        <v>-1.570722</v>
      </c>
      <c r="S2876">
        <v>1.9344479999999999</v>
      </c>
      <c r="T2876">
        <v>5.62E-4</v>
      </c>
    </row>
    <row r="2877" spans="1:20" x14ac:dyDescent="0.25">
      <c r="A2877">
        <v>2875</v>
      </c>
      <c r="B2877">
        <v>8</v>
      </c>
      <c r="C2877">
        <v>-1</v>
      </c>
      <c r="D2877" t="s">
        <v>499</v>
      </c>
      <c r="E2877" t="s">
        <v>80</v>
      </c>
      <c r="F2877">
        <v>3.5027000000000003E-2</v>
      </c>
      <c r="G2877">
        <v>-1</v>
      </c>
      <c r="H2877">
        <v>335.53199999999998</v>
      </c>
      <c r="I2877">
        <v>-1</v>
      </c>
      <c r="J2877">
        <v>0</v>
      </c>
      <c r="K2877">
        <v>6.6748690000000002</v>
      </c>
      <c r="L2877">
        <v>5.0600000000000005E-4</v>
      </c>
      <c r="M2877">
        <v>-7.461595</v>
      </c>
      <c r="N2877">
        <v>-173.04086100000001</v>
      </c>
      <c r="O2877">
        <v>-1.5698259999999999</v>
      </c>
      <c r="P2877">
        <v>-7.4578150000000001</v>
      </c>
      <c r="Q2877">
        <v>-173.027084</v>
      </c>
      <c r="R2877">
        <v>-1.5706389999999999</v>
      </c>
      <c r="S2877">
        <v>1.4285650000000001</v>
      </c>
      <c r="T2877">
        <v>8.1300000000000003E-4</v>
      </c>
    </row>
    <row r="2878" spans="1:20" x14ac:dyDescent="0.25">
      <c r="A2878">
        <v>2876</v>
      </c>
      <c r="B2878">
        <v>8</v>
      </c>
      <c r="C2878">
        <v>-1</v>
      </c>
      <c r="D2878" t="s">
        <v>499</v>
      </c>
      <c r="E2878" t="s">
        <v>80</v>
      </c>
      <c r="F2878">
        <v>2.2330000000000002E-3</v>
      </c>
      <c r="G2878">
        <v>-1</v>
      </c>
      <c r="H2878">
        <v>424.33100000000002</v>
      </c>
      <c r="I2878">
        <v>-1</v>
      </c>
      <c r="J2878">
        <v>0</v>
      </c>
      <c r="K2878">
        <v>6.5718930000000002</v>
      </c>
      <c r="L2878">
        <v>1.2799999999999999E-4</v>
      </c>
      <c r="M2878">
        <v>-7.4573080000000003</v>
      </c>
      <c r="N2878">
        <v>-173.82006999999999</v>
      </c>
      <c r="O2878">
        <v>-1.571207</v>
      </c>
      <c r="P2878">
        <v>-7.4576330000000004</v>
      </c>
      <c r="Q2878">
        <v>-173.82264699999999</v>
      </c>
      <c r="R2878">
        <v>-1.570594</v>
      </c>
      <c r="S2878">
        <v>0.25975700000000002</v>
      </c>
      <c r="T2878">
        <v>6.1300000000000005E-4</v>
      </c>
    </row>
    <row r="2879" spans="1:20" x14ac:dyDescent="0.25">
      <c r="A2879">
        <v>2877</v>
      </c>
      <c r="B2879">
        <v>8</v>
      </c>
      <c r="C2879">
        <v>-1</v>
      </c>
      <c r="D2879" t="s">
        <v>499</v>
      </c>
      <c r="E2879" t="s">
        <v>80</v>
      </c>
      <c r="F2879">
        <v>2.1118000000000001E-2</v>
      </c>
      <c r="G2879">
        <v>-1</v>
      </c>
      <c r="H2879">
        <v>382.97199999999998</v>
      </c>
      <c r="I2879">
        <v>-1</v>
      </c>
      <c r="J2879">
        <v>0</v>
      </c>
      <c r="K2879">
        <v>6.5141960000000001</v>
      </c>
      <c r="L2879">
        <v>2.3E-5</v>
      </c>
      <c r="M2879">
        <v>-7.4584460000000004</v>
      </c>
      <c r="N2879">
        <v>-174.41071400000001</v>
      </c>
      <c r="O2879">
        <v>-1.5705519999999999</v>
      </c>
      <c r="P2879">
        <v>-7.4575089999999999</v>
      </c>
      <c r="Q2879">
        <v>-174.411224</v>
      </c>
      <c r="R2879">
        <v>-1.570589</v>
      </c>
      <c r="S2879">
        <v>0.106725</v>
      </c>
      <c r="T2879">
        <v>3.8000000000000002E-5</v>
      </c>
    </row>
    <row r="2880" spans="1:20" x14ac:dyDescent="0.25">
      <c r="A2880">
        <v>2878</v>
      </c>
      <c r="B2880">
        <v>8</v>
      </c>
      <c r="C2880">
        <v>-1</v>
      </c>
      <c r="D2880" t="s">
        <v>499</v>
      </c>
      <c r="E2880" t="s">
        <v>80</v>
      </c>
      <c r="F2880">
        <v>6.352E-3</v>
      </c>
      <c r="G2880">
        <v>-1</v>
      </c>
      <c r="H2880">
        <v>447.08699999999999</v>
      </c>
      <c r="I2880">
        <v>-1</v>
      </c>
      <c r="J2880">
        <v>0</v>
      </c>
      <c r="K2880">
        <v>6.4157250000000001</v>
      </c>
      <c r="L2880">
        <v>1.9999999999999999E-6</v>
      </c>
      <c r="M2880">
        <v>-7.4658309999999997</v>
      </c>
      <c r="N2880">
        <v>-174.996444</v>
      </c>
      <c r="O2880">
        <v>-1.569607</v>
      </c>
      <c r="P2880">
        <v>-7.4573879999999999</v>
      </c>
      <c r="Q2880">
        <v>-174.992569</v>
      </c>
      <c r="R2880">
        <v>-1.570589</v>
      </c>
      <c r="S2880">
        <v>0.92894200000000005</v>
      </c>
      <c r="T2880">
        <v>9.810000000000001E-4</v>
      </c>
    </row>
    <row r="2881" spans="1:20" x14ac:dyDescent="0.25">
      <c r="A2881">
        <v>2879</v>
      </c>
      <c r="B2881">
        <v>8</v>
      </c>
      <c r="C2881">
        <v>-1</v>
      </c>
      <c r="D2881" t="s">
        <v>499</v>
      </c>
      <c r="E2881" t="s">
        <v>80</v>
      </c>
      <c r="F2881">
        <v>2.9225999999999999E-2</v>
      </c>
      <c r="G2881">
        <v>-1</v>
      </c>
      <c r="H2881">
        <v>414.13099999999997</v>
      </c>
      <c r="I2881">
        <v>-1</v>
      </c>
      <c r="J2881">
        <v>0</v>
      </c>
      <c r="K2881">
        <v>6.3153069999999998</v>
      </c>
      <c r="L2881">
        <v>-1.9999999999999999E-6</v>
      </c>
      <c r="M2881">
        <v>-7.4546929999999998</v>
      </c>
      <c r="N2881">
        <v>-175.76112000000001</v>
      </c>
      <c r="O2881">
        <v>-1.5707930000000001</v>
      </c>
      <c r="P2881">
        <v>-7.4572269999999996</v>
      </c>
      <c r="Q2881">
        <v>-175.757172</v>
      </c>
      <c r="R2881">
        <v>-1.570589</v>
      </c>
      <c r="S2881">
        <v>0.469221</v>
      </c>
      <c r="T2881">
        <v>2.04E-4</v>
      </c>
    </row>
    <row r="2882" spans="1:20" x14ac:dyDescent="0.25">
      <c r="A2882">
        <v>2880</v>
      </c>
      <c r="B2882">
        <v>8</v>
      </c>
      <c r="C2882">
        <v>-1</v>
      </c>
      <c r="D2882" t="s">
        <v>499</v>
      </c>
      <c r="E2882" t="s">
        <v>80</v>
      </c>
      <c r="F2882">
        <v>2.5961000000000001E-2</v>
      </c>
      <c r="G2882">
        <v>-1</v>
      </c>
      <c r="H2882">
        <v>447.97399999999999</v>
      </c>
      <c r="I2882">
        <v>-1</v>
      </c>
      <c r="J2882">
        <v>0</v>
      </c>
      <c r="K2882">
        <v>6.2636820000000002</v>
      </c>
      <c r="L2882">
        <v>6.7199999999999996E-4</v>
      </c>
      <c r="M2882">
        <v>-7.4074549999999997</v>
      </c>
      <c r="N2882">
        <v>-176.36605599999999</v>
      </c>
      <c r="O2882">
        <v>-1.5716889999999999</v>
      </c>
      <c r="P2882">
        <v>-7.4570939999999997</v>
      </c>
      <c r="Q2882">
        <v>-176.32295199999999</v>
      </c>
      <c r="R2882">
        <v>-1.5705739999999999</v>
      </c>
      <c r="S2882">
        <v>6.5741509999999996</v>
      </c>
      <c r="T2882">
        <v>1.1150000000000001E-3</v>
      </c>
    </row>
    <row r="2883" spans="1:20" x14ac:dyDescent="0.25">
      <c r="A2883">
        <v>2881</v>
      </c>
      <c r="B2883">
        <v>8</v>
      </c>
      <c r="C2883">
        <v>-1</v>
      </c>
      <c r="D2883" t="s">
        <v>499</v>
      </c>
      <c r="E2883" t="s">
        <v>80</v>
      </c>
      <c r="F2883">
        <v>3.1785000000000001E-2</v>
      </c>
      <c r="G2883">
        <v>-1</v>
      </c>
      <c r="H2883">
        <v>425.20299999999997</v>
      </c>
      <c r="I2883">
        <v>-1</v>
      </c>
      <c r="J2883">
        <v>0</v>
      </c>
      <c r="K2883">
        <v>6.1660979999999999</v>
      </c>
      <c r="L2883">
        <v>8.0876000000000003E-2</v>
      </c>
      <c r="M2883">
        <v>-7.4500209999999996</v>
      </c>
      <c r="N2883">
        <v>-176.88253</v>
      </c>
      <c r="O2883">
        <v>-1.565367</v>
      </c>
      <c r="P2883">
        <v>-7.4506920000000001</v>
      </c>
      <c r="Q2883">
        <v>-176.881699</v>
      </c>
      <c r="R2883">
        <v>-1.565256</v>
      </c>
      <c r="S2883">
        <v>0.106808</v>
      </c>
      <c r="T2883">
        <v>1.1E-4</v>
      </c>
    </row>
    <row r="2884" spans="1:20" x14ac:dyDescent="0.25">
      <c r="A2884">
        <v>2882</v>
      </c>
      <c r="B2884">
        <v>8</v>
      </c>
      <c r="C2884">
        <v>-1</v>
      </c>
      <c r="D2884" t="s">
        <v>499</v>
      </c>
      <c r="E2884" t="s">
        <v>80</v>
      </c>
      <c r="F2884">
        <v>2.6341E-2</v>
      </c>
      <c r="G2884">
        <v>-1</v>
      </c>
      <c r="H2884">
        <v>530.52800000000002</v>
      </c>
      <c r="I2884">
        <v>-1</v>
      </c>
      <c r="J2884">
        <v>0</v>
      </c>
      <c r="K2884">
        <v>6.0743619999999998</v>
      </c>
      <c r="L2884">
        <v>7.4565000000000006E-2</v>
      </c>
      <c r="M2884">
        <v>-7.4317000000000002</v>
      </c>
      <c r="N2884">
        <v>-177.61292499999999</v>
      </c>
      <c r="O2884">
        <v>-1.552675</v>
      </c>
      <c r="P2884">
        <v>-7.4337350000000004</v>
      </c>
      <c r="Q2884">
        <v>-177.616714</v>
      </c>
      <c r="R2884">
        <v>-1.555339</v>
      </c>
      <c r="S2884">
        <v>0.43009700000000001</v>
      </c>
      <c r="T2884">
        <v>2.6649999999999998E-3</v>
      </c>
    </row>
    <row r="2885" spans="1:20" x14ac:dyDescent="0.25">
      <c r="A2885">
        <v>2883</v>
      </c>
      <c r="B2885">
        <v>9</v>
      </c>
      <c r="C2885">
        <v>-1</v>
      </c>
      <c r="D2885" t="s">
        <v>500</v>
      </c>
      <c r="E2885" t="s">
        <v>80</v>
      </c>
      <c r="F2885">
        <v>2.5704999999999999E-2</v>
      </c>
      <c r="G2885">
        <v>-1</v>
      </c>
      <c r="H2885">
        <v>306.61399999999998</v>
      </c>
      <c r="I2885">
        <v>-1</v>
      </c>
      <c r="J2885">
        <v>0</v>
      </c>
      <c r="K2885">
        <v>6.0280420000000001</v>
      </c>
      <c r="L2885">
        <v>6.1657999999999998E-2</v>
      </c>
      <c r="M2885">
        <v>-7.4205310000000004</v>
      </c>
      <c r="N2885">
        <v>-178.15919</v>
      </c>
      <c r="O2885">
        <v>-1.5495760000000001</v>
      </c>
      <c r="P2885">
        <v>-7.4180080000000004</v>
      </c>
      <c r="Q2885">
        <v>-178.16091900000001</v>
      </c>
      <c r="R2885">
        <v>-1.549282</v>
      </c>
      <c r="S2885">
        <v>0.30584099999999997</v>
      </c>
      <c r="T2885">
        <v>2.9399999999999999E-4</v>
      </c>
    </row>
    <row r="2886" spans="1:20" x14ac:dyDescent="0.25">
      <c r="A2886">
        <v>2884</v>
      </c>
      <c r="B2886">
        <v>9</v>
      </c>
      <c r="C2886">
        <v>-1</v>
      </c>
      <c r="D2886" t="s">
        <v>500</v>
      </c>
      <c r="E2886" t="s">
        <v>80</v>
      </c>
      <c r="F2886">
        <v>4.0978000000000001E-2</v>
      </c>
      <c r="G2886">
        <v>-1</v>
      </c>
      <c r="H2886">
        <v>475.33</v>
      </c>
      <c r="I2886">
        <v>-1</v>
      </c>
      <c r="J2886">
        <v>0</v>
      </c>
      <c r="K2886">
        <v>5.937055</v>
      </c>
      <c r="L2886">
        <v>4.5371000000000002E-2</v>
      </c>
      <c r="M2886">
        <v>-7.4021039999999996</v>
      </c>
      <c r="N2886">
        <v>-178.703102</v>
      </c>
      <c r="O2886">
        <v>-1.546449</v>
      </c>
      <c r="P2886">
        <v>-7.4007560000000003</v>
      </c>
      <c r="Q2886">
        <v>-178.698654</v>
      </c>
      <c r="R2886">
        <v>-1.544597</v>
      </c>
      <c r="S2886">
        <v>0.46477400000000002</v>
      </c>
      <c r="T2886">
        <v>1.8519999999999999E-3</v>
      </c>
    </row>
    <row r="2887" spans="1:20" x14ac:dyDescent="0.25">
      <c r="A2887">
        <v>2885</v>
      </c>
      <c r="B2887">
        <v>8</v>
      </c>
      <c r="C2887">
        <v>-1</v>
      </c>
      <c r="D2887" t="s">
        <v>501</v>
      </c>
      <c r="E2887" t="s">
        <v>80</v>
      </c>
      <c r="F2887">
        <v>4.9682999999999998E-2</v>
      </c>
      <c r="G2887">
        <v>-1</v>
      </c>
      <c r="H2887">
        <v>461.35500000000002</v>
      </c>
      <c r="I2887">
        <v>-1</v>
      </c>
      <c r="J2887">
        <v>0</v>
      </c>
      <c r="K2887">
        <v>5.8431050000000004</v>
      </c>
      <c r="L2887">
        <v>3.1748999999999999E-2</v>
      </c>
      <c r="M2887">
        <v>-7.3794430000000002</v>
      </c>
      <c r="N2887">
        <v>-179.41008500000001</v>
      </c>
      <c r="O2887">
        <v>-1.541868</v>
      </c>
      <c r="P2887">
        <v>-7.3761650000000003</v>
      </c>
      <c r="Q2887">
        <v>-179.405914</v>
      </c>
      <c r="R2887">
        <v>-1.5399959999999999</v>
      </c>
      <c r="S2887">
        <v>0.53046800000000005</v>
      </c>
      <c r="T2887">
        <v>1.872E-3</v>
      </c>
    </row>
    <row r="2888" spans="1:20" x14ac:dyDescent="0.25">
      <c r="A2888">
        <v>2886</v>
      </c>
      <c r="B2888">
        <v>8</v>
      </c>
      <c r="C2888">
        <v>-1</v>
      </c>
      <c r="D2888" t="s">
        <v>501</v>
      </c>
      <c r="E2888" t="s">
        <v>80</v>
      </c>
      <c r="F2888">
        <v>1.8037999999999998E-2</v>
      </c>
      <c r="G2888">
        <v>-1</v>
      </c>
      <c r="H2888">
        <v>418.17899999999997</v>
      </c>
      <c r="I2888">
        <v>-1</v>
      </c>
      <c r="J2888">
        <v>0</v>
      </c>
      <c r="K2888">
        <v>5.7956180000000002</v>
      </c>
      <c r="L2888">
        <v>2.5583000000000002E-2</v>
      </c>
      <c r="M2888">
        <v>-7.3703139999999996</v>
      </c>
      <c r="N2888">
        <v>-179.93086299999999</v>
      </c>
      <c r="O2888">
        <v>-1.5356959999999999</v>
      </c>
      <c r="P2888">
        <v>-7.3569459999999998</v>
      </c>
      <c r="Q2888">
        <v>-179.92907700000001</v>
      </c>
      <c r="R2888">
        <v>-1.5374639999999999</v>
      </c>
      <c r="S2888">
        <v>1.3487659999999999</v>
      </c>
      <c r="T2888">
        <v>1.7669999999999999E-3</v>
      </c>
    </row>
    <row r="2889" spans="1:20" x14ac:dyDescent="0.25">
      <c r="A2889">
        <v>2887</v>
      </c>
      <c r="B2889">
        <v>8</v>
      </c>
      <c r="C2889">
        <v>-1</v>
      </c>
      <c r="D2889" t="s">
        <v>501</v>
      </c>
      <c r="E2889" t="s">
        <v>80</v>
      </c>
      <c r="F2889">
        <v>2.9971000000000001E-2</v>
      </c>
      <c r="G2889">
        <v>-1</v>
      </c>
      <c r="H2889">
        <v>346.18200000000002</v>
      </c>
      <c r="I2889">
        <v>-1</v>
      </c>
      <c r="J2889">
        <v>0</v>
      </c>
      <c r="K2889">
        <v>5.7058140000000002</v>
      </c>
      <c r="L2889">
        <v>1.8866999999999998E-2</v>
      </c>
      <c r="M2889">
        <v>-7.337574</v>
      </c>
      <c r="N2889">
        <v>-180.446608</v>
      </c>
      <c r="O2889">
        <v>-1.53542</v>
      </c>
      <c r="P2889">
        <v>-7.3373249999999999</v>
      </c>
      <c r="Q2889">
        <v>-180.44581600000001</v>
      </c>
      <c r="R2889">
        <v>-1.5355209999999999</v>
      </c>
      <c r="S2889">
        <v>8.3020999999999998E-2</v>
      </c>
      <c r="T2889">
        <v>1.01E-4</v>
      </c>
    </row>
    <row r="2890" spans="1:20" x14ac:dyDescent="0.25">
      <c r="A2890">
        <v>2888</v>
      </c>
      <c r="B2890">
        <v>8</v>
      </c>
      <c r="C2890">
        <v>-1</v>
      </c>
      <c r="D2890" t="s">
        <v>501</v>
      </c>
      <c r="E2890" t="s">
        <v>80</v>
      </c>
      <c r="F2890">
        <v>1.8081E-2</v>
      </c>
      <c r="G2890">
        <v>-1</v>
      </c>
      <c r="H2890">
        <v>397.36599999999999</v>
      </c>
      <c r="I2890">
        <v>-1</v>
      </c>
      <c r="J2890">
        <v>0</v>
      </c>
      <c r="K2890">
        <v>5.6188520000000004</v>
      </c>
      <c r="L2890">
        <v>1.3466000000000001E-2</v>
      </c>
      <c r="M2890">
        <v>-7.3132809999999999</v>
      </c>
      <c r="N2890">
        <v>-181.12047200000001</v>
      </c>
      <c r="O2890">
        <v>-1.534071</v>
      </c>
      <c r="P2890">
        <v>-7.3107600000000001</v>
      </c>
      <c r="Q2890">
        <v>-181.12565599999999</v>
      </c>
      <c r="R2890">
        <v>-1.5335859999999999</v>
      </c>
      <c r="S2890">
        <v>0.57642099999999996</v>
      </c>
      <c r="T2890">
        <v>4.8500000000000003E-4</v>
      </c>
    </row>
    <row r="2891" spans="1:20" x14ac:dyDescent="0.25">
      <c r="A2891">
        <v>2889</v>
      </c>
      <c r="B2891">
        <v>8</v>
      </c>
      <c r="C2891">
        <v>-1</v>
      </c>
      <c r="D2891" t="s">
        <v>501</v>
      </c>
      <c r="E2891" t="s">
        <v>80</v>
      </c>
      <c r="F2891">
        <v>9.8200000000000006E-3</v>
      </c>
      <c r="G2891">
        <v>-1</v>
      </c>
      <c r="H2891">
        <v>641.88900000000001</v>
      </c>
      <c r="I2891">
        <v>-1</v>
      </c>
      <c r="J2891">
        <v>0</v>
      </c>
      <c r="K2891">
        <v>5.565493</v>
      </c>
      <c r="L2891">
        <v>0.16533800000000001</v>
      </c>
      <c r="M2891">
        <v>-7.2820980000000004</v>
      </c>
      <c r="N2891">
        <v>-181.62296599999999</v>
      </c>
      <c r="O2891">
        <v>-1.5295399999999999</v>
      </c>
      <c r="P2891">
        <v>-7.285933</v>
      </c>
      <c r="Q2891">
        <v>-181.628433</v>
      </c>
      <c r="R2891">
        <v>-1.52817</v>
      </c>
      <c r="S2891">
        <v>0.66789600000000005</v>
      </c>
      <c r="T2891">
        <v>1.369E-3</v>
      </c>
    </row>
    <row r="2892" spans="1:20" x14ac:dyDescent="0.25">
      <c r="A2892">
        <v>2890</v>
      </c>
      <c r="B2892">
        <v>8</v>
      </c>
      <c r="C2892">
        <v>-1</v>
      </c>
      <c r="D2892" t="s">
        <v>501</v>
      </c>
      <c r="E2892" t="s">
        <v>80</v>
      </c>
      <c r="F2892">
        <v>2.9648999999999998E-2</v>
      </c>
      <c r="G2892">
        <v>-1</v>
      </c>
      <c r="H2892">
        <v>328.68299999999999</v>
      </c>
      <c r="I2892">
        <v>-1</v>
      </c>
      <c r="J2892">
        <v>0</v>
      </c>
      <c r="K2892">
        <v>5.5408400000000002</v>
      </c>
      <c r="L2892">
        <v>0.42465700000000001</v>
      </c>
      <c r="M2892">
        <v>-7.2595530000000004</v>
      </c>
      <c r="N2892">
        <v>-182.11581799999999</v>
      </c>
      <c r="O2892">
        <v>-1.4939309999999999</v>
      </c>
      <c r="P2892">
        <v>-7.2291610000000004</v>
      </c>
      <c r="Q2892">
        <v>-182.12382500000001</v>
      </c>
      <c r="R2892">
        <v>-1.4982569999999999</v>
      </c>
      <c r="S2892">
        <v>3.1429499999999999</v>
      </c>
      <c r="T2892">
        <v>4.326E-3</v>
      </c>
    </row>
    <row r="2893" spans="1:20" x14ac:dyDescent="0.25">
      <c r="A2893">
        <v>2891</v>
      </c>
      <c r="B2893">
        <v>7</v>
      </c>
      <c r="C2893">
        <v>-1</v>
      </c>
      <c r="D2893" t="s">
        <v>502</v>
      </c>
      <c r="E2893" t="s">
        <v>80</v>
      </c>
      <c r="F2893">
        <v>1.2130999999999999E-2</v>
      </c>
      <c r="G2893">
        <v>-1</v>
      </c>
      <c r="H2893">
        <v>324.76</v>
      </c>
      <c r="I2893">
        <v>-1</v>
      </c>
      <c r="J2893">
        <v>0</v>
      </c>
      <c r="K2893">
        <v>5.9149929999999999</v>
      </c>
      <c r="L2893">
        <v>0.42386800000000002</v>
      </c>
      <c r="M2893">
        <v>-7.1138700000000004</v>
      </c>
      <c r="N2893">
        <v>-182.797742</v>
      </c>
      <c r="O2893">
        <v>-1.444464</v>
      </c>
      <c r="P2893">
        <v>-7.1069430000000002</v>
      </c>
      <c r="Q2893">
        <v>-182.80207799999999</v>
      </c>
      <c r="R2893">
        <v>-1.44458</v>
      </c>
      <c r="S2893">
        <v>0.817249</v>
      </c>
      <c r="T2893">
        <v>1.17E-4</v>
      </c>
    </row>
    <row r="2894" spans="1:20" x14ac:dyDescent="0.25">
      <c r="A2894">
        <v>2892</v>
      </c>
      <c r="B2894">
        <v>8</v>
      </c>
      <c r="C2894">
        <v>-1</v>
      </c>
      <c r="D2894" t="s">
        <v>371</v>
      </c>
      <c r="E2894" t="s">
        <v>80</v>
      </c>
      <c r="F2894">
        <v>2.5305999999999999E-2</v>
      </c>
      <c r="G2894">
        <v>-1</v>
      </c>
      <c r="H2894">
        <v>370.23500000000001</v>
      </c>
      <c r="I2894">
        <v>-1</v>
      </c>
      <c r="J2894">
        <v>0</v>
      </c>
      <c r="K2894">
        <v>6.3585979999999998</v>
      </c>
      <c r="L2894">
        <v>0.38062000000000001</v>
      </c>
      <c r="M2894">
        <v>-6.9864550000000003</v>
      </c>
      <c r="N2894">
        <v>-183.357754</v>
      </c>
      <c r="O2894">
        <v>-1.4077580000000001</v>
      </c>
      <c r="P2894">
        <v>-6.9903820000000003</v>
      </c>
      <c r="Q2894">
        <v>-183.34494000000001</v>
      </c>
      <c r="R2894">
        <v>-1.408466</v>
      </c>
      <c r="S2894">
        <v>1.3402099999999999</v>
      </c>
      <c r="T2894">
        <v>7.0799999999999997E-4</v>
      </c>
    </row>
    <row r="2895" spans="1:20" x14ac:dyDescent="0.25">
      <c r="A2895">
        <v>2893</v>
      </c>
      <c r="B2895">
        <v>8</v>
      </c>
      <c r="C2895">
        <v>-1</v>
      </c>
      <c r="D2895" t="s">
        <v>371</v>
      </c>
      <c r="E2895" t="s">
        <v>80</v>
      </c>
      <c r="F2895">
        <v>4.3464000000000003E-2</v>
      </c>
      <c r="G2895">
        <v>-1</v>
      </c>
      <c r="H2895">
        <v>582.42700000000002</v>
      </c>
      <c r="I2895">
        <v>-1</v>
      </c>
      <c r="J2895">
        <v>0</v>
      </c>
      <c r="K2895">
        <v>6.813491</v>
      </c>
      <c r="L2895">
        <v>0.32458900000000002</v>
      </c>
      <c r="M2895">
        <v>-6.856884</v>
      </c>
      <c r="N2895">
        <v>-183.91289800000001</v>
      </c>
      <c r="O2895">
        <v>-1.3795090000000001</v>
      </c>
      <c r="P2895">
        <v>-6.8542059999999996</v>
      </c>
      <c r="Q2895">
        <v>-183.924622</v>
      </c>
      <c r="R2895">
        <v>-1.377421</v>
      </c>
      <c r="S2895">
        <v>1.2025440000000001</v>
      </c>
      <c r="T2895">
        <v>2.088E-3</v>
      </c>
    </row>
    <row r="2896" spans="1:20" x14ac:dyDescent="0.25">
      <c r="A2896">
        <v>2894</v>
      </c>
      <c r="B2896">
        <v>8</v>
      </c>
      <c r="C2896">
        <v>-1</v>
      </c>
      <c r="D2896" t="s">
        <v>371</v>
      </c>
      <c r="E2896" t="s">
        <v>80</v>
      </c>
      <c r="F2896">
        <v>3.0197000000000002E-2</v>
      </c>
      <c r="G2896">
        <v>-1</v>
      </c>
      <c r="H2896">
        <v>297.83600000000001</v>
      </c>
      <c r="I2896">
        <v>-1</v>
      </c>
      <c r="J2896">
        <v>0</v>
      </c>
      <c r="K2896">
        <v>7.5080640000000001</v>
      </c>
      <c r="L2896">
        <v>0.25369799999999998</v>
      </c>
      <c r="M2896">
        <v>-6.6407170000000004</v>
      </c>
      <c r="N2896">
        <v>-184.76257699999999</v>
      </c>
      <c r="O2896">
        <v>-1.3409610000000001</v>
      </c>
      <c r="P2896">
        <v>-6.6406369999999999</v>
      </c>
      <c r="Q2896">
        <v>-184.76319899999999</v>
      </c>
      <c r="R2896">
        <v>-1.3438099999999999</v>
      </c>
      <c r="S2896">
        <v>6.2705999999999998E-2</v>
      </c>
      <c r="T2896">
        <v>2.849E-3</v>
      </c>
    </row>
    <row r="2897" spans="1:20" x14ac:dyDescent="0.25">
      <c r="A2897">
        <v>2895</v>
      </c>
      <c r="B2897">
        <v>8</v>
      </c>
      <c r="C2897">
        <v>-1</v>
      </c>
      <c r="D2897" t="s">
        <v>371</v>
      </c>
      <c r="E2897" t="s">
        <v>80</v>
      </c>
      <c r="F2897">
        <v>3.3846000000000001E-2</v>
      </c>
      <c r="G2897">
        <v>-1</v>
      </c>
      <c r="H2897">
        <v>299.05200000000002</v>
      </c>
      <c r="I2897">
        <v>-1</v>
      </c>
      <c r="J2897">
        <v>0</v>
      </c>
      <c r="K2897">
        <v>8.0118919999999996</v>
      </c>
      <c r="L2897">
        <v>0.21912499999999999</v>
      </c>
      <c r="M2897">
        <v>-6.4798200000000001</v>
      </c>
      <c r="N2897">
        <v>-185.44051099999999</v>
      </c>
      <c r="O2897">
        <v>-1.3219620000000001</v>
      </c>
      <c r="P2897">
        <v>-6.4575069999999997</v>
      </c>
      <c r="Q2897">
        <v>-185.44016999999999</v>
      </c>
      <c r="R2897">
        <v>-1.3233470000000001</v>
      </c>
      <c r="S2897">
        <v>2.2316020000000001</v>
      </c>
      <c r="T2897">
        <v>1.3849999999999999E-3</v>
      </c>
    </row>
    <row r="2898" spans="1:20" x14ac:dyDescent="0.25">
      <c r="A2898">
        <v>2896</v>
      </c>
      <c r="B2898">
        <v>8</v>
      </c>
      <c r="C2898">
        <v>-1</v>
      </c>
      <c r="D2898" t="s">
        <v>371</v>
      </c>
      <c r="E2898" t="s">
        <v>80</v>
      </c>
      <c r="F2898">
        <v>1.5421000000000001E-2</v>
      </c>
      <c r="G2898">
        <v>-1</v>
      </c>
      <c r="H2898">
        <v>318.62</v>
      </c>
      <c r="I2898">
        <v>-1</v>
      </c>
      <c r="J2898">
        <v>0</v>
      </c>
      <c r="K2898">
        <v>8.3225130000000007</v>
      </c>
      <c r="L2898">
        <v>0.165935</v>
      </c>
      <c r="M2898">
        <v>-6.2571430000000001</v>
      </c>
      <c r="N2898">
        <v>-186.15826899999999</v>
      </c>
      <c r="O2898">
        <v>-1.3060620000000001</v>
      </c>
      <c r="P2898">
        <v>-6.2569739999999996</v>
      </c>
      <c r="Q2898">
        <v>-186.15126000000001</v>
      </c>
      <c r="R2898">
        <v>-1.3067899999999999</v>
      </c>
      <c r="S2898">
        <v>0.70105300000000004</v>
      </c>
      <c r="T2898">
        <v>7.2800000000000002E-4</v>
      </c>
    </row>
    <row r="2899" spans="1:20" x14ac:dyDescent="0.25">
      <c r="A2899">
        <v>2897</v>
      </c>
      <c r="B2899">
        <v>8</v>
      </c>
      <c r="C2899">
        <v>-1</v>
      </c>
      <c r="D2899" t="s">
        <v>371</v>
      </c>
      <c r="E2899" t="s">
        <v>80</v>
      </c>
      <c r="F2899">
        <v>1.4265E-2</v>
      </c>
      <c r="G2899">
        <v>-1</v>
      </c>
      <c r="H2899">
        <v>405.74799999999999</v>
      </c>
      <c r="I2899">
        <v>-1</v>
      </c>
      <c r="J2899">
        <v>0</v>
      </c>
      <c r="K2899">
        <v>8.3584130000000005</v>
      </c>
      <c r="L2899">
        <v>0.20427200000000001</v>
      </c>
      <c r="M2899">
        <v>-6.0460159999999998</v>
      </c>
      <c r="N2899">
        <v>-186.87227100000001</v>
      </c>
      <c r="O2899">
        <v>-1.2924500000000001</v>
      </c>
      <c r="P2899">
        <v>-6.0446949999999999</v>
      </c>
      <c r="Q2899">
        <v>-186.87373400000001</v>
      </c>
      <c r="R2899">
        <v>-1.29233</v>
      </c>
      <c r="S2899">
        <v>0.19705700000000001</v>
      </c>
      <c r="T2899">
        <v>1.2E-4</v>
      </c>
    </row>
    <row r="2900" spans="1:20" x14ac:dyDescent="0.25">
      <c r="A2900">
        <v>2898</v>
      </c>
      <c r="B2900">
        <v>8</v>
      </c>
      <c r="C2900">
        <v>-1</v>
      </c>
      <c r="D2900" t="s">
        <v>371</v>
      </c>
      <c r="E2900" t="s">
        <v>80</v>
      </c>
      <c r="F2900">
        <v>2.7199000000000001E-2</v>
      </c>
      <c r="G2900">
        <v>-1</v>
      </c>
      <c r="H2900">
        <v>727.51800000000003</v>
      </c>
      <c r="I2900">
        <v>-1</v>
      </c>
      <c r="J2900">
        <v>0</v>
      </c>
      <c r="K2900">
        <v>8.0125510000000002</v>
      </c>
      <c r="L2900">
        <v>0.67307499999999998</v>
      </c>
      <c r="M2900">
        <v>-5.6899930000000003</v>
      </c>
      <c r="N2900">
        <v>-187.807906</v>
      </c>
      <c r="O2900">
        <v>-1.2397180000000001</v>
      </c>
      <c r="P2900">
        <v>-5.7110890000000003</v>
      </c>
      <c r="Q2900">
        <v>-187.79747</v>
      </c>
      <c r="R2900">
        <v>-1.2374510000000001</v>
      </c>
      <c r="S2900">
        <v>2.3536079999999999</v>
      </c>
      <c r="T2900">
        <v>2.2669999999999999E-3</v>
      </c>
    </row>
    <row r="2901" spans="1:20" x14ac:dyDescent="0.25">
      <c r="A2901">
        <v>2899</v>
      </c>
      <c r="B2901">
        <v>8</v>
      </c>
      <c r="C2901">
        <v>-1</v>
      </c>
      <c r="D2901" t="s">
        <v>371</v>
      </c>
      <c r="E2901" t="s">
        <v>80</v>
      </c>
      <c r="F2901">
        <v>1.0734E-2</v>
      </c>
      <c r="G2901">
        <v>-1</v>
      </c>
      <c r="H2901">
        <v>340.17700000000002</v>
      </c>
      <c r="I2901">
        <v>-1</v>
      </c>
      <c r="J2901">
        <v>0</v>
      </c>
      <c r="K2901">
        <v>7.7291340000000002</v>
      </c>
      <c r="L2901">
        <v>0.93806</v>
      </c>
      <c r="M2901">
        <v>-5.4025169999999996</v>
      </c>
      <c r="N2901">
        <v>-188.423034</v>
      </c>
      <c r="O2901">
        <v>-1.1643410000000001</v>
      </c>
      <c r="P2901">
        <v>-5.4029040000000004</v>
      </c>
      <c r="Q2901">
        <v>-188.43478400000001</v>
      </c>
      <c r="R2901">
        <v>-1.163559</v>
      </c>
      <c r="S2901">
        <v>1.1756470000000001</v>
      </c>
      <c r="T2901">
        <v>7.8200000000000003E-4</v>
      </c>
    </row>
    <row r="2902" spans="1:20" x14ac:dyDescent="0.25">
      <c r="A2902">
        <v>2900</v>
      </c>
      <c r="B2902">
        <v>8</v>
      </c>
      <c r="C2902">
        <v>-1</v>
      </c>
      <c r="D2902" t="s">
        <v>371</v>
      </c>
      <c r="E2902" t="s">
        <v>80</v>
      </c>
      <c r="F2902">
        <v>1.6865000000000002E-2</v>
      </c>
      <c r="G2902">
        <v>-1</v>
      </c>
      <c r="H2902">
        <v>433.01</v>
      </c>
      <c r="I2902">
        <v>-1</v>
      </c>
      <c r="J2902">
        <v>0</v>
      </c>
      <c r="K2902">
        <v>7.6273049999999998</v>
      </c>
      <c r="L2902">
        <v>1.1542209999999999</v>
      </c>
      <c r="M2902">
        <v>-5.0470680000000003</v>
      </c>
      <c r="N2902">
        <v>-189.016458</v>
      </c>
      <c r="O2902">
        <v>-1.0682149999999999</v>
      </c>
      <c r="P2902">
        <v>-5.0339280000000004</v>
      </c>
      <c r="Q2902">
        <v>-189.02003500000001</v>
      </c>
      <c r="R2902">
        <v>-1.06793</v>
      </c>
      <c r="S2902">
        <v>1.361847</v>
      </c>
      <c r="T2902">
        <v>2.8400000000000002E-4</v>
      </c>
    </row>
    <row r="2903" spans="1:20" x14ac:dyDescent="0.25">
      <c r="A2903">
        <v>2901</v>
      </c>
      <c r="B2903">
        <v>8</v>
      </c>
      <c r="C2903">
        <v>-1</v>
      </c>
      <c r="D2903" t="s">
        <v>371</v>
      </c>
      <c r="E2903" t="s">
        <v>80</v>
      </c>
      <c r="F2903">
        <v>2.1196E-2</v>
      </c>
      <c r="G2903">
        <v>-1</v>
      </c>
      <c r="H2903">
        <v>408.12</v>
      </c>
      <c r="I2903">
        <v>-1</v>
      </c>
      <c r="J2903">
        <v>0</v>
      </c>
      <c r="K2903">
        <v>7.6042649999999998</v>
      </c>
      <c r="L2903">
        <v>1.4094009999999999</v>
      </c>
      <c r="M2903">
        <v>-4.5860289999999999</v>
      </c>
      <c r="N2903">
        <v>-189.544973</v>
      </c>
      <c r="O2903">
        <v>-0.95225300000000002</v>
      </c>
      <c r="P2903">
        <v>-4.5926280000000004</v>
      </c>
      <c r="Q2903">
        <v>-189.54975899999999</v>
      </c>
      <c r="R2903">
        <v>-0.95163699999999996</v>
      </c>
      <c r="S2903">
        <v>0.81519699999999995</v>
      </c>
      <c r="T2903">
        <v>6.1700000000000004E-4</v>
      </c>
    </row>
    <row r="2904" spans="1:20" x14ac:dyDescent="0.25">
      <c r="A2904">
        <v>2902</v>
      </c>
      <c r="B2904">
        <v>8</v>
      </c>
      <c r="C2904">
        <v>-1</v>
      </c>
      <c r="D2904" t="s">
        <v>371</v>
      </c>
      <c r="E2904" t="s">
        <v>80</v>
      </c>
      <c r="F2904">
        <v>2.1047E-2</v>
      </c>
      <c r="G2904">
        <v>-1</v>
      </c>
      <c r="H2904">
        <v>367.87400000000002</v>
      </c>
      <c r="I2904">
        <v>-1</v>
      </c>
      <c r="J2904">
        <v>0</v>
      </c>
      <c r="K2904">
        <v>7.9247709999999998</v>
      </c>
      <c r="L2904">
        <v>1.4279219999999999</v>
      </c>
      <c r="M2904">
        <v>-3.867359</v>
      </c>
      <c r="N2904">
        <v>-190.1662</v>
      </c>
      <c r="O2904">
        <v>-0.77728799999999998</v>
      </c>
      <c r="P2904">
        <v>-3.8813620000000002</v>
      </c>
      <c r="Q2904">
        <v>-190.16213999999999</v>
      </c>
      <c r="R2904">
        <v>-0.77567200000000003</v>
      </c>
      <c r="S2904">
        <v>1.4579850000000001</v>
      </c>
      <c r="T2904">
        <v>1.616E-3</v>
      </c>
    </row>
    <row r="2905" spans="1:20" x14ac:dyDescent="0.25">
      <c r="A2905">
        <v>2903</v>
      </c>
      <c r="B2905">
        <v>9</v>
      </c>
      <c r="C2905">
        <v>-1</v>
      </c>
      <c r="D2905" t="s">
        <v>503</v>
      </c>
      <c r="E2905" t="s">
        <v>80</v>
      </c>
      <c r="F2905">
        <v>4.4824999999999997E-2</v>
      </c>
      <c r="G2905">
        <v>-1</v>
      </c>
      <c r="H2905">
        <v>359.29300000000001</v>
      </c>
      <c r="I2905">
        <v>-1</v>
      </c>
      <c r="J2905">
        <v>0</v>
      </c>
      <c r="K2905">
        <v>8.0478170000000002</v>
      </c>
      <c r="L2905">
        <v>1.4310099999999999</v>
      </c>
      <c r="M2905">
        <v>-3.2626659999999998</v>
      </c>
      <c r="N2905">
        <v>-190.56192999999999</v>
      </c>
      <c r="O2905">
        <v>-0.65145200000000003</v>
      </c>
      <c r="P2905">
        <v>-3.2714089999999998</v>
      </c>
      <c r="Q2905">
        <v>-190.55851699999999</v>
      </c>
      <c r="R2905">
        <v>-0.64898599999999995</v>
      </c>
      <c r="S2905">
        <v>0.93854499999999996</v>
      </c>
      <c r="T2905">
        <v>2.467E-3</v>
      </c>
    </row>
    <row r="2906" spans="1:20" x14ac:dyDescent="0.25">
      <c r="A2906">
        <v>2904</v>
      </c>
      <c r="B2906">
        <v>10</v>
      </c>
      <c r="C2906">
        <v>-1</v>
      </c>
      <c r="D2906" t="s">
        <v>342</v>
      </c>
      <c r="E2906" t="s">
        <v>80</v>
      </c>
      <c r="F2906">
        <v>1.1508000000000001E-2</v>
      </c>
      <c r="G2906">
        <v>-1</v>
      </c>
      <c r="H2906">
        <v>462.02100000000002</v>
      </c>
      <c r="I2906">
        <v>-1</v>
      </c>
      <c r="J2906">
        <v>0</v>
      </c>
      <c r="K2906">
        <v>8.0645520000000008</v>
      </c>
      <c r="L2906">
        <v>1.274375</v>
      </c>
      <c r="M2906">
        <v>-2.6155849999999998</v>
      </c>
      <c r="N2906">
        <v>-190.883769</v>
      </c>
      <c r="O2906">
        <v>-0.52706399999999998</v>
      </c>
      <c r="P2906">
        <v>-2.6186759999999998</v>
      </c>
      <c r="Q2906">
        <v>-190.88452100000001</v>
      </c>
      <c r="R2906">
        <v>-0.52706799999999998</v>
      </c>
      <c r="S2906">
        <v>0.318164</v>
      </c>
      <c r="T2906">
        <v>3.9999999999999998E-6</v>
      </c>
    </row>
    <row r="2907" spans="1:20" x14ac:dyDescent="0.25">
      <c r="A2907">
        <v>2905</v>
      </c>
      <c r="B2907">
        <v>10</v>
      </c>
      <c r="C2907">
        <v>-1</v>
      </c>
      <c r="D2907" t="s">
        <v>342</v>
      </c>
      <c r="E2907" t="s">
        <v>80</v>
      </c>
      <c r="F2907">
        <v>1.1276E-2</v>
      </c>
      <c r="G2907">
        <v>-1</v>
      </c>
      <c r="H2907">
        <v>397.58300000000003</v>
      </c>
      <c r="I2907">
        <v>-1</v>
      </c>
      <c r="J2907">
        <v>0</v>
      </c>
      <c r="K2907">
        <v>8.0068660000000005</v>
      </c>
      <c r="L2907">
        <v>1.1798379999999999</v>
      </c>
      <c r="M2907">
        <v>-1.9411229999999999</v>
      </c>
      <c r="N2907">
        <v>-191.14632499999999</v>
      </c>
      <c r="O2907">
        <v>-0.419848</v>
      </c>
      <c r="P2907">
        <v>-1.939905</v>
      </c>
      <c r="Q2907">
        <v>-191.14630099999999</v>
      </c>
      <c r="R2907">
        <v>-0.419493</v>
      </c>
      <c r="S2907">
        <v>0.121779</v>
      </c>
      <c r="T2907">
        <v>3.5500000000000001E-4</v>
      </c>
    </row>
    <row r="2908" spans="1:20" x14ac:dyDescent="0.25">
      <c r="A2908">
        <v>2906</v>
      </c>
      <c r="B2908">
        <v>10</v>
      </c>
      <c r="C2908">
        <v>-1</v>
      </c>
      <c r="D2908" t="s">
        <v>342</v>
      </c>
      <c r="E2908" t="s">
        <v>80</v>
      </c>
      <c r="F2908">
        <v>2.9297E-2</v>
      </c>
      <c r="G2908">
        <v>-1</v>
      </c>
      <c r="H2908">
        <v>346.52800000000002</v>
      </c>
      <c r="I2908">
        <v>-1</v>
      </c>
      <c r="J2908">
        <v>0</v>
      </c>
      <c r="K2908">
        <v>7.9355440000000002</v>
      </c>
      <c r="L2908">
        <v>1.0383279999999999</v>
      </c>
      <c r="M2908">
        <v>-1.2301169999999999</v>
      </c>
      <c r="N2908">
        <v>-191.329486</v>
      </c>
      <c r="O2908">
        <v>-0.31761099999999998</v>
      </c>
      <c r="P2908">
        <v>-1.247401</v>
      </c>
      <c r="Q2908">
        <v>-191.33879099999999</v>
      </c>
      <c r="R2908">
        <v>-0.31948199999999999</v>
      </c>
      <c r="S2908">
        <v>1.962917</v>
      </c>
      <c r="T2908">
        <v>1.8710000000000001E-3</v>
      </c>
    </row>
    <row r="2909" spans="1:20" x14ac:dyDescent="0.25">
      <c r="A2909">
        <v>2907</v>
      </c>
      <c r="B2909">
        <v>11</v>
      </c>
      <c r="C2909">
        <v>-1</v>
      </c>
      <c r="D2909" t="s">
        <v>343</v>
      </c>
      <c r="E2909" t="s">
        <v>80</v>
      </c>
      <c r="F2909">
        <v>6.9889000000000007E-2</v>
      </c>
      <c r="G2909">
        <v>-1</v>
      </c>
      <c r="H2909">
        <v>547.95799999999997</v>
      </c>
      <c r="I2909">
        <v>-1</v>
      </c>
      <c r="J2909">
        <v>0</v>
      </c>
      <c r="K2909">
        <v>7.96732</v>
      </c>
      <c r="L2909">
        <v>0.81438699999999997</v>
      </c>
      <c r="M2909">
        <v>-0.30005100000000001</v>
      </c>
      <c r="N2909">
        <v>-191.51700500000001</v>
      </c>
      <c r="O2909">
        <v>-0.208844</v>
      </c>
      <c r="P2909">
        <v>-0.306423</v>
      </c>
      <c r="Q2909">
        <v>-191.511551</v>
      </c>
      <c r="R2909">
        <v>-0.20918300000000001</v>
      </c>
      <c r="S2909">
        <v>0.83871899999999999</v>
      </c>
      <c r="T2909">
        <v>3.39E-4</v>
      </c>
    </row>
    <row r="2910" spans="1:20" x14ac:dyDescent="0.25">
      <c r="A2910">
        <v>2908</v>
      </c>
      <c r="B2910">
        <v>11</v>
      </c>
      <c r="C2910">
        <v>-1</v>
      </c>
      <c r="D2910" t="s">
        <v>343</v>
      </c>
      <c r="E2910" t="s">
        <v>80</v>
      </c>
      <c r="F2910">
        <v>1.0821000000000001E-2</v>
      </c>
      <c r="G2910">
        <v>-1</v>
      </c>
      <c r="H2910">
        <v>331.36799999999999</v>
      </c>
      <c r="I2910">
        <v>-1</v>
      </c>
      <c r="J2910">
        <v>0</v>
      </c>
      <c r="K2910">
        <v>8.0433690000000002</v>
      </c>
      <c r="L2910">
        <v>0.65279200000000004</v>
      </c>
      <c r="M2910">
        <v>0.410889</v>
      </c>
      <c r="N2910">
        <v>-191.59313399999999</v>
      </c>
      <c r="O2910">
        <v>-0.143904</v>
      </c>
      <c r="P2910">
        <v>0.41092299999999998</v>
      </c>
      <c r="Q2910">
        <v>-191.592377</v>
      </c>
      <c r="R2910">
        <v>-0.144036</v>
      </c>
      <c r="S2910">
        <v>7.5825000000000004E-2</v>
      </c>
      <c r="T2910">
        <v>1.3200000000000001E-4</v>
      </c>
    </row>
    <row r="2911" spans="1:20" x14ac:dyDescent="0.25">
      <c r="A2911">
        <v>2909</v>
      </c>
      <c r="B2911">
        <v>12</v>
      </c>
      <c r="C2911">
        <v>-1</v>
      </c>
      <c r="D2911" t="s">
        <v>344</v>
      </c>
      <c r="E2911" t="s">
        <v>80</v>
      </c>
      <c r="F2911">
        <v>2.5676999999999998E-2</v>
      </c>
      <c r="G2911">
        <v>-1</v>
      </c>
      <c r="H2911">
        <v>362.50299999999999</v>
      </c>
      <c r="I2911">
        <v>-1</v>
      </c>
      <c r="J2911">
        <v>0</v>
      </c>
      <c r="K2911">
        <v>8.0739490000000007</v>
      </c>
      <c r="L2911">
        <v>0.47652699999999998</v>
      </c>
      <c r="M2911">
        <v>1.139616</v>
      </c>
      <c r="N2911">
        <v>-191.641009</v>
      </c>
      <c r="O2911">
        <v>-9.4539999999999999E-2</v>
      </c>
      <c r="P2911">
        <v>1.1353869999999999</v>
      </c>
      <c r="Q2911">
        <v>-191.64418000000001</v>
      </c>
      <c r="R2911">
        <v>-9.4562999999999994E-2</v>
      </c>
      <c r="S2911">
        <v>0.52862799999999999</v>
      </c>
      <c r="T2911">
        <v>2.3E-5</v>
      </c>
    </row>
    <row r="2912" spans="1:20" x14ac:dyDescent="0.25">
      <c r="A2912">
        <v>2910</v>
      </c>
      <c r="B2912">
        <v>12</v>
      </c>
      <c r="C2912">
        <v>-1</v>
      </c>
      <c r="D2912" t="s">
        <v>344</v>
      </c>
      <c r="E2912" t="s">
        <v>80</v>
      </c>
      <c r="F2912">
        <v>1.2337000000000001E-2</v>
      </c>
      <c r="G2912">
        <v>-1</v>
      </c>
      <c r="H2912">
        <v>412.34500000000003</v>
      </c>
      <c r="I2912">
        <v>-1</v>
      </c>
      <c r="J2912">
        <v>0</v>
      </c>
      <c r="K2912">
        <v>8.1018609999999995</v>
      </c>
      <c r="L2912">
        <v>0.35606500000000002</v>
      </c>
      <c r="M2912">
        <v>1.860751</v>
      </c>
      <c r="N2912">
        <v>-191.69128599999999</v>
      </c>
      <c r="O2912">
        <v>-5.7029000000000003E-2</v>
      </c>
      <c r="P2912">
        <v>1.86337</v>
      </c>
      <c r="Q2912">
        <v>-191.67446899999999</v>
      </c>
      <c r="R2912">
        <v>-5.8021000000000003E-2</v>
      </c>
      <c r="S2912">
        <v>1.701965</v>
      </c>
      <c r="T2912">
        <v>9.9200000000000004E-4</v>
      </c>
    </row>
    <row r="2913" spans="1:20" x14ac:dyDescent="0.25">
      <c r="A2913">
        <v>2911</v>
      </c>
      <c r="B2913">
        <v>12</v>
      </c>
      <c r="C2913">
        <v>-1</v>
      </c>
      <c r="D2913" t="s">
        <v>344</v>
      </c>
      <c r="E2913" t="s">
        <v>80</v>
      </c>
      <c r="F2913">
        <v>5.8859999999999997E-3</v>
      </c>
      <c r="G2913">
        <v>-1</v>
      </c>
      <c r="H2913">
        <v>391.964</v>
      </c>
      <c r="I2913">
        <v>-1</v>
      </c>
      <c r="J2913">
        <v>0</v>
      </c>
      <c r="K2913">
        <v>8.0709149999999994</v>
      </c>
      <c r="L2913">
        <v>0.25104399999999999</v>
      </c>
      <c r="M2913">
        <v>2.5839449999999999</v>
      </c>
      <c r="N2913">
        <v>-191.69720100000001</v>
      </c>
      <c r="O2913">
        <v>-3.1329999999999997E-2</v>
      </c>
      <c r="P2913">
        <v>2.5911240000000002</v>
      </c>
      <c r="Q2913">
        <v>-191.68910199999999</v>
      </c>
      <c r="R2913">
        <v>-3.1580999999999998E-2</v>
      </c>
      <c r="S2913">
        <v>1.0822350000000001</v>
      </c>
      <c r="T2913">
        <v>2.52E-4</v>
      </c>
    </row>
    <row r="2914" spans="1:20" x14ac:dyDescent="0.25">
      <c r="A2914">
        <v>2912</v>
      </c>
      <c r="B2914">
        <v>12</v>
      </c>
      <c r="C2914">
        <v>-1</v>
      </c>
      <c r="D2914" t="s">
        <v>344</v>
      </c>
      <c r="E2914" t="s">
        <v>80</v>
      </c>
      <c r="F2914">
        <v>2.4834999999999999E-2</v>
      </c>
      <c r="G2914">
        <v>-1</v>
      </c>
      <c r="H2914">
        <v>327.39499999999998</v>
      </c>
      <c r="I2914">
        <v>-1</v>
      </c>
      <c r="J2914">
        <v>0</v>
      </c>
      <c r="K2914">
        <v>8.0676480000000002</v>
      </c>
      <c r="L2914">
        <v>0.185367</v>
      </c>
      <c r="M2914">
        <v>3.3143389999999999</v>
      </c>
      <c r="N2914">
        <v>-191.69326699999999</v>
      </c>
      <c r="O2914">
        <v>-1.307E-2</v>
      </c>
      <c r="P2914">
        <v>3.3173879999999998</v>
      </c>
      <c r="Q2914">
        <v>-191.69220000000001</v>
      </c>
      <c r="R2914">
        <v>-1.2478E-2</v>
      </c>
      <c r="S2914">
        <v>0.32309900000000003</v>
      </c>
      <c r="T2914">
        <v>5.9199999999999997E-4</v>
      </c>
    </row>
    <row r="2915" spans="1:20" x14ac:dyDescent="0.25">
      <c r="A2915">
        <v>2913</v>
      </c>
      <c r="B2915">
        <v>11</v>
      </c>
      <c r="C2915">
        <v>-1</v>
      </c>
      <c r="D2915" t="s">
        <v>504</v>
      </c>
      <c r="E2915" t="s">
        <v>80</v>
      </c>
      <c r="F2915">
        <v>4.6780000000000002E-2</v>
      </c>
      <c r="G2915">
        <v>-1</v>
      </c>
      <c r="H2915">
        <v>317.98700000000002</v>
      </c>
      <c r="I2915">
        <v>-1</v>
      </c>
      <c r="J2915">
        <v>0</v>
      </c>
      <c r="K2915">
        <v>8.0563070000000003</v>
      </c>
      <c r="L2915">
        <v>7.5992000000000004E-2</v>
      </c>
      <c r="M2915">
        <v>4.2808599999999997</v>
      </c>
      <c r="N2915">
        <v>-191.68690000000001</v>
      </c>
      <c r="O2915">
        <v>1.585E-3</v>
      </c>
      <c r="P2915">
        <v>4.283544</v>
      </c>
      <c r="Q2915">
        <v>-191.68739299999999</v>
      </c>
      <c r="R2915">
        <v>1.964E-3</v>
      </c>
      <c r="S2915">
        <v>0.27293899999999999</v>
      </c>
      <c r="T2915">
        <v>3.79E-4</v>
      </c>
    </row>
    <row r="2916" spans="1:20" x14ac:dyDescent="0.25">
      <c r="A2916">
        <v>2914</v>
      </c>
      <c r="B2916">
        <v>11</v>
      </c>
      <c r="C2916">
        <v>-1</v>
      </c>
      <c r="D2916" t="s">
        <v>504</v>
      </c>
      <c r="E2916" t="s">
        <v>80</v>
      </c>
      <c r="F2916">
        <v>3.177E-2</v>
      </c>
      <c r="G2916">
        <v>-1</v>
      </c>
      <c r="H2916">
        <v>295.58699999999999</v>
      </c>
      <c r="I2916">
        <v>-1</v>
      </c>
      <c r="J2916">
        <v>0</v>
      </c>
      <c r="K2916">
        <v>8.0439849999999993</v>
      </c>
      <c r="L2916">
        <v>4.2532E-2</v>
      </c>
      <c r="M2916">
        <v>4.9840099999999996</v>
      </c>
      <c r="N2916">
        <v>-191.70684800000001</v>
      </c>
      <c r="O2916">
        <v>5.5539999999999999E-3</v>
      </c>
      <c r="P2916">
        <v>5.007911</v>
      </c>
      <c r="Q2916">
        <v>-191.68128999999999</v>
      </c>
      <c r="R2916">
        <v>6.9210000000000001E-3</v>
      </c>
      <c r="S2916">
        <v>3.4992960000000002</v>
      </c>
      <c r="T2916">
        <v>1.3669999999999999E-3</v>
      </c>
    </row>
    <row r="2917" spans="1:20" x14ac:dyDescent="0.25">
      <c r="A2917">
        <v>2915</v>
      </c>
      <c r="B2917">
        <v>12</v>
      </c>
      <c r="C2917">
        <v>-1</v>
      </c>
      <c r="D2917" t="s">
        <v>345</v>
      </c>
      <c r="E2917" t="s">
        <v>80</v>
      </c>
      <c r="F2917">
        <v>4.5273000000000001E-2</v>
      </c>
      <c r="G2917">
        <v>-1</v>
      </c>
      <c r="H2917">
        <v>233.03800000000001</v>
      </c>
      <c r="I2917">
        <v>-1</v>
      </c>
      <c r="J2917">
        <v>0</v>
      </c>
      <c r="K2917">
        <v>8.0714109999999994</v>
      </c>
      <c r="L2917">
        <v>2.7047000000000002E-2</v>
      </c>
      <c r="M2917">
        <v>5.7332479999999997</v>
      </c>
      <c r="N2917">
        <v>-191.670151</v>
      </c>
      <c r="O2917">
        <v>9.4339999999999997E-3</v>
      </c>
      <c r="P2917">
        <v>5.7332010000000002</v>
      </c>
      <c r="Q2917">
        <v>-191.673416</v>
      </c>
      <c r="R2917">
        <v>9.8960000000000003E-3</v>
      </c>
      <c r="S2917">
        <v>0.32649800000000001</v>
      </c>
      <c r="T2917">
        <v>4.6200000000000001E-4</v>
      </c>
    </row>
    <row r="2918" spans="1:20" x14ac:dyDescent="0.25">
      <c r="A2918">
        <v>2916</v>
      </c>
      <c r="B2918">
        <v>12</v>
      </c>
      <c r="C2918">
        <v>-1</v>
      </c>
      <c r="D2918" t="s">
        <v>345</v>
      </c>
      <c r="E2918" t="s">
        <v>80</v>
      </c>
      <c r="F2918">
        <v>3.0755000000000001E-2</v>
      </c>
      <c r="G2918">
        <v>-1</v>
      </c>
      <c r="H2918">
        <v>446.80599999999998</v>
      </c>
      <c r="I2918">
        <v>-1</v>
      </c>
      <c r="J2918">
        <v>0</v>
      </c>
      <c r="K2918">
        <v>8.0623860000000001</v>
      </c>
      <c r="L2918">
        <v>1.7325E-2</v>
      </c>
      <c r="M2918">
        <v>6.4638220000000004</v>
      </c>
      <c r="N2918">
        <v>-191.65679800000001</v>
      </c>
      <c r="O2918">
        <v>1.218E-2</v>
      </c>
      <c r="P2918">
        <v>6.4591649999999996</v>
      </c>
      <c r="Q2918">
        <v>-191.664368</v>
      </c>
      <c r="R2918">
        <v>1.1797999999999999E-2</v>
      </c>
      <c r="S2918">
        <v>0.88875300000000002</v>
      </c>
      <c r="T2918">
        <v>3.8200000000000002E-4</v>
      </c>
    </row>
    <row r="2919" spans="1:20" x14ac:dyDescent="0.25">
      <c r="A2919">
        <v>2917</v>
      </c>
      <c r="B2919">
        <v>12</v>
      </c>
      <c r="C2919">
        <v>-1</v>
      </c>
      <c r="D2919" t="s">
        <v>345</v>
      </c>
      <c r="E2919" t="s">
        <v>80</v>
      </c>
      <c r="F2919">
        <v>1.4404E-2</v>
      </c>
      <c r="G2919">
        <v>-1</v>
      </c>
      <c r="H2919">
        <v>328.51</v>
      </c>
      <c r="I2919">
        <v>-1</v>
      </c>
      <c r="J2919">
        <v>0</v>
      </c>
      <c r="K2919">
        <v>8.0636480000000006</v>
      </c>
      <c r="L2919">
        <v>1.0347E-2</v>
      </c>
      <c r="M2919">
        <v>7.4236190000000004</v>
      </c>
      <c r="N2919">
        <v>-191.654335</v>
      </c>
      <c r="O2919">
        <v>1.4822E-2</v>
      </c>
      <c r="P2919">
        <v>7.4277769999999999</v>
      </c>
      <c r="Q2919">
        <v>-191.65110799999999</v>
      </c>
      <c r="R2919">
        <v>1.3395000000000001E-2</v>
      </c>
      <c r="S2919">
        <v>0.526285</v>
      </c>
      <c r="T2919">
        <v>1.4270000000000001E-3</v>
      </c>
    </row>
    <row r="2920" spans="1:20" x14ac:dyDescent="0.25">
      <c r="A2920">
        <v>2918</v>
      </c>
      <c r="B2920">
        <v>12</v>
      </c>
      <c r="C2920">
        <v>-1</v>
      </c>
      <c r="D2920" t="s">
        <v>345</v>
      </c>
      <c r="E2920" t="s">
        <v>80</v>
      </c>
      <c r="F2920">
        <v>3.5704E-2</v>
      </c>
      <c r="G2920">
        <v>-1</v>
      </c>
      <c r="H2920">
        <v>298.96199999999999</v>
      </c>
      <c r="I2920">
        <v>-1</v>
      </c>
      <c r="J2920">
        <v>0</v>
      </c>
      <c r="K2920">
        <v>8.0766329999999993</v>
      </c>
      <c r="L2920">
        <v>7.4440000000000001E-3</v>
      </c>
      <c r="M2920">
        <v>8.1389030000000009</v>
      </c>
      <c r="N2920">
        <v>-191.656048</v>
      </c>
      <c r="O2920">
        <v>1.4455000000000001E-2</v>
      </c>
      <c r="P2920">
        <v>8.1540920000000003</v>
      </c>
      <c r="Q2920">
        <v>-191.64059399999999</v>
      </c>
      <c r="R2920">
        <v>1.4167000000000001E-2</v>
      </c>
      <c r="S2920">
        <v>2.166798</v>
      </c>
      <c r="T2920">
        <v>2.8800000000000001E-4</v>
      </c>
    </row>
    <row r="2921" spans="1:20" x14ac:dyDescent="0.25">
      <c r="A2921">
        <v>2919</v>
      </c>
      <c r="B2921">
        <v>12</v>
      </c>
      <c r="C2921">
        <v>-1</v>
      </c>
      <c r="D2921" t="s">
        <v>345</v>
      </c>
      <c r="E2921" t="s">
        <v>80</v>
      </c>
      <c r="F2921">
        <v>2.7331000000000001E-2</v>
      </c>
      <c r="G2921">
        <v>-1</v>
      </c>
      <c r="H2921">
        <v>376.10300000000001</v>
      </c>
      <c r="I2921">
        <v>-1</v>
      </c>
      <c r="J2921">
        <v>0</v>
      </c>
      <c r="K2921">
        <v>8.0549330000000001</v>
      </c>
      <c r="L2921">
        <v>-1.1183999999999999E-2</v>
      </c>
      <c r="M2921">
        <v>8.885866</v>
      </c>
      <c r="N2921">
        <v>-191.62492599999999</v>
      </c>
      <c r="O2921">
        <v>1.4197E-2</v>
      </c>
      <c r="P2921">
        <v>8.8798209999999997</v>
      </c>
      <c r="Q2921">
        <v>-191.630157</v>
      </c>
      <c r="R2921">
        <v>1.4356000000000001E-2</v>
      </c>
      <c r="S2921">
        <v>0.79945500000000003</v>
      </c>
      <c r="T2921">
        <v>1.5899999999999999E-4</v>
      </c>
    </row>
    <row r="2922" spans="1:20" x14ac:dyDescent="0.25">
      <c r="A2922">
        <v>2920</v>
      </c>
      <c r="B2922">
        <v>12</v>
      </c>
      <c r="C2922">
        <v>-1</v>
      </c>
      <c r="D2922" t="s">
        <v>345</v>
      </c>
      <c r="E2922" t="s">
        <v>80</v>
      </c>
      <c r="F2922">
        <v>4.3873000000000002E-2</v>
      </c>
      <c r="G2922">
        <v>-1</v>
      </c>
      <c r="H2922">
        <v>264.51900000000001</v>
      </c>
      <c r="I2922">
        <v>-1</v>
      </c>
      <c r="J2922">
        <v>0</v>
      </c>
      <c r="K2922">
        <v>8.0699149999999999</v>
      </c>
      <c r="L2922">
        <v>-2.1381000000000001E-2</v>
      </c>
      <c r="M2922">
        <v>9.6143579999999993</v>
      </c>
      <c r="N2922">
        <v>-191.60964100000001</v>
      </c>
      <c r="O2922">
        <v>1.3323E-2</v>
      </c>
      <c r="P2922">
        <v>9.6054390000000005</v>
      </c>
      <c r="Q2922">
        <v>-191.62185700000001</v>
      </c>
      <c r="R2922">
        <v>1.2678999999999999E-2</v>
      </c>
      <c r="S2922">
        <v>1.5125230000000001</v>
      </c>
      <c r="T2922">
        <v>6.4300000000000002E-4</v>
      </c>
    </row>
    <row r="2923" spans="1:20" x14ac:dyDescent="0.25">
      <c r="A2923">
        <v>2921</v>
      </c>
      <c r="B2923">
        <v>11</v>
      </c>
      <c r="C2923">
        <v>-1</v>
      </c>
      <c r="D2923" t="s">
        <v>346</v>
      </c>
      <c r="E2923" t="s">
        <v>80</v>
      </c>
      <c r="F2923">
        <v>4.2441E-2</v>
      </c>
      <c r="G2923">
        <v>-1</v>
      </c>
      <c r="H2923">
        <v>282.024</v>
      </c>
      <c r="I2923">
        <v>-1</v>
      </c>
      <c r="J2923">
        <v>0</v>
      </c>
      <c r="K2923">
        <v>8.0714860000000002</v>
      </c>
      <c r="L2923">
        <v>-1.7173000000000001E-2</v>
      </c>
      <c r="M2923">
        <v>10.570809000000001</v>
      </c>
      <c r="N2923">
        <v>-191.613957</v>
      </c>
      <c r="O2923">
        <v>1.0335E-2</v>
      </c>
      <c r="P2923">
        <v>10.572827</v>
      </c>
      <c r="Q2923">
        <v>-191.61253400000001</v>
      </c>
      <c r="R2923">
        <v>1.0369E-2</v>
      </c>
      <c r="S2923">
        <v>0.24698500000000001</v>
      </c>
      <c r="T2923">
        <v>3.4E-5</v>
      </c>
    </row>
    <row r="2924" spans="1:20" x14ac:dyDescent="0.25">
      <c r="A2924">
        <v>2922</v>
      </c>
      <c r="B2924">
        <v>10</v>
      </c>
      <c r="C2924">
        <v>-1</v>
      </c>
      <c r="D2924" t="s">
        <v>546</v>
      </c>
      <c r="E2924" t="s">
        <v>80</v>
      </c>
      <c r="F2924">
        <v>4.3230999999999999E-2</v>
      </c>
      <c r="G2924">
        <v>-1</v>
      </c>
      <c r="H2924">
        <v>405.209</v>
      </c>
      <c r="I2924">
        <v>-1</v>
      </c>
      <c r="J2924">
        <v>0</v>
      </c>
      <c r="K2924">
        <v>8.0566829999999996</v>
      </c>
      <c r="L2924">
        <v>-1.238E-2</v>
      </c>
      <c r="M2924">
        <v>11.310971</v>
      </c>
      <c r="N2924">
        <v>-191.59309500000001</v>
      </c>
      <c r="O2924">
        <v>9.2010000000000008E-3</v>
      </c>
      <c r="P2924">
        <v>11.298498</v>
      </c>
      <c r="Q2924">
        <v>-191.60644500000001</v>
      </c>
      <c r="R2924">
        <v>9.0740000000000005E-3</v>
      </c>
      <c r="S2924">
        <v>1.8270109999999999</v>
      </c>
      <c r="T2924">
        <v>1.27E-4</v>
      </c>
    </row>
    <row r="2925" spans="1:20" x14ac:dyDescent="0.25">
      <c r="A2925">
        <v>2923</v>
      </c>
      <c r="B2925">
        <v>11</v>
      </c>
      <c r="C2925">
        <v>-1</v>
      </c>
      <c r="D2925" t="s">
        <v>347</v>
      </c>
      <c r="E2925" t="s">
        <v>80</v>
      </c>
      <c r="F2925">
        <v>2.2266999999999999E-2</v>
      </c>
      <c r="G2925">
        <v>-1</v>
      </c>
      <c r="H2925">
        <v>461.29599999999999</v>
      </c>
      <c r="I2925">
        <v>-1</v>
      </c>
      <c r="J2925">
        <v>0</v>
      </c>
      <c r="K2925">
        <v>8.0752679999999994</v>
      </c>
      <c r="L2925">
        <v>-8.9870000000000002E-3</v>
      </c>
      <c r="M2925">
        <v>12.013597000000001</v>
      </c>
      <c r="N2925">
        <v>-191.59469999999999</v>
      </c>
      <c r="O2925">
        <v>7.3860000000000002E-3</v>
      </c>
      <c r="P2925">
        <v>12.024516</v>
      </c>
      <c r="Q2925">
        <v>-191.60083</v>
      </c>
      <c r="R2925">
        <v>8.1410000000000007E-3</v>
      </c>
      <c r="S2925">
        <v>1.2522409999999999</v>
      </c>
      <c r="T2925">
        <v>7.5500000000000003E-4</v>
      </c>
    </row>
    <row r="2926" spans="1:20" x14ac:dyDescent="0.25">
      <c r="A2926">
        <v>2924</v>
      </c>
      <c r="B2926">
        <v>11</v>
      </c>
      <c r="C2926">
        <v>-1</v>
      </c>
      <c r="D2926" t="s">
        <v>347</v>
      </c>
      <c r="E2926" t="s">
        <v>80</v>
      </c>
      <c r="F2926">
        <v>2.8823999999999999E-2</v>
      </c>
      <c r="G2926">
        <v>-1</v>
      </c>
      <c r="H2926">
        <v>471.64100000000002</v>
      </c>
      <c r="I2926">
        <v>-1</v>
      </c>
      <c r="J2926">
        <v>0</v>
      </c>
      <c r="K2926">
        <v>8.0582130000000003</v>
      </c>
      <c r="L2926">
        <v>-6.1409999999999998E-3</v>
      </c>
      <c r="M2926">
        <v>12.755871000000001</v>
      </c>
      <c r="N2926">
        <v>-191.59780599999999</v>
      </c>
      <c r="O2926">
        <v>8.7869999999999997E-3</v>
      </c>
      <c r="P2926">
        <v>12.750429</v>
      </c>
      <c r="Q2926">
        <v>-191.59562700000001</v>
      </c>
      <c r="R2926">
        <v>7.4830000000000001E-3</v>
      </c>
      <c r="S2926">
        <v>0.58614999999999995</v>
      </c>
      <c r="T2926">
        <v>1.304E-3</v>
      </c>
    </row>
    <row r="2927" spans="1:20" x14ac:dyDescent="0.25">
      <c r="A2927">
        <v>2925</v>
      </c>
      <c r="B2927">
        <v>11</v>
      </c>
      <c r="C2927">
        <v>-1</v>
      </c>
      <c r="D2927" t="s">
        <v>347</v>
      </c>
      <c r="E2927" t="s">
        <v>80</v>
      </c>
      <c r="F2927">
        <v>2.0140999999999999E-2</v>
      </c>
      <c r="G2927">
        <v>-1</v>
      </c>
      <c r="H2927">
        <v>326.13299999999998</v>
      </c>
      <c r="I2927">
        <v>-1</v>
      </c>
      <c r="J2927">
        <v>0</v>
      </c>
      <c r="K2927">
        <v>8.0569159999999993</v>
      </c>
      <c r="L2927">
        <v>-1.0359E-2</v>
      </c>
      <c r="M2927">
        <v>13.722056</v>
      </c>
      <c r="N2927">
        <v>-191.58508900000001</v>
      </c>
      <c r="O2927">
        <v>6.7970000000000001E-3</v>
      </c>
      <c r="P2927">
        <v>13.718344999999999</v>
      </c>
      <c r="Q2927">
        <v>-191.58921799999999</v>
      </c>
      <c r="R2927">
        <v>6.7609999999999996E-3</v>
      </c>
      <c r="S2927">
        <v>0.55522899999999997</v>
      </c>
      <c r="T2927">
        <v>3.4999999999999997E-5</v>
      </c>
    </row>
    <row r="2928" spans="1:20" x14ac:dyDescent="0.25">
      <c r="A2928">
        <v>2926</v>
      </c>
      <c r="B2928">
        <v>11</v>
      </c>
      <c r="C2928">
        <v>-1</v>
      </c>
      <c r="D2928" t="s">
        <v>347</v>
      </c>
      <c r="E2928" t="s">
        <v>80</v>
      </c>
      <c r="F2928">
        <v>1.4635E-2</v>
      </c>
      <c r="G2928">
        <v>-1</v>
      </c>
      <c r="H2928">
        <v>347.39100000000002</v>
      </c>
      <c r="I2928">
        <v>-1</v>
      </c>
      <c r="J2928">
        <v>0</v>
      </c>
      <c r="K2928">
        <v>8.073143</v>
      </c>
      <c r="L2928">
        <v>-1.2756E-2</v>
      </c>
      <c r="M2928">
        <v>14.444965</v>
      </c>
      <c r="N2928">
        <v>-191.585508</v>
      </c>
      <c r="O2928">
        <v>5.6820000000000004E-3</v>
      </c>
      <c r="P2928">
        <v>14.444264</v>
      </c>
      <c r="Q2928">
        <v>-191.58561700000001</v>
      </c>
      <c r="R2928">
        <v>5.6490000000000004E-3</v>
      </c>
      <c r="S2928">
        <v>7.0861999999999994E-2</v>
      </c>
      <c r="T2928">
        <v>3.3000000000000003E-5</v>
      </c>
    </row>
    <row r="2929" spans="1:20" x14ac:dyDescent="0.25">
      <c r="A2929">
        <v>2927</v>
      </c>
      <c r="B2929">
        <v>11</v>
      </c>
      <c r="C2929">
        <v>-1</v>
      </c>
      <c r="D2929" t="s">
        <v>347</v>
      </c>
      <c r="E2929" t="s">
        <v>80</v>
      </c>
      <c r="F2929">
        <v>2.1094000000000002E-2</v>
      </c>
      <c r="G2929">
        <v>-1</v>
      </c>
      <c r="H2929">
        <v>398.608</v>
      </c>
      <c r="I2929">
        <v>-1</v>
      </c>
      <c r="J2929">
        <v>0</v>
      </c>
      <c r="K2929">
        <v>8.0557780000000001</v>
      </c>
      <c r="L2929">
        <v>-1.0109E-2</v>
      </c>
      <c r="M2929">
        <v>15.179674</v>
      </c>
      <c r="N2929">
        <v>-191.582998</v>
      </c>
      <c r="O2929">
        <v>5.2779999999999997E-3</v>
      </c>
      <c r="P2929">
        <v>15.169967</v>
      </c>
      <c r="Q2929">
        <v>-191.58265700000001</v>
      </c>
      <c r="R2929">
        <v>4.6340000000000001E-3</v>
      </c>
      <c r="S2929">
        <v>0.97135700000000003</v>
      </c>
      <c r="T2929">
        <v>6.4400000000000004E-4</v>
      </c>
    </row>
    <row r="2930" spans="1:20" x14ac:dyDescent="0.25">
      <c r="A2930">
        <v>2928</v>
      </c>
      <c r="B2930">
        <v>10</v>
      </c>
      <c r="C2930">
        <v>-1</v>
      </c>
      <c r="D2930" t="s">
        <v>348</v>
      </c>
      <c r="E2930" t="s">
        <v>80</v>
      </c>
      <c r="F2930">
        <v>8.0590000000000002E-3</v>
      </c>
      <c r="G2930">
        <v>-1</v>
      </c>
      <c r="H2930">
        <v>356.14400000000001</v>
      </c>
      <c r="I2930">
        <v>-1</v>
      </c>
      <c r="J2930">
        <v>0</v>
      </c>
      <c r="K2930">
        <v>8.0525570000000002</v>
      </c>
      <c r="L2930">
        <v>-6.5919999999999998E-3</v>
      </c>
      <c r="M2930">
        <v>16.129114999999999</v>
      </c>
      <c r="N2930">
        <v>-191.57352700000001</v>
      </c>
      <c r="O2930">
        <v>2.7759999999999998E-3</v>
      </c>
      <c r="P2930">
        <v>16.137629</v>
      </c>
      <c r="Q2930">
        <v>-191.579376</v>
      </c>
      <c r="R2930">
        <v>3.643E-3</v>
      </c>
      <c r="S2930">
        <v>1.032975</v>
      </c>
      <c r="T2930">
        <v>8.6700000000000004E-4</v>
      </c>
    </row>
    <row r="2931" spans="1:20" x14ac:dyDescent="0.25">
      <c r="A2931">
        <v>2929</v>
      </c>
      <c r="B2931">
        <v>11</v>
      </c>
      <c r="C2931">
        <v>-1</v>
      </c>
      <c r="D2931" t="s">
        <v>349</v>
      </c>
      <c r="E2931" t="s">
        <v>80</v>
      </c>
      <c r="F2931">
        <v>3.4372E-2</v>
      </c>
      <c r="G2931">
        <v>-1</v>
      </c>
      <c r="H2931">
        <v>262.48</v>
      </c>
      <c r="I2931">
        <v>-1</v>
      </c>
      <c r="J2931">
        <v>0</v>
      </c>
      <c r="K2931">
        <v>8.0310269999999999</v>
      </c>
      <c r="L2931">
        <v>-4.7080000000000004E-3</v>
      </c>
      <c r="M2931">
        <v>16.864934000000002</v>
      </c>
      <c r="N2931">
        <v>-191.566124</v>
      </c>
      <c r="O2931">
        <v>3.8869999999999998E-3</v>
      </c>
      <c r="P2931">
        <v>16.861650000000001</v>
      </c>
      <c r="Q2931">
        <v>-191.577225</v>
      </c>
      <c r="R2931">
        <v>3.1549999999999998E-3</v>
      </c>
      <c r="S2931">
        <v>1.157578</v>
      </c>
      <c r="T2931">
        <v>7.3200000000000001E-4</v>
      </c>
    </row>
    <row r="2932" spans="1:20" x14ac:dyDescent="0.25">
      <c r="A2932">
        <v>2930</v>
      </c>
      <c r="B2932">
        <v>11</v>
      </c>
      <c r="C2932">
        <v>-1</v>
      </c>
      <c r="D2932" t="s">
        <v>349</v>
      </c>
      <c r="E2932" t="s">
        <v>80</v>
      </c>
      <c r="F2932">
        <v>1.8190000000000001E-2</v>
      </c>
      <c r="G2932">
        <v>-1</v>
      </c>
      <c r="H2932">
        <v>313.93</v>
      </c>
      <c r="I2932">
        <v>-1</v>
      </c>
      <c r="J2932">
        <v>0</v>
      </c>
      <c r="K2932">
        <v>7.9220899999999999</v>
      </c>
      <c r="L2932">
        <v>-3.2169999999999998E-3</v>
      </c>
      <c r="M2932">
        <v>17.556937999999999</v>
      </c>
      <c r="N2932">
        <v>-191.59977599999999</v>
      </c>
      <c r="O2932">
        <v>1.2229999999999999E-3</v>
      </c>
      <c r="P2932">
        <v>17.579332000000001</v>
      </c>
      <c r="Q2932">
        <v>-191.575333</v>
      </c>
      <c r="R2932">
        <v>2.8110000000000001E-3</v>
      </c>
      <c r="S2932">
        <v>3.315099</v>
      </c>
      <c r="T2932">
        <v>1.588E-3</v>
      </c>
    </row>
    <row r="2933" spans="1:20" x14ac:dyDescent="0.25">
      <c r="A2933">
        <v>2931</v>
      </c>
      <c r="B2933">
        <v>11</v>
      </c>
      <c r="C2933">
        <v>-1</v>
      </c>
      <c r="D2933" t="s">
        <v>349</v>
      </c>
      <c r="E2933" t="s">
        <v>80</v>
      </c>
      <c r="F2933">
        <v>1.9635E-2</v>
      </c>
      <c r="G2933">
        <v>-1</v>
      </c>
      <c r="H2933">
        <v>323.255</v>
      </c>
      <c r="I2933">
        <v>-1</v>
      </c>
      <c r="J2933">
        <v>0</v>
      </c>
      <c r="K2933">
        <v>7.8156290000000004</v>
      </c>
      <c r="L2933">
        <v>-2.039E-3</v>
      </c>
      <c r="M2933">
        <v>18.290659000000002</v>
      </c>
      <c r="N2933">
        <v>-191.56991099999999</v>
      </c>
      <c r="O2933">
        <v>2.6099999999999999E-3</v>
      </c>
      <c r="P2933">
        <v>18.287088000000001</v>
      </c>
      <c r="Q2933">
        <v>-191.57351700000001</v>
      </c>
      <c r="R2933">
        <v>2.5999999999999999E-3</v>
      </c>
      <c r="S2933">
        <v>0.50748899999999997</v>
      </c>
      <c r="T2933">
        <v>1.0000000000000001E-5</v>
      </c>
    </row>
    <row r="2934" spans="1:20" x14ac:dyDescent="0.25">
      <c r="A2934">
        <v>2932</v>
      </c>
      <c r="B2934">
        <v>11</v>
      </c>
      <c r="C2934">
        <v>-1</v>
      </c>
      <c r="D2934" t="s">
        <v>349</v>
      </c>
      <c r="E2934" t="s">
        <v>80</v>
      </c>
      <c r="F2934">
        <v>2.9520000000000001E-2</v>
      </c>
      <c r="G2934">
        <v>-1</v>
      </c>
      <c r="H2934">
        <v>372.964</v>
      </c>
      <c r="I2934">
        <v>-1</v>
      </c>
      <c r="J2934">
        <v>0</v>
      </c>
      <c r="K2934">
        <v>7.6480509999999997</v>
      </c>
      <c r="L2934">
        <v>-5.3400000000000001E-3</v>
      </c>
      <c r="M2934">
        <v>19.207350999999999</v>
      </c>
      <c r="N2934">
        <v>-191.57455899999999</v>
      </c>
      <c r="O2934">
        <v>2.271E-3</v>
      </c>
      <c r="P2934">
        <v>19.212681</v>
      </c>
      <c r="Q2934">
        <v>-191.57170099999999</v>
      </c>
      <c r="R2934">
        <v>2.137E-3</v>
      </c>
      <c r="S2934">
        <v>0.60477999999999998</v>
      </c>
      <c r="T2934">
        <v>1.34E-4</v>
      </c>
    </row>
    <row r="2935" spans="1:20" x14ac:dyDescent="0.25">
      <c r="A2935">
        <v>2933</v>
      </c>
      <c r="B2935">
        <v>11</v>
      </c>
      <c r="C2935">
        <v>-1</v>
      </c>
      <c r="D2935" t="s">
        <v>349</v>
      </c>
      <c r="E2935" t="s">
        <v>80</v>
      </c>
      <c r="F2935">
        <v>2.4211E-2</v>
      </c>
      <c r="G2935">
        <v>-1</v>
      </c>
      <c r="H2935">
        <v>334.834</v>
      </c>
      <c r="I2935">
        <v>-1</v>
      </c>
      <c r="J2935">
        <v>0</v>
      </c>
      <c r="K2935">
        <v>7.5274039999999998</v>
      </c>
      <c r="L2935">
        <v>-4.2379999999999996E-3</v>
      </c>
      <c r="M2935">
        <v>19.893910000000002</v>
      </c>
      <c r="N2935">
        <v>-191.572329</v>
      </c>
      <c r="O2935">
        <v>1.789E-3</v>
      </c>
      <c r="P2935">
        <v>19.894780999999998</v>
      </c>
      <c r="Q2935">
        <v>-191.570694</v>
      </c>
      <c r="R2935">
        <v>1.7110000000000001E-3</v>
      </c>
      <c r="S2935">
        <v>0.185222</v>
      </c>
      <c r="T2935">
        <v>7.7999999999999999E-5</v>
      </c>
    </row>
    <row r="2936" spans="1:20" x14ac:dyDescent="0.25">
      <c r="A2936">
        <v>2934</v>
      </c>
      <c r="B2936">
        <v>11</v>
      </c>
      <c r="C2936">
        <v>-1</v>
      </c>
      <c r="D2936" t="s">
        <v>349</v>
      </c>
      <c r="E2936" t="s">
        <v>80</v>
      </c>
      <c r="F2936">
        <v>1.5938000000000001E-2</v>
      </c>
      <c r="G2936">
        <v>-1</v>
      </c>
      <c r="H2936">
        <v>312.33199999999999</v>
      </c>
      <c r="I2936">
        <v>-1</v>
      </c>
      <c r="J2936">
        <v>0</v>
      </c>
      <c r="K2936">
        <v>7.4666040000000002</v>
      </c>
      <c r="L2936">
        <v>-3.4350000000000001E-3</v>
      </c>
      <c r="M2936">
        <v>20.574687999999998</v>
      </c>
      <c r="N2936">
        <v>-191.58096800000001</v>
      </c>
      <c r="O2936">
        <v>1.22E-4</v>
      </c>
      <c r="P2936">
        <v>20.569082000000002</v>
      </c>
      <c r="Q2936">
        <v>-191.56990099999999</v>
      </c>
      <c r="R2936">
        <v>1.3749999999999999E-3</v>
      </c>
      <c r="S2936">
        <v>1.2406520000000001</v>
      </c>
      <c r="T2936">
        <v>1.253E-3</v>
      </c>
    </row>
    <row r="2937" spans="1:20" x14ac:dyDescent="0.25">
      <c r="A2937">
        <v>2935</v>
      </c>
      <c r="B2937">
        <v>12</v>
      </c>
      <c r="C2937">
        <v>-1</v>
      </c>
      <c r="D2937" t="s">
        <v>350</v>
      </c>
      <c r="E2937" t="s">
        <v>80</v>
      </c>
      <c r="F2937">
        <v>7.0549999999999996E-3</v>
      </c>
      <c r="G2937">
        <v>-1</v>
      </c>
      <c r="H2937">
        <v>305.63799999999998</v>
      </c>
      <c r="I2937">
        <v>-1</v>
      </c>
      <c r="J2937">
        <v>0</v>
      </c>
      <c r="K2937">
        <v>7.3752360000000001</v>
      </c>
      <c r="L2937">
        <v>-1.737E-3</v>
      </c>
      <c r="M2937">
        <v>21.467690999999999</v>
      </c>
      <c r="N2937">
        <v>-191.56629100000001</v>
      </c>
      <c r="O2937">
        <v>2.3E-3</v>
      </c>
      <c r="P2937">
        <v>21.457993999999999</v>
      </c>
      <c r="Q2937">
        <v>-191.56909200000001</v>
      </c>
      <c r="R2937">
        <v>1.067E-3</v>
      </c>
      <c r="S2937">
        <v>1.00928</v>
      </c>
      <c r="T2937">
        <v>1.2329999999999999E-3</v>
      </c>
    </row>
    <row r="2938" spans="1:20" x14ac:dyDescent="0.25">
      <c r="A2938">
        <v>2936</v>
      </c>
      <c r="B2938">
        <v>11</v>
      </c>
      <c r="C2938">
        <v>-1</v>
      </c>
      <c r="D2938" t="s">
        <v>351</v>
      </c>
      <c r="E2938" t="s">
        <v>80</v>
      </c>
      <c r="F2938">
        <v>2.5663999999999999E-2</v>
      </c>
      <c r="G2938">
        <v>-1</v>
      </c>
      <c r="H2938">
        <v>250.57</v>
      </c>
      <c r="I2938">
        <v>-1</v>
      </c>
      <c r="J2938">
        <v>0</v>
      </c>
      <c r="K2938">
        <v>7.2824340000000003</v>
      </c>
      <c r="L2938">
        <v>-1.0059999999999999E-3</v>
      </c>
      <c r="M2938">
        <v>22.125416999999999</v>
      </c>
      <c r="N2938">
        <v>-191.560316</v>
      </c>
      <c r="O2938">
        <v>7.4299999999999995E-4</v>
      </c>
      <c r="P2938">
        <v>22.117214000000001</v>
      </c>
      <c r="Q2938">
        <v>-191.56852699999999</v>
      </c>
      <c r="R2938">
        <v>9.6599999999999995E-4</v>
      </c>
      <c r="S2938">
        <v>1.160685</v>
      </c>
      <c r="T2938">
        <v>2.23E-4</v>
      </c>
    </row>
    <row r="2939" spans="1:20" x14ac:dyDescent="0.25">
      <c r="A2939">
        <v>2937</v>
      </c>
      <c r="B2939">
        <v>11</v>
      </c>
      <c r="C2939">
        <v>-1</v>
      </c>
      <c r="D2939" t="s">
        <v>351</v>
      </c>
      <c r="E2939" t="s">
        <v>80</v>
      </c>
      <c r="F2939">
        <v>2.9069999999999999E-2</v>
      </c>
      <c r="G2939">
        <v>-1</v>
      </c>
      <c r="H2939">
        <v>329.45</v>
      </c>
      <c r="I2939">
        <v>-1</v>
      </c>
      <c r="J2939">
        <v>0</v>
      </c>
      <c r="K2939">
        <v>7.2178190000000004</v>
      </c>
      <c r="L2939">
        <v>-5.53E-4</v>
      </c>
      <c r="M2939">
        <v>22.782416999999999</v>
      </c>
      <c r="N2939">
        <v>-191.563976</v>
      </c>
      <c r="O2939">
        <v>1.864E-3</v>
      </c>
      <c r="P2939">
        <v>22.769463999999999</v>
      </c>
      <c r="Q2939">
        <v>-191.56800799999999</v>
      </c>
      <c r="R2939">
        <v>8.5999999999999998E-4</v>
      </c>
      <c r="S2939">
        <v>1.356581</v>
      </c>
      <c r="T2939">
        <v>1.0039999999999999E-3</v>
      </c>
    </row>
    <row r="2940" spans="1:20" x14ac:dyDescent="0.25">
      <c r="A2940">
        <v>2938</v>
      </c>
      <c r="B2940">
        <v>11</v>
      </c>
      <c r="C2940">
        <v>-1</v>
      </c>
      <c r="D2940" t="s">
        <v>351</v>
      </c>
      <c r="E2940" t="s">
        <v>80</v>
      </c>
      <c r="F2940">
        <v>2.0133000000000002E-2</v>
      </c>
      <c r="G2940">
        <v>-1</v>
      </c>
      <c r="H2940">
        <v>344.56</v>
      </c>
      <c r="I2940">
        <v>-1</v>
      </c>
      <c r="J2940">
        <v>0</v>
      </c>
      <c r="K2940">
        <v>7.1076319999999997</v>
      </c>
      <c r="L2940">
        <v>-1.13E-4</v>
      </c>
      <c r="M2940">
        <v>23.402628</v>
      </c>
      <c r="N2940">
        <v>-191.56391199999999</v>
      </c>
      <c r="O2940">
        <v>-2.3730000000000001E-3</v>
      </c>
      <c r="P2940">
        <v>23.413585999999999</v>
      </c>
      <c r="Q2940">
        <v>-191.567474</v>
      </c>
      <c r="R2940">
        <v>8.3699999999999996E-4</v>
      </c>
      <c r="S2940">
        <v>1.1521980000000001</v>
      </c>
      <c r="T2940">
        <v>1.536E-3</v>
      </c>
    </row>
    <row r="2941" spans="1:20" x14ac:dyDescent="0.25">
      <c r="A2941">
        <v>2939</v>
      </c>
      <c r="B2941">
        <v>11</v>
      </c>
      <c r="C2941">
        <v>-1</v>
      </c>
      <c r="D2941" t="s">
        <v>351</v>
      </c>
      <c r="E2941" t="s">
        <v>80</v>
      </c>
      <c r="F2941">
        <v>2.0383999999999999E-2</v>
      </c>
      <c r="G2941">
        <v>-1</v>
      </c>
      <c r="H2941">
        <v>315.50099999999998</v>
      </c>
      <c r="I2941">
        <v>-1</v>
      </c>
      <c r="J2941">
        <v>0</v>
      </c>
      <c r="K2941">
        <v>7.0363569999999998</v>
      </c>
      <c r="L2941">
        <v>-1.9610000000000001E-3</v>
      </c>
      <c r="M2941">
        <v>24.044363000000001</v>
      </c>
      <c r="N2941">
        <v>-191.57207399999999</v>
      </c>
      <c r="O2941">
        <v>1.6670000000000001E-3</v>
      </c>
      <c r="P2941">
        <v>24.049685</v>
      </c>
      <c r="Q2941">
        <v>-191.56716900000001</v>
      </c>
      <c r="R2941">
        <v>6.7500000000000004E-4</v>
      </c>
      <c r="S2941">
        <v>0.72368900000000003</v>
      </c>
      <c r="T2941">
        <v>9.9200000000000004E-4</v>
      </c>
    </row>
    <row r="2942" spans="1:20" x14ac:dyDescent="0.25">
      <c r="A2942">
        <v>2940</v>
      </c>
      <c r="B2942">
        <v>11</v>
      </c>
      <c r="C2942">
        <v>-1</v>
      </c>
      <c r="D2942" t="s">
        <v>351</v>
      </c>
      <c r="E2942" t="s">
        <v>80</v>
      </c>
      <c r="F2942">
        <v>1.1265000000000001E-2</v>
      </c>
      <c r="G2942">
        <v>-1</v>
      </c>
      <c r="H2942">
        <v>247.57900000000001</v>
      </c>
      <c r="I2942">
        <v>-1</v>
      </c>
      <c r="J2942">
        <v>0</v>
      </c>
      <c r="K2942">
        <v>6.922974</v>
      </c>
      <c r="L2942">
        <v>-1.9680000000000001E-3</v>
      </c>
      <c r="M2942">
        <v>24.887591</v>
      </c>
      <c r="N2942">
        <v>-191.564449</v>
      </c>
      <c r="O2942">
        <v>-6.0000000000000002E-6</v>
      </c>
      <c r="P2942">
        <v>24.885376000000001</v>
      </c>
      <c r="Q2942">
        <v>-191.56686400000001</v>
      </c>
      <c r="R2942">
        <v>4.35E-4</v>
      </c>
      <c r="S2942">
        <v>0.32767800000000002</v>
      </c>
      <c r="T2942">
        <v>4.2900000000000002E-4</v>
      </c>
    </row>
    <row r="2943" spans="1:20" x14ac:dyDescent="0.25">
      <c r="A2943">
        <v>2941</v>
      </c>
      <c r="B2943">
        <v>11</v>
      </c>
      <c r="C2943">
        <v>-1</v>
      </c>
      <c r="D2943" t="s">
        <v>351</v>
      </c>
      <c r="E2943" t="s">
        <v>80</v>
      </c>
      <c r="F2943">
        <v>1.9546999999999998E-2</v>
      </c>
      <c r="G2943">
        <v>-1</v>
      </c>
      <c r="H2943">
        <v>307.613</v>
      </c>
      <c r="I2943">
        <v>-1</v>
      </c>
      <c r="J2943">
        <v>0</v>
      </c>
      <c r="K2943">
        <v>6.8247730000000004</v>
      </c>
      <c r="L2943">
        <v>-1.5430000000000001E-3</v>
      </c>
      <c r="M2943">
        <v>25.481299</v>
      </c>
      <c r="N2943">
        <v>-191.589336</v>
      </c>
      <c r="O2943">
        <v>-1.44E-4</v>
      </c>
      <c r="P2943">
        <v>25.503499999999999</v>
      </c>
      <c r="Q2943">
        <v>-191.566788</v>
      </c>
      <c r="R2943">
        <v>2.92E-4</v>
      </c>
      <c r="S2943">
        <v>3.1643460000000001</v>
      </c>
      <c r="T2943">
        <v>1.4799999999999999E-4</v>
      </c>
    </row>
    <row r="2944" spans="1:20" x14ac:dyDescent="0.25">
      <c r="A2944">
        <v>2942</v>
      </c>
      <c r="B2944">
        <v>12</v>
      </c>
      <c r="C2944">
        <v>-1</v>
      </c>
      <c r="D2944" t="s">
        <v>352</v>
      </c>
      <c r="E2944" t="s">
        <v>80</v>
      </c>
      <c r="F2944">
        <v>2.7385E-2</v>
      </c>
      <c r="G2944">
        <v>-1</v>
      </c>
      <c r="H2944">
        <v>391.59</v>
      </c>
      <c r="I2944">
        <v>-1</v>
      </c>
      <c r="J2944">
        <v>0</v>
      </c>
      <c r="K2944">
        <v>6.7697989999999999</v>
      </c>
      <c r="L2944">
        <v>-2.0000000000000001E-4</v>
      </c>
      <c r="M2944">
        <v>26.125561999999999</v>
      </c>
      <c r="N2944">
        <v>-191.55596499999999</v>
      </c>
      <c r="O2944">
        <v>2.32E-4</v>
      </c>
      <c r="P2944">
        <v>26.114972999999999</v>
      </c>
      <c r="Q2944">
        <v>-191.56665000000001</v>
      </c>
      <c r="R2944">
        <v>2.4600000000000002E-4</v>
      </c>
      <c r="S2944">
        <v>1.5043040000000001</v>
      </c>
      <c r="T2944">
        <v>1.5E-5</v>
      </c>
    </row>
    <row r="2945" spans="1:20" x14ac:dyDescent="0.25">
      <c r="A2945">
        <v>2943</v>
      </c>
      <c r="B2945">
        <v>12</v>
      </c>
      <c r="C2945">
        <v>-1</v>
      </c>
      <c r="D2945" t="s">
        <v>352</v>
      </c>
      <c r="E2945" t="s">
        <v>80</v>
      </c>
      <c r="F2945">
        <v>4.1266999999999998E-2</v>
      </c>
      <c r="G2945">
        <v>-1</v>
      </c>
      <c r="H2945">
        <v>492.99400000000003</v>
      </c>
      <c r="I2945">
        <v>-1</v>
      </c>
      <c r="J2945">
        <v>0</v>
      </c>
      <c r="K2945">
        <v>6.6743889999999997</v>
      </c>
      <c r="L2945">
        <v>-3.5399999999999999E-4</v>
      </c>
      <c r="M2945">
        <v>26.706802</v>
      </c>
      <c r="N2945">
        <v>-191.57671199999999</v>
      </c>
      <c r="O2945">
        <v>8.4099999999999995E-4</v>
      </c>
      <c r="P2945">
        <v>26.7195</v>
      </c>
      <c r="Q2945">
        <v>-191.56662</v>
      </c>
      <c r="R2945">
        <v>1.8900000000000001E-4</v>
      </c>
      <c r="S2945">
        <v>1.6219730000000001</v>
      </c>
      <c r="T2945">
        <v>6.5200000000000002E-4</v>
      </c>
    </row>
    <row r="2946" spans="1:20" x14ac:dyDescent="0.25">
      <c r="A2946">
        <v>2944</v>
      </c>
      <c r="B2946">
        <v>12</v>
      </c>
      <c r="C2946">
        <v>-1</v>
      </c>
      <c r="D2946" t="s">
        <v>352</v>
      </c>
      <c r="E2946" t="s">
        <v>80</v>
      </c>
      <c r="F2946">
        <v>4.0145E-2</v>
      </c>
      <c r="G2946">
        <v>-1</v>
      </c>
      <c r="H2946">
        <v>339.24599999999998</v>
      </c>
      <c r="I2946">
        <v>-1</v>
      </c>
      <c r="J2946">
        <v>0</v>
      </c>
      <c r="K2946">
        <v>6.5714129999999997</v>
      </c>
      <c r="L2946">
        <v>-6.1799999999999995E-4</v>
      </c>
      <c r="M2946">
        <v>27.510301999999999</v>
      </c>
      <c r="N2946">
        <v>-191.568093</v>
      </c>
      <c r="O2946">
        <v>-3.7199999999999999E-4</v>
      </c>
      <c r="P2946">
        <v>27.514994000000002</v>
      </c>
      <c r="Q2946">
        <v>-191.56646699999999</v>
      </c>
      <c r="R2946">
        <v>1.6100000000000001E-4</v>
      </c>
      <c r="S2946">
        <v>0.49651400000000001</v>
      </c>
      <c r="T2946">
        <v>2.1100000000000001E-4</v>
      </c>
    </row>
    <row r="2947" spans="1:20" x14ac:dyDescent="0.25">
      <c r="A2947">
        <v>2945</v>
      </c>
      <c r="B2947">
        <v>12</v>
      </c>
      <c r="C2947">
        <v>-1</v>
      </c>
      <c r="D2947" t="s">
        <v>352</v>
      </c>
      <c r="E2947" t="s">
        <v>80</v>
      </c>
      <c r="F2947">
        <v>2.2702E-2</v>
      </c>
      <c r="G2947">
        <v>-1</v>
      </c>
      <c r="H2947">
        <v>423.72</v>
      </c>
      <c r="I2947">
        <v>-1</v>
      </c>
      <c r="J2947">
        <v>0</v>
      </c>
      <c r="K2947">
        <v>6.5137119999999999</v>
      </c>
      <c r="L2947">
        <v>-7.3800000000000005E-4</v>
      </c>
      <c r="M2947">
        <v>28.103345999999998</v>
      </c>
      <c r="N2947">
        <v>-191.57029299999999</v>
      </c>
      <c r="O2947">
        <v>-8.7999999999999998E-5</v>
      </c>
      <c r="P2947">
        <v>28.103536999999999</v>
      </c>
      <c r="Q2947">
        <v>-191.56646699999999</v>
      </c>
      <c r="R2947">
        <v>1.3200000000000001E-4</v>
      </c>
      <c r="S2947">
        <v>0.38304199999999999</v>
      </c>
      <c r="T2947">
        <v>4.3999999999999999E-5</v>
      </c>
    </row>
    <row r="2948" spans="1:20" x14ac:dyDescent="0.25">
      <c r="A2948">
        <v>2946</v>
      </c>
      <c r="B2948">
        <v>11</v>
      </c>
      <c r="C2948">
        <v>-1</v>
      </c>
      <c r="D2948" t="s">
        <v>353</v>
      </c>
      <c r="E2948" t="s">
        <v>80</v>
      </c>
      <c r="F2948">
        <v>2.8764999999999999E-2</v>
      </c>
      <c r="G2948">
        <v>-1</v>
      </c>
      <c r="H2948">
        <v>292.00400000000002</v>
      </c>
      <c r="I2948">
        <v>-1</v>
      </c>
      <c r="J2948">
        <v>0</v>
      </c>
      <c r="K2948">
        <v>6.4152399999999998</v>
      </c>
      <c r="L2948">
        <v>-1.392E-3</v>
      </c>
      <c r="M2948">
        <v>28.672749</v>
      </c>
      <c r="N2948">
        <v>-191.58677399999999</v>
      </c>
      <c r="O2948">
        <v>-3.2910000000000001E-3</v>
      </c>
      <c r="P2948">
        <v>28.684837000000002</v>
      </c>
      <c r="Q2948">
        <v>-191.56646699999999</v>
      </c>
      <c r="R2948">
        <v>5.5000000000000002E-5</v>
      </c>
      <c r="S2948">
        <v>2.363213</v>
      </c>
      <c r="T2948">
        <v>3.2360000000000002E-3</v>
      </c>
    </row>
    <row r="2949" spans="1:20" x14ac:dyDescent="0.25">
      <c r="A2949">
        <v>2947</v>
      </c>
      <c r="B2949">
        <v>11</v>
      </c>
      <c r="C2949">
        <v>-1</v>
      </c>
      <c r="D2949" t="s">
        <v>353</v>
      </c>
      <c r="E2949" t="s">
        <v>80</v>
      </c>
      <c r="F2949">
        <v>3.7738000000000001E-2</v>
      </c>
      <c r="G2949">
        <v>-1</v>
      </c>
      <c r="H2949">
        <v>477.54599999999999</v>
      </c>
      <c r="I2949">
        <v>-1</v>
      </c>
      <c r="J2949">
        <v>0</v>
      </c>
      <c r="K2949">
        <v>6.3605830000000001</v>
      </c>
      <c r="L2949">
        <v>-1.462E-3</v>
      </c>
      <c r="M2949">
        <v>29.259381999999999</v>
      </c>
      <c r="N2949">
        <v>-191.56667100000001</v>
      </c>
      <c r="O2949">
        <v>-7.2999999999999999E-5</v>
      </c>
      <c r="P2949">
        <v>29.259457000000001</v>
      </c>
      <c r="Q2949">
        <v>-191.56660500000001</v>
      </c>
      <c r="R2949">
        <v>-7.2000000000000002E-5</v>
      </c>
      <c r="S2949">
        <v>1.0054E-2</v>
      </c>
      <c r="T2949">
        <v>9.9999999999999995E-7</v>
      </c>
    </row>
    <row r="2950" spans="1:20" x14ac:dyDescent="0.25">
      <c r="A2950">
        <v>2948</v>
      </c>
      <c r="B2950">
        <v>11</v>
      </c>
      <c r="C2950">
        <v>-1</v>
      </c>
      <c r="D2950" t="s">
        <v>353</v>
      </c>
      <c r="E2950" t="s">
        <v>80</v>
      </c>
      <c r="F2950">
        <v>1.8925000000000001E-2</v>
      </c>
      <c r="G2950">
        <v>-1</v>
      </c>
      <c r="H2950">
        <v>290.78500000000003</v>
      </c>
      <c r="I2950">
        <v>-1</v>
      </c>
      <c r="J2950">
        <v>0</v>
      </c>
      <c r="K2950">
        <v>6.2632149999999998</v>
      </c>
      <c r="L2950">
        <v>-8.2100000000000001E-4</v>
      </c>
      <c r="M2950">
        <v>30.018750000000001</v>
      </c>
      <c r="N2950">
        <v>-191.56388100000001</v>
      </c>
      <c r="O2950">
        <v>0</v>
      </c>
      <c r="P2950">
        <v>30.015101999999999</v>
      </c>
      <c r="Q2950">
        <v>-191.56681800000001</v>
      </c>
      <c r="R2950">
        <v>-1.5899999999999999E-4</v>
      </c>
      <c r="S2950">
        <v>0.46828999999999998</v>
      </c>
      <c r="T2950">
        <v>1.5799999999999999E-4</v>
      </c>
    </row>
    <row r="2951" spans="1:20" x14ac:dyDescent="0.25">
      <c r="A2951">
        <v>2949</v>
      </c>
      <c r="B2951">
        <v>10</v>
      </c>
      <c r="C2951">
        <v>-1</v>
      </c>
      <c r="D2951" t="s">
        <v>354</v>
      </c>
      <c r="E2951" t="s">
        <v>80</v>
      </c>
      <c r="F2951">
        <v>2.1047E-2</v>
      </c>
      <c r="G2951">
        <v>-1</v>
      </c>
      <c r="H2951">
        <v>377.27100000000002</v>
      </c>
      <c r="I2951">
        <v>-1</v>
      </c>
      <c r="J2951">
        <v>0</v>
      </c>
      <c r="K2951">
        <v>6.1704549999999996</v>
      </c>
      <c r="L2951">
        <v>-8.7299999999999997E-4</v>
      </c>
      <c r="M2951">
        <v>30.575241999999999</v>
      </c>
      <c r="N2951">
        <v>-191.56560300000001</v>
      </c>
      <c r="O2951">
        <v>-5.1500000000000005E-4</v>
      </c>
      <c r="P2951">
        <v>30.574152000000002</v>
      </c>
      <c r="Q2951">
        <v>-191.566971</v>
      </c>
      <c r="R2951">
        <v>-2.1900000000000001E-4</v>
      </c>
      <c r="S2951">
        <v>0.174877</v>
      </c>
      <c r="T2951">
        <v>2.9599999999999998E-4</v>
      </c>
    </row>
    <row r="2952" spans="1:20" x14ac:dyDescent="0.25">
      <c r="A2952">
        <v>2950</v>
      </c>
      <c r="B2952">
        <v>10</v>
      </c>
      <c r="C2952">
        <v>-1</v>
      </c>
      <c r="D2952" t="s">
        <v>354</v>
      </c>
      <c r="E2952" t="s">
        <v>80</v>
      </c>
      <c r="F2952">
        <v>6.9109999999999996E-3</v>
      </c>
      <c r="G2952">
        <v>-1</v>
      </c>
      <c r="H2952">
        <v>439.13299999999998</v>
      </c>
      <c r="I2952">
        <v>-1</v>
      </c>
      <c r="J2952">
        <v>0</v>
      </c>
      <c r="K2952">
        <v>6.1208340000000003</v>
      </c>
      <c r="L2952">
        <v>-2.1499999999999999E-4</v>
      </c>
      <c r="M2952">
        <v>31.126190000000001</v>
      </c>
      <c r="N2952">
        <v>-191.565394</v>
      </c>
      <c r="O2952">
        <v>-5.4799999999999998E-4</v>
      </c>
      <c r="P2952">
        <v>31.127013999999999</v>
      </c>
      <c r="Q2952">
        <v>-191.56712300000001</v>
      </c>
      <c r="R2952">
        <v>-2.72E-4</v>
      </c>
      <c r="S2952">
        <v>0.19154099999999999</v>
      </c>
      <c r="T2952">
        <v>2.7599999999999999E-4</v>
      </c>
    </row>
    <row r="2953" spans="1:20" x14ac:dyDescent="0.25">
      <c r="A2953">
        <v>2951</v>
      </c>
      <c r="B2953">
        <v>10</v>
      </c>
      <c r="C2953">
        <v>-1</v>
      </c>
      <c r="D2953" t="s">
        <v>354</v>
      </c>
      <c r="E2953" t="s">
        <v>80</v>
      </c>
      <c r="F2953">
        <v>3.1773000000000003E-2</v>
      </c>
      <c r="G2953">
        <v>-1</v>
      </c>
      <c r="H2953">
        <v>272.21300000000002</v>
      </c>
      <c r="I2953">
        <v>-1</v>
      </c>
      <c r="J2953">
        <v>0</v>
      </c>
      <c r="K2953">
        <v>6.0263289999999996</v>
      </c>
      <c r="L2953">
        <v>-2.1999999999999999E-5</v>
      </c>
      <c r="M2953">
        <v>31.860513000000001</v>
      </c>
      <c r="N2953">
        <v>-191.59551999999999</v>
      </c>
      <c r="O2953">
        <v>-1.9350000000000001E-3</v>
      </c>
      <c r="P2953">
        <v>31.854071000000001</v>
      </c>
      <c r="Q2953">
        <v>-191.56733700000001</v>
      </c>
      <c r="R2953">
        <v>-2.81E-4</v>
      </c>
      <c r="S2953">
        <v>2.8910079999999998</v>
      </c>
      <c r="T2953">
        <v>1.6540000000000001E-3</v>
      </c>
    </row>
    <row r="2954" spans="1:20" x14ac:dyDescent="0.25">
      <c r="A2954">
        <v>2952</v>
      </c>
      <c r="B2954">
        <v>9</v>
      </c>
      <c r="C2954">
        <v>-1</v>
      </c>
      <c r="D2954" t="s">
        <v>355</v>
      </c>
      <c r="E2954" t="s">
        <v>80</v>
      </c>
      <c r="F2954">
        <v>1.7628999999999999E-2</v>
      </c>
      <c r="G2954">
        <v>-1</v>
      </c>
      <c r="H2954">
        <v>372.46</v>
      </c>
      <c r="I2954">
        <v>-1</v>
      </c>
      <c r="J2954">
        <v>0</v>
      </c>
      <c r="K2954">
        <v>5.9340339999999996</v>
      </c>
      <c r="L2954">
        <v>-6.0000000000000002E-6</v>
      </c>
      <c r="M2954">
        <v>32.400162999999999</v>
      </c>
      <c r="N2954">
        <v>-191.568206</v>
      </c>
      <c r="O2954">
        <v>-2.0869999999999999E-3</v>
      </c>
      <c r="P2954">
        <v>32.391826999999999</v>
      </c>
      <c r="Q2954">
        <v>-191.56752</v>
      </c>
      <c r="R2954">
        <v>-2.8200000000000002E-4</v>
      </c>
      <c r="S2954">
        <v>0.83645199999999997</v>
      </c>
      <c r="T2954">
        <v>1.805E-3</v>
      </c>
    </row>
    <row r="2955" spans="1:20" x14ac:dyDescent="0.25">
      <c r="A2955">
        <v>2953</v>
      </c>
      <c r="B2955">
        <v>8</v>
      </c>
      <c r="C2955">
        <v>-1</v>
      </c>
      <c r="D2955" t="s">
        <v>356</v>
      </c>
      <c r="E2955" t="s">
        <v>80</v>
      </c>
      <c r="F2955">
        <v>2.0648E-2</v>
      </c>
      <c r="G2955">
        <v>-1</v>
      </c>
      <c r="H2955">
        <v>427.73700000000002</v>
      </c>
      <c r="I2955">
        <v>-1</v>
      </c>
      <c r="J2955">
        <v>0</v>
      </c>
      <c r="K2955">
        <v>5.8863240000000001</v>
      </c>
      <c r="L2955">
        <v>-1.9999999999999999E-6</v>
      </c>
      <c r="M2955">
        <v>32.920344999999998</v>
      </c>
      <c r="N2955">
        <v>-191.57056299999999</v>
      </c>
      <c r="O2955">
        <v>-6.0099999999999997E-4</v>
      </c>
      <c r="P2955">
        <v>32.923496</v>
      </c>
      <c r="Q2955">
        <v>-191.567688</v>
      </c>
      <c r="R2955">
        <v>-2.8200000000000002E-4</v>
      </c>
      <c r="S2955">
        <v>0.426564</v>
      </c>
      <c r="T2955">
        <v>3.19E-4</v>
      </c>
    </row>
    <row r="2956" spans="1:20" x14ac:dyDescent="0.25">
      <c r="A2956">
        <v>2954</v>
      </c>
      <c r="B2956">
        <v>8</v>
      </c>
      <c r="C2956">
        <v>-1</v>
      </c>
      <c r="D2956" t="s">
        <v>356</v>
      </c>
      <c r="E2956" t="s">
        <v>80</v>
      </c>
      <c r="F2956">
        <v>2.3321999999999999E-2</v>
      </c>
      <c r="G2956">
        <v>-1</v>
      </c>
      <c r="H2956">
        <v>365.774</v>
      </c>
      <c r="I2956">
        <v>-1</v>
      </c>
      <c r="J2956">
        <v>0</v>
      </c>
      <c r="K2956">
        <v>5.79589</v>
      </c>
      <c r="L2956">
        <v>-3.0000000000000001E-6</v>
      </c>
      <c r="M2956">
        <v>33.450069999999997</v>
      </c>
      <c r="N2956">
        <v>-191.55654999999999</v>
      </c>
      <c r="O2956">
        <v>9.3800000000000003E-4</v>
      </c>
      <c r="P2956">
        <v>33.448742000000003</v>
      </c>
      <c r="Q2956">
        <v>-191.567871</v>
      </c>
      <c r="R2956">
        <v>-2.8200000000000002E-4</v>
      </c>
      <c r="S2956">
        <v>1.139888</v>
      </c>
      <c r="T2956">
        <v>6.5600000000000001E-4</v>
      </c>
    </row>
    <row r="2957" spans="1:20" x14ac:dyDescent="0.25">
      <c r="A2957">
        <v>2955</v>
      </c>
      <c r="B2957">
        <v>9</v>
      </c>
      <c r="C2957">
        <v>-1</v>
      </c>
      <c r="D2957" t="s">
        <v>357</v>
      </c>
      <c r="E2957" t="s">
        <v>80</v>
      </c>
      <c r="F2957">
        <v>3.4133999999999998E-2</v>
      </c>
      <c r="G2957">
        <v>-1</v>
      </c>
      <c r="H2957">
        <v>343.89600000000002</v>
      </c>
      <c r="I2957">
        <v>-1</v>
      </c>
      <c r="J2957">
        <v>0</v>
      </c>
      <c r="K2957">
        <v>5.7202469999999996</v>
      </c>
      <c r="L2957">
        <v>-1.9999999999999999E-6</v>
      </c>
      <c r="M2957">
        <v>34.147095</v>
      </c>
      <c r="N2957">
        <v>-191.57256100000001</v>
      </c>
      <c r="O2957">
        <v>-6.5200000000000002E-4</v>
      </c>
      <c r="P2957">
        <v>34.140335</v>
      </c>
      <c r="Q2957">
        <v>-191.56809999999999</v>
      </c>
      <c r="R2957">
        <v>-2.8200000000000002E-4</v>
      </c>
      <c r="S2957">
        <v>0.80989100000000003</v>
      </c>
      <c r="T2957">
        <v>3.6999999999999999E-4</v>
      </c>
    </row>
    <row r="2958" spans="1:20" x14ac:dyDescent="0.25">
      <c r="A2958">
        <v>2956</v>
      </c>
      <c r="B2958">
        <v>9</v>
      </c>
      <c r="C2958">
        <v>-1</v>
      </c>
      <c r="D2958" t="s">
        <v>357</v>
      </c>
      <c r="E2958" t="s">
        <v>80</v>
      </c>
      <c r="F2958">
        <v>6.0299999999999999E-2</v>
      </c>
      <c r="G2958">
        <v>-1</v>
      </c>
      <c r="H2958">
        <v>351.55399999999997</v>
      </c>
      <c r="I2958">
        <v>-1</v>
      </c>
      <c r="J2958">
        <v>0</v>
      </c>
      <c r="K2958">
        <v>5.6971270000000001</v>
      </c>
      <c r="L2958">
        <v>0</v>
      </c>
      <c r="M2958">
        <v>34.696669999999997</v>
      </c>
      <c r="N2958">
        <v>-191.51867300000001</v>
      </c>
      <c r="O2958">
        <v>4.3229999999999996E-3</v>
      </c>
      <c r="P2958">
        <v>34.654010999999997</v>
      </c>
      <c r="Q2958">
        <v>-191.56828300000001</v>
      </c>
      <c r="R2958">
        <v>-2.8299999999999999E-4</v>
      </c>
      <c r="S2958">
        <v>6.5429110000000001</v>
      </c>
      <c r="T2958">
        <v>4.0400000000000002E-3</v>
      </c>
    </row>
    <row r="2959" spans="1:20" x14ac:dyDescent="0.25">
      <c r="A2959">
        <v>2957</v>
      </c>
      <c r="B2959">
        <v>9</v>
      </c>
      <c r="C2959">
        <v>-1</v>
      </c>
      <c r="D2959" t="s">
        <v>357</v>
      </c>
      <c r="E2959" t="s">
        <v>80</v>
      </c>
      <c r="F2959">
        <v>6.9472000000000006E-2</v>
      </c>
      <c r="G2959">
        <v>-1</v>
      </c>
      <c r="H2959">
        <v>305.32299999999998</v>
      </c>
      <c r="I2959">
        <v>-1</v>
      </c>
      <c r="J2959">
        <v>0</v>
      </c>
      <c r="K2959">
        <v>5.6294079999999997</v>
      </c>
      <c r="L2959">
        <v>-1.9999999999999999E-6</v>
      </c>
      <c r="M2959">
        <v>35.159883000000001</v>
      </c>
      <c r="N2959">
        <v>-191.569019</v>
      </c>
      <c r="O2959">
        <v>-5.71E-4</v>
      </c>
      <c r="P2959">
        <v>35.163241999999997</v>
      </c>
      <c r="Q2959">
        <v>-191.56845100000001</v>
      </c>
      <c r="R2959">
        <v>-2.8299999999999999E-4</v>
      </c>
      <c r="S2959">
        <v>0.34068599999999999</v>
      </c>
      <c r="T2959">
        <v>2.8800000000000001E-4</v>
      </c>
    </row>
    <row r="2960" spans="1:20" x14ac:dyDescent="0.25">
      <c r="A2960">
        <v>2958</v>
      </c>
      <c r="B2960">
        <v>9</v>
      </c>
      <c r="C2960">
        <v>-1</v>
      </c>
      <c r="D2960" t="s">
        <v>357</v>
      </c>
      <c r="E2960" t="s">
        <v>80</v>
      </c>
      <c r="F2960">
        <v>1.1936E-2</v>
      </c>
      <c r="G2960">
        <v>-1</v>
      </c>
      <c r="H2960">
        <v>288.31900000000002</v>
      </c>
      <c r="I2960">
        <v>-1</v>
      </c>
      <c r="J2960">
        <v>0</v>
      </c>
      <c r="K2960">
        <v>5.7154439999999997</v>
      </c>
      <c r="L2960">
        <v>1.9999999999999999E-6</v>
      </c>
      <c r="M2960">
        <v>35.680320000000002</v>
      </c>
      <c r="N2960">
        <v>-191.56574499999999</v>
      </c>
      <c r="O2960">
        <v>-5.7600000000000001E-4</v>
      </c>
      <c r="P2960">
        <v>35.672770999999997</v>
      </c>
      <c r="Q2960">
        <v>-191.568634</v>
      </c>
      <c r="R2960">
        <v>-2.8299999999999999E-4</v>
      </c>
      <c r="S2960">
        <v>0.80823800000000001</v>
      </c>
      <c r="T2960">
        <v>2.9300000000000002E-4</v>
      </c>
    </row>
    <row r="2961" spans="1:20" x14ac:dyDescent="0.25">
      <c r="A2961">
        <v>2959</v>
      </c>
      <c r="B2961">
        <v>8</v>
      </c>
      <c r="C2961">
        <v>-1</v>
      </c>
      <c r="D2961" t="s">
        <v>358</v>
      </c>
      <c r="E2961" t="s">
        <v>80</v>
      </c>
      <c r="F2961">
        <v>1.6551E-2</v>
      </c>
      <c r="G2961">
        <v>-1</v>
      </c>
      <c r="H2961">
        <v>335.36399999999998</v>
      </c>
      <c r="I2961">
        <v>-1</v>
      </c>
      <c r="J2961">
        <v>0</v>
      </c>
      <c r="K2961">
        <v>6.0819270000000003</v>
      </c>
      <c r="L2961">
        <v>6.9999999999999999E-6</v>
      </c>
      <c r="M2961">
        <v>36.389943000000002</v>
      </c>
      <c r="N2961">
        <v>-191.55625800000001</v>
      </c>
      <c r="O2961">
        <v>1.0579999999999999E-3</v>
      </c>
      <c r="P2961">
        <v>36.378650999999998</v>
      </c>
      <c r="Q2961">
        <v>-191.56886299999999</v>
      </c>
      <c r="R2961">
        <v>-2.8200000000000002E-4</v>
      </c>
      <c r="S2961">
        <v>1.6923539999999999</v>
      </c>
      <c r="T2961">
        <v>7.76E-4</v>
      </c>
    </row>
    <row r="2962" spans="1:20" x14ac:dyDescent="0.25">
      <c r="A2962">
        <v>2960</v>
      </c>
      <c r="B2962">
        <v>8</v>
      </c>
      <c r="C2962">
        <v>-1</v>
      </c>
      <c r="D2962" t="s">
        <v>358</v>
      </c>
      <c r="E2962" t="s">
        <v>80</v>
      </c>
      <c r="F2962">
        <v>6.5859999999999998E-3</v>
      </c>
      <c r="G2962">
        <v>-1</v>
      </c>
      <c r="H2962">
        <v>292.56599999999997</v>
      </c>
      <c r="I2962">
        <v>-1</v>
      </c>
      <c r="J2962">
        <v>0</v>
      </c>
      <c r="K2962">
        <v>6.4631069999999999</v>
      </c>
      <c r="L2962">
        <v>9.0000000000000002E-6</v>
      </c>
      <c r="M2962">
        <v>36.969546000000001</v>
      </c>
      <c r="N2962">
        <v>-191.545072</v>
      </c>
      <c r="O2962">
        <v>-4.2499999999999998E-4</v>
      </c>
      <c r="P2962">
        <v>36.944645000000001</v>
      </c>
      <c r="Q2962">
        <v>-191.56904599999999</v>
      </c>
      <c r="R2962">
        <v>-2.8200000000000002E-4</v>
      </c>
      <c r="S2962">
        <v>3.4566439999999998</v>
      </c>
      <c r="T2962">
        <v>1.44E-4</v>
      </c>
    </row>
    <row r="2963" spans="1:20" x14ac:dyDescent="0.25">
      <c r="A2963">
        <v>2961</v>
      </c>
      <c r="B2963">
        <v>8</v>
      </c>
      <c r="C2963">
        <v>-1</v>
      </c>
      <c r="D2963" t="s">
        <v>358</v>
      </c>
      <c r="E2963" t="s">
        <v>80</v>
      </c>
      <c r="F2963">
        <v>4.8425999999999997E-2</v>
      </c>
      <c r="G2963">
        <v>-1</v>
      </c>
      <c r="H2963">
        <v>316.62599999999998</v>
      </c>
      <c r="I2963">
        <v>-1</v>
      </c>
      <c r="J2963">
        <v>0</v>
      </c>
      <c r="K2963">
        <v>6.9404870000000001</v>
      </c>
      <c r="L2963">
        <v>-9.2E-5</v>
      </c>
      <c r="M2963">
        <v>37.524054</v>
      </c>
      <c r="N2963">
        <v>-191.61617899999999</v>
      </c>
      <c r="O2963">
        <v>-4.0679999999999996E-3</v>
      </c>
      <c r="P2963">
        <v>37.550041</v>
      </c>
      <c r="Q2963">
        <v>-191.56921399999999</v>
      </c>
      <c r="R2963">
        <v>-3.1E-4</v>
      </c>
      <c r="S2963">
        <v>5.3675090000000001</v>
      </c>
      <c r="T2963">
        <v>3.7590000000000002E-3</v>
      </c>
    </row>
    <row r="2964" spans="1:20" x14ac:dyDescent="0.25">
      <c r="A2964">
        <v>2962</v>
      </c>
      <c r="B2964">
        <v>7</v>
      </c>
      <c r="C2964">
        <v>-1</v>
      </c>
      <c r="D2964" t="s">
        <v>359</v>
      </c>
      <c r="E2964" t="s">
        <v>80</v>
      </c>
      <c r="F2964">
        <v>1.1743E-2</v>
      </c>
      <c r="G2964">
        <v>-1</v>
      </c>
      <c r="H2964">
        <v>245.804</v>
      </c>
      <c r="I2964">
        <v>-1</v>
      </c>
      <c r="J2964">
        <v>0</v>
      </c>
      <c r="K2964">
        <v>7.5825240000000003</v>
      </c>
      <c r="L2964">
        <v>-1.4200000000000001E-4</v>
      </c>
      <c r="M2964">
        <v>38.431435</v>
      </c>
      <c r="N2964">
        <v>-191.56717399999999</v>
      </c>
      <c r="O2964">
        <v>-1.774E-3</v>
      </c>
      <c r="P2964">
        <v>38.423240999999997</v>
      </c>
      <c r="Q2964">
        <v>-191.56950399999999</v>
      </c>
      <c r="R2964">
        <v>-3.4400000000000001E-4</v>
      </c>
      <c r="S2964">
        <v>0.85186899999999999</v>
      </c>
      <c r="T2964">
        <v>1.431E-3</v>
      </c>
    </row>
    <row r="2965" spans="1:20" x14ac:dyDescent="0.25">
      <c r="A2965">
        <v>2963</v>
      </c>
      <c r="B2965">
        <v>7</v>
      </c>
      <c r="C2965">
        <v>-1</v>
      </c>
      <c r="D2965" t="s">
        <v>359</v>
      </c>
      <c r="E2965" t="s">
        <v>80</v>
      </c>
      <c r="F2965">
        <v>2.6502000000000001E-2</v>
      </c>
      <c r="G2965">
        <v>-1</v>
      </c>
      <c r="H2965">
        <v>278.33</v>
      </c>
      <c r="I2965">
        <v>-1</v>
      </c>
      <c r="J2965">
        <v>0</v>
      </c>
      <c r="K2965">
        <v>8.0500500000000006</v>
      </c>
      <c r="L2965">
        <v>-2.5799999999999998E-4</v>
      </c>
      <c r="M2965">
        <v>39.132471000000002</v>
      </c>
      <c r="N2965">
        <v>-191.58511200000001</v>
      </c>
      <c r="O2965">
        <v>-4.5380000000000004E-3</v>
      </c>
      <c r="P2965">
        <v>39.129165999999998</v>
      </c>
      <c r="Q2965">
        <v>-191.569794</v>
      </c>
      <c r="R2965">
        <v>-3.7599999999999998E-4</v>
      </c>
      <c r="S2965">
        <v>1.5670500000000001</v>
      </c>
      <c r="T2965">
        <v>4.1619999999999999E-3</v>
      </c>
    </row>
    <row r="2966" spans="1:20" x14ac:dyDescent="0.25">
      <c r="A2966">
        <v>2964</v>
      </c>
      <c r="B2966">
        <v>7</v>
      </c>
      <c r="C2966">
        <v>-1</v>
      </c>
      <c r="D2966" t="s">
        <v>359</v>
      </c>
      <c r="E2966" t="s">
        <v>80</v>
      </c>
      <c r="F2966">
        <v>8.9429999999999996E-3</v>
      </c>
      <c r="G2966">
        <v>-1</v>
      </c>
      <c r="H2966">
        <v>314.971</v>
      </c>
      <c r="I2966">
        <v>-1</v>
      </c>
      <c r="J2966">
        <v>0</v>
      </c>
      <c r="K2966">
        <v>8.3738100000000006</v>
      </c>
      <c r="L2966">
        <v>-2.5599999999999999E-4</v>
      </c>
      <c r="M2966">
        <v>39.893135000000001</v>
      </c>
      <c r="N2966">
        <v>-191.55884499999999</v>
      </c>
      <c r="O2966">
        <v>-2.647E-3</v>
      </c>
      <c r="P2966">
        <v>39.872280000000003</v>
      </c>
      <c r="Q2966">
        <v>-191.57012900000001</v>
      </c>
      <c r="R2966">
        <v>-4.1199999999999999E-4</v>
      </c>
      <c r="S2966">
        <v>2.3711669999999998</v>
      </c>
      <c r="T2966">
        <v>2.2339999999999999E-3</v>
      </c>
    </row>
    <row r="2967" spans="1:20" x14ac:dyDescent="0.25">
      <c r="A2967">
        <v>2965</v>
      </c>
      <c r="B2967">
        <v>6</v>
      </c>
      <c r="C2967">
        <v>-1</v>
      </c>
      <c r="D2967" t="s">
        <v>360</v>
      </c>
      <c r="E2967" t="s">
        <v>80</v>
      </c>
      <c r="F2967">
        <v>7.1289999999999999E-3</v>
      </c>
      <c r="G2967">
        <v>-1</v>
      </c>
      <c r="H2967">
        <v>405.959</v>
      </c>
      <c r="I2967">
        <v>-1</v>
      </c>
      <c r="J2967">
        <v>0</v>
      </c>
      <c r="K2967">
        <v>8.3563799999999997</v>
      </c>
      <c r="L2967">
        <v>-5.7000000000000003E-5</v>
      </c>
      <c r="M2967">
        <v>40.623083999999999</v>
      </c>
      <c r="N2967">
        <v>-191.56882999999999</v>
      </c>
      <c r="O2967">
        <v>-1E-4</v>
      </c>
      <c r="P2967">
        <v>40.626700999999997</v>
      </c>
      <c r="Q2967">
        <v>-191.57048</v>
      </c>
      <c r="R2967">
        <v>-4.2299999999999998E-4</v>
      </c>
      <c r="S2967">
        <v>0.39761099999999999</v>
      </c>
      <c r="T2967">
        <v>3.2299999999999999E-4</v>
      </c>
    </row>
    <row r="2968" spans="1:20" x14ac:dyDescent="0.25">
      <c r="A2968">
        <v>2966</v>
      </c>
      <c r="B2968">
        <v>7</v>
      </c>
      <c r="C2968">
        <v>-1</v>
      </c>
      <c r="D2968" t="s">
        <v>158</v>
      </c>
      <c r="E2968" t="s">
        <v>80</v>
      </c>
      <c r="F2968">
        <v>1.8761E-2</v>
      </c>
      <c r="G2968">
        <v>-1</v>
      </c>
      <c r="H2968">
        <v>384.12400000000002</v>
      </c>
      <c r="I2968">
        <v>-1</v>
      </c>
      <c r="J2968">
        <v>0</v>
      </c>
      <c r="K2968">
        <v>8.1471339999999994</v>
      </c>
      <c r="L2968">
        <v>-1.2E-5</v>
      </c>
      <c r="M2968">
        <v>41.624746999999999</v>
      </c>
      <c r="N2968">
        <v>-191.562635</v>
      </c>
      <c r="O2968">
        <v>-2.1699999999999999E-4</v>
      </c>
      <c r="P2968">
        <v>41.617908</v>
      </c>
      <c r="Q2968">
        <v>-191.570953</v>
      </c>
      <c r="R2968">
        <v>-4.26E-4</v>
      </c>
      <c r="S2968">
        <v>1.076827</v>
      </c>
      <c r="T2968">
        <v>2.0900000000000001E-4</v>
      </c>
    </row>
    <row r="2969" spans="1:20" x14ac:dyDescent="0.25">
      <c r="A2969">
        <v>2967</v>
      </c>
      <c r="B2969">
        <v>7</v>
      </c>
      <c r="C2969">
        <v>-1</v>
      </c>
      <c r="D2969" t="s">
        <v>158</v>
      </c>
      <c r="E2969" t="s">
        <v>80</v>
      </c>
      <c r="F2969">
        <v>1.1362000000000001E-2</v>
      </c>
      <c r="G2969">
        <v>-1</v>
      </c>
      <c r="H2969">
        <v>366.33600000000001</v>
      </c>
      <c r="I2969">
        <v>-1</v>
      </c>
      <c r="J2969">
        <v>0</v>
      </c>
      <c r="K2969">
        <v>8.0041820000000001</v>
      </c>
      <c r="L2969">
        <v>-5.0000000000000004E-6</v>
      </c>
      <c r="M2969">
        <v>42.347146000000002</v>
      </c>
      <c r="N2969">
        <v>-191.58133599999999</v>
      </c>
      <c r="O2969">
        <v>-1.6360000000000001E-3</v>
      </c>
      <c r="P2969">
        <v>42.343451999999999</v>
      </c>
      <c r="Q2969">
        <v>-191.571304</v>
      </c>
      <c r="R2969">
        <v>-4.2700000000000002E-4</v>
      </c>
      <c r="S2969">
        <v>1.068946</v>
      </c>
      <c r="T2969">
        <v>1.2099999999999999E-3</v>
      </c>
    </row>
    <row r="2970" spans="1:20" x14ac:dyDescent="0.25">
      <c r="A2970">
        <v>2968</v>
      </c>
      <c r="B2970">
        <v>7</v>
      </c>
      <c r="C2970">
        <v>-1</v>
      </c>
      <c r="D2970" t="s">
        <v>158</v>
      </c>
      <c r="E2970" t="s">
        <v>80</v>
      </c>
      <c r="F2970">
        <v>4.2120999999999999E-2</v>
      </c>
      <c r="G2970">
        <v>-1</v>
      </c>
      <c r="H2970">
        <v>348.51600000000002</v>
      </c>
      <c r="I2970">
        <v>-1</v>
      </c>
      <c r="J2970">
        <v>0</v>
      </c>
      <c r="K2970">
        <v>7.9152480000000001</v>
      </c>
      <c r="L2970">
        <v>-3.0000000000000001E-6</v>
      </c>
      <c r="M2970">
        <v>43.077025999999996</v>
      </c>
      <c r="N2970">
        <v>-191.55622399999999</v>
      </c>
      <c r="O2970">
        <v>2.47E-3</v>
      </c>
      <c r="P2970">
        <v>43.058514000000002</v>
      </c>
      <c r="Q2970">
        <v>-191.57165499999999</v>
      </c>
      <c r="R2970">
        <v>-4.2700000000000002E-4</v>
      </c>
      <c r="S2970">
        <v>2.4100470000000001</v>
      </c>
      <c r="T2970">
        <v>2.0430000000000001E-3</v>
      </c>
    </row>
    <row r="2971" spans="1:20" x14ac:dyDescent="0.25">
      <c r="A2971">
        <v>2969</v>
      </c>
      <c r="B2971">
        <v>7</v>
      </c>
      <c r="C2971">
        <v>-1</v>
      </c>
      <c r="D2971" t="s">
        <v>158</v>
      </c>
      <c r="E2971" t="s">
        <v>80</v>
      </c>
      <c r="F2971">
        <v>2.2449E-2</v>
      </c>
      <c r="G2971">
        <v>-1</v>
      </c>
      <c r="H2971">
        <v>267.53800000000001</v>
      </c>
      <c r="I2971">
        <v>-1</v>
      </c>
      <c r="J2971">
        <v>0</v>
      </c>
      <c r="K2971">
        <v>7.9754909999999999</v>
      </c>
      <c r="L2971">
        <v>9.9999999999999995E-7</v>
      </c>
      <c r="M2971">
        <v>43.972192</v>
      </c>
      <c r="N2971">
        <v>-191.608362</v>
      </c>
      <c r="O2971">
        <v>5.5400000000000002E-4</v>
      </c>
      <c r="P2971">
        <v>44.011955</v>
      </c>
      <c r="Q2971">
        <v>-191.57212799999999</v>
      </c>
      <c r="R2971">
        <v>-4.2700000000000002E-4</v>
      </c>
      <c r="S2971">
        <v>5.3795989999999998</v>
      </c>
      <c r="T2971">
        <v>1.27E-4</v>
      </c>
    </row>
    <row r="2972" spans="1:20" x14ac:dyDescent="0.25">
      <c r="A2972">
        <v>2970</v>
      </c>
      <c r="B2972">
        <v>7</v>
      </c>
      <c r="C2972">
        <v>-1</v>
      </c>
      <c r="D2972" t="s">
        <v>158</v>
      </c>
      <c r="E2972" t="s">
        <v>80</v>
      </c>
      <c r="F2972">
        <v>1.0408000000000001E-2</v>
      </c>
      <c r="G2972">
        <v>-1</v>
      </c>
      <c r="H2972">
        <v>343.00200000000001</v>
      </c>
      <c r="I2972">
        <v>-1</v>
      </c>
      <c r="J2972">
        <v>0</v>
      </c>
      <c r="K2972">
        <v>8.0809800000000003</v>
      </c>
      <c r="L2972">
        <v>3.0000000000000001E-6</v>
      </c>
      <c r="M2972">
        <v>44.738835999999999</v>
      </c>
      <c r="N2972">
        <v>-191.57263800000001</v>
      </c>
      <c r="O2972">
        <v>-6.2E-4</v>
      </c>
      <c r="P2972">
        <v>44.735146</v>
      </c>
      <c r="Q2972">
        <v>-191.57247899999999</v>
      </c>
      <c r="R2972">
        <v>-4.2700000000000002E-4</v>
      </c>
      <c r="S2972">
        <v>0.36938900000000002</v>
      </c>
      <c r="T2972">
        <v>1.93E-4</v>
      </c>
    </row>
    <row r="2973" spans="1:20" x14ac:dyDescent="0.25">
      <c r="A2973">
        <v>2971</v>
      </c>
      <c r="B2973">
        <v>7</v>
      </c>
      <c r="C2973">
        <v>-1</v>
      </c>
      <c r="D2973" t="s">
        <v>158</v>
      </c>
      <c r="E2973" t="s">
        <v>80</v>
      </c>
      <c r="F2973">
        <v>1.8858E-2</v>
      </c>
      <c r="G2973">
        <v>-1</v>
      </c>
      <c r="H2973">
        <v>387.76</v>
      </c>
      <c r="I2973">
        <v>-1</v>
      </c>
      <c r="J2973">
        <v>0</v>
      </c>
      <c r="K2973">
        <v>8.1170939999999998</v>
      </c>
      <c r="L2973">
        <v>9.9999999999999995E-7</v>
      </c>
      <c r="M2973">
        <v>45.496510000000001</v>
      </c>
      <c r="N2973">
        <v>-191.54338899999999</v>
      </c>
      <c r="O2973">
        <v>-7.1199999999999996E-4</v>
      </c>
      <c r="P2973">
        <v>45.464657000000003</v>
      </c>
      <c r="Q2973">
        <v>-191.57283000000001</v>
      </c>
      <c r="R2973">
        <v>-4.2700000000000002E-4</v>
      </c>
      <c r="S2973">
        <v>4.3375209999999997</v>
      </c>
      <c r="T2973">
        <v>2.8600000000000001E-4</v>
      </c>
    </row>
    <row r="2974" spans="1:20" x14ac:dyDescent="0.25">
      <c r="A2974">
        <v>2972</v>
      </c>
      <c r="B2974">
        <v>7</v>
      </c>
      <c r="C2974">
        <v>-1</v>
      </c>
      <c r="D2974" t="s">
        <v>158</v>
      </c>
      <c r="E2974" t="s">
        <v>80</v>
      </c>
      <c r="F2974">
        <v>2.2984999999999998E-2</v>
      </c>
      <c r="G2974">
        <v>-1</v>
      </c>
      <c r="H2974">
        <v>410.77300000000002</v>
      </c>
      <c r="I2974">
        <v>-1</v>
      </c>
      <c r="J2974">
        <v>0</v>
      </c>
      <c r="K2974">
        <v>8.1065810000000003</v>
      </c>
      <c r="L2974">
        <v>-9.9999999999999995E-7</v>
      </c>
      <c r="M2974">
        <v>46.414552999999998</v>
      </c>
      <c r="N2974">
        <v>-191.57006100000001</v>
      </c>
      <c r="O2974">
        <v>1.6249999999999999E-3</v>
      </c>
      <c r="P2974">
        <v>46.439804000000002</v>
      </c>
      <c r="Q2974">
        <v>-191.57330300000001</v>
      </c>
      <c r="R2974">
        <v>-4.2700000000000002E-4</v>
      </c>
      <c r="S2974">
        <v>2.5458630000000002</v>
      </c>
      <c r="T2974">
        <v>1.1980000000000001E-3</v>
      </c>
    </row>
    <row r="2975" spans="1:20" x14ac:dyDescent="0.25">
      <c r="A2975">
        <v>2973</v>
      </c>
      <c r="B2975">
        <v>7</v>
      </c>
      <c r="C2975">
        <v>-1</v>
      </c>
      <c r="D2975" t="s">
        <v>158</v>
      </c>
      <c r="E2975" t="s">
        <v>80</v>
      </c>
      <c r="F2975">
        <v>1.227E-2</v>
      </c>
      <c r="G2975">
        <v>-1</v>
      </c>
      <c r="H2975">
        <v>311.11500000000001</v>
      </c>
      <c r="I2975">
        <v>-1</v>
      </c>
      <c r="J2975">
        <v>0</v>
      </c>
      <c r="K2975">
        <v>8.0851159999999993</v>
      </c>
      <c r="L2975">
        <v>0</v>
      </c>
      <c r="M2975">
        <v>47.178308000000001</v>
      </c>
      <c r="N2975">
        <v>-191.586772</v>
      </c>
      <c r="O2975">
        <v>-3.006E-3</v>
      </c>
      <c r="P2975">
        <v>47.168343</v>
      </c>
      <c r="Q2975">
        <v>-191.573654</v>
      </c>
      <c r="R2975">
        <v>-4.2700000000000002E-4</v>
      </c>
      <c r="S2975">
        <v>1.647438</v>
      </c>
      <c r="T2975">
        <v>2.5790000000000001E-3</v>
      </c>
    </row>
    <row r="2976" spans="1:20" x14ac:dyDescent="0.25">
      <c r="A2976">
        <v>2974</v>
      </c>
      <c r="B2976">
        <v>7</v>
      </c>
      <c r="C2976">
        <v>-1</v>
      </c>
      <c r="D2976" t="s">
        <v>158</v>
      </c>
      <c r="E2976" t="s">
        <v>80</v>
      </c>
      <c r="F2976">
        <v>1.8586999999999999E-2</v>
      </c>
      <c r="G2976">
        <v>-1</v>
      </c>
      <c r="H2976">
        <v>357.32100000000003</v>
      </c>
      <c r="I2976">
        <v>-1</v>
      </c>
      <c r="J2976">
        <v>0</v>
      </c>
      <c r="K2976">
        <v>8.0359780000000001</v>
      </c>
      <c r="L2976">
        <v>-9.9999999999999995E-7</v>
      </c>
      <c r="M2976">
        <v>47.891669999999998</v>
      </c>
      <c r="N2976">
        <v>-191.57521700000001</v>
      </c>
      <c r="O2976">
        <v>-5.6899999999999995E-4</v>
      </c>
      <c r="P2976">
        <v>47.893402000000002</v>
      </c>
      <c r="Q2976">
        <v>-191.574005</v>
      </c>
      <c r="R2976">
        <v>-4.2700000000000002E-4</v>
      </c>
      <c r="S2976">
        <v>0.21141799999999999</v>
      </c>
      <c r="T2976">
        <v>1.4200000000000001E-4</v>
      </c>
    </row>
    <row r="2977" spans="1:20" x14ac:dyDescent="0.25">
      <c r="A2977">
        <v>2975</v>
      </c>
      <c r="B2977">
        <v>7</v>
      </c>
      <c r="C2977">
        <v>-1</v>
      </c>
      <c r="D2977" t="s">
        <v>158</v>
      </c>
      <c r="E2977" t="s">
        <v>80</v>
      </c>
      <c r="F2977">
        <v>1.9376000000000001E-2</v>
      </c>
      <c r="G2977">
        <v>-1</v>
      </c>
      <c r="H2977">
        <v>350.59199999999998</v>
      </c>
      <c r="I2977">
        <v>-1</v>
      </c>
      <c r="J2977">
        <v>0</v>
      </c>
      <c r="K2977">
        <v>8.0287260000000007</v>
      </c>
      <c r="L2977">
        <v>-9.9999999999999995E-7</v>
      </c>
      <c r="M2977">
        <v>48.875942000000002</v>
      </c>
      <c r="N2977">
        <v>-191.59969599999999</v>
      </c>
      <c r="O2977">
        <v>-2.483E-3</v>
      </c>
      <c r="P2977">
        <v>48.857875999999997</v>
      </c>
      <c r="Q2977">
        <v>-191.57446300000001</v>
      </c>
      <c r="R2977">
        <v>-4.2700000000000002E-4</v>
      </c>
      <c r="S2977">
        <v>3.1033819999999999</v>
      </c>
      <c r="T2977">
        <v>2.0569999999999998E-3</v>
      </c>
    </row>
    <row r="2978" spans="1:20" x14ac:dyDescent="0.25">
      <c r="A2978">
        <v>2976</v>
      </c>
      <c r="B2978">
        <v>7</v>
      </c>
      <c r="C2978">
        <v>-1</v>
      </c>
      <c r="D2978" t="s">
        <v>158</v>
      </c>
      <c r="E2978" t="s">
        <v>80</v>
      </c>
      <c r="F2978">
        <v>2.5838E-2</v>
      </c>
      <c r="G2978">
        <v>-1</v>
      </c>
      <c r="H2978">
        <v>493.23599999999999</v>
      </c>
      <c r="I2978">
        <v>-1</v>
      </c>
      <c r="J2978">
        <v>0</v>
      </c>
      <c r="K2978">
        <v>8.0611069999999998</v>
      </c>
      <c r="L2978">
        <v>9.9999999999999995E-7</v>
      </c>
      <c r="M2978">
        <v>49.563819000000002</v>
      </c>
      <c r="N2978">
        <v>-191.59363099999999</v>
      </c>
      <c r="O2978">
        <v>-1.26E-4</v>
      </c>
      <c r="P2978">
        <v>49.582016000000003</v>
      </c>
      <c r="Q2978">
        <v>-191.574814</v>
      </c>
      <c r="R2978">
        <v>-4.2700000000000002E-4</v>
      </c>
      <c r="S2978">
        <v>2.6176940000000002</v>
      </c>
      <c r="T2978">
        <v>2.9999999999999997E-4</v>
      </c>
    </row>
    <row r="2979" spans="1:20" x14ac:dyDescent="0.25">
      <c r="A2979">
        <v>2977</v>
      </c>
      <c r="B2979">
        <v>7</v>
      </c>
      <c r="C2979">
        <v>-1</v>
      </c>
      <c r="D2979" t="s">
        <v>158</v>
      </c>
      <c r="E2979" t="s">
        <v>80</v>
      </c>
      <c r="F2979">
        <v>2.2044000000000001E-2</v>
      </c>
      <c r="G2979">
        <v>-1</v>
      </c>
      <c r="H2979">
        <v>558.41499999999996</v>
      </c>
      <c r="I2979">
        <v>-1</v>
      </c>
      <c r="J2979">
        <v>0</v>
      </c>
      <c r="K2979">
        <v>8.0614229999999996</v>
      </c>
      <c r="L2979">
        <v>0</v>
      </c>
      <c r="M2979">
        <v>50.294184000000001</v>
      </c>
      <c r="N2979">
        <v>-191.61488600000001</v>
      </c>
      <c r="O2979">
        <v>1.6770000000000001E-3</v>
      </c>
      <c r="P2979">
        <v>50.307571000000003</v>
      </c>
      <c r="Q2979">
        <v>-191.575165</v>
      </c>
      <c r="R2979">
        <v>-4.2700000000000002E-4</v>
      </c>
      <c r="S2979">
        <v>4.1916349999999998</v>
      </c>
      <c r="T2979">
        <v>1.25E-3</v>
      </c>
    </row>
    <row r="2980" spans="1:20" x14ac:dyDescent="0.25">
      <c r="A2980">
        <v>2978</v>
      </c>
      <c r="B2980">
        <v>6</v>
      </c>
      <c r="C2980">
        <v>-1</v>
      </c>
      <c r="D2980" t="s">
        <v>157</v>
      </c>
      <c r="E2980" t="s">
        <v>80</v>
      </c>
      <c r="F2980">
        <v>5.0256000000000002E-2</v>
      </c>
      <c r="G2980">
        <v>-1</v>
      </c>
      <c r="H2980">
        <v>393.399</v>
      </c>
      <c r="I2980">
        <v>-1</v>
      </c>
      <c r="J2980">
        <v>0</v>
      </c>
      <c r="K2980">
        <v>8.0871099999999991</v>
      </c>
      <c r="L2980">
        <v>9.9999999999999995E-7</v>
      </c>
      <c r="M2980">
        <v>51.033051</v>
      </c>
      <c r="N2980">
        <v>-191.576965</v>
      </c>
      <c r="O2980">
        <v>-4.2999999999999999E-4</v>
      </c>
      <c r="P2980">
        <v>51.034472999999998</v>
      </c>
      <c r="Q2980">
        <v>-191.57551599999999</v>
      </c>
      <c r="R2980">
        <v>-4.2700000000000002E-4</v>
      </c>
      <c r="S2980">
        <v>0.20305500000000001</v>
      </c>
      <c r="T2980">
        <v>3.0000000000000001E-6</v>
      </c>
    </row>
    <row r="2981" spans="1:20" x14ac:dyDescent="0.25">
      <c r="A2981">
        <v>2979</v>
      </c>
      <c r="B2981">
        <v>6</v>
      </c>
      <c r="C2981">
        <v>-1</v>
      </c>
      <c r="D2981" t="s">
        <v>157</v>
      </c>
      <c r="E2981" t="s">
        <v>80</v>
      </c>
      <c r="F2981">
        <v>1.2688E-2</v>
      </c>
      <c r="G2981">
        <v>-1</v>
      </c>
      <c r="H2981">
        <v>414.89100000000002</v>
      </c>
      <c r="I2981">
        <v>-1</v>
      </c>
      <c r="J2981">
        <v>0</v>
      </c>
      <c r="K2981">
        <v>8.0826700000000002</v>
      </c>
      <c r="L2981">
        <v>0</v>
      </c>
      <c r="M2981">
        <v>52.011960000000002</v>
      </c>
      <c r="N2981">
        <v>-191.54750999999999</v>
      </c>
      <c r="O2981">
        <v>4.9600000000000002E-4</v>
      </c>
      <c r="P2981">
        <v>52.003754000000001</v>
      </c>
      <c r="Q2981">
        <v>-191.57598899999999</v>
      </c>
      <c r="R2981">
        <v>-4.2700000000000002E-4</v>
      </c>
      <c r="S2981">
        <v>2.9637560000000001</v>
      </c>
      <c r="T2981">
        <v>6.8999999999999997E-5</v>
      </c>
    </row>
    <row r="2982" spans="1:20" x14ac:dyDescent="0.25">
      <c r="A2982">
        <v>2980</v>
      </c>
      <c r="B2982">
        <v>6</v>
      </c>
      <c r="C2982">
        <v>-1</v>
      </c>
      <c r="D2982" t="s">
        <v>157</v>
      </c>
      <c r="E2982" t="s">
        <v>80</v>
      </c>
      <c r="F2982">
        <v>2.3111E-2</v>
      </c>
      <c r="G2982">
        <v>-1</v>
      </c>
      <c r="H2982">
        <v>368.66899999999998</v>
      </c>
      <c r="I2982">
        <v>-1</v>
      </c>
      <c r="J2982">
        <v>0</v>
      </c>
      <c r="K2982">
        <v>8.0572210000000002</v>
      </c>
      <c r="L2982">
        <v>-9.9999999999999995E-7</v>
      </c>
      <c r="M2982">
        <v>52.751294999999999</v>
      </c>
      <c r="N2982">
        <v>-191.555791</v>
      </c>
      <c r="O2982">
        <v>-7.3399999999999995E-4</v>
      </c>
      <c r="P2982">
        <v>52.729916000000003</v>
      </c>
      <c r="Q2982">
        <v>-191.57633999999999</v>
      </c>
      <c r="R2982">
        <v>-4.2700000000000002E-4</v>
      </c>
      <c r="S2982">
        <v>2.9653</v>
      </c>
      <c r="T2982">
        <v>3.0699999999999998E-4</v>
      </c>
    </row>
    <row r="2983" spans="1:20" x14ac:dyDescent="0.25">
      <c r="A2983">
        <v>2981</v>
      </c>
      <c r="B2983">
        <v>6</v>
      </c>
      <c r="C2983">
        <v>-1</v>
      </c>
      <c r="D2983" t="s">
        <v>157</v>
      </c>
      <c r="E2983" t="s">
        <v>80</v>
      </c>
      <c r="F2983">
        <v>3.2737000000000002E-2</v>
      </c>
      <c r="G2983">
        <v>-1</v>
      </c>
      <c r="H2983">
        <v>281.928</v>
      </c>
      <c r="I2983">
        <v>-1</v>
      </c>
      <c r="J2983">
        <v>0</v>
      </c>
      <c r="K2983">
        <v>8.0685369999999992</v>
      </c>
      <c r="L2983">
        <v>0</v>
      </c>
      <c r="M2983">
        <v>53.459125999999998</v>
      </c>
      <c r="N2983">
        <v>-191.58169100000001</v>
      </c>
      <c r="O2983">
        <v>1.178E-3</v>
      </c>
      <c r="P2983">
        <v>53.455593</v>
      </c>
      <c r="Q2983">
        <v>-191.57669100000001</v>
      </c>
      <c r="R2983">
        <v>-4.2700000000000002E-4</v>
      </c>
      <c r="S2983">
        <v>0.61219599999999996</v>
      </c>
      <c r="T2983">
        <v>7.5100000000000004E-4</v>
      </c>
    </row>
    <row r="2984" spans="1:20" x14ac:dyDescent="0.25">
      <c r="A2984">
        <v>2982</v>
      </c>
      <c r="B2984">
        <v>6</v>
      </c>
      <c r="C2984">
        <v>-1</v>
      </c>
      <c r="D2984" t="s">
        <v>157</v>
      </c>
      <c r="E2984" t="s">
        <v>80</v>
      </c>
      <c r="F2984">
        <v>1.5402000000000001E-2</v>
      </c>
      <c r="G2984">
        <v>-1</v>
      </c>
      <c r="H2984">
        <v>425.01400000000001</v>
      </c>
      <c r="I2984">
        <v>-1</v>
      </c>
      <c r="J2984">
        <v>0</v>
      </c>
      <c r="K2984">
        <v>8.0683880000000006</v>
      </c>
      <c r="L2984">
        <v>0</v>
      </c>
      <c r="M2984">
        <v>54.431179</v>
      </c>
      <c r="N2984">
        <v>-191.572078</v>
      </c>
      <c r="O2984">
        <v>-1.1869999999999999E-3</v>
      </c>
      <c r="P2984">
        <v>54.422702999999998</v>
      </c>
      <c r="Q2984">
        <v>-191.57716400000001</v>
      </c>
      <c r="R2984">
        <v>-4.2700000000000002E-4</v>
      </c>
      <c r="S2984">
        <v>0.98853800000000003</v>
      </c>
      <c r="T2984">
        <v>7.6000000000000004E-4</v>
      </c>
    </row>
    <row r="2985" spans="1:20" x14ac:dyDescent="0.25">
      <c r="A2985">
        <v>2983</v>
      </c>
      <c r="B2985">
        <v>5</v>
      </c>
      <c r="C2985">
        <v>-1</v>
      </c>
      <c r="D2985" t="s">
        <v>156</v>
      </c>
      <c r="E2985" t="s">
        <v>80</v>
      </c>
      <c r="F2985">
        <v>1.0838E-2</v>
      </c>
      <c r="G2985">
        <v>-1</v>
      </c>
      <c r="H2985">
        <v>387.24700000000001</v>
      </c>
      <c r="I2985">
        <v>-1</v>
      </c>
      <c r="J2985">
        <v>0</v>
      </c>
      <c r="K2985">
        <v>8.0548210000000005</v>
      </c>
      <c r="L2985">
        <v>-9.9999999999999995E-7</v>
      </c>
      <c r="M2985">
        <v>55.134957999999997</v>
      </c>
      <c r="N2985">
        <v>-191.592815</v>
      </c>
      <c r="O2985">
        <v>-6.0499999999999996E-4</v>
      </c>
      <c r="P2985">
        <v>55.148173999999997</v>
      </c>
      <c r="Q2985">
        <v>-191.57751500000001</v>
      </c>
      <c r="R2985">
        <v>-4.2700000000000002E-4</v>
      </c>
      <c r="S2985">
        <v>2.0218150000000001</v>
      </c>
      <c r="T2985">
        <v>1.7799999999999999E-4</v>
      </c>
    </row>
    <row r="2986" spans="1:20" x14ac:dyDescent="0.25">
      <c r="A2986">
        <v>2984</v>
      </c>
      <c r="B2986">
        <v>5</v>
      </c>
      <c r="C2986">
        <v>-1</v>
      </c>
      <c r="D2986" t="s">
        <v>156</v>
      </c>
      <c r="E2986" t="s">
        <v>80</v>
      </c>
      <c r="F2986">
        <v>2.3389999999999999E-3</v>
      </c>
      <c r="G2986">
        <v>-1</v>
      </c>
      <c r="H2986">
        <v>422.892</v>
      </c>
      <c r="I2986">
        <v>-1</v>
      </c>
      <c r="J2986">
        <v>0</v>
      </c>
      <c r="K2986">
        <v>8.0753059999999994</v>
      </c>
      <c r="L2986">
        <v>9.9999999999999995E-7</v>
      </c>
      <c r="M2986">
        <v>55.875571000000001</v>
      </c>
      <c r="N2986">
        <v>-191.569579</v>
      </c>
      <c r="O2986">
        <v>-1.5999999999999999E-5</v>
      </c>
      <c r="P2986">
        <v>55.874146000000003</v>
      </c>
      <c r="Q2986">
        <v>-191.577866</v>
      </c>
      <c r="R2986">
        <v>-4.2700000000000002E-4</v>
      </c>
      <c r="S2986">
        <v>0.84082100000000004</v>
      </c>
      <c r="T2986">
        <v>4.1100000000000002E-4</v>
      </c>
    </row>
    <row r="2987" spans="1:20" x14ac:dyDescent="0.25">
      <c r="A2987">
        <v>2985</v>
      </c>
      <c r="B2987">
        <v>5</v>
      </c>
      <c r="C2987">
        <v>-1</v>
      </c>
      <c r="D2987" t="s">
        <v>156</v>
      </c>
      <c r="E2987" t="s">
        <v>80</v>
      </c>
      <c r="F2987">
        <v>1.6392E-2</v>
      </c>
      <c r="G2987">
        <v>-1</v>
      </c>
      <c r="H2987">
        <v>342.411</v>
      </c>
      <c r="I2987">
        <v>-1</v>
      </c>
      <c r="J2987">
        <v>0</v>
      </c>
      <c r="K2987">
        <v>8.0765220000000006</v>
      </c>
      <c r="L2987">
        <v>0</v>
      </c>
      <c r="M2987">
        <v>56.838988999999998</v>
      </c>
      <c r="N2987">
        <v>-191.566608</v>
      </c>
      <c r="O2987">
        <v>-2.8249999999999998E-3</v>
      </c>
      <c r="P2987">
        <v>56.842284999999997</v>
      </c>
      <c r="Q2987">
        <v>-191.578339</v>
      </c>
      <c r="R2987">
        <v>-4.2700000000000002E-4</v>
      </c>
      <c r="S2987">
        <v>1.218545</v>
      </c>
      <c r="T2987">
        <v>2.3990000000000001E-3</v>
      </c>
    </row>
    <row r="2988" spans="1:20" x14ac:dyDescent="0.25">
      <c r="A2988">
        <v>2986</v>
      </c>
      <c r="B2988">
        <v>5</v>
      </c>
      <c r="C2988">
        <v>-1</v>
      </c>
      <c r="D2988" t="s">
        <v>156</v>
      </c>
      <c r="E2988" t="s">
        <v>80</v>
      </c>
      <c r="F2988">
        <v>1.3291000000000001E-2</v>
      </c>
      <c r="G2988">
        <v>-1</v>
      </c>
      <c r="H2988">
        <v>502.12700000000001</v>
      </c>
      <c r="I2988">
        <v>-1</v>
      </c>
      <c r="J2988">
        <v>0</v>
      </c>
      <c r="K2988">
        <v>8.0581130000000005</v>
      </c>
      <c r="L2988">
        <v>-9.9999999999999995E-7</v>
      </c>
      <c r="M2988">
        <v>57.550018000000001</v>
      </c>
      <c r="N2988">
        <v>-191.61436499999999</v>
      </c>
      <c r="O2988">
        <v>-3.3600000000000001E-3</v>
      </c>
      <c r="P2988">
        <v>57.568255999999998</v>
      </c>
      <c r="Q2988">
        <v>-191.57868999999999</v>
      </c>
      <c r="R2988">
        <v>-4.2700000000000002E-4</v>
      </c>
      <c r="S2988">
        <v>4.0067589999999997</v>
      </c>
      <c r="T2988">
        <v>2.9329999999999998E-3</v>
      </c>
    </row>
    <row r="2989" spans="1:20" x14ac:dyDescent="0.25">
      <c r="A2989">
        <v>2987</v>
      </c>
      <c r="B2989">
        <v>5</v>
      </c>
      <c r="C2989">
        <v>-1</v>
      </c>
      <c r="D2989" t="s">
        <v>156</v>
      </c>
      <c r="E2989" t="s">
        <v>80</v>
      </c>
      <c r="F2989">
        <v>1.1528999999999999E-2</v>
      </c>
      <c r="G2989">
        <v>-1</v>
      </c>
      <c r="H2989">
        <v>293.01499999999999</v>
      </c>
      <c r="I2989">
        <v>-1</v>
      </c>
      <c r="J2989">
        <v>0</v>
      </c>
      <c r="K2989">
        <v>8.073518</v>
      </c>
      <c r="L2989">
        <v>9.9999999999999995E-7</v>
      </c>
      <c r="M2989">
        <v>58.291389000000002</v>
      </c>
      <c r="N2989">
        <v>-191.58198899999999</v>
      </c>
      <c r="O2989">
        <v>-4.0299999999999998E-4</v>
      </c>
      <c r="P2989">
        <v>58.294249999999998</v>
      </c>
      <c r="Q2989">
        <v>-191.57904099999999</v>
      </c>
      <c r="R2989">
        <v>-4.2700000000000002E-4</v>
      </c>
      <c r="S2989">
        <v>0.41092499999999998</v>
      </c>
      <c r="T2989">
        <v>2.4000000000000001E-5</v>
      </c>
    </row>
    <row r="2990" spans="1:20" x14ac:dyDescent="0.25">
      <c r="A2990">
        <v>2988</v>
      </c>
      <c r="B2990">
        <v>5</v>
      </c>
      <c r="C2990">
        <v>-1</v>
      </c>
      <c r="D2990" t="s">
        <v>156</v>
      </c>
      <c r="E2990" t="s">
        <v>80</v>
      </c>
      <c r="F2990">
        <v>1.9331999999999998E-2</v>
      </c>
      <c r="G2990">
        <v>-1</v>
      </c>
      <c r="H2990">
        <v>350.52300000000002</v>
      </c>
      <c r="I2990">
        <v>-1</v>
      </c>
      <c r="J2990">
        <v>0</v>
      </c>
      <c r="K2990">
        <v>8.0724079999999994</v>
      </c>
      <c r="L2990">
        <v>9.9999999999999995E-7</v>
      </c>
      <c r="M2990">
        <v>59.250154000000002</v>
      </c>
      <c r="N2990">
        <v>-191.611356</v>
      </c>
      <c r="O2990">
        <v>-3.1199999999999999E-3</v>
      </c>
      <c r="P2990">
        <v>59.261951000000003</v>
      </c>
      <c r="Q2990">
        <v>-191.57951399999999</v>
      </c>
      <c r="R2990">
        <v>-4.2700000000000002E-4</v>
      </c>
      <c r="S2990">
        <v>3.395756</v>
      </c>
      <c r="T2990">
        <v>2.6930000000000001E-3</v>
      </c>
    </row>
    <row r="2991" spans="1:20" x14ac:dyDescent="0.25">
      <c r="A2991">
        <v>2989</v>
      </c>
      <c r="B2991">
        <v>6</v>
      </c>
      <c r="C2991">
        <v>-1</v>
      </c>
      <c r="D2991" t="s">
        <v>266</v>
      </c>
      <c r="E2991" t="s">
        <v>80</v>
      </c>
      <c r="F2991">
        <v>2.1264999999999999E-2</v>
      </c>
      <c r="G2991">
        <v>-1</v>
      </c>
      <c r="H2991">
        <v>369.666</v>
      </c>
      <c r="I2991">
        <v>-1</v>
      </c>
      <c r="J2991">
        <v>0</v>
      </c>
      <c r="K2991">
        <v>8.0556110000000007</v>
      </c>
      <c r="L2991">
        <v>-9.9999999999999995E-7</v>
      </c>
      <c r="M2991">
        <v>59.990670999999999</v>
      </c>
      <c r="N2991">
        <v>-191.57310200000001</v>
      </c>
      <c r="O2991">
        <v>7.5900000000000002E-4</v>
      </c>
      <c r="P2991">
        <v>59.987625000000001</v>
      </c>
      <c r="Q2991">
        <v>-191.57986500000001</v>
      </c>
      <c r="R2991">
        <v>-4.2700000000000002E-4</v>
      </c>
      <c r="S2991">
        <v>0.74165700000000001</v>
      </c>
      <c r="T2991">
        <v>3.3199999999999999E-4</v>
      </c>
    </row>
    <row r="2992" spans="1:20" x14ac:dyDescent="0.25">
      <c r="A2992">
        <v>2990</v>
      </c>
      <c r="B2992">
        <v>6</v>
      </c>
      <c r="C2992">
        <v>-1</v>
      </c>
      <c r="D2992" t="s">
        <v>266</v>
      </c>
      <c r="E2992" t="s">
        <v>80</v>
      </c>
      <c r="F2992">
        <v>5.1784999999999998E-2</v>
      </c>
      <c r="G2992">
        <v>-1</v>
      </c>
      <c r="H2992">
        <v>320.87400000000002</v>
      </c>
      <c r="I2992">
        <v>-1</v>
      </c>
      <c r="J2992">
        <v>0</v>
      </c>
      <c r="K2992">
        <v>8.0735220000000005</v>
      </c>
      <c r="L2992">
        <v>9.9999999999999995E-7</v>
      </c>
      <c r="M2992">
        <v>60.708925999999998</v>
      </c>
      <c r="N2992">
        <v>-191.584183</v>
      </c>
      <c r="O2992">
        <v>-9.2400000000000002E-4</v>
      </c>
      <c r="P2992">
        <v>60.713524</v>
      </c>
      <c r="Q2992">
        <v>-191.58021500000001</v>
      </c>
      <c r="R2992">
        <v>-4.2700000000000002E-4</v>
      </c>
      <c r="S2992">
        <v>0.60726800000000003</v>
      </c>
      <c r="T2992">
        <v>4.9700000000000005E-4</v>
      </c>
    </row>
    <row r="2993" spans="1:20" x14ac:dyDescent="0.25">
      <c r="A2993">
        <v>2991</v>
      </c>
      <c r="B2993">
        <v>5</v>
      </c>
      <c r="C2993">
        <v>-1</v>
      </c>
      <c r="D2993" t="s">
        <v>155</v>
      </c>
      <c r="E2993" t="s">
        <v>80</v>
      </c>
      <c r="F2993">
        <v>3.0120000000000001E-2</v>
      </c>
      <c r="G2993">
        <v>-1</v>
      </c>
      <c r="H2993">
        <v>269.28699999999998</v>
      </c>
      <c r="I2993">
        <v>-1</v>
      </c>
      <c r="J2993">
        <v>0</v>
      </c>
      <c r="K2993">
        <v>8.0742659999999997</v>
      </c>
      <c r="L2993">
        <v>9.9999999999999995E-7</v>
      </c>
      <c r="M2993">
        <v>61.686607000000002</v>
      </c>
      <c r="N2993">
        <v>-191.56880100000001</v>
      </c>
      <c r="O2993">
        <v>-3.9509999999999997E-3</v>
      </c>
      <c r="P2993">
        <v>61.681381000000002</v>
      </c>
      <c r="Q2993">
        <v>-191.58067299999999</v>
      </c>
      <c r="R2993">
        <v>-4.2700000000000002E-4</v>
      </c>
      <c r="S2993">
        <v>1.297193</v>
      </c>
      <c r="T2993">
        <v>3.5239999999999998E-3</v>
      </c>
    </row>
    <row r="2994" spans="1:20" x14ac:dyDescent="0.25">
      <c r="A2994">
        <v>2992</v>
      </c>
      <c r="B2994">
        <v>5</v>
      </c>
      <c r="C2994">
        <v>-1</v>
      </c>
      <c r="D2994" t="s">
        <v>155</v>
      </c>
      <c r="E2994" t="s">
        <v>80</v>
      </c>
      <c r="F2994">
        <v>0.11042399999999999</v>
      </c>
      <c r="G2994">
        <v>-1</v>
      </c>
      <c r="H2994">
        <v>359.84800000000001</v>
      </c>
      <c r="I2994">
        <v>-1</v>
      </c>
      <c r="J2994">
        <v>0</v>
      </c>
      <c r="K2994">
        <v>8.0571520000000003</v>
      </c>
      <c r="L2994">
        <v>0</v>
      </c>
      <c r="M2994">
        <v>62.406604000000002</v>
      </c>
      <c r="N2994">
        <v>-191.57513800000001</v>
      </c>
      <c r="O2994">
        <v>2.9999999999999997E-4</v>
      </c>
      <c r="P2994">
        <v>62.407215000000001</v>
      </c>
      <c r="Q2994">
        <v>-191.58102400000001</v>
      </c>
      <c r="R2994">
        <v>-4.2700000000000002E-4</v>
      </c>
      <c r="S2994">
        <v>0.59181499999999998</v>
      </c>
      <c r="T2994">
        <v>1.26E-4</v>
      </c>
    </row>
    <row r="2995" spans="1:20" x14ac:dyDescent="0.25">
      <c r="A2995">
        <v>2993</v>
      </c>
      <c r="B2995">
        <v>5</v>
      </c>
      <c r="C2995">
        <v>-1</v>
      </c>
      <c r="D2995" t="s">
        <v>155</v>
      </c>
      <c r="E2995" t="s">
        <v>80</v>
      </c>
      <c r="F2995">
        <v>3.4352000000000001E-2</v>
      </c>
      <c r="G2995">
        <v>-1</v>
      </c>
      <c r="H2995">
        <v>298.99799999999999</v>
      </c>
      <c r="I2995">
        <v>-1</v>
      </c>
      <c r="J2995">
        <v>0</v>
      </c>
      <c r="K2995">
        <v>8.0739579999999993</v>
      </c>
      <c r="L2995">
        <v>0</v>
      </c>
      <c r="M2995">
        <v>63.150123999999998</v>
      </c>
      <c r="N2995">
        <v>-191.56407200000001</v>
      </c>
      <c r="O2995">
        <v>-1.361E-3</v>
      </c>
      <c r="P2995">
        <v>63.133201999999997</v>
      </c>
      <c r="Q2995">
        <v>-191.58137500000001</v>
      </c>
      <c r="R2995">
        <v>-4.2700000000000002E-4</v>
      </c>
      <c r="S2995">
        <v>2.4202110000000001</v>
      </c>
      <c r="T2995">
        <v>9.3400000000000004E-4</v>
      </c>
    </row>
    <row r="2996" spans="1:20" x14ac:dyDescent="0.25">
      <c r="A2996">
        <v>2994</v>
      </c>
      <c r="B2996">
        <v>5</v>
      </c>
      <c r="C2996">
        <v>-1</v>
      </c>
      <c r="D2996" t="s">
        <v>155</v>
      </c>
      <c r="E2996" t="s">
        <v>80</v>
      </c>
      <c r="F2996">
        <v>1.465E-2</v>
      </c>
      <c r="G2996">
        <v>-1</v>
      </c>
      <c r="H2996">
        <v>403.267</v>
      </c>
      <c r="I2996">
        <v>-1</v>
      </c>
      <c r="J2996">
        <v>0</v>
      </c>
      <c r="K2996">
        <v>8.0564900000000002</v>
      </c>
      <c r="L2996">
        <v>0</v>
      </c>
      <c r="M2996">
        <v>63.851379999999999</v>
      </c>
      <c r="N2996">
        <v>-191.590012</v>
      </c>
      <c r="O2996">
        <v>1.0399999999999999E-4</v>
      </c>
      <c r="P2996">
        <v>63.858989999999999</v>
      </c>
      <c r="Q2996">
        <v>-191.58174099999999</v>
      </c>
      <c r="R2996">
        <v>-4.2700000000000002E-4</v>
      </c>
      <c r="S2996">
        <v>1.12391</v>
      </c>
      <c r="T2996">
        <v>3.2299999999999999E-4</v>
      </c>
    </row>
    <row r="2997" spans="1:20" x14ac:dyDescent="0.25">
      <c r="A2997">
        <v>2995</v>
      </c>
      <c r="B2997">
        <v>5</v>
      </c>
      <c r="C2997">
        <v>-1</v>
      </c>
      <c r="D2997" t="s">
        <v>155</v>
      </c>
      <c r="E2997" t="s">
        <v>80</v>
      </c>
      <c r="F2997">
        <v>2.1956E-2</v>
      </c>
      <c r="G2997">
        <v>-1</v>
      </c>
      <c r="H2997">
        <v>332.202</v>
      </c>
      <c r="I2997">
        <v>-1</v>
      </c>
      <c r="J2997">
        <v>0</v>
      </c>
      <c r="K2997">
        <v>8.0563210000000005</v>
      </c>
      <c r="L2997">
        <v>0</v>
      </c>
      <c r="M2997">
        <v>64.823615000000004</v>
      </c>
      <c r="N2997">
        <v>-191.584059</v>
      </c>
      <c r="O2997">
        <v>6.1700000000000004E-4</v>
      </c>
      <c r="P2997">
        <v>64.826774999999998</v>
      </c>
      <c r="Q2997">
        <v>-191.582199</v>
      </c>
      <c r="R2997">
        <v>-4.2700000000000002E-4</v>
      </c>
      <c r="S2997">
        <v>0.366618</v>
      </c>
      <c r="T2997">
        <v>1.9000000000000001E-4</v>
      </c>
    </row>
    <row r="2998" spans="1:20" x14ac:dyDescent="0.25">
      <c r="A2998">
        <v>2996</v>
      </c>
      <c r="B2998">
        <v>5</v>
      </c>
      <c r="C2998">
        <v>-1</v>
      </c>
      <c r="D2998" t="s">
        <v>155</v>
      </c>
      <c r="E2998" t="s">
        <v>80</v>
      </c>
      <c r="F2998">
        <v>9.2554999999999998E-2</v>
      </c>
      <c r="G2998">
        <v>-1</v>
      </c>
      <c r="H2998">
        <v>351.98899999999998</v>
      </c>
      <c r="I2998">
        <v>-1</v>
      </c>
      <c r="J2998">
        <v>0</v>
      </c>
      <c r="K2998">
        <v>8.0735480000000006</v>
      </c>
      <c r="L2998">
        <v>9.9999999999999995E-7</v>
      </c>
      <c r="M2998">
        <v>65.556855999999996</v>
      </c>
      <c r="N2998">
        <v>-191.574062</v>
      </c>
      <c r="O2998">
        <v>1.7149999999999999E-3</v>
      </c>
      <c r="P2998">
        <v>65.552695999999997</v>
      </c>
      <c r="Q2998">
        <v>-191.58255</v>
      </c>
      <c r="R2998">
        <v>-4.2700000000000002E-4</v>
      </c>
      <c r="S2998">
        <v>0.94529099999999999</v>
      </c>
      <c r="T2998">
        <v>1.289E-3</v>
      </c>
    </row>
    <row r="2999" spans="1:20" x14ac:dyDescent="0.25">
      <c r="A2999">
        <v>2997</v>
      </c>
      <c r="B2999">
        <v>5</v>
      </c>
      <c r="C2999">
        <v>-1</v>
      </c>
      <c r="D2999" t="s">
        <v>155</v>
      </c>
      <c r="E2999" t="s">
        <v>80</v>
      </c>
      <c r="F2999">
        <v>1.7415E-2</v>
      </c>
      <c r="G2999">
        <v>-1</v>
      </c>
      <c r="H2999">
        <v>419.524</v>
      </c>
      <c r="I2999">
        <v>-1</v>
      </c>
      <c r="J2999">
        <v>0</v>
      </c>
      <c r="K2999">
        <v>8.0565929999999994</v>
      </c>
      <c r="L2999">
        <v>0</v>
      </c>
      <c r="M2999">
        <v>66.276989999999998</v>
      </c>
      <c r="N2999">
        <v>-191.58447000000001</v>
      </c>
      <c r="O2999">
        <v>-4.5899999999999999E-4</v>
      </c>
      <c r="P2999">
        <v>66.278473000000005</v>
      </c>
      <c r="Q2999">
        <v>-191.58290099999999</v>
      </c>
      <c r="R2999">
        <v>-4.2700000000000002E-4</v>
      </c>
      <c r="S2999">
        <v>0.21591399999999999</v>
      </c>
      <c r="T2999">
        <v>3.3000000000000003E-5</v>
      </c>
    </row>
    <row r="3000" spans="1:20" x14ac:dyDescent="0.25">
      <c r="A3000">
        <v>2998</v>
      </c>
      <c r="B3000">
        <v>5</v>
      </c>
      <c r="C3000">
        <v>-1</v>
      </c>
      <c r="D3000" t="s">
        <v>155</v>
      </c>
      <c r="E3000" t="s">
        <v>80</v>
      </c>
      <c r="F3000">
        <v>2.9651E-2</v>
      </c>
      <c r="G3000">
        <v>-1</v>
      </c>
      <c r="H3000">
        <v>299.50700000000001</v>
      </c>
      <c r="I3000">
        <v>-1</v>
      </c>
      <c r="J3000">
        <v>0</v>
      </c>
      <c r="K3000">
        <v>8.0567229999999999</v>
      </c>
      <c r="L3000">
        <v>0</v>
      </c>
      <c r="M3000">
        <v>67.256418999999994</v>
      </c>
      <c r="N3000">
        <v>-191.575357</v>
      </c>
      <c r="O3000">
        <v>-9.5E-4</v>
      </c>
      <c r="P3000">
        <v>67.246300000000005</v>
      </c>
      <c r="Q3000">
        <v>-191.58337399999999</v>
      </c>
      <c r="R3000">
        <v>-4.2700000000000002E-4</v>
      </c>
      <c r="S3000">
        <v>1.291066</v>
      </c>
      <c r="T3000">
        <v>5.2400000000000005E-4</v>
      </c>
    </row>
    <row r="3001" spans="1:20" x14ac:dyDescent="0.25">
      <c r="A3001">
        <v>2999</v>
      </c>
      <c r="B3001">
        <v>5</v>
      </c>
      <c r="C3001">
        <v>-1</v>
      </c>
      <c r="D3001" t="s">
        <v>155</v>
      </c>
      <c r="E3001" t="s">
        <v>80</v>
      </c>
      <c r="F3001">
        <v>2.8029999999999999E-3</v>
      </c>
      <c r="G3001">
        <v>-1</v>
      </c>
      <c r="H3001">
        <v>264.16500000000002</v>
      </c>
      <c r="I3001">
        <v>-1</v>
      </c>
      <c r="J3001">
        <v>0</v>
      </c>
      <c r="K3001">
        <v>8.0738280000000007</v>
      </c>
      <c r="L3001">
        <v>0</v>
      </c>
      <c r="M3001">
        <v>67.962594999999993</v>
      </c>
      <c r="N3001">
        <v>-191.606886</v>
      </c>
      <c r="O3001">
        <v>-1.926E-3</v>
      </c>
      <c r="P3001">
        <v>67.972260000000006</v>
      </c>
      <c r="Q3001">
        <v>-191.58372499999999</v>
      </c>
      <c r="R3001">
        <v>-4.2700000000000002E-4</v>
      </c>
      <c r="S3001">
        <v>2.5096180000000001</v>
      </c>
      <c r="T3001">
        <v>1.4989999999999999E-3</v>
      </c>
    </row>
    <row r="3002" spans="1:20" x14ac:dyDescent="0.25">
      <c r="A3002">
        <v>3000</v>
      </c>
      <c r="B3002">
        <v>5</v>
      </c>
      <c r="C3002">
        <v>-1</v>
      </c>
      <c r="D3002" t="s">
        <v>155</v>
      </c>
      <c r="E3002" t="s">
        <v>80</v>
      </c>
      <c r="F3002">
        <v>7.7149999999999996E-3</v>
      </c>
      <c r="G3002">
        <v>-1</v>
      </c>
      <c r="H3002">
        <v>446.78500000000003</v>
      </c>
      <c r="I3002">
        <v>-1</v>
      </c>
      <c r="J3002">
        <v>0</v>
      </c>
      <c r="K3002">
        <v>8.0566309999999994</v>
      </c>
      <c r="L3002">
        <v>0</v>
      </c>
      <c r="M3002">
        <v>68.691192999999998</v>
      </c>
      <c r="N3002">
        <v>-191.58709200000001</v>
      </c>
      <c r="O3002">
        <v>1.66E-4</v>
      </c>
      <c r="P3002">
        <v>68.698043999999996</v>
      </c>
      <c r="Q3002">
        <v>-191.58407600000001</v>
      </c>
      <c r="R3002">
        <v>-4.2700000000000002E-4</v>
      </c>
      <c r="S3002">
        <v>0.748556</v>
      </c>
      <c r="T3002">
        <v>2.5999999999999998E-4</v>
      </c>
    </row>
    <row r="3003" spans="1:20" x14ac:dyDescent="0.25">
      <c r="A3003">
        <v>3001</v>
      </c>
      <c r="B3003">
        <v>4</v>
      </c>
      <c r="C3003">
        <v>-1</v>
      </c>
      <c r="D3003" t="s">
        <v>267</v>
      </c>
      <c r="E3003" t="s">
        <v>80</v>
      </c>
      <c r="F3003">
        <v>1.5812E-2</v>
      </c>
      <c r="G3003">
        <v>-1</v>
      </c>
      <c r="H3003">
        <v>294.774</v>
      </c>
      <c r="I3003">
        <v>-1</v>
      </c>
      <c r="J3003">
        <v>0</v>
      </c>
      <c r="K3003">
        <v>8.0565499999999997</v>
      </c>
      <c r="L3003">
        <v>0</v>
      </c>
      <c r="M3003">
        <v>69.657549000000003</v>
      </c>
      <c r="N3003">
        <v>-191.59572</v>
      </c>
      <c r="O3003">
        <v>-9.9500000000000001E-4</v>
      </c>
      <c r="P3003">
        <v>69.665863000000002</v>
      </c>
      <c r="Q3003">
        <v>-191.58454900000001</v>
      </c>
      <c r="R3003">
        <v>-4.2700000000000002E-4</v>
      </c>
      <c r="S3003">
        <v>1.3925460000000001</v>
      </c>
      <c r="T3003">
        <v>5.6800000000000004E-4</v>
      </c>
    </row>
    <row r="3004" spans="1:20" x14ac:dyDescent="0.25">
      <c r="A3004">
        <v>3002</v>
      </c>
      <c r="B3004">
        <v>3</v>
      </c>
      <c r="C3004">
        <v>-1</v>
      </c>
      <c r="D3004" t="s">
        <v>153</v>
      </c>
      <c r="E3004" t="s">
        <v>80</v>
      </c>
      <c r="F3004">
        <v>6.0889999999999998E-3</v>
      </c>
      <c r="G3004">
        <v>-1</v>
      </c>
      <c r="H3004">
        <v>354.435</v>
      </c>
      <c r="I3004">
        <v>-1</v>
      </c>
      <c r="J3004">
        <v>0</v>
      </c>
      <c r="K3004">
        <v>8.0736650000000001</v>
      </c>
      <c r="L3004">
        <v>9.9999999999999995E-7</v>
      </c>
      <c r="M3004">
        <v>70.354450999999997</v>
      </c>
      <c r="N3004">
        <v>-191.624709</v>
      </c>
      <c r="O3004">
        <v>-9.2299999999999999E-4</v>
      </c>
      <c r="P3004">
        <v>70.391807999999997</v>
      </c>
      <c r="Q3004">
        <v>-191.5849</v>
      </c>
      <c r="R3004">
        <v>-4.2700000000000002E-4</v>
      </c>
      <c r="S3004">
        <v>5.4591770000000004</v>
      </c>
      <c r="T3004">
        <v>4.9600000000000002E-4</v>
      </c>
    </row>
    <row r="3005" spans="1:20" x14ac:dyDescent="0.25">
      <c r="A3005">
        <v>3003</v>
      </c>
      <c r="B3005">
        <v>3</v>
      </c>
      <c r="C3005">
        <v>-1</v>
      </c>
      <c r="D3005" t="s">
        <v>153</v>
      </c>
      <c r="E3005" t="s">
        <v>80</v>
      </c>
      <c r="F3005">
        <v>4.3873000000000002E-2</v>
      </c>
      <c r="G3005">
        <v>-1</v>
      </c>
      <c r="H3005">
        <v>318.25</v>
      </c>
      <c r="I3005">
        <v>-1</v>
      </c>
      <c r="J3005">
        <v>0</v>
      </c>
      <c r="K3005">
        <v>8.0565689999999996</v>
      </c>
      <c r="L3005">
        <v>-9.9999999999999995E-7</v>
      </c>
      <c r="M3005">
        <v>71.090113000000002</v>
      </c>
      <c r="N3005">
        <v>-191.64951099999999</v>
      </c>
      <c r="O3005">
        <v>1.8760000000000001E-3</v>
      </c>
      <c r="P3005">
        <v>71.117583999999994</v>
      </c>
      <c r="Q3005">
        <v>-191.585251</v>
      </c>
      <c r="R3005">
        <v>-4.2700000000000002E-4</v>
      </c>
      <c r="S3005">
        <v>6.9885719999999996</v>
      </c>
      <c r="T3005">
        <v>1.449E-3</v>
      </c>
    </row>
    <row r="3006" spans="1:20" x14ac:dyDescent="0.25">
      <c r="A3006">
        <v>3004</v>
      </c>
      <c r="B3006">
        <v>3</v>
      </c>
      <c r="C3006">
        <v>-1</v>
      </c>
      <c r="D3006" t="s">
        <v>153</v>
      </c>
      <c r="E3006" t="s">
        <v>80</v>
      </c>
      <c r="F3006">
        <v>3.1531999999999998E-2</v>
      </c>
      <c r="G3006">
        <v>-1</v>
      </c>
      <c r="H3006">
        <v>274.59800000000001</v>
      </c>
      <c r="I3006">
        <v>-1</v>
      </c>
      <c r="J3006">
        <v>0</v>
      </c>
      <c r="K3006">
        <v>8.0566130000000005</v>
      </c>
      <c r="L3006">
        <v>0</v>
      </c>
      <c r="M3006">
        <v>72.093739999999997</v>
      </c>
      <c r="N3006">
        <v>-191.525994</v>
      </c>
      <c r="O3006">
        <v>6.8219999999999999E-3</v>
      </c>
      <c r="P3006">
        <v>72.085396000000003</v>
      </c>
      <c r="Q3006">
        <v>-191.585724</v>
      </c>
      <c r="R3006">
        <v>-4.2700000000000002E-4</v>
      </c>
      <c r="S3006">
        <v>6.0309999999999997</v>
      </c>
      <c r="T3006">
        <v>6.3949999999999996E-3</v>
      </c>
    </row>
    <row r="3007" spans="1:20" x14ac:dyDescent="0.25">
      <c r="A3007">
        <v>3005</v>
      </c>
      <c r="B3007">
        <v>3</v>
      </c>
      <c r="C3007">
        <v>-1</v>
      </c>
      <c r="D3007" t="s">
        <v>153</v>
      </c>
      <c r="E3007" t="s">
        <v>80</v>
      </c>
      <c r="F3007">
        <v>2.9864999999999999E-2</v>
      </c>
      <c r="G3007">
        <v>-1</v>
      </c>
      <c r="H3007">
        <v>358.863</v>
      </c>
      <c r="I3007">
        <v>-1</v>
      </c>
      <c r="J3007">
        <v>0</v>
      </c>
      <c r="K3007">
        <v>8.0737469999999991</v>
      </c>
      <c r="L3007">
        <v>9.9999999999999995E-7</v>
      </c>
      <c r="M3007">
        <v>72.812015000000002</v>
      </c>
      <c r="N3007">
        <v>-191.61721499999999</v>
      </c>
      <c r="O3007">
        <v>-5.7739999999999996E-3</v>
      </c>
      <c r="P3007">
        <v>72.811347999999995</v>
      </c>
      <c r="Q3007">
        <v>-191.58607499999999</v>
      </c>
      <c r="R3007">
        <v>-4.2700000000000002E-4</v>
      </c>
      <c r="S3007">
        <v>3.1147689999999999</v>
      </c>
      <c r="T3007">
        <v>5.3480000000000003E-3</v>
      </c>
    </row>
    <row r="3008" spans="1:20" x14ac:dyDescent="0.25">
      <c r="A3008">
        <v>3006</v>
      </c>
      <c r="B3008">
        <v>3</v>
      </c>
      <c r="C3008">
        <v>-1</v>
      </c>
      <c r="D3008" t="s">
        <v>153</v>
      </c>
      <c r="E3008" t="s">
        <v>80</v>
      </c>
      <c r="F3008">
        <v>5.2880000000000002E-3</v>
      </c>
      <c r="G3008">
        <v>-1</v>
      </c>
      <c r="H3008">
        <v>334.44299999999998</v>
      </c>
      <c r="I3008">
        <v>-1</v>
      </c>
      <c r="J3008">
        <v>0</v>
      </c>
      <c r="K3008">
        <v>8.0566180000000003</v>
      </c>
      <c r="L3008">
        <v>0</v>
      </c>
      <c r="M3008">
        <v>73.522019</v>
      </c>
      <c r="N3008">
        <v>-191.599917</v>
      </c>
      <c r="O3008">
        <v>-2.42E-4</v>
      </c>
      <c r="P3008">
        <v>73.537132</v>
      </c>
      <c r="Q3008">
        <v>-191.58642599999999</v>
      </c>
      <c r="R3008">
        <v>-4.2700000000000002E-4</v>
      </c>
      <c r="S3008">
        <v>2.0258889999999998</v>
      </c>
      <c r="T3008">
        <v>1.85E-4</v>
      </c>
    </row>
    <row r="3009" spans="1:20" x14ac:dyDescent="0.25">
      <c r="A3009">
        <v>3007</v>
      </c>
      <c r="B3009">
        <v>3</v>
      </c>
      <c r="C3009">
        <v>-1</v>
      </c>
      <c r="D3009" t="s">
        <v>153</v>
      </c>
      <c r="E3009" t="s">
        <v>80</v>
      </c>
      <c r="F3009">
        <v>3.9105000000000001E-2</v>
      </c>
      <c r="G3009">
        <v>-1</v>
      </c>
      <c r="H3009">
        <v>302.07799999999997</v>
      </c>
      <c r="I3009">
        <v>-1</v>
      </c>
      <c r="J3009">
        <v>0</v>
      </c>
      <c r="K3009">
        <v>8.0737249999999996</v>
      </c>
      <c r="L3009">
        <v>0</v>
      </c>
      <c r="M3009">
        <v>74.239829</v>
      </c>
      <c r="N3009">
        <v>-191.57551699999999</v>
      </c>
      <c r="O3009">
        <v>4.2090000000000001E-3</v>
      </c>
      <c r="P3009">
        <v>74.263084000000006</v>
      </c>
      <c r="Q3009">
        <v>-191.58677700000001</v>
      </c>
      <c r="R3009">
        <v>-4.2700000000000002E-4</v>
      </c>
      <c r="S3009">
        <v>2.5837650000000001</v>
      </c>
      <c r="T3009">
        <v>3.7820000000000002E-3</v>
      </c>
    </row>
    <row r="3010" spans="1:20" x14ac:dyDescent="0.25">
      <c r="A3010">
        <v>3008</v>
      </c>
      <c r="B3010">
        <v>3</v>
      </c>
      <c r="C3010">
        <v>-1</v>
      </c>
      <c r="D3010" t="s">
        <v>153</v>
      </c>
      <c r="E3010" t="s">
        <v>80</v>
      </c>
      <c r="F3010">
        <v>9.6270000000000001E-3</v>
      </c>
      <c r="G3010">
        <v>-1</v>
      </c>
      <c r="H3010">
        <v>369.935</v>
      </c>
      <c r="I3010">
        <v>-1</v>
      </c>
      <c r="J3010">
        <v>0</v>
      </c>
      <c r="K3010">
        <v>8.0737089999999991</v>
      </c>
      <c r="L3010">
        <v>0</v>
      </c>
      <c r="M3010">
        <v>75.211224000000001</v>
      </c>
      <c r="N3010">
        <v>-191.61031299999999</v>
      </c>
      <c r="O3010">
        <v>-1.02E-4</v>
      </c>
      <c r="P3010">
        <v>75.230903999999995</v>
      </c>
      <c r="Q3010">
        <v>-191.587234</v>
      </c>
      <c r="R3010">
        <v>-4.2700000000000002E-4</v>
      </c>
      <c r="S3010">
        <v>3.0329769999999998</v>
      </c>
      <c r="T3010">
        <v>3.2499999999999999E-4</v>
      </c>
    </row>
    <row r="3011" spans="1:20" x14ac:dyDescent="0.25">
      <c r="A3011">
        <v>3009</v>
      </c>
      <c r="B3011">
        <v>3</v>
      </c>
      <c r="C3011">
        <v>-1</v>
      </c>
      <c r="D3011" t="s">
        <v>153</v>
      </c>
      <c r="E3011" t="s">
        <v>80</v>
      </c>
      <c r="F3011">
        <v>1.5579999999999999E-3</v>
      </c>
      <c r="G3011">
        <v>-1</v>
      </c>
      <c r="H3011">
        <v>297.27699999999999</v>
      </c>
      <c r="I3011">
        <v>-1</v>
      </c>
      <c r="J3011">
        <v>0</v>
      </c>
      <c r="K3011">
        <v>8.0565870000000004</v>
      </c>
      <c r="L3011">
        <v>0</v>
      </c>
      <c r="M3011">
        <v>75.961470000000006</v>
      </c>
      <c r="N3011">
        <v>-191.58015599999999</v>
      </c>
      <c r="O3011">
        <v>-1.4899999999999999E-4</v>
      </c>
      <c r="P3011">
        <v>75.956680000000006</v>
      </c>
      <c r="Q3011">
        <v>-191.58760100000001</v>
      </c>
      <c r="R3011">
        <v>-4.2700000000000002E-4</v>
      </c>
      <c r="S3011">
        <v>0.88526199999999999</v>
      </c>
      <c r="T3011">
        <v>2.7799999999999998E-4</v>
      </c>
    </row>
    <row r="3012" spans="1:20" x14ac:dyDescent="0.25">
      <c r="A3012">
        <v>3010</v>
      </c>
      <c r="B3012">
        <v>3</v>
      </c>
      <c r="C3012">
        <v>-1</v>
      </c>
      <c r="D3012" t="s">
        <v>153</v>
      </c>
      <c r="E3012" t="s">
        <v>80</v>
      </c>
      <c r="F3012">
        <v>2.5969999999999999E-3</v>
      </c>
      <c r="G3012">
        <v>-1</v>
      </c>
      <c r="H3012">
        <v>409.61</v>
      </c>
      <c r="I3012">
        <v>-1</v>
      </c>
      <c r="J3012">
        <v>0</v>
      </c>
      <c r="K3012">
        <v>8.0737170000000003</v>
      </c>
      <c r="L3012">
        <v>0</v>
      </c>
      <c r="M3012">
        <v>76.672944999999999</v>
      </c>
      <c r="N3012">
        <v>-191.600765</v>
      </c>
      <c r="O3012">
        <v>-7.6599999999999997E-4</v>
      </c>
      <c r="P3012">
        <v>76.682631999999998</v>
      </c>
      <c r="Q3012">
        <v>-191.587952</v>
      </c>
      <c r="R3012">
        <v>-4.2700000000000002E-4</v>
      </c>
      <c r="S3012">
        <v>1.60636</v>
      </c>
      <c r="T3012">
        <v>3.39E-4</v>
      </c>
    </row>
    <row r="3013" spans="1:20" x14ac:dyDescent="0.25">
      <c r="A3013">
        <v>3011</v>
      </c>
      <c r="B3013">
        <v>3</v>
      </c>
      <c r="C3013">
        <v>-1</v>
      </c>
      <c r="D3013" t="s">
        <v>153</v>
      </c>
      <c r="E3013" t="s">
        <v>80</v>
      </c>
      <c r="F3013">
        <v>1.8811000000000001E-2</v>
      </c>
      <c r="G3013">
        <v>-1</v>
      </c>
      <c r="H3013">
        <v>360.29899999999998</v>
      </c>
      <c r="I3013">
        <v>-1</v>
      </c>
      <c r="J3013">
        <v>0</v>
      </c>
      <c r="K3013">
        <v>8.0737260000000006</v>
      </c>
      <c r="L3013">
        <v>9.9999999999999995E-7</v>
      </c>
      <c r="M3013">
        <v>77.724575000000002</v>
      </c>
      <c r="N3013">
        <v>-191.49583999999999</v>
      </c>
      <c r="O3013">
        <v>1.8259999999999999E-3</v>
      </c>
      <c r="P3013">
        <v>77.650452000000001</v>
      </c>
      <c r="Q3013">
        <v>-191.58840900000001</v>
      </c>
      <c r="R3013">
        <v>-4.2700000000000002E-4</v>
      </c>
      <c r="S3013">
        <v>11.858889</v>
      </c>
      <c r="T3013">
        <v>1.4E-3</v>
      </c>
    </row>
    <row r="3014" spans="1:20" x14ac:dyDescent="0.25">
      <c r="A3014">
        <v>3012</v>
      </c>
      <c r="B3014">
        <v>3</v>
      </c>
      <c r="C3014">
        <v>-1</v>
      </c>
      <c r="D3014" t="s">
        <v>153</v>
      </c>
      <c r="E3014" t="s">
        <v>80</v>
      </c>
      <c r="F3014">
        <v>3.3743000000000002E-2</v>
      </c>
      <c r="G3014">
        <v>-1</v>
      </c>
      <c r="H3014">
        <v>287.81900000000002</v>
      </c>
      <c r="I3014">
        <v>-1</v>
      </c>
      <c r="J3014">
        <v>0</v>
      </c>
      <c r="K3014">
        <v>8.0566040000000001</v>
      </c>
      <c r="L3014">
        <v>0</v>
      </c>
      <c r="M3014">
        <v>78.366545000000002</v>
      </c>
      <c r="N3014">
        <v>-191.583181</v>
      </c>
      <c r="O3014">
        <v>1.474E-3</v>
      </c>
      <c r="P3014">
        <v>78.376236000000006</v>
      </c>
      <c r="Q3014">
        <v>-191.58876000000001</v>
      </c>
      <c r="R3014">
        <v>-4.2700000000000002E-4</v>
      </c>
      <c r="S3014">
        <v>1.118249</v>
      </c>
      <c r="T3014">
        <v>1.047E-3</v>
      </c>
    </row>
    <row r="3015" spans="1:20" x14ac:dyDescent="0.25">
      <c r="A3015">
        <v>3013</v>
      </c>
      <c r="B3015">
        <v>3</v>
      </c>
      <c r="C3015">
        <v>-1</v>
      </c>
      <c r="D3015" t="s">
        <v>153</v>
      </c>
      <c r="E3015" t="s">
        <v>80</v>
      </c>
      <c r="F3015">
        <v>2.2959999999999999E-3</v>
      </c>
      <c r="G3015">
        <v>-1</v>
      </c>
      <c r="H3015">
        <v>363.67599999999999</v>
      </c>
      <c r="I3015">
        <v>-1</v>
      </c>
      <c r="J3015">
        <v>0</v>
      </c>
      <c r="K3015">
        <v>8.0737269999999999</v>
      </c>
      <c r="L3015">
        <v>0</v>
      </c>
      <c r="M3015">
        <v>79.101348999999999</v>
      </c>
      <c r="N3015">
        <v>-191.61232699999999</v>
      </c>
      <c r="O3015">
        <v>-1.8940000000000001E-3</v>
      </c>
      <c r="P3015">
        <v>79.102187999999998</v>
      </c>
      <c r="Q3015">
        <v>-191.589111</v>
      </c>
      <c r="R3015">
        <v>-4.2700000000000002E-4</v>
      </c>
      <c r="S3015">
        <v>2.3230819999999999</v>
      </c>
      <c r="T3015">
        <v>1.467E-3</v>
      </c>
    </row>
    <row r="3016" spans="1:20" x14ac:dyDescent="0.25">
      <c r="A3016">
        <v>3014</v>
      </c>
      <c r="B3016">
        <v>3</v>
      </c>
      <c r="C3016">
        <v>-1</v>
      </c>
      <c r="D3016" t="s">
        <v>153</v>
      </c>
      <c r="E3016" t="s">
        <v>80</v>
      </c>
      <c r="F3016">
        <v>1.7715999999999999E-2</v>
      </c>
      <c r="G3016">
        <v>-1</v>
      </c>
      <c r="H3016">
        <v>345.87900000000002</v>
      </c>
      <c r="I3016">
        <v>-1</v>
      </c>
      <c r="J3016">
        <v>0</v>
      </c>
      <c r="K3016">
        <v>8.0737220000000001</v>
      </c>
      <c r="L3016">
        <v>0</v>
      </c>
      <c r="M3016">
        <v>80.054334999999995</v>
      </c>
      <c r="N3016">
        <v>-191.61874900000001</v>
      </c>
      <c r="O3016">
        <v>-6.365E-3</v>
      </c>
      <c r="P3016">
        <v>80.070007000000004</v>
      </c>
      <c r="Q3016">
        <v>-191.589584</v>
      </c>
      <c r="R3016">
        <v>-4.2700000000000002E-4</v>
      </c>
      <c r="S3016">
        <v>3.310953</v>
      </c>
      <c r="T3016">
        <v>5.9379999999999997E-3</v>
      </c>
    </row>
    <row r="3017" spans="1:20" x14ac:dyDescent="0.25">
      <c r="A3017">
        <v>3015</v>
      </c>
      <c r="B3017">
        <v>3</v>
      </c>
      <c r="C3017">
        <v>-1</v>
      </c>
      <c r="D3017" t="s">
        <v>153</v>
      </c>
      <c r="E3017" t="s">
        <v>80</v>
      </c>
      <c r="F3017">
        <v>3.2702000000000002E-2</v>
      </c>
      <c r="G3017">
        <v>-1</v>
      </c>
      <c r="H3017">
        <v>328.82600000000002</v>
      </c>
      <c r="I3017">
        <v>-1</v>
      </c>
      <c r="J3017">
        <v>0</v>
      </c>
      <c r="K3017">
        <v>8.0565960000000008</v>
      </c>
      <c r="L3017">
        <v>0</v>
      </c>
      <c r="M3017">
        <v>80.738410999999999</v>
      </c>
      <c r="N3017">
        <v>-191.59934000000001</v>
      </c>
      <c r="O3017">
        <v>-6.5069999999999998E-3</v>
      </c>
      <c r="P3017">
        <v>80.795792000000006</v>
      </c>
      <c r="Q3017">
        <v>-191.589935</v>
      </c>
      <c r="R3017">
        <v>-4.2700000000000002E-4</v>
      </c>
      <c r="S3017">
        <v>5.8146069999999996</v>
      </c>
      <c r="T3017">
        <v>6.0800000000000003E-3</v>
      </c>
    </row>
    <row r="3018" spans="1:20" x14ac:dyDescent="0.25">
      <c r="A3018">
        <v>3016</v>
      </c>
      <c r="B3018">
        <v>4</v>
      </c>
      <c r="C3018">
        <v>-1</v>
      </c>
      <c r="D3018" t="s">
        <v>268</v>
      </c>
      <c r="E3018" t="s">
        <v>80</v>
      </c>
      <c r="F3018">
        <v>2.0208E-2</v>
      </c>
      <c r="G3018">
        <v>-1</v>
      </c>
      <c r="H3018">
        <v>387.28100000000001</v>
      </c>
      <c r="I3018">
        <v>-1</v>
      </c>
      <c r="J3018">
        <v>0</v>
      </c>
      <c r="K3018">
        <v>8.0737199999999998</v>
      </c>
      <c r="L3018">
        <v>0</v>
      </c>
      <c r="M3018">
        <v>81.537379000000001</v>
      </c>
      <c r="N3018">
        <v>-191.57253900000001</v>
      </c>
      <c r="O3018">
        <v>1.3940000000000001E-3</v>
      </c>
      <c r="P3018">
        <v>81.521743999999998</v>
      </c>
      <c r="Q3018">
        <v>-191.59028599999999</v>
      </c>
      <c r="R3018">
        <v>-4.2700000000000002E-4</v>
      </c>
      <c r="S3018">
        <v>2.3651810000000002</v>
      </c>
      <c r="T3018">
        <v>9.68E-4</v>
      </c>
    </row>
    <row r="3019" spans="1:20" x14ac:dyDescent="0.25">
      <c r="A3019">
        <v>3017</v>
      </c>
      <c r="B3019">
        <v>3</v>
      </c>
      <c r="C3019">
        <v>-1</v>
      </c>
      <c r="D3019" t="s">
        <v>269</v>
      </c>
      <c r="E3019" t="s">
        <v>80</v>
      </c>
      <c r="F3019">
        <v>4.47E-3</v>
      </c>
      <c r="G3019">
        <v>-1</v>
      </c>
      <c r="H3019">
        <v>395.13099999999997</v>
      </c>
      <c r="I3019">
        <v>-1</v>
      </c>
      <c r="J3019">
        <v>0</v>
      </c>
      <c r="K3019">
        <v>8.0737220000000001</v>
      </c>
      <c r="L3019">
        <v>0</v>
      </c>
      <c r="M3019">
        <v>82.479789999999994</v>
      </c>
      <c r="N3019">
        <v>-191.60359199999999</v>
      </c>
      <c r="O3019">
        <v>6.2E-4</v>
      </c>
      <c r="P3019">
        <v>82.489570999999998</v>
      </c>
      <c r="Q3019">
        <v>-191.59075899999999</v>
      </c>
      <c r="R3019">
        <v>-4.2700000000000002E-4</v>
      </c>
      <c r="S3019">
        <v>1.6134850000000001</v>
      </c>
      <c r="T3019">
        <v>1.93E-4</v>
      </c>
    </row>
    <row r="3020" spans="1:20" x14ac:dyDescent="0.25">
      <c r="A3020">
        <v>3018</v>
      </c>
      <c r="B3020">
        <v>3</v>
      </c>
      <c r="C3020">
        <v>-1</v>
      </c>
      <c r="D3020" t="s">
        <v>269</v>
      </c>
      <c r="E3020" t="s">
        <v>80</v>
      </c>
      <c r="F3020">
        <v>3.5589000000000003E-2</v>
      </c>
      <c r="G3020">
        <v>-1</v>
      </c>
      <c r="H3020">
        <v>381.5</v>
      </c>
      <c r="I3020">
        <v>-1</v>
      </c>
      <c r="J3020">
        <v>0</v>
      </c>
      <c r="K3020">
        <v>8.0565990000000003</v>
      </c>
      <c r="L3020">
        <v>0</v>
      </c>
      <c r="M3020">
        <v>83.228435000000005</v>
      </c>
      <c r="N3020">
        <v>-191.555027</v>
      </c>
      <c r="O3020">
        <v>-5.2680000000000001E-3</v>
      </c>
      <c r="P3020">
        <v>83.215362999999996</v>
      </c>
      <c r="Q3020">
        <v>-191.59110999999999</v>
      </c>
      <c r="R3020">
        <v>-4.2700000000000002E-4</v>
      </c>
      <c r="S3020">
        <v>3.8378700000000001</v>
      </c>
      <c r="T3020">
        <v>4.8419999999999999E-3</v>
      </c>
    </row>
    <row r="3021" spans="1:20" x14ac:dyDescent="0.25">
      <c r="A3021">
        <v>3019</v>
      </c>
      <c r="B3021">
        <v>3</v>
      </c>
      <c r="C3021">
        <v>-1</v>
      </c>
      <c r="D3021" t="s">
        <v>269</v>
      </c>
      <c r="E3021" t="s">
        <v>80</v>
      </c>
      <c r="F3021">
        <v>1.4201999999999999E-2</v>
      </c>
      <c r="G3021">
        <v>-1</v>
      </c>
      <c r="H3021">
        <v>295.35000000000002</v>
      </c>
      <c r="I3021">
        <v>-1</v>
      </c>
      <c r="J3021">
        <v>0</v>
      </c>
      <c r="K3021">
        <v>8.0737229999999993</v>
      </c>
      <c r="L3021">
        <v>0</v>
      </c>
      <c r="M3021">
        <v>83.947873000000001</v>
      </c>
      <c r="N3021">
        <v>-191.60313300000001</v>
      </c>
      <c r="O3021">
        <v>1.8630000000000001E-3</v>
      </c>
      <c r="P3021">
        <v>83.941315000000003</v>
      </c>
      <c r="Q3021">
        <v>-191.59146100000001</v>
      </c>
      <c r="R3021">
        <v>-4.2700000000000002E-4</v>
      </c>
      <c r="S3021">
        <v>1.3388040000000001</v>
      </c>
      <c r="T3021">
        <v>1.4369999999999999E-3</v>
      </c>
    </row>
    <row r="3022" spans="1:20" x14ac:dyDescent="0.25">
      <c r="A3022">
        <v>3020</v>
      </c>
      <c r="B3022">
        <v>4</v>
      </c>
      <c r="C3022">
        <v>-1</v>
      </c>
      <c r="D3022" t="s">
        <v>270</v>
      </c>
      <c r="E3022" t="s">
        <v>80</v>
      </c>
      <c r="F3022">
        <v>5.6013E-2</v>
      </c>
      <c r="G3022">
        <v>-1</v>
      </c>
      <c r="H3022">
        <v>313.637</v>
      </c>
      <c r="I3022">
        <v>-1</v>
      </c>
      <c r="J3022">
        <v>0</v>
      </c>
      <c r="K3022">
        <v>8.0737220000000001</v>
      </c>
      <c r="L3022">
        <v>0</v>
      </c>
      <c r="M3022">
        <v>85.061429000000004</v>
      </c>
      <c r="N3022">
        <v>-191.44232299999999</v>
      </c>
      <c r="O3022">
        <v>-2.7799999999999998E-4</v>
      </c>
      <c r="P3022">
        <v>84.909148999999999</v>
      </c>
      <c r="Q3022">
        <v>-191.59193400000001</v>
      </c>
      <c r="R3022">
        <v>-4.2700000000000002E-4</v>
      </c>
      <c r="S3022">
        <v>21.347757999999999</v>
      </c>
      <c r="T3022">
        <v>1.4899999999999999E-4</v>
      </c>
    </row>
    <row r="3023" spans="1:20" x14ac:dyDescent="0.25">
      <c r="A3023">
        <v>3021</v>
      </c>
      <c r="B3023">
        <v>5</v>
      </c>
      <c r="C3023">
        <v>-1</v>
      </c>
      <c r="D3023" t="s">
        <v>151</v>
      </c>
      <c r="E3023" t="s">
        <v>80</v>
      </c>
      <c r="F3023">
        <v>4.2972000000000003E-2</v>
      </c>
      <c r="G3023">
        <v>-1</v>
      </c>
      <c r="H3023">
        <v>302.43099999999998</v>
      </c>
      <c r="I3023">
        <v>-1</v>
      </c>
      <c r="J3023">
        <v>0</v>
      </c>
      <c r="K3023">
        <v>8.056597</v>
      </c>
      <c r="L3023">
        <v>0</v>
      </c>
      <c r="M3023">
        <v>85.640291000000005</v>
      </c>
      <c r="N3023">
        <v>-191.593097</v>
      </c>
      <c r="O3023">
        <v>8.0900000000000004E-4</v>
      </c>
      <c r="P3023">
        <v>85.634940999999998</v>
      </c>
      <c r="Q3023">
        <v>-191.592285</v>
      </c>
      <c r="R3023">
        <v>-4.2700000000000002E-4</v>
      </c>
      <c r="S3023">
        <v>0.541099</v>
      </c>
      <c r="T3023">
        <v>3.8299999999999999E-4</v>
      </c>
    </row>
    <row r="3024" spans="1:20" x14ac:dyDescent="0.25">
      <c r="A3024">
        <v>3022</v>
      </c>
      <c r="B3024">
        <v>5</v>
      </c>
      <c r="C3024">
        <v>-1</v>
      </c>
      <c r="D3024" t="s">
        <v>151</v>
      </c>
      <c r="E3024" t="s">
        <v>80</v>
      </c>
      <c r="F3024">
        <v>2.1860000000000001E-2</v>
      </c>
      <c r="G3024">
        <v>-1</v>
      </c>
      <c r="H3024">
        <v>283.91000000000003</v>
      </c>
      <c r="I3024">
        <v>-1</v>
      </c>
      <c r="J3024">
        <v>0</v>
      </c>
      <c r="K3024">
        <v>8.0565990000000003</v>
      </c>
      <c r="L3024">
        <v>0</v>
      </c>
      <c r="M3024">
        <v>86.603138999999999</v>
      </c>
      <c r="N3024">
        <v>-191.59255099999999</v>
      </c>
      <c r="O3024">
        <v>-3.8200000000000002E-4</v>
      </c>
      <c r="P3024">
        <v>86.602767999999998</v>
      </c>
      <c r="Q3024">
        <v>-191.59274300000001</v>
      </c>
      <c r="R3024">
        <v>-4.2700000000000002E-4</v>
      </c>
      <c r="S3024">
        <v>4.1761E-2</v>
      </c>
      <c r="T3024">
        <v>4.5000000000000003E-5</v>
      </c>
    </row>
    <row r="3025" spans="1:20" x14ac:dyDescent="0.25">
      <c r="A3025">
        <v>3023</v>
      </c>
      <c r="B3025">
        <v>5</v>
      </c>
      <c r="C3025">
        <v>-1</v>
      </c>
      <c r="D3025" t="s">
        <v>151</v>
      </c>
      <c r="E3025" t="s">
        <v>80</v>
      </c>
      <c r="F3025">
        <v>5.7972000000000003E-2</v>
      </c>
      <c r="G3025">
        <v>-1</v>
      </c>
      <c r="H3025">
        <v>358.97199999999998</v>
      </c>
      <c r="I3025">
        <v>-1</v>
      </c>
      <c r="J3025">
        <v>0</v>
      </c>
      <c r="K3025">
        <v>8.0737240000000003</v>
      </c>
      <c r="L3025">
        <v>0</v>
      </c>
      <c r="M3025">
        <v>87.316181999999998</v>
      </c>
      <c r="N3025">
        <v>-191.616816</v>
      </c>
      <c r="O3025">
        <v>3.7199999999999999E-4</v>
      </c>
      <c r="P3025">
        <v>87.328727999999998</v>
      </c>
      <c r="Q3025">
        <v>-191.59309400000001</v>
      </c>
      <c r="R3025">
        <v>-4.2700000000000002E-4</v>
      </c>
      <c r="S3025">
        <v>2.6835390000000001</v>
      </c>
      <c r="T3025">
        <v>5.5000000000000002E-5</v>
      </c>
    </row>
    <row r="3026" spans="1:20" x14ac:dyDescent="0.25">
      <c r="A3026">
        <v>3024</v>
      </c>
      <c r="B3026">
        <v>5</v>
      </c>
      <c r="C3026">
        <v>-1</v>
      </c>
      <c r="D3026" t="s">
        <v>151</v>
      </c>
      <c r="E3026" t="s">
        <v>80</v>
      </c>
      <c r="F3026">
        <v>1.7885000000000002E-2</v>
      </c>
      <c r="G3026">
        <v>-1</v>
      </c>
      <c r="H3026">
        <v>304.88499999999999</v>
      </c>
      <c r="I3026">
        <v>-1</v>
      </c>
      <c r="J3026">
        <v>0</v>
      </c>
      <c r="K3026">
        <v>8.0565990000000003</v>
      </c>
      <c r="L3026">
        <v>0</v>
      </c>
      <c r="M3026">
        <v>88.072789</v>
      </c>
      <c r="N3026">
        <v>-191.57486299999999</v>
      </c>
      <c r="O3026">
        <v>-6.2200000000000005E-4</v>
      </c>
      <c r="P3026">
        <v>88.054519999999997</v>
      </c>
      <c r="Q3026">
        <v>-191.59345999999999</v>
      </c>
      <c r="R3026">
        <v>-4.2700000000000002E-4</v>
      </c>
      <c r="S3026">
        <v>2.6069740000000001</v>
      </c>
      <c r="T3026">
        <v>1.9599999999999999E-4</v>
      </c>
    </row>
    <row r="3027" spans="1:20" x14ac:dyDescent="0.25">
      <c r="A3027">
        <v>3025</v>
      </c>
      <c r="B3027">
        <v>5</v>
      </c>
      <c r="C3027">
        <v>-1</v>
      </c>
      <c r="D3027" t="s">
        <v>151</v>
      </c>
      <c r="E3027" t="s">
        <v>80</v>
      </c>
      <c r="F3027">
        <v>6.2662999999999996E-2</v>
      </c>
      <c r="G3027">
        <v>-1</v>
      </c>
      <c r="H3027">
        <v>293.15600000000001</v>
      </c>
      <c r="I3027">
        <v>-1</v>
      </c>
      <c r="J3027">
        <v>0</v>
      </c>
      <c r="K3027">
        <v>8.056597</v>
      </c>
      <c r="L3027">
        <v>-9.9999999999999995E-7</v>
      </c>
      <c r="M3027">
        <v>89.055859999999996</v>
      </c>
      <c r="N3027">
        <v>-191.56854999999999</v>
      </c>
      <c r="O3027">
        <v>7.36E-4</v>
      </c>
      <c r="P3027">
        <v>89.022354000000007</v>
      </c>
      <c r="Q3027">
        <v>-191.593918</v>
      </c>
      <c r="R3027">
        <v>-4.2700000000000002E-4</v>
      </c>
      <c r="S3027">
        <v>4.2025870000000003</v>
      </c>
      <c r="T3027">
        <v>3.0899999999999998E-4</v>
      </c>
    </row>
    <row r="3028" spans="1:20" x14ac:dyDescent="0.25">
      <c r="A3028">
        <v>3026</v>
      </c>
      <c r="B3028">
        <v>5</v>
      </c>
      <c r="C3028">
        <v>-1</v>
      </c>
      <c r="D3028" t="s">
        <v>151</v>
      </c>
      <c r="E3028" t="s">
        <v>80</v>
      </c>
      <c r="F3028">
        <v>4.1036000000000003E-2</v>
      </c>
      <c r="G3028">
        <v>-1</v>
      </c>
      <c r="H3028">
        <v>308.19900000000001</v>
      </c>
      <c r="I3028">
        <v>-1</v>
      </c>
      <c r="J3028">
        <v>0</v>
      </c>
      <c r="K3028">
        <v>8.0737210000000008</v>
      </c>
      <c r="L3028">
        <v>0</v>
      </c>
      <c r="M3028">
        <v>89.743786</v>
      </c>
      <c r="N3028">
        <v>-191.59544199999999</v>
      </c>
      <c r="O3028">
        <v>-2.6259999999999999E-3</v>
      </c>
      <c r="P3028">
        <v>89.748305999999999</v>
      </c>
      <c r="Q3028">
        <v>-191.594269</v>
      </c>
      <c r="R3028">
        <v>-4.2700000000000002E-4</v>
      </c>
      <c r="S3028">
        <v>0.46704499999999999</v>
      </c>
      <c r="T3028">
        <v>2.199E-3</v>
      </c>
    </row>
    <row r="3029" spans="1:20" x14ac:dyDescent="0.25">
      <c r="A3029">
        <v>3027</v>
      </c>
      <c r="B3029">
        <v>5</v>
      </c>
      <c r="C3029">
        <v>-1</v>
      </c>
      <c r="D3029" t="s">
        <v>151</v>
      </c>
      <c r="E3029" t="s">
        <v>80</v>
      </c>
      <c r="F3029">
        <v>1.2794E-2</v>
      </c>
      <c r="G3029">
        <v>-1</v>
      </c>
      <c r="H3029">
        <v>339.375</v>
      </c>
      <c r="I3029">
        <v>-1</v>
      </c>
      <c r="J3029">
        <v>0</v>
      </c>
      <c r="K3029">
        <v>8.056597</v>
      </c>
      <c r="L3029">
        <v>0</v>
      </c>
      <c r="M3029">
        <v>90.497928000000002</v>
      </c>
      <c r="N3029">
        <v>-191.56965199999999</v>
      </c>
      <c r="O3029">
        <v>-2.41E-4</v>
      </c>
      <c r="P3029">
        <v>90.474097999999998</v>
      </c>
      <c r="Q3029">
        <v>-191.59461999999999</v>
      </c>
      <c r="R3029">
        <v>-4.2700000000000002E-4</v>
      </c>
      <c r="S3029">
        <v>3.4514070000000001</v>
      </c>
      <c r="T3029">
        <v>1.85E-4</v>
      </c>
    </row>
    <row r="3030" spans="1:20" x14ac:dyDescent="0.25">
      <c r="A3030">
        <v>3028</v>
      </c>
      <c r="B3030">
        <v>4</v>
      </c>
      <c r="C3030">
        <v>-1</v>
      </c>
      <c r="D3030" t="s">
        <v>271</v>
      </c>
      <c r="E3030" t="s">
        <v>80</v>
      </c>
      <c r="F3030">
        <v>2.3633000000000001E-2</v>
      </c>
      <c r="G3030">
        <v>-1</v>
      </c>
      <c r="H3030">
        <v>417.51900000000001</v>
      </c>
      <c r="I3030">
        <v>-1</v>
      </c>
      <c r="J3030">
        <v>0</v>
      </c>
      <c r="K3030">
        <v>8.0737229999999993</v>
      </c>
      <c r="L3030">
        <v>0</v>
      </c>
      <c r="M3030">
        <v>91.229290000000006</v>
      </c>
      <c r="N3030">
        <v>-191.65992399999999</v>
      </c>
      <c r="O3030">
        <v>4.1149999999999997E-3</v>
      </c>
      <c r="P3030">
        <v>91.200057999999999</v>
      </c>
      <c r="Q3030">
        <v>-191.59497099999999</v>
      </c>
      <c r="R3030">
        <v>-4.2700000000000002E-4</v>
      </c>
      <c r="S3030">
        <v>7.1228170000000004</v>
      </c>
      <c r="T3030">
        <v>3.689E-3</v>
      </c>
    </row>
    <row r="3031" spans="1:20" x14ac:dyDescent="0.25">
      <c r="A3031">
        <v>3029</v>
      </c>
      <c r="B3031">
        <v>4</v>
      </c>
      <c r="C3031">
        <v>-1</v>
      </c>
      <c r="D3031" t="s">
        <v>271</v>
      </c>
      <c r="E3031" t="s">
        <v>80</v>
      </c>
      <c r="F3031">
        <v>8.3249000000000004E-2</v>
      </c>
      <c r="G3031">
        <v>-1</v>
      </c>
      <c r="H3031">
        <v>326.61900000000003</v>
      </c>
      <c r="I3031">
        <v>-1</v>
      </c>
      <c r="J3031">
        <v>0</v>
      </c>
      <c r="K3031">
        <v>8.0737229999999993</v>
      </c>
      <c r="L3031">
        <v>0</v>
      </c>
      <c r="M3031">
        <v>92.168518000000006</v>
      </c>
      <c r="N3031">
        <v>-191.55686900000001</v>
      </c>
      <c r="O3031">
        <v>-1.8680000000000001E-3</v>
      </c>
      <c r="P3031">
        <v>92.167884999999998</v>
      </c>
      <c r="Q3031">
        <v>-191.59544399999999</v>
      </c>
      <c r="R3031">
        <v>-4.2700000000000002E-4</v>
      </c>
      <c r="S3031">
        <v>3.8579970000000001</v>
      </c>
      <c r="T3031">
        <v>1.441E-3</v>
      </c>
    </row>
    <row r="3032" spans="1:20" x14ac:dyDescent="0.25">
      <c r="A3032">
        <v>3030</v>
      </c>
      <c r="B3032">
        <v>4</v>
      </c>
      <c r="C3032">
        <v>-1</v>
      </c>
      <c r="D3032" t="s">
        <v>271</v>
      </c>
      <c r="E3032" t="s">
        <v>80</v>
      </c>
      <c r="F3032">
        <v>1.5428000000000001E-2</v>
      </c>
      <c r="G3032">
        <v>-1</v>
      </c>
      <c r="H3032">
        <v>343.15199999999999</v>
      </c>
      <c r="I3032">
        <v>-1</v>
      </c>
      <c r="J3032">
        <v>0</v>
      </c>
      <c r="K3032">
        <v>8.0565979999999993</v>
      </c>
      <c r="L3032">
        <v>0</v>
      </c>
      <c r="M3032">
        <v>92.839241000000001</v>
      </c>
      <c r="N3032">
        <v>-191.65717599999999</v>
      </c>
      <c r="O3032">
        <v>-4.6999999999999997E-5</v>
      </c>
      <c r="P3032">
        <v>92.893676999999997</v>
      </c>
      <c r="Q3032">
        <v>-191.59579500000001</v>
      </c>
      <c r="R3032">
        <v>-4.2700000000000002E-4</v>
      </c>
      <c r="S3032">
        <v>8.2041989999999991</v>
      </c>
      <c r="T3032">
        <v>3.8000000000000002E-4</v>
      </c>
    </row>
    <row r="3033" spans="1:20" x14ac:dyDescent="0.25">
      <c r="A3033">
        <v>3031</v>
      </c>
      <c r="B3033">
        <v>4</v>
      </c>
      <c r="C3033">
        <v>-1</v>
      </c>
      <c r="D3033" t="s">
        <v>271</v>
      </c>
      <c r="E3033" t="s">
        <v>80</v>
      </c>
      <c r="F3033">
        <v>1.0009000000000001E-2</v>
      </c>
      <c r="G3033">
        <v>-1</v>
      </c>
      <c r="H3033">
        <v>335.98500000000001</v>
      </c>
      <c r="I3033">
        <v>-1</v>
      </c>
      <c r="J3033">
        <v>0</v>
      </c>
      <c r="K3033">
        <v>8.0565979999999993</v>
      </c>
      <c r="L3033">
        <v>0</v>
      </c>
      <c r="M3033">
        <v>93.874105</v>
      </c>
      <c r="N3033">
        <v>-191.61277100000001</v>
      </c>
      <c r="O3033">
        <v>3.3029999999999999E-3</v>
      </c>
      <c r="P3033">
        <v>93.861510999999993</v>
      </c>
      <c r="Q3033">
        <v>-191.59626800000001</v>
      </c>
      <c r="R3033">
        <v>-4.2700000000000002E-4</v>
      </c>
      <c r="S3033">
        <v>2.076031</v>
      </c>
      <c r="T3033">
        <v>2.8760000000000001E-3</v>
      </c>
    </row>
    <row r="3034" spans="1:20" x14ac:dyDescent="0.25">
      <c r="A3034">
        <v>3032</v>
      </c>
      <c r="B3034">
        <v>4</v>
      </c>
      <c r="C3034">
        <v>-1</v>
      </c>
      <c r="D3034" t="s">
        <v>271</v>
      </c>
      <c r="E3034" t="s">
        <v>80</v>
      </c>
      <c r="F3034">
        <v>2.7730999999999999E-2</v>
      </c>
      <c r="G3034">
        <v>-1</v>
      </c>
      <c r="H3034">
        <v>316.81</v>
      </c>
      <c r="I3034">
        <v>-1</v>
      </c>
      <c r="J3034">
        <v>0</v>
      </c>
      <c r="K3034">
        <v>8.0737220000000001</v>
      </c>
      <c r="L3034">
        <v>0</v>
      </c>
      <c r="M3034">
        <v>94.577309</v>
      </c>
      <c r="N3034">
        <v>-191.62678500000001</v>
      </c>
      <c r="O3034">
        <v>6.4300000000000002E-4</v>
      </c>
      <c r="P3034">
        <v>94.587470999999994</v>
      </c>
      <c r="Q3034">
        <v>-191.596619</v>
      </c>
      <c r="R3034">
        <v>-4.2700000000000002E-4</v>
      </c>
      <c r="S3034">
        <v>3.1831649999999998</v>
      </c>
      <c r="T3034">
        <v>2.1599999999999999E-4</v>
      </c>
    </row>
    <row r="3035" spans="1:20" x14ac:dyDescent="0.25">
      <c r="A3035">
        <v>3033</v>
      </c>
      <c r="B3035">
        <v>4</v>
      </c>
      <c r="C3035">
        <v>-1</v>
      </c>
      <c r="D3035" t="s">
        <v>271</v>
      </c>
      <c r="E3035" t="s">
        <v>80</v>
      </c>
      <c r="F3035">
        <v>1.3679E-2</v>
      </c>
      <c r="G3035">
        <v>-1</v>
      </c>
      <c r="H3035">
        <v>351.70699999999999</v>
      </c>
      <c r="I3035">
        <v>-1</v>
      </c>
      <c r="J3035">
        <v>0</v>
      </c>
      <c r="K3035">
        <v>8.0565979999999993</v>
      </c>
      <c r="L3035">
        <v>0</v>
      </c>
      <c r="M3035">
        <v>95.294526000000005</v>
      </c>
      <c r="N3035">
        <v>-191.61633599999999</v>
      </c>
      <c r="O3035">
        <v>-6.7400000000000001E-4</v>
      </c>
      <c r="P3035">
        <v>95.313263000000006</v>
      </c>
      <c r="Q3035">
        <v>-191.59697</v>
      </c>
      <c r="R3035">
        <v>-4.2700000000000002E-4</v>
      </c>
      <c r="S3035">
        <v>2.6947239999999999</v>
      </c>
      <c r="T3035">
        <v>2.4800000000000001E-4</v>
      </c>
    </row>
    <row r="3036" spans="1:20" x14ac:dyDescent="0.25">
      <c r="A3036">
        <v>3034</v>
      </c>
      <c r="B3036">
        <v>5</v>
      </c>
      <c r="C3036">
        <v>-1</v>
      </c>
      <c r="D3036" t="s">
        <v>272</v>
      </c>
      <c r="E3036" t="s">
        <v>80</v>
      </c>
      <c r="F3036">
        <v>3.1900999999999999E-2</v>
      </c>
      <c r="G3036">
        <v>-1</v>
      </c>
      <c r="H3036">
        <v>477.44200000000001</v>
      </c>
      <c r="I3036">
        <v>-1</v>
      </c>
      <c r="J3036">
        <v>0</v>
      </c>
      <c r="K3036">
        <v>8.0565990000000003</v>
      </c>
      <c r="L3036">
        <v>0</v>
      </c>
      <c r="M3036">
        <v>96.265946999999997</v>
      </c>
      <c r="N3036">
        <v>-191.627621</v>
      </c>
      <c r="O3036">
        <v>2.186E-3</v>
      </c>
      <c r="P3036">
        <v>96.281090000000006</v>
      </c>
      <c r="Q3036">
        <v>-191.597443</v>
      </c>
      <c r="R3036">
        <v>-4.2700000000000002E-4</v>
      </c>
      <c r="S3036">
        <v>3.3764780000000001</v>
      </c>
      <c r="T3036">
        <v>1.7589999999999999E-3</v>
      </c>
    </row>
    <row r="3037" spans="1:20" x14ac:dyDescent="0.25">
      <c r="A3037">
        <v>3035</v>
      </c>
      <c r="B3037">
        <v>6</v>
      </c>
      <c r="C3037">
        <v>-1</v>
      </c>
      <c r="D3037" t="s">
        <v>148</v>
      </c>
      <c r="E3037" t="s">
        <v>80</v>
      </c>
      <c r="F3037">
        <v>2.8726000000000002E-2</v>
      </c>
      <c r="G3037">
        <v>-1</v>
      </c>
      <c r="H3037">
        <v>314.995</v>
      </c>
      <c r="I3037">
        <v>-1</v>
      </c>
      <c r="J3037">
        <v>0</v>
      </c>
      <c r="K3037">
        <v>8.0737220000000001</v>
      </c>
      <c r="L3037">
        <v>0</v>
      </c>
      <c r="M3037">
        <v>97.011285000000001</v>
      </c>
      <c r="N3037">
        <v>-191.59242900000001</v>
      </c>
      <c r="O3037">
        <v>-2.4499999999999999E-4</v>
      </c>
      <c r="P3037">
        <v>97.007050000000007</v>
      </c>
      <c r="Q3037">
        <v>-191.59779399999999</v>
      </c>
      <c r="R3037">
        <v>-4.2700000000000002E-4</v>
      </c>
      <c r="S3037">
        <v>0.68347599999999997</v>
      </c>
      <c r="T3037">
        <v>1.8200000000000001E-4</v>
      </c>
    </row>
    <row r="3038" spans="1:20" x14ac:dyDescent="0.25">
      <c r="A3038">
        <v>3036</v>
      </c>
      <c r="B3038">
        <v>6</v>
      </c>
      <c r="C3038">
        <v>-1</v>
      </c>
      <c r="D3038" t="s">
        <v>148</v>
      </c>
      <c r="E3038" t="s">
        <v>80</v>
      </c>
      <c r="F3038">
        <v>1.7728000000000001E-2</v>
      </c>
      <c r="G3038">
        <v>-1</v>
      </c>
      <c r="H3038">
        <v>288.10199999999998</v>
      </c>
      <c r="I3038">
        <v>-1</v>
      </c>
      <c r="J3038">
        <v>0</v>
      </c>
      <c r="K3038">
        <v>8.0737229999999993</v>
      </c>
      <c r="L3038">
        <v>0</v>
      </c>
      <c r="M3038">
        <v>97.953699999999998</v>
      </c>
      <c r="N3038">
        <v>-191.627714</v>
      </c>
      <c r="O3038">
        <v>7.67E-4</v>
      </c>
      <c r="P3038">
        <v>97.974884000000003</v>
      </c>
      <c r="Q3038">
        <v>-191.598251</v>
      </c>
      <c r="R3038">
        <v>-4.2700000000000002E-4</v>
      </c>
      <c r="S3038">
        <v>3.6288459999999998</v>
      </c>
      <c r="T3038">
        <v>3.4099999999999999E-4</v>
      </c>
    </row>
    <row r="3039" spans="1:20" x14ac:dyDescent="0.25">
      <c r="A3039">
        <v>3037</v>
      </c>
      <c r="B3039">
        <v>6</v>
      </c>
      <c r="C3039">
        <v>-1</v>
      </c>
      <c r="D3039" t="s">
        <v>148</v>
      </c>
      <c r="E3039" t="s">
        <v>80</v>
      </c>
      <c r="F3039">
        <v>4.1241E-2</v>
      </c>
      <c r="G3039">
        <v>-1</v>
      </c>
      <c r="H3039">
        <v>317.95299999999997</v>
      </c>
      <c r="I3039">
        <v>-1</v>
      </c>
      <c r="J3039">
        <v>0</v>
      </c>
      <c r="K3039">
        <v>8.0565990000000003</v>
      </c>
      <c r="L3039">
        <v>0</v>
      </c>
      <c r="M3039">
        <v>98.704103000000003</v>
      </c>
      <c r="N3039">
        <v>-191.594202</v>
      </c>
      <c r="O3039">
        <v>-2.99E-4</v>
      </c>
      <c r="P3039">
        <v>98.700667999999993</v>
      </c>
      <c r="Q3039">
        <v>-191.598602</v>
      </c>
      <c r="R3039">
        <v>-4.2700000000000002E-4</v>
      </c>
      <c r="S3039">
        <v>0.55818800000000002</v>
      </c>
      <c r="T3039">
        <v>1.27E-4</v>
      </c>
    </row>
    <row r="3040" spans="1:20" x14ac:dyDescent="0.25">
      <c r="A3040">
        <v>3038</v>
      </c>
      <c r="B3040">
        <v>6</v>
      </c>
      <c r="C3040">
        <v>-1</v>
      </c>
      <c r="D3040" t="s">
        <v>148</v>
      </c>
      <c r="E3040" t="s">
        <v>80</v>
      </c>
      <c r="F3040">
        <v>2.5278999999999999E-2</v>
      </c>
      <c r="G3040">
        <v>-1</v>
      </c>
      <c r="H3040">
        <v>389.14</v>
      </c>
      <c r="I3040">
        <v>-1</v>
      </c>
      <c r="J3040">
        <v>0</v>
      </c>
      <c r="K3040">
        <v>8.0737220000000001</v>
      </c>
      <c r="L3040">
        <v>0</v>
      </c>
      <c r="M3040">
        <v>99.441270000000003</v>
      </c>
      <c r="N3040">
        <v>-191.64745600000001</v>
      </c>
      <c r="O3040">
        <v>2.9750000000000002E-3</v>
      </c>
      <c r="P3040">
        <v>99.426627999999994</v>
      </c>
      <c r="Q3040">
        <v>-191.59895299999999</v>
      </c>
      <c r="R3040">
        <v>-4.2700000000000002E-4</v>
      </c>
      <c r="S3040">
        <v>5.0664410000000002</v>
      </c>
      <c r="T3040">
        <v>2.5490000000000001E-3</v>
      </c>
    </row>
    <row r="3041" spans="1:20" x14ac:dyDescent="0.25">
      <c r="A3041">
        <v>3039</v>
      </c>
      <c r="B3041">
        <v>6</v>
      </c>
      <c r="C3041">
        <v>-1</v>
      </c>
      <c r="D3041" t="s">
        <v>148</v>
      </c>
      <c r="E3041" t="s">
        <v>80</v>
      </c>
      <c r="F3041">
        <v>1.5074000000000001E-2</v>
      </c>
      <c r="G3041">
        <v>-1</v>
      </c>
      <c r="H3041">
        <v>264.041</v>
      </c>
      <c r="I3041">
        <v>-1</v>
      </c>
      <c r="J3041">
        <v>0</v>
      </c>
      <c r="K3041">
        <v>8.0737220000000001</v>
      </c>
      <c r="L3041">
        <v>0</v>
      </c>
      <c r="M3041">
        <v>100.403572</v>
      </c>
      <c r="N3041">
        <v>-191.590993</v>
      </c>
      <c r="O3041">
        <v>-3.8699999999999997E-4</v>
      </c>
      <c r="P3041">
        <v>100.394463</v>
      </c>
      <c r="Q3041">
        <v>-191.59942599999999</v>
      </c>
      <c r="R3041">
        <v>-4.2700000000000002E-4</v>
      </c>
      <c r="S3041">
        <v>1.2413989999999999</v>
      </c>
      <c r="T3041">
        <v>4.0000000000000003E-5</v>
      </c>
    </row>
    <row r="3042" spans="1:20" x14ac:dyDescent="0.25">
      <c r="A3042">
        <v>3040</v>
      </c>
      <c r="B3042">
        <v>6</v>
      </c>
      <c r="C3042">
        <v>-1</v>
      </c>
      <c r="D3042" t="s">
        <v>148</v>
      </c>
      <c r="E3042" t="s">
        <v>80</v>
      </c>
      <c r="F3042">
        <v>8.6331000000000005E-2</v>
      </c>
      <c r="G3042">
        <v>-1</v>
      </c>
      <c r="H3042">
        <v>375.15100000000001</v>
      </c>
      <c r="I3042">
        <v>-1</v>
      </c>
      <c r="J3042">
        <v>0</v>
      </c>
      <c r="K3042">
        <v>8.056597</v>
      </c>
      <c r="L3042">
        <v>0</v>
      </c>
      <c r="M3042">
        <v>101.049083</v>
      </c>
      <c r="N3042">
        <v>-191.577414</v>
      </c>
      <c r="O3042">
        <v>-3.921E-3</v>
      </c>
      <c r="P3042">
        <v>101.120255</v>
      </c>
      <c r="Q3042">
        <v>-191.59977699999999</v>
      </c>
      <c r="R3042">
        <v>-4.2700000000000002E-4</v>
      </c>
      <c r="S3042">
        <v>7.4602599999999999</v>
      </c>
      <c r="T3042">
        <v>3.4940000000000001E-3</v>
      </c>
    </row>
    <row r="3043" spans="1:20" x14ac:dyDescent="0.25">
      <c r="A3043">
        <v>3041</v>
      </c>
      <c r="B3043">
        <v>6</v>
      </c>
      <c r="C3043">
        <v>-1</v>
      </c>
      <c r="D3043" t="s">
        <v>148</v>
      </c>
      <c r="E3043" t="s">
        <v>80</v>
      </c>
      <c r="F3043">
        <v>2.5579999999999999E-2</v>
      </c>
      <c r="G3043">
        <v>-1</v>
      </c>
      <c r="H3043">
        <v>296.87599999999998</v>
      </c>
      <c r="I3043">
        <v>-1</v>
      </c>
      <c r="J3043">
        <v>0</v>
      </c>
      <c r="K3043">
        <v>8.0565979999999993</v>
      </c>
      <c r="L3043">
        <v>0</v>
      </c>
      <c r="M3043">
        <v>102.062879</v>
      </c>
      <c r="N3043">
        <v>-191.617819</v>
      </c>
      <c r="O3043">
        <v>-8.9599999999999999E-4</v>
      </c>
      <c r="P3043">
        <v>102.088081</v>
      </c>
      <c r="Q3043">
        <v>-191.60024999999999</v>
      </c>
      <c r="R3043">
        <v>-4.2700000000000002E-4</v>
      </c>
      <c r="S3043">
        <v>3.072222</v>
      </c>
      <c r="T3043">
        <v>4.6900000000000002E-4</v>
      </c>
    </row>
    <row r="3044" spans="1:20" x14ac:dyDescent="0.25">
      <c r="A3044">
        <v>3042</v>
      </c>
      <c r="B3044">
        <v>6</v>
      </c>
      <c r="C3044">
        <v>-1</v>
      </c>
      <c r="D3044" t="s">
        <v>148</v>
      </c>
      <c r="E3044" t="s">
        <v>80</v>
      </c>
      <c r="F3044">
        <v>1.4843E-2</v>
      </c>
      <c r="G3044">
        <v>-1</v>
      </c>
      <c r="H3044">
        <v>319.38200000000001</v>
      </c>
      <c r="I3044">
        <v>-1</v>
      </c>
      <c r="J3044">
        <v>0</v>
      </c>
      <c r="K3044">
        <v>8.0729749999999996</v>
      </c>
      <c r="L3044">
        <v>0</v>
      </c>
      <c r="M3044">
        <v>102.816537</v>
      </c>
      <c r="N3044">
        <v>-191.597588</v>
      </c>
      <c r="O3044">
        <v>-9.3099999999999997E-4</v>
      </c>
      <c r="P3044">
        <v>102.814041</v>
      </c>
      <c r="Q3044">
        <v>-191.60060100000001</v>
      </c>
      <c r="R3044">
        <v>-4.2700000000000002E-4</v>
      </c>
      <c r="S3044">
        <v>0.39124599999999998</v>
      </c>
      <c r="T3044">
        <v>5.0500000000000002E-4</v>
      </c>
    </row>
    <row r="3045" spans="1:20" x14ac:dyDescent="0.25">
      <c r="A3045">
        <v>3043</v>
      </c>
      <c r="B3045">
        <v>6</v>
      </c>
      <c r="C3045">
        <v>-1</v>
      </c>
      <c r="D3045" t="s">
        <v>148</v>
      </c>
      <c r="E3045" t="s">
        <v>80</v>
      </c>
      <c r="F3045">
        <v>2.1614000000000001E-2</v>
      </c>
      <c r="G3045">
        <v>-1</v>
      </c>
      <c r="H3045">
        <v>840.29600000000005</v>
      </c>
      <c r="I3045">
        <v>-1</v>
      </c>
      <c r="J3045">
        <v>0</v>
      </c>
      <c r="K3045">
        <v>8.0296090000000007</v>
      </c>
      <c r="L3045">
        <v>-9.9999999999999995E-7</v>
      </c>
      <c r="M3045">
        <v>103.525552</v>
      </c>
      <c r="N3045">
        <v>-191.61510000000001</v>
      </c>
      <c r="O3045">
        <v>1.4270000000000001E-3</v>
      </c>
      <c r="P3045">
        <v>103.53878</v>
      </c>
      <c r="Q3045">
        <v>-191.60095200000001</v>
      </c>
      <c r="R3045">
        <v>-4.2700000000000002E-4</v>
      </c>
      <c r="S3045">
        <v>1.936871</v>
      </c>
      <c r="T3045">
        <v>1.0009999999999999E-3</v>
      </c>
    </row>
    <row r="3046" spans="1:20" x14ac:dyDescent="0.25">
      <c r="A3046">
        <v>3044</v>
      </c>
      <c r="B3046">
        <v>6</v>
      </c>
      <c r="C3046">
        <v>-1</v>
      </c>
      <c r="D3046" t="s">
        <v>148</v>
      </c>
      <c r="E3046" t="s">
        <v>80</v>
      </c>
      <c r="F3046">
        <v>8.4530000000000004E-3</v>
      </c>
      <c r="G3046">
        <v>-1</v>
      </c>
      <c r="H3046">
        <v>281.79300000000001</v>
      </c>
      <c r="I3046">
        <v>-1</v>
      </c>
      <c r="J3046">
        <v>0</v>
      </c>
      <c r="K3046">
        <v>7.9144030000000001</v>
      </c>
      <c r="L3046">
        <v>-3.0000000000000001E-6</v>
      </c>
      <c r="M3046">
        <v>104.50854200000001</v>
      </c>
      <c r="N3046">
        <v>-191.58797100000001</v>
      </c>
      <c r="O3046">
        <v>-8.5599999999999999E-4</v>
      </c>
      <c r="P3046">
        <v>104.49672700000001</v>
      </c>
      <c r="Q3046">
        <v>-191.60142500000001</v>
      </c>
      <c r="R3046">
        <v>-4.2700000000000002E-4</v>
      </c>
      <c r="S3046">
        <v>1.790546</v>
      </c>
      <c r="T3046">
        <v>4.2900000000000002E-4</v>
      </c>
    </row>
    <row r="3047" spans="1:20" x14ac:dyDescent="0.25">
      <c r="A3047">
        <v>3045</v>
      </c>
      <c r="B3047">
        <v>6</v>
      </c>
      <c r="C3047">
        <v>-1</v>
      </c>
      <c r="D3047" t="s">
        <v>148</v>
      </c>
      <c r="E3047" t="s">
        <v>80</v>
      </c>
      <c r="F3047">
        <v>1.4442999999999999E-2</v>
      </c>
      <c r="G3047">
        <v>-1</v>
      </c>
      <c r="H3047">
        <v>266.12200000000001</v>
      </c>
      <c r="I3047">
        <v>-1</v>
      </c>
      <c r="J3047">
        <v>0</v>
      </c>
      <c r="K3047">
        <v>7.806635</v>
      </c>
      <c r="L3047">
        <v>-3.0000000000000001E-6</v>
      </c>
      <c r="M3047">
        <v>105.203568</v>
      </c>
      <c r="N3047">
        <v>-191.601856</v>
      </c>
      <c r="O3047">
        <v>-3.8200000000000002E-4</v>
      </c>
      <c r="P3047">
        <v>105.20372</v>
      </c>
      <c r="Q3047">
        <v>-191.601776</v>
      </c>
      <c r="R3047">
        <v>-4.2700000000000002E-4</v>
      </c>
      <c r="S3047">
        <v>1.7208000000000001E-2</v>
      </c>
      <c r="T3047">
        <v>4.5000000000000003E-5</v>
      </c>
    </row>
    <row r="3048" spans="1:20" x14ac:dyDescent="0.25">
      <c r="A3048">
        <v>3046</v>
      </c>
      <c r="B3048">
        <v>6</v>
      </c>
      <c r="C3048">
        <v>-1</v>
      </c>
      <c r="D3048" t="s">
        <v>148</v>
      </c>
      <c r="E3048" t="s">
        <v>80</v>
      </c>
      <c r="F3048">
        <v>1.3353E-2</v>
      </c>
      <c r="G3048">
        <v>-1</v>
      </c>
      <c r="H3048">
        <v>291.38200000000001</v>
      </c>
      <c r="I3048">
        <v>-1</v>
      </c>
      <c r="J3048">
        <v>0</v>
      </c>
      <c r="K3048">
        <v>7.6603000000000003</v>
      </c>
      <c r="L3048">
        <v>-3.9999999999999998E-6</v>
      </c>
      <c r="M3048">
        <v>105.919679</v>
      </c>
      <c r="N3048">
        <v>-191.58264600000001</v>
      </c>
      <c r="O3048">
        <v>-2.41E-4</v>
      </c>
      <c r="P3048">
        <v>105.898872</v>
      </c>
      <c r="Q3048">
        <v>-191.602127</v>
      </c>
      <c r="R3048">
        <v>-4.2700000000000002E-4</v>
      </c>
      <c r="S3048">
        <v>2.8502670000000001</v>
      </c>
      <c r="T3048">
        <v>1.8699999999999999E-4</v>
      </c>
    </row>
    <row r="3049" spans="1:20" x14ac:dyDescent="0.25">
      <c r="A3049">
        <v>3047</v>
      </c>
      <c r="B3049">
        <v>8</v>
      </c>
      <c r="C3049">
        <v>-1</v>
      </c>
      <c r="D3049" t="s">
        <v>273</v>
      </c>
      <c r="E3049" t="s">
        <v>80</v>
      </c>
      <c r="F3049">
        <v>3.1844999999999998E-2</v>
      </c>
      <c r="G3049">
        <v>-1</v>
      </c>
      <c r="H3049">
        <v>378.67599999999999</v>
      </c>
      <c r="I3049">
        <v>-1</v>
      </c>
      <c r="J3049">
        <v>0</v>
      </c>
      <c r="K3049">
        <v>7.5214759999999998</v>
      </c>
      <c r="L3049">
        <v>-3.0000000000000001E-6</v>
      </c>
      <c r="M3049">
        <v>106.80480300000001</v>
      </c>
      <c r="N3049">
        <v>-191.60857799999999</v>
      </c>
      <c r="O3049">
        <v>-2.372E-3</v>
      </c>
      <c r="P3049">
        <v>106.80978399999999</v>
      </c>
      <c r="Q3049">
        <v>-191.6026</v>
      </c>
      <c r="R3049">
        <v>-4.28E-4</v>
      </c>
      <c r="S3049">
        <v>0.77805299999999999</v>
      </c>
      <c r="T3049">
        <v>1.944E-3</v>
      </c>
    </row>
    <row r="3050" spans="1:20" x14ac:dyDescent="0.25">
      <c r="A3050">
        <v>3048</v>
      </c>
      <c r="B3050">
        <v>8</v>
      </c>
      <c r="C3050">
        <v>-1</v>
      </c>
      <c r="D3050" t="s">
        <v>273</v>
      </c>
      <c r="E3050" t="s">
        <v>80</v>
      </c>
      <c r="F3050">
        <v>7.5786999999999993E-2</v>
      </c>
      <c r="G3050">
        <v>-1</v>
      </c>
      <c r="H3050">
        <v>395.38400000000001</v>
      </c>
      <c r="I3050">
        <v>-1</v>
      </c>
      <c r="J3050">
        <v>0</v>
      </c>
      <c r="K3050">
        <v>7.4619590000000002</v>
      </c>
      <c r="L3050">
        <v>-1.9999999999999999E-6</v>
      </c>
      <c r="M3050">
        <v>107.47654799999999</v>
      </c>
      <c r="N3050">
        <v>-191.61785399999999</v>
      </c>
      <c r="O3050">
        <v>3.6200000000000002E-4</v>
      </c>
      <c r="P3050">
        <v>107.48361199999999</v>
      </c>
      <c r="Q3050">
        <v>-191.60295099999999</v>
      </c>
      <c r="R3050">
        <v>-4.28E-4</v>
      </c>
      <c r="S3050">
        <v>1.649278</v>
      </c>
      <c r="T3050">
        <v>6.6000000000000005E-5</v>
      </c>
    </row>
    <row r="3051" spans="1:20" x14ac:dyDescent="0.25">
      <c r="A3051">
        <v>3049</v>
      </c>
      <c r="B3051">
        <v>7</v>
      </c>
      <c r="C3051">
        <v>-1</v>
      </c>
      <c r="D3051" t="s">
        <v>145</v>
      </c>
      <c r="E3051" t="s">
        <v>80</v>
      </c>
      <c r="F3051">
        <v>5.4581999999999999E-2</v>
      </c>
      <c r="G3051">
        <v>-1</v>
      </c>
      <c r="H3051">
        <v>393.88299999999998</v>
      </c>
      <c r="I3051">
        <v>-1</v>
      </c>
      <c r="J3051">
        <v>0</v>
      </c>
      <c r="K3051">
        <v>7.3748500000000003</v>
      </c>
      <c r="L3051">
        <v>-1.9999999999999999E-6</v>
      </c>
      <c r="M3051">
        <v>108.144246</v>
      </c>
      <c r="N3051">
        <v>-191.60710499999999</v>
      </c>
      <c r="O3051">
        <v>5.0900000000000001E-4</v>
      </c>
      <c r="P3051">
        <v>108.150818</v>
      </c>
      <c r="Q3051">
        <v>-191.60330200000001</v>
      </c>
      <c r="R3051">
        <v>-4.28E-4</v>
      </c>
      <c r="S3051">
        <v>0.75932699999999997</v>
      </c>
      <c r="T3051">
        <v>8.1000000000000004E-5</v>
      </c>
    </row>
    <row r="3052" spans="1:20" x14ac:dyDescent="0.25">
      <c r="A3052">
        <v>3050</v>
      </c>
      <c r="B3052">
        <v>7</v>
      </c>
      <c r="C3052">
        <v>-1</v>
      </c>
      <c r="D3052" t="s">
        <v>145</v>
      </c>
      <c r="E3052" t="s">
        <v>80</v>
      </c>
      <c r="F3052">
        <v>8.5059999999999997E-3</v>
      </c>
      <c r="G3052">
        <v>-1</v>
      </c>
      <c r="H3052">
        <v>404.77199999999999</v>
      </c>
      <c r="I3052">
        <v>-1</v>
      </c>
      <c r="J3052">
        <v>0</v>
      </c>
      <c r="K3052">
        <v>7.2772180000000004</v>
      </c>
      <c r="L3052">
        <v>-1.9999999999999999E-6</v>
      </c>
      <c r="M3052">
        <v>109.009568</v>
      </c>
      <c r="N3052">
        <v>-191.61443299999999</v>
      </c>
      <c r="O3052">
        <v>-2.0209999999999998E-3</v>
      </c>
      <c r="P3052">
        <v>109.03076900000001</v>
      </c>
      <c r="Q3052">
        <v>-191.60375999999999</v>
      </c>
      <c r="R3052">
        <v>-4.28E-4</v>
      </c>
      <c r="S3052">
        <v>2.3736630000000001</v>
      </c>
      <c r="T3052">
        <v>1.593E-3</v>
      </c>
    </row>
    <row r="3053" spans="1:20" x14ac:dyDescent="0.25">
      <c r="A3053">
        <v>3051</v>
      </c>
      <c r="B3053">
        <v>7</v>
      </c>
      <c r="C3053">
        <v>-1</v>
      </c>
      <c r="D3053" t="s">
        <v>145</v>
      </c>
      <c r="E3053" t="s">
        <v>80</v>
      </c>
      <c r="F3053">
        <v>2.6491000000000001E-2</v>
      </c>
      <c r="G3053">
        <v>-1</v>
      </c>
      <c r="H3053">
        <v>330.12900000000002</v>
      </c>
      <c r="I3053">
        <v>-1</v>
      </c>
      <c r="J3053">
        <v>0</v>
      </c>
      <c r="K3053">
        <v>7.2119330000000001</v>
      </c>
      <c r="L3053">
        <v>-1.9999999999999999E-6</v>
      </c>
      <c r="M3053">
        <v>109.689193</v>
      </c>
      <c r="N3053">
        <v>-191.592386</v>
      </c>
      <c r="O3053">
        <v>1.307E-3</v>
      </c>
      <c r="P3053">
        <v>109.68250999999999</v>
      </c>
      <c r="Q3053">
        <v>-191.60411099999999</v>
      </c>
      <c r="R3053">
        <v>-4.28E-4</v>
      </c>
      <c r="S3053">
        <v>1.3495600000000001</v>
      </c>
      <c r="T3053">
        <v>8.7900000000000001E-4</v>
      </c>
    </row>
    <row r="3054" spans="1:20" x14ac:dyDescent="0.25">
      <c r="A3054">
        <v>3052</v>
      </c>
      <c r="B3054">
        <v>7</v>
      </c>
      <c r="C3054">
        <v>-1</v>
      </c>
      <c r="D3054" t="s">
        <v>145</v>
      </c>
      <c r="E3054" t="s">
        <v>80</v>
      </c>
      <c r="F3054">
        <v>4.6151999999999999E-2</v>
      </c>
      <c r="G3054">
        <v>-1</v>
      </c>
      <c r="H3054">
        <v>369.01400000000001</v>
      </c>
      <c r="I3054">
        <v>-1</v>
      </c>
      <c r="J3054">
        <v>0</v>
      </c>
      <c r="K3054">
        <v>7.1014590000000002</v>
      </c>
      <c r="L3054">
        <v>-3.0000000000000001E-6</v>
      </c>
      <c r="M3054">
        <v>110.37790699999999</v>
      </c>
      <c r="N3054">
        <v>-191.571461</v>
      </c>
      <c r="O3054">
        <v>1.4840000000000001E-3</v>
      </c>
      <c r="P3054">
        <v>110.32608</v>
      </c>
      <c r="Q3054">
        <v>-191.60446200000001</v>
      </c>
      <c r="R3054">
        <v>-4.2900000000000002E-4</v>
      </c>
      <c r="S3054">
        <v>6.1440970000000004</v>
      </c>
      <c r="T3054">
        <v>1.0549999999999999E-3</v>
      </c>
    </row>
    <row r="3055" spans="1:20" x14ac:dyDescent="0.25">
      <c r="A3055">
        <v>3053</v>
      </c>
      <c r="B3055">
        <v>7</v>
      </c>
      <c r="C3055">
        <v>-1</v>
      </c>
      <c r="D3055" t="s">
        <v>145</v>
      </c>
      <c r="E3055" t="s">
        <v>80</v>
      </c>
      <c r="F3055">
        <v>7.2150000000000006E-2</v>
      </c>
      <c r="G3055">
        <v>-1</v>
      </c>
      <c r="H3055">
        <v>247.06</v>
      </c>
      <c r="I3055">
        <v>-1</v>
      </c>
      <c r="J3055">
        <v>0</v>
      </c>
      <c r="K3055">
        <v>6.9812989999999999</v>
      </c>
      <c r="L3055">
        <v>-1.9999999999999999E-6</v>
      </c>
      <c r="M3055">
        <v>111.150431</v>
      </c>
      <c r="N3055">
        <v>-191.62064899999999</v>
      </c>
      <c r="O3055">
        <v>-1.261E-3</v>
      </c>
      <c r="P3055">
        <v>111.17156199999999</v>
      </c>
      <c r="Q3055">
        <v>-191.60493500000001</v>
      </c>
      <c r="R3055">
        <v>-4.2900000000000002E-4</v>
      </c>
      <c r="S3055">
        <v>2.6333850000000001</v>
      </c>
      <c r="T3055">
        <v>8.3199999999999995E-4</v>
      </c>
    </row>
    <row r="3056" spans="1:20" x14ac:dyDescent="0.25">
      <c r="A3056">
        <v>3054</v>
      </c>
      <c r="B3056">
        <v>7</v>
      </c>
      <c r="C3056">
        <v>-1</v>
      </c>
      <c r="D3056" t="s">
        <v>145</v>
      </c>
      <c r="E3056" t="s">
        <v>80</v>
      </c>
      <c r="F3056">
        <v>1.9244000000000001E-2</v>
      </c>
      <c r="G3056">
        <v>-1</v>
      </c>
      <c r="H3056">
        <v>415.75</v>
      </c>
      <c r="I3056">
        <v>-1</v>
      </c>
      <c r="J3056">
        <v>0</v>
      </c>
      <c r="K3056">
        <v>6.9176130000000002</v>
      </c>
      <c r="L3056">
        <v>-1.9999999999999999E-6</v>
      </c>
      <c r="M3056">
        <v>111.80549499999999</v>
      </c>
      <c r="N3056">
        <v>-191.59554399999999</v>
      </c>
      <c r="O3056">
        <v>-9.6199999999999996E-4</v>
      </c>
      <c r="P3056">
        <v>111.796638</v>
      </c>
      <c r="Q3056">
        <v>-191.60528600000001</v>
      </c>
      <c r="R3056">
        <v>-4.2900000000000002E-4</v>
      </c>
      <c r="S3056">
        <v>1.3165929999999999</v>
      </c>
      <c r="T3056">
        <v>5.3300000000000005E-4</v>
      </c>
    </row>
    <row r="3057" spans="1:20" x14ac:dyDescent="0.25">
      <c r="A3057">
        <v>3055</v>
      </c>
      <c r="B3057">
        <v>7</v>
      </c>
      <c r="C3057">
        <v>-1</v>
      </c>
      <c r="D3057" t="s">
        <v>145</v>
      </c>
      <c r="E3057" t="s">
        <v>80</v>
      </c>
      <c r="F3057">
        <v>1.6012999999999999E-2</v>
      </c>
      <c r="G3057">
        <v>-1</v>
      </c>
      <c r="H3057">
        <v>402.42200000000003</v>
      </c>
      <c r="I3057">
        <v>-1</v>
      </c>
      <c r="J3057">
        <v>0</v>
      </c>
      <c r="K3057">
        <v>6.8197469999999996</v>
      </c>
      <c r="L3057">
        <v>-1.9999999999999999E-6</v>
      </c>
      <c r="M3057">
        <v>112.426276</v>
      </c>
      <c r="N3057">
        <v>-191.60321099999999</v>
      </c>
      <c r="O3057">
        <v>6.2200000000000005E-4</v>
      </c>
      <c r="P3057">
        <v>112.41430699999999</v>
      </c>
      <c r="Q3057">
        <v>-191.60562100000001</v>
      </c>
      <c r="R3057">
        <v>-4.2900000000000002E-4</v>
      </c>
      <c r="S3057">
        <v>1.220923</v>
      </c>
      <c r="T3057">
        <v>1.92E-4</v>
      </c>
    </row>
    <row r="3058" spans="1:20" x14ac:dyDescent="0.25">
      <c r="A3058">
        <v>3056</v>
      </c>
      <c r="B3058">
        <v>7</v>
      </c>
      <c r="C3058">
        <v>-1</v>
      </c>
      <c r="D3058" t="s">
        <v>145</v>
      </c>
      <c r="E3058" t="s">
        <v>80</v>
      </c>
      <c r="F3058">
        <v>1.6188000000000001E-2</v>
      </c>
      <c r="G3058">
        <v>-1</v>
      </c>
      <c r="H3058">
        <v>375.51299999999998</v>
      </c>
      <c r="I3058">
        <v>-1</v>
      </c>
      <c r="J3058">
        <v>0</v>
      </c>
      <c r="K3058">
        <v>6.7648739999999998</v>
      </c>
      <c r="L3058">
        <v>-1.9999999999999999E-6</v>
      </c>
      <c r="M3058">
        <v>113.026695</v>
      </c>
      <c r="N3058">
        <v>-191.604412</v>
      </c>
      <c r="O3058">
        <v>-4.37E-4</v>
      </c>
      <c r="P3058">
        <v>113.025322</v>
      </c>
      <c r="Q3058">
        <v>-191.60581999999999</v>
      </c>
      <c r="R3058">
        <v>-4.2999999999999999E-4</v>
      </c>
      <c r="S3058">
        <v>0.19661200000000001</v>
      </c>
      <c r="T3058">
        <v>7.9999999999999996E-6</v>
      </c>
    </row>
    <row r="3059" spans="1:20" x14ac:dyDescent="0.25">
      <c r="A3059">
        <v>3057</v>
      </c>
      <c r="B3059">
        <v>6</v>
      </c>
      <c r="C3059">
        <v>-1</v>
      </c>
      <c r="D3059" t="s">
        <v>274</v>
      </c>
      <c r="E3059" t="s">
        <v>80</v>
      </c>
      <c r="F3059">
        <v>6.7146999999999998E-2</v>
      </c>
      <c r="G3059">
        <v>-1</v>
      </c>
      <c r="H3059">
        <v>288.33800000000002</v>
      </c>
      <c r="I3059">
        <v>-1</v>
      </c>
      <c r="J3059">
        <v>0</v>
      </c>
      <c r="K3059">
        <v>6.6642900000000003</v>
      </c>
      <c r="L3059">
        <v>-9.9999999999999995E-7</v>
      </c>
      <c r="M3059">
        <v>113.798097</v>
      </c>
      <c r="N3059">
        <v>-191.67230599999999</v>
      </c>
      <c r="O3059">
        <v>6.0749999999999997E-3</v>
      </c>
      <c r="P3059">
        <v>113.829376</v>
      </c>
      <c r="Q3059">
        <v>-191.60604900000001</v>
      </c>
      <c r="R3059">
        <v>-4.2999999999999999E-4</v>
      </c>
      <c r="S3059">
        <v>7.3269840000000004</v>
      </c>
      <c r="T3059">
        <v>5.6449999999999998E-3</v>
      </c>
    </row>
    <row r="3060" spans="1:20" x14ac:dyDescent="0.25">
      <c r="A3060">
        <v>3058</v>
      </c>
      <c r="B3060">
        <v>6</v>
      </c>
      <c r="C3060">
        <v>-1</v>
      </c>
      <c r="D3060" t="s">
        <v>274</v>
      </c>
      <c r="E3060" t="s">
        <v>80</v>
      </c>
      <c r="F3060">
        <v>1.5630999999999999E-2</v>
      </c>
      <c r="G3060">
        <v>-1</v>
      </c>
      <c r="H3060">
        <v>391.76799999999997</v>
      </c>
      <c r="I3060">
        <v>-1</v>
      </c>
      <c r="J3060">
        <v>0</v>
      </c>
      <c r="K3060">
        <v>6.5662089999999997</v>
      </c>
      <c r="L3060">
        <v>-1.9999999999999999E-6</v>
      </c>
      <c r="M3060">
        <v>114.432788</v>
      </c>
      <c r="N3060">
        <v>-191.611378</v>
      </c>
      <c r="O3060">
        <v>2.1410000000000001E-3</v>
      </c>
      <c r="P3060">
        <v>114.424286</v>
      </c>
      <c r="Q3060">
        <v>-191.60623200000001</v>
      </c>
      <c r="R3060">
        <v>-4.2999999999999999E-4</v>
      </c>
      <c r="S3060">
        <v>0.99380800000000002</v>
      </c>
      <c r="T3060">
        <v>1.7110000000000001E-3</v>
      </c>
    </row>
    <row r="3061" spans="1:20" x14ac:dyDescent="0.25">
      <c r="A3061">
        <v>3059</v>
      </c>
      <c r="B3061">
        <v>7</v>
      </c>
      <c r="C3061">
        <v>-1</v>
      </c>
      <c r="D3061" t="s">
        <v>275</v>
      </c>
      <c r="E3061" t="s">
        <v>80</v>
      </c>
      <c r="F3061">
        <v>1.0755000000000001E-2</v>
      </c>
      <c r="G3061">
        <v>-1</v>
      </c>
      <c r="H3061">
        <v>272.76400000000001</v>
      </c>
      <c r="I3061">
        <v>-1</v>
      </c>
      <c r="J3061">
        <v>0</v>
      </c>
      <c r="K3061">
        <v>6.5085069999999998</v>
      </c>
      <c r="L3061">
        <v>-9.9999999999999995E-7</v>
      </c>
      <c r="M3061">
        <v>114.98856499999999</v>
      </c>
      <c r="N3061">
        <v>-191.63505799999999</v>
      </c>
      <c r="O3061">
        <v>-1.3209999999999999E-3</v>
      </c>
      <c r="P3061">
        <v>115.01236</v>
      </c>
      <c r="Q3061">
        <v>-191.60640000000001</v>
      </c>
      <c r="R3061">
        <v>-4.2999999999999999E-4</v>
      </c>
      <c r="S3061">
        <v>3.7248749999999999</v>
      </c>
      <c r="T3061">
        <v>8.9099999999999997E-4</v>
      </c>
    </row>
    <row r="3062" spans="1:20" x14ac:dyDescent="0.25">
      <c r="A3062">
        <v>3060</v>
      </c>
      <c r="B3062">
        <v>7</v>
      </c>
      <c r="C3062">
        <v>-1</v>
      </c>
      <c r="D3062" t="s">
        <v>275</v>
      </c>
      <c r="E3062" t="s">
        <v>80</v>
      </c>
      <c r="F3062">
        <v>1.7884000000000001E-2</v>
      </c>
      <c r="G3062">
        <v>-1</v>
      </c>
      <c r="H3062">
        <v>430.24700000000001</v>
      </c>
      <c r="I3062">
        <v>-1</v>
      </c>
      <c r="J3062">
        <v>0</v>
      </c>
      <c r="K3062">
        <v>6.4101309999999998</v>
      </c>
      <c r="L3062">
        <v>-1.9999999999999999E-6</v>
      </c>
      <c r="M3062">
        <v>115.604741</v>
      </c>
      <c r="N3062">
        <v>-191.586624</v>
      </c>
      <c r="O3062">
        <v>-1.1230000000000001E-3</v>
      </c>
      <c r="P3062">
        <v>115.59320099999999</v>
      </c>
      <c r="Q3062">
        <v>-191.606583</v>
      </c>
      <c r="R3062">
        <v>-4.2999999999999999E-4</v>
      </c>
      <c r="S3062">
        <v>2.3055050000000001</v>
      </c>
      <c r="T3062">
        <v>6.9200000000000002E-4</v>
      </c>
    </row>
    <row r="3063" spans="1:20" x14ac:dyDescent="0.25">
      <c r="A3063">
        <v>3061</v>
      </c>
      <c r="B3063">
        <v>7</v>
      </c>
      <c r="C3063">
        <v>-1</v>
      </c>
      <c r="D3063" t="s">
        <v>275</v>
      </c>
      <c r="E3063" t="s">
        <v>80</v>
      </c>
      <c r="F3063">
        <v>4.1982999999999999E-2</v>
      </c>
      <c r="G3063">
        <v>-1</v>
      </c>
      <c r="H3063">
        <v>518.38599999999997</v>
      </c>
      <c r="I3063">
        <v>-1</v>
      </c>
      <c r="J3063">
        <v>0</v>
      </c>
      <c r="K3063">
        <v>6.3099340000000002</v>
      </c>
      <c r="L3063">
        <v>-1.9999999999999999E-6</v>
      </c>
      <c r="M3063">
        <v>116.355745</v>
      </c>
      <c r="N3063">
        <v>-191.61129700000001</v>
      </c>
      <c r="O3063">
        <v>5.2899999999999996E-4</v>
      </c>
      <c r="P3063">
        <v>116.35710899999999</v>
      </c>
      <c r="Q3063">
        <v>-191.60681199999999</v>
      </c>
      <c r="R3063">
        <v>-4.3100000000000001E-4</v>
      </c>
      <c r="S3063">
        <v>0.46878399999999998</v>
      </c>
      <c r="T3063">
        <v>9.7999999999999997E-5</v>
      </c>
    </row>
    <row r="3064" spans="1:20" x14ac:dyDescent="0.25">
      <c r="A3064">
        <v>3062</v>
      </c>
      <c r="B3064">
        <v>6</v>
      </c>
      <c r="C3064">
        <v>-1</v>
      </c>
      <c r="D3064" t="s">
        <v>143</v>
      </c>
      <c r="E3064" t="s">
        <v>80</v>
      </c>
      <c r="F3064">
        <v>1.1873999999999999E-2</v>
      </c>
      <c r="G3064">
        <v>-1</v>
      </c>
      <c r="H3064">
        <v>274.07499999999999</v>
      </c>
      <c r="I3064">
        <v>-1</v>
      </c>
      <c r="J3064">
        <v>0</v>
      </c>
      <c r="K3064">
        <v>6.2584489999999997</v>
      </c>
      <c r="L3064">
        <v>-9.9999999999999995E-7</v>
      </c>
      <c r="M3064">
        <v>116.950399</v>
      </c>
      <c r="N3064">
        <v>-191.574409</v>
      </c>
      <c r="O3064">
        <v>-3.3670000000000002E-3</v>
      </c>
      <c r="P3064">
        <v>116.922417</v>
      </c>
      <c r="Q3064">
        <v>-191.60699500000001</v>
      </c>
      <c r="R3064">
        <v>-4.3100000000000001E-4</v>
      </c>
      <c r="S3064">
        <v>4.2951759999999997</v>
      </c>
      <c r="T3064">
        <v>2.9359999999999998E-3</v>
      </c>
    </row>
    <row r="3065" spans="1:20" x14ac:dyDescent="0.25">
      <c r="A3065">
        <v>3063</v>
      </c>
      <c r="B3065">
        <v>6</v>
      </c>
      <c r="C3065">
        <v>-1</v>
      </c>
      <c r="D3065" t="s">
        <v>143</v>
      </c>
      <c r="E3065" t="s">
        <v>80</v>
      </c>
      <c r="F3065">
        <v>1.0071999999999999E-2</v>
      </c>
      <c r="G3065">
        <v>-1</v>
      </c>
      <c r="H3065">
        <v>323.54899999999998</v>
      </c>
      <c r="I3065">
        <v>-1</v>
      </c>
      <c r="J3065">
        <v>0</v>
      </c>
      <c r="K3065">
        <v>6.1657359999999999</v>
      </c>
      <c r="L3065">
        <v>-1.9999999999999999E-6</v>
      </c>
      <c r="M3065">
        <v>117.481087</v>
      </c>
      <c r="N3065">
        <v>-191.606483</v>
      </c>
      <c r="O3065">
        <v>-4.8000000000000001E-4</v>
      </c>
      <c r="P3065">
        <v>117.481049</v>
      </c>
      <c r="Q3065">
        <v>-191.60716199999999</v>
      </c>
      <c r="R3065">
        <v>-4.3100000000000001E-4</v>
      </c>
      <c r="S3065">
        <v>6.8100999999999995E-2</v>
      </c>
      <c r="T3065">
        <v>4.8999999999999998E-5</v>
      </c>
    </row>
    <row r="3066" spans="1:20" x14ac:dyDescent="0.25">
      <c r="A3066">
        <v>3064</v>
      </c>
      <c r="B3066">
        <v>6</v>
      </c>
      <c r="C3066">
        <v>-1</v>
      </c>
      <c r="D3066" t="s">
        <v>143</v>
      </c>
      <c r="E3066" t="s">
        <v>80</v>
      </c>
      <c r="F3066">
        <v>2.2488999999999999E-2</v>
      </c>
      <c r="G3066">
        <v>-1</v>
      </c>
      <c r="H3066">
        <v>333.01799999999997</v>
      </c>
      <c r="I3066">
        <v>-1</v>
      </c>
      <c r="J3066">
        <v>0</v>
      </c>
      <c r="K3066">
        <v>6.1161279999999998</v>
      </c>
      <c r="L3066">
        <v>-9.9999999999999995E-7</v>
      </c>
      <c r="M3066">
        <v>118.056074</v>
      </c>
      <c r="N3066">
        <v>-191.584316</v>
      </c>
      <c r="O3066">
        <v>-6.8900000000000005E-4</v>
      </c>
      <c r="P3066">
        <v>118.033485</v>
      </c>
      <c r="Q3066">
        <v>-191.60734600000001</v>
      </c>
      <c r="R3066">
        <v>-4.3100000000000001E-4</v>
      </c>
      <c r="S3066">
        <v>3.2258650000000002</v>
      </c>
      <c r="T3066">
        <v>2.5799999999999998E-4</v>
      </c>
    </row>
    <row r="3067" spans="1:20" x14ac:dyDescent="0.25">
      <c r="A3067">
        <v>3065</v>
      </c>
      <c r="B3067">
        <v>6</v>
      </c>
      <c r="C3067">
        <v>-1</v>
      </c>
      <c r="D3067" t="s">
        <v>143</v>
      </c>
      <c r="E3067" t="s">
        <v>80</v>
      </c>
      <c r="F3067">
        <v>1.7162E-2</v>
      </c>
      <c r="G3067">
        <v>-1</v>
      </c>
      <c r="H3067">
        <v>300.08600000000001</v>
      </c>
      <c r="I3067">
        <v>-1</v>
      </c>
      <c r="J3067">
        <v>0</v>
      </c>
      <c r="K3067">
        <v>6.0216289999999999</v>
      </c>
      <c r="L3067">
        <v>-9.9999999999999995E-7</v>
      </c>
      <c r="M3067">
        <v>118.73806</v>
      </c>
      <c r="N3067">
        <v>-191.627737</v>
      </c>
      <c r="O3067">
        <v>-2.2290000000000001E-3</v>
      </c>
      <c r="P3067">
        <v>118.759979</v>
      </c>
      <c r="Q3067">
        <v>-191.607574</v>
      </c>
      <c r="R3067">
        <v>-4.3100000000000001E-4</v>
      </c>
      <c r="S3067">
        <v>2.9782160000000002</v>
      </c>
      <c r="T3067">
        <v>1.797E-3</v>
      </c>
    </row>
    <row r="3068" spans="1:20" x14ac:dyDescent="0.25">
      <c r="A3068">
        <v>3066</v>
      </c>
      <c r="B3068">
        <v>6</v>
      </c>
      <c r="C3068">
        <v>-1</v>
      </c>
      <c r="D3068" t="s">
        <v>143</v>
      </c>
      <c r="E3068" t="s">
        <v>80</v>
      </c>
      <c r="F3068">
        <v>1.3801000000000001E-2</v>
      </c>
      <c r="G3068">
        <v>-1</v>
      </c>
      <c r="H3068">
        <v>362.858</v>
      </c>
      <c r="I3068">
        <v>-1</v>
      </c>
      <c r="J3068">
        <v>0</v>
      </c>
      <c r="K3068">
        <v>5.9293680000000002</v>
      </c>
      <c r="L3068">
        <v>-1.9999999999999999E-6</v>
      </c>
      <c r="M3068">
        <v>119.29435599999999</v>
      </c>
      <c r="N3068">
        <v>-191.610277</v>
      </c>
      <c r="O3068">
        <v>-2.0300000000000001E-3</v>
      </c>
      <c r="P3068">
        <v>119.29731</v>
      </c>
      <c r="Q3068">
        <v>-191.607742</v>
      </c>
      <c r="R3068">
        <v>-4.3100000000000001E-4</v>
      </c>
      <c r="S3068">
        <v>0.38922600000000002</v>
      </c>
      <c r="T3068">
        <v>1.5989999999999999E-3</v>
      </c>
    </row>
    <row r="3069" spans="1:20" x14ac:dyDescent="0.25">
      <c r="A3069">
        <v>3067</v>
      </c>
      <c r="B3069">
        <v>6</v>
      </c>
      <c r="C3069">
        <v>-1</v>
      </c>
      <c r="D3069" t="s">
        <v>143</v>
      </c>
      <c r="E3069" t="s">
        <v>80</v>
      </c>
      <c r="F3069">
        <v>6.1180000000000002E-3</v>
      </c>
      <c r="G3069">
        <v>-1</v>
      </c>
      <c r="H3069">
        <v>372.63200000000001</v>
      </c>
      <c r="I3069">
        <v>-1</v>
      </c>
      <c r="J3069">
        <v>0</v>
      </c>
      <c r="K3069">
        <v>5.8817430000000002</v>
      </c>
      <c r="L3069">
        <v>-9.9999999999999995E-7</v>
      </c>
      <c r="M3069">
        <v>119.835284</v>
      </c>
      <c r="N3069">
        <v>-191.604952</v>
      </c>
      <c r="O3069">
        <v>4.8200000000000001E-4</v>
      </c>
      <c r="P3069">
        <v>119.82856</v>
      </c>
      <c r="Q3069">
        <v>-191.60792499999999</v>
      </c>
      <c r="R3069">
        <v>-4.3199999999999998E-4</v>
      </c>
      <c r="S3069">
        <v>0.735236</v>
      </c>
      <c r="T3069">
        <v>5.0000000000000002E-5</v>
      </c>
    </row>
    <row r="3070" spans="1:20" x14ac:dyDescent="0.25">
      <c r="A3070">
        <v>3068</v>
      </c>
      <c r="B3070">
        <v>6</v>
      </c>
      <c r="C3070">
        <v>-1</v>
      </c>
      <c r="D3070" t="s">
        <v>143</v>
      </c>
      <c r="E3070" t="s">
        <v>80</v>
      </c>
      <c r="F3070">
        <v>3.0175E-2</v>
      </c>
      <c r="G3070">
        <v>-1</v>
      </c>
      <c r="H3070">
        <v>337.09899999999999</v>
      </c>
      <c r="I3070">
        <v>-1</v>
      </c>
      <c r="J3070">
        <v>0</v>
      </c>
      <c r="K3070">
        <v>5.7910320000000004</v>
      </c>
      <c r="L3070">
        <v>-9.9999999999999995E-7</v>
      </c>
      <c r="M3070">
        <v>120.543812</v>
      </c>
      <c r="N3070">
        <v>-191.59099499999999</v>
      </c>
      <c r="O3070">
        <v>-1.0369999999999999E-3</v>
      </c>
      <c r="P3070">
        <v>120.52713799999999</v>
      </c>
      <c r="Q3070">
        <v>-191.60815400000001</v>
      </c>
      <c r="R3070">
        <v>-4.3199999999999998E-4</v>
      </c>
      <c r="S3070">
        <v>2.392674</v>
      </c>
      <c r="T3070">
        <v>6.0499999999999996E-4</v>
      </c>
    </row>
    <row r="3071" spans="1:20" x14ac:dyDescent="0.25">
      <c r="A3071">
        <v>3069</v>
      </c>
      <c r="B3071">
        <v>6</v>
      </c>
      <c r="C3071">
        <v>-1</v>
      </c>
      <c r="D3071" t="s">
        <v>143</v>
      </c>
      <c r="E3071" t="s">
        <v>80</v>
      </c>
      <c r="F3071">
        <v>1.9885E-2</v>
      </c>
      <c r="G3071">
        <v>-1</v>
      </c>
      <c r="H3071">
        <v>284.18099999999998</v>
      </c>
      <c r="I3071">
        <v>-1</v>
      </c>
      <c r="J3071">
        <v>0</v>
      </c>
      <c r="K3071">
        <v>5.7020609999999996</v>
      </c>
      <c r="L3071">
        <v>-1.9999999999999999E-6</v>
      </c>
      <c r="M3071">
        <v>121.03504</v>
      </c>
      <c r="N3071">
        <v>-191.625441</v>
      </c>
      <c r="O3071">
        <v>-1.3500000000000001E-3</v>
      </c>
      <c r="P3071">
        <v>121.04388400000001</v>
      </c>
      <c r="Q3071">
        <v>-191.60833700000001</v>
      </c>
      <c r="R3071">
        <v>-4.3199999999999998E-4</v>
      </c>
      <c r="S3071">
        <v>1.925446</v>
      </c>
      <c r="T3071">
        <v>9.1799999999999998E-4</v>
      </c>
    </row>
    <row r="3072" spans="1:20" x14ac:dyDescent="0.25">
      <c r="A3072">
        <v>3070</v>
      </c>
      <c r="B3072">
        <v>6</v>
      </c>
      <c r="C3072">
        <v>-1</v>
      </c>
      <c r="D3072" t="s">
        <v>143</v>
      </c>
      <c r="E3072" t="s">
        <v>80</v>
      </c>
      <c r="F3072">
        <v>4.9410000000000001E-3</v>
      </c>
      <c r="G3072">
        <v>-1</v>
      </c>
      <c r="H3072">
        <v>288.10199999999998</v>
      </c>
      <c r="I3072">
        <v>-1</v>
      </c>
      <c r="J3072">
        <v>0</v>
      </c>
      <c r="K3072">
        <v>5.6585349999999996</v>
      </c>
      <c r="L3072">
        <v>-9.9999999999999995E-7</v>
      </c>
      <c r="M3072">
        <v>121.546723</v>
      </c>
      <c r="N3072">
        <v>-191.611659</v>
      </c>
      <c r="O3072">
        <v>2.4459999999999998E-3</v>
      </c>
      <c r="P3072">
        <v>121.554878</v>
      </c>
      <c r="Q3072">
        <v>-191.60850500000001</v>
      </c>
      <c r="R3072">
        <v>-4.3199999999999998E-4</v>
      </c>
      <c r="S3072">
        <v>0.87435399999999996</v>
      </c>
      <c r="T3072">
        <v>2.0140000000000002E-3</v>
      </c>
    </row>
    <row r="3073" spans="1:20" x14ac:dyDescent="0.25">
      <c r="A3073">
        <v>3071</v>
      </c>
      <c r="B3073">
        <v>7</v>
      </c>
      <c r="C3073">
        <v>-1</v>
      </c>
      <c r="D3073" t="s">
        <v>142</v>
      </c>
      <c r="E3073" t="s">
        <v>80</v>
      </c>
      <c r="F3073">
        <v>1.0177E-2</v>
      </c>
      <c r="G3073">
        <v>-1</v>
      </c>
      <c r="H3073">
        <v>399.99099999999999</v>
      </c>
      <c r="I3073">
        <v>-1</v>
      </c>
      <c r="J3073">
        <v>0</v>
      </c>
      <c r="K3073">
        <v>5.5719180000000001</v>
      </c>
      <c r="L3073">
        <v>-9.9999999999999995E-7</v>
      </c>
      <c r="M3073">
        <v>122.213392</v>
      </c>
      <c r="N3073">
        <v>-191.62225000000001</v>
      </c>
      <c r="O3073">
        <v>-2.6350000000000002E-3</v>
      </c>
      <c r="P3073">
        <v>122.226921</v>
      </c>
      <c r="Q3073">
        <v>-191.60874899999999</v>
      </c>
      <c r="R3073">
        <v>-4.3199999999999998E-4</v>
      </c>
      <c r="S3073">
        <v>1.911308</v>
      </c>
      <c r="T3073">
        <v>2.2030000000000001E-3</v>
      </c>
    </row>
    <row r="3074" spans="1:20" x14ac:dyDescent="0.25">
      <c r="A3074">
        <v>3072</v>
      </c>
      <c r="B3074">
        <v>7</v>
      </c>
      <c r="C3074">
        <v>-1</v>
      </c>
      <c r="D3074" t="s">
        <v>142</v>
      </c>
      <c r="E3074" t="s">
        <v>80</v>
      </c>
      <c r="F3074">
        <v>1.8513999999999999E-2</v>
      </c>
      <c r="G3074">
        <v>-1</v>
      </c>
      <c r="H3074">
        <v>305.298</v>
      </c>
      <c r="I3074">
        <v>-1</v>
      </c>
      <c r="J3074">
        <v>0</v>
      </c>
      <c r="K3074">
        <v>5.4853719999999999</v>
      </c>
      <c r="L3074">
        <v>-1.9999999999999999E-6</v>
      </c>
      <c r="M3074">
        <v>122.728314</v>
      </c>
      <c r="N3074">
        <v>-191.59787900000001</v>
      </c>
      <c r="O3074">
        <v>-1.6720000000000001E-3</v>
      </c>
      <c r="P3074">
        <v>122.724068</v>
      </c>
      <c r="Q3074">
        <v>-191.60891699999999</v>
      </c>
      <c r="R3074">
        <v>-4.3199999999999998E-4</v>
      </c>
      <c r="S3074">
        <v>1.182741</v>
      </c>
      <c r="T3074">
        <v>1.2390000000000001E-3</v>
      </c>
    </row>
    <row r="3075" spans="1:20" x14ac:dyDescent="0.25">
      <c r="A3075">
        <v>3073</v>
      </c>
      <c r="B3075">
        <v>7</v>
      </c>
      <c r="C3075">
        <v>-1</v>
      </c>
      <c r="D3075" t="s">
        <v>142</v>
      </c>
      <c r="E3075" t="s">
        <v>80</v>
      </c>
      <c r="F3075">
        <v>1.2982E-2</v>
      </c>
      <c r="G3075">
        <v>-1</v>
      </c>
      <c r="H3075">
        <v>241.583</v>
      </c>
      <c r="I3075">
        <v>-1</v>
      </c>
      <c r="J3075">
        <v>0</v>
      </c>
      <c r="K3075">
        <v>5.4660869999999999</v>
      </c>
      <c r="L3075">
        <v>0</v>
      </c>
      <c r="M3075">
        <v>123.38042900000001</v>
      </c>
      <c r="N3075">
        <v>-191.60762600000001</v>
      </c>
      <c r="O3075">
        <v>1.3799999999999999E-4</v>
      </c>
      <c r="P3075">
        <v>123.380341</v>
      </c>
      <c r="Q3075">
        <v>-191.609161</v>
      </c>
      <c r="R3075">
        <v>-4.3199999999999998E-4</v>
      </c>
      <c r="S3075">
        <v>0.153804</v>
      </c>
      <c r="T3075">
        <v>2.9500000000000001E-4</v>
      </c>
    </row>
    <row r="3076" spans="1:20" x14ac:dyDescent="0.25">
      <c r="A3076">
        <v>3074</v>
      </c>
      <c r="B3076">
        <v>7</v>
      </c>
      <c r="C3076">
        <v>-1</v>
      </c>
      <c r="D3076" t="s">
        <v>142</v>
      </c>
      <c r="E3076" t="s">
        <v>80</v>
      </c>
      <c r="F3076">
        <v>2.4670999999999998E-2</v>
      </c>
      <c r="G3076">
        <v>-1</v>
      </c>
      <c r="H3076">
        <v>285.875</v>
      </c>
      <c r="I3076">
        <v>-1</v>
      </c>
      <c r="J3076">
        <v>0</v>
      </c>
      <c r="K3076">
        <v>5.6794979999999997</v>
      </c>
      <c r="L3076">
        <v>5.0000000000000004E-6</v>
      </c>
      <c r="M3076">
        <v>123.871353</v>
      </c>
      <c r="N3076">
        <v>-191.61316400000001</v>
      </c>
      <c r="O3076">
        <v>8.2399999999999997E-4</v>
      </c>
      <c r="P3076">
        <v>123.88164500000001</v>
      </c>
      <c r="Q3076">
        <v>-191.609329</v>
      </c>
      <c r="R3076">
        <v>-4.3199999999999998E-4</v>
      </c>
      <c r="S3076">
        <v>1.098341</v>
      </c>
      <c r="T3076">
        <v>3.9199999999999999E-4</v>
      </c>
    </row>
    <row r="3077" spans="1:20" x14ac:dyDescent="0.25">
      <c r="A3077">
        <v>3075</v>
      </c>
      <c r="B3077">
        <v>7</v>
      </c>
      <c r="C3077">
        <v>-1</v>
      </c>
      <c r="D3077" t="s">
        <v>142</v>
      </c>
      <c r="E3077" t="s">
        <v>80</v>
      </c>
      <c r="F3077">
        <v>7.8409999999999994E-2</v>
      </c>
      <c r="G3077">
        <v>-1</v>
      </c>
      <c r="H3077">
        <v>413.69400000000002</v>
      </c>
      <c r="I3077">
        <v>-1</v>
      </c>
      <c r="J3077">
        <v>0</v>
      </c>
      <c r="K3077">
        <v>5.998348</v>
      </c>
      <c r="L3077">
        <v>9.0000000000000002E-6</v>
      </c>
      <c r="M3077">
        <v>124.405709</v>
      </c>
      <c r="N3077">
        <v>-191.60314099999999</v>
      </c>
      <c r="O3077">
        <v>1.374E-3</v>
      </c>
      <c r="P3077">
        <v>124.408005</v>
      </c>
      <c r="Q3077">
        <v>-191.609512</v>
      </c>
      <c r="R3077">
        <v>-4.3199999999999998E-4</v>
      </c>
      <c r="S3077">
        <v>0.67728200000000005</v>
      </c>
      <c r="T3077">
        <v>9.4200000000000002E-4</v>
      </c>
    </row>
    <row r="3078" spans="1:20" x14ac:dyDescent="0.25">
      <c r="A3078">
        <v>3076</v>
      </c>
      <c r="B3078">
        <v>7</v>
      </c>
      <c r="C3078">
        <v>-1</v>
      </c>
      <c r="D3078" t="s">
        <v>142</v>
      </c>
      <c r="E3078" t="s">
        <v>80</v>
      </c>
      <c r="F3078">
        <v>2.7587E-2</v>
      </c>
      <c r="G3078">
        <v>-1</v>
      </c>
      <c r="H3078">
        <v>262.32799999999997</v>
      </c>
      <c r="I3078">
        <v>-1</v>
      </c>
      <c r="J3078">
        <v>0</v>
      </c>
      <c r="K3078">
        <v>6.576911</v>
      </c>
      <c r="L3078">
        <v>4.8999999999999998E-5</v>
      </c>
      <c r="M3078">
        <v>125.16179</v>
      </c>
      <c r="N3078">
        <v>-191.60972799999999</v>
      </c>
      <c r="O3078">
        <v>-8.52E-4</v>
      </c>
      <c r="P3078">
        <v>125.16596199999999</v>
      </c>
      <c r="Q3078">
        <v>-191.60974100000001</v>
      </c>
      <c r="R3078">
        <v>-4.2999999999999999E-4</v>
      </c>
      <c r="S3078">
        <v>0.41725499999999999</v>
      </c>
      <c r="T3078">
        <v>4.2200000000000001E-4</v>
      </c>
    </row>
    <row r="3079" spans="1:20" x14ac:dyDescent="0.25">
      <c r="A3079">
        <v>3077</v>
      </c>
      <c r="B3079">
        <v>6</v>
      </c>
      <c r="C3079">
        <v>-1</v>
      </c>
      <c r="D3079" t="s">
        <v>276</v>
      </c>
      <c r="E3079" t="s">
        <v>80</v>
      </c>
      <c r="F3079">
        <v>7.1929999999999997E-3</v>
      </c>
      <c r="G3079">
        <v>-1</v>
      </c>
      <c r="H3079">
        <v>365.14100000000002</v>
      </c>
      <c r="I3079">
        <v>-1</v>
      </c>
      <c r="J3079">
        <v>0</v>
      </c>
      <c r="K3079">
        <v>7.0738000000000003</v>
      </c>
      <c r="L3079">
        <v>-1.217E-3</v>
      </c>
      <c r="M3079">
        <v>125.782106</v>
      </c>
      <c r="N3079">
        <v>-191.60629800000001</v>
      </c>
      <c r="O3079">
        <v>2.5000000000000001E-4</v>
      </c>
      <c r="P3079">
        <v>125.782692</v>
      </c>
      <c r="Q3079">
        <v>-191.610016</v>
      </c>
      <c r="R3079">
        <v>-4.4799999999999999E-4</v>
      </c>
      <c r="S3079">
        <v>0.376357</v>
      </c>
      <c r="T3079">
        <v>1.9799999999999999E-4</v>
      </c>
    </row>
    <row r="3080" spans="1:20" x14ac:dyDescent="0.25">
      <c r="A3080">
        <v>3078</v>
      </c>
      <c r="B3080">
        <v>7</v>
      </c>
      <c r="C3080">
        <v>-1</v>
      </c>
      <c r="D3080" t="s">
        <v>141</v>
      </c>
      <c r="E3080" t="s">
        <v>80</v>
      </c>
      <c r="F3080">
        <v>1.1488E-2</v>
      </c>
      <c r="G3080">
        <v>-1</v>
      </c>
      <c r="H3080">
        <v>257.084</v>
      </c>
      <c r="I3080">
        <v>-1</v>
      </c>
      <c r="J3080">
        <v>0</v>
      </c>
      <c r="K3080">
        <v>7.5417969999999999</v>
      </c>
      <c r="L3080">
        <v>-5.0799999999999999E-4</v>
      </c>
      <c r="M3080">
        <v>126.45556000000001</v>
      </c>
      <c r="N3080">
        <v>-191.60064700000001</v>
      </c>
      <c r="O3080">
        <v>-1.5410000000000001E-3</v>
      </c>
      <c r="P3080">
        <v>126.442711</v>
      </c>
      <c r="Q3080">
        <v>-191.61035200000001</v>
      </c>
      <c r="R3080">
        <v>-4.7100000000000001E-4</v>
      </c>
      <c r="S3080">
        <v>1.610201</v>
      </c>
      <c r="T3080">
        <v>1.07E-3</v>
      </c>
    </row>
    <row r="3081" spans="1:20" x14ac:dyDescent="0.25">
      <c r="A3081">
        <v>3079</v>
      </c>
      <c r="B3081">
        <v>7</v>
      </c>
      <c r="C3081">
        <v>-1</v>
      </c>
      <c r="D3081" t="s">
        <v>141</v>
      </c>
      <c r="E3081" t="s">
        <v>80</v>
      </c>
      <c r="F3081">
        <v>1.6806000000000001E-2</v>
      </c>
      <c r="G3081">
        <v>-1</v>
      </c>
      <c r="H3081">
        <v>496.84800000000001</v>
      </c>
      <c r="I3081">
        <v>-1</v>
      </c>
      <c r="J3081">
        <v>0</v>
      </c>
      <c r="K3081">
        <v>8.1738409999999995</v>
      </c>
      <c r="L3081">
        <v>6.4800000000000003E-4</v>
      </c>
      <c r="M3081">
        <v>127.406571</v>
      </c>
      <c r="N3081">
        <v>-191.60201799999999</v>
      </c>
      <c r="O3081">
        <v>-1.1659999999999999E-3</v>
      </c>
      <c r="P3081">
        <v>127.391205</v>
      </c>
      <c r="Q3081">
        <v>-191.610794</v>
      </c>
      <c r="R3081">
        <v>-4.4799999999999999E-4</v>
      </c>
      <c r="S3081">
        <v>1.769631</v>
      </c>
      <c r="T3081">
        <v>7.18E-4</v>
      </c>
    </row>
    <row r="3082" spans="1:20" x14ac:dyDescent="0.25">
      <c r="A3082">
        <v>3080</v>
      </c>
      <c r="B3082">
        <v>7</v>
      </c>
      <c r="C3082">
        <v>-1</v>
      </c>
      <c r="D3082" t="s">
        <v>141</v>
      </c>
      <c r="E3082" t="s">
        <v>80</v>
      </c>
      <c r="F3082">
        <v>5.7210999999999998E-2</v>
      </c>
      <c r="G3082">
        <v>-1</v>
      </c>
      <c r="H3082">
        <v>352.60599999999999</v>
      </c>
      <c r="I3082">
        <v>-1</v>
      </c>
      <c r="J3082">
        <v>0</v>
      </c>
      <c r="K3082">
        <v>8.4015219999999999</v>
      </c>
      <c r="L3082">
        <v>1.5699999999999999E-4</v>
      </c>
      <c r="M3082">
        <v>128.12583799999999</v>
      </c>
      <c r="N3082">
        <v>-191.626743</v>
      </c>
      <c r="O3082">
        <v>1.6509999999999999E-3</v>
      </c>
      <c r="P3082">
        <v>128.14073200000001</v>
      </c>
      <c r="Q3082">
        <v>-191.61113</v>
      </c>
      <c r="R3082">
        <v>-4.1199999999999999E-4</v>
      </c>
      <c r="S3082">
        <v>2.157794</v>
      </c>
      <c r="T3082">
        <v>1.24E-3</v>
      </c>
    </row>
    <row r="3083" spans="1:20" x14ac:dyDescent="0.25">
      <c r="A3083">
        <v>3081</v>
      </c>
      <c r="B3083">
        <v>7</v>
      </c>
      <c r="C3083">
        <v>-1</v>
      </c>
      <c r="D3083" t="s">
        <v>141</v>
      </c>
      <c r="E3083" t="s">
        <v>80</v>
      </c>
      <c r="F3083">
        <v>2.7368E-2</v>
      </c>
      <c r="G3083">
        <v>-1</v>
      </c>
      <c r="H3083">
        <v>339.53500000000003</v>
      </c>
      <c r="I3083">
        <v>-1</v>
      </c>
      <c r="J3083">
        <v>0</v>
      </c>
      <c r="K3083">
        <v>8.3225529999999992</v>
      </c>
      <c r="L3083">
        <v>2.3E-5</v>
      </c>
      <c r="M3083">
        <v>128.892146</v>
      </c>
      <c r="N3083">
        <v>-191.612281</v>
      </c>
      <c r="O3083">
        <v>-9.5299999999999996E-4</v>
      </c>
      <c r="P3083">
        <v>128.894104</v>
      </c>
      <c r="Q3083">
        <v>-191.611481</v>
      </c>
      <c r="R3083">
        <v>-4.0700000000000003E-4</v>
      </c>
      <c r="S3083">
        <v>0.21154100000000001</v>
      </c>
      <c r="T3083">
        <v>5.4699999999999996E-4</v>
      </c>
    </row>
    <row r="3084" spans="1:20" x14ac:dyDescent="0.25">
      <c r="A3084">
        <v>3082</v>
      </c>
      <c r="B3084">
        <v>7</v>
      </c>
      <c r="C3084">
        <v>-1</v>
      </c>
      <c r="D3084" t="s">
        <v>141</v>
      </c>
      <c r="E3084" t="s">
        <v>80</v>
      </c>
      <c r="F3084">
        <v>8.5579999999999996E-3</v>
      </c>
      <c r="G3084">
        <v>-1</v>
      </c>
      <c r="H3084">
        <v>369.548</v>
      </c>
      <c r="I3084">
        <v>-1</v>
      </c>
      <c r="J3084">
        <v>0</v>
      </c>
      <c r="K3084">
        <v>8.0950209999999991</v>
      </c>
      <c r="L3084">
        <v>-9.9999999999999995E-7</v>
      </c>
      <c r="M3084">
        <v>129.87692899999999</v>
      </c>
      <c r="N3084">
        <v>-191.61129600000001</v>
      </c>
      <c r="O3084">
        <v>2.81E-4</v>
      </c>
      <c r="P3084">
        <v>129.87953200000001</v>
      </c>
      <c r="Q3084">
        <v>-191.611954</v>
      </c>
      <c r="R3084">
        <v>-4.06E-4</v>
      </c>
      <c r="S3084">
        <v>0.26848100000000003</v>
      </c>
      <c r="T3084">
        <v>1.26E-4</v>
      </c>
    </row>
    <row r="3085" spans="1:20" x14ac:dyDescent="0.25">
      <c r="A3085">
        <v>3083</v>
      </c>
      <c r="B3085">
        <v>7</v>
      </c>
      <c r="C3085">
        <v>-1</v>
      </c>
      <c r="D3085" t="s">
        <v>141</v>
      </c>
      <c r="E3085" t="s">
        <v>80</v>
      </c>
      <c r="F3085">
        <v>5.4520000000000002E-3</v>
      </c>
      <c r="G3085">
        <v>-1</v>
      </c>
      <c r="H3085">
        <v>302.85700000000003</v>
      </c>
      <c r="I3085">
        <v>-1</v>
      </c>
      <c r="J3085">
        <v>0</v>
      </c>
      <c r="K3085">
        <v>7.9729739999999998</v>
      </c>
      <c r="L3085">
        <v>-1.9999999999999999E-6</v>
      </c>
      <c r="M3085">
        <v>130.60091600000001</v>
      </c>
      <c r="N3085">
        <v>-191.61414099999999</v>
      </c>
      <c r="O3085">
        <v>-5.2400000000000005E-4</v>
      </c>
      <c r="P3085">
        <v>130.60128800000001</v>
      </c>
      <c r="Q3085">
        <v>-191.61230499999999</v>
      </c>
      <c r="R3085">
        <v>-4.06E-4</v>
      </c>
      <c r="S3085">
        <v>0.18739</v>
      </c>
      <c r="T3085">
        <v>1.17E-4</v>
      </c>
    </row>
    <row r="3086" spans="1:20" x14ac:dyDescent="0.25">
      <c r="A3086">
        <v>3084</v>
      </c>
      <c r="B3086">
        <v>6</v>
      </c>
      <c r="C3086">
        <v>-1</v>
      </c>
      <c r="D3086" t="s">
        <v>140</v>
      </c>
      <c r="E3086" t="s">
        <v>80</v>
      </c>
      <c r="F3086">
        <v>4.1334999999999997E-2</v>
      </c>
      <c r="G3086">
        <v>-1</v>
      </c>
      <c r="H3086">
        <v>355.40100000000001</v>
      </c>
      <c r="I3086">
        <v>-1</v>
      </c>
      <c r="J3086">
        <v>0</v>
      </c>
      <c r="K3086">
        <v>7.9437369999999996</v>
      </c>
      <c r="L3086">
        <v>0</v>
      </c>
      <c r="M3086">
        <v>131.571438</v>
      </c>
      <c r="N3086">
        <v>-191.62100100000001</v>
      </c>
      <c r="O3086">
        <v>-3.6549999999999998E-3</v>
      </c>
      <c r="P3086">
        <v>131.55317700000001</v>
      </c>
      <c r="Q3086">
        <v>-191.612762</v>
      </c>
      <c r="R3086">
        <v>-4.0700000000000003E-4</v>
      </c>
      <c r="S3086">
        <v>2.0033289999999999</v>
      </c>
      <c r="T3086">
        <v>3.248E-3</v>
      </c>
    </row>
    <row r="3087" spans="1:20" x14ac:dyDescent="0.25">
      <c r="A3087">
        <v>3085</v>
      </c>
      <c r="B3087">
        <v>6</v>
      </c>
      <c r="C3087">
        <v>-1</v>
      </c>
      <c r="D3087" t="s">
        <v>140</v>
      </c>
      <c r="E3087" t="s">
        <v>80</v>
      </c>
      <c r="F3087">
        <v>7.5560000000000002E-3</v>
      </c>
      <c r="G3087">
        <v>-1</v>
      </c>
      <c r="H3087">
        <v>323.56200000000001</v>
      </c>
      <c r="I3087">
        <v>-1</v>
      </c>
      <c r="J3087">
        <v>0</v>
      </c>
      <c r="K3087">
        <v>8.0016510000000007</v>
      </c>
      <c r="L3087">
        <v>9.9999999999999995E-7</v>
      </c>
      <c r="M3087">
        <v>132.26997</v>
      </c>
      <c r="N3087">
        <v>-191.60880499999999</v>
      </c>
      <c r="O3087">
        <v>-6.0000000000000002E-6</v>
      </c>
      <c r="P3087">
        <v>132.27072100000001</v>
      </c>
      <c r="Q3087">
        <v>-191.613113</v>
      </c>
      <c r="R3087">
        <v>-4.06E-4</v>
      </c>
      <c r="S3087">
        <v>0.43730200000000002</v>
      </c>
      <c r="T3087">
        <v>4.0000000000000002E-4</v>
      </c>
    </row>
    <row r="3088" spans="1:20" x14ac:dyDescent="0.25">
      <c r="A3088">
        <v>3086</v>
      </c>
      <c r="B3088">
        <v>6</v>
      </c>
      <c r="C3088">
        <v>-1</v>
      </c>
      <c r="D3088" t="s">
        <v>140</v>
      </c>
      <c r="E3088" t="s">
        <v>80</v>
      </c>
      <c r="F3088">
        <v>6.4019999999999997E-3</v>
      </c>
      <c r="G3088">
        <v>-1</v>
      </c>
      <c r="H3088">
        <v>391.89</v>
      </c>
      <c r="I3088">
        <v>-1</v>
      </c>
      <c r="J3088">
        <v>0</v>
      </c>
      <c r="K3088">
        <v>8.1015149999999991</v>
      </c>
      <c r="L3088">
        <v>3.0000000000000001E-6</v>
      </c>
      <c r="M3088">
        <v>133.00390899999999</v>
      </c>
      <c r="N3088">
        <v>-191.62062700000001</v>
      </c>
      <c r="O3088">
        <v>5.3499999999999999E-4</v>
      </c>
      <c r="P3088">
        <v>132.996094</v>
      </c>
      <c r="Q3088">
        <v>-191.61348000000001</v>
      </c>
      <c r="R3088">
        <v>-4.06E-4</v>
      </c>
      <c r="S3088">
        <v>1.0590660000000001</v>
      </c>
      <c r="T3088">
        <v>1.2899999999999999E-4</v>
      </c>
    </row>
    <row r="3089" spans="1:20" x14ac:dyDescent="0.25">
      <c r="A3089">
        <v>3087</v>
      </c>
      <c r="B3089">
        <v>6</v>
      </c>
      <c r="C3089">
        <v>-1</v>
      </c>
      <c r="D3089" t="s">
        <v>140</v>
      </c>
      <c r="E3089" t="s">
        <v>80</v>
      </c>
      <c r="F3089">
        <v>9.2619999999999994E-3</v>
      </c>
      <c r="G3089">
        <v>-1</v>
      </c>
      <c r="H3089">
        <v>391.39100000000002</v>
      </c>
      <c r="I3089">
        <v>-1</v>
      </c>
      <c r="J3089">
        <v>0</v>
      </c>
      <c r="K3089">
        <v>8.1387049999999999</v>
      </c>
      <c r="L3089">
        <v>9.9999999999999995E-7</v>
      </c>
      <c r="M3089">
        <v>133.98127600000001</v>
      </c>
      <c r="N3089">
        <v>-191.637452</v>
      </c>
      <c r="O3089">
        <v>-3.4859999999999999E-3</v>
      </c>
      <c r="P3089">
        <v>133.97070299999999</v>
      </c>
      <c r="Q3089">
        <v>-191.61393699999999</v>
      </c>
      <c r="R3089">
        <v>-4.06E-4</v>
      </c>
      <c r="S3089">
        <v>2.5781679999999998</v>
      </c>
      <c r="T3089">
        <v>3.0799999999999998E-3</v>
      </c>
    </row>
    <row r="3090" spans="1:20" x14ac:dyDescent="0.25">
      <c r="A3090">
        <v>3088</v>
      </c>
      <c r="B3090">
        <v>6</v>
      </c>
      <c r="C3090">
        <v>-1</v>
      </c>
      <c r="D3090" t="s">
        <v>140</v>
      </c>
      <c r="E3090" t="s">
        <v>80</v>
      </c>
      <c r="F3090">
        <v>1.0772E-2</v>
      </c>
      <c r="G3090">
        <v>-1</v>
      </c>
      <c r="H3090">
        <v>314.91699999999997</v>
      </c>
      <c r="I3090">
        <v>-1</v>
      </c>
      <c r="J3090">
        <v>0</v>
      </c>
      <c r="K3090">
        <v>8.0961569999999998</v>
      </c>
      <c r="L3090">
        <v>-9.9999999999999995E-7</v>
      </c>
      <c r="M3090">
        <v>134.68331699999999</v>
      </c>
      <c r="N3090">
        <v>-191.63620599999999</v>
      </c>
      <c r="O3090">
        <v>-7.3099999999999999E-4</v>
      </c>
      <c r="P3090">
        <v>134.70126300000001</v>
      </c>
      <c r="Q3090">
        <v>-191.61428799999999</v>
      </c>
      <c r="R3090">
        <v>-4.06E-4</v>
      </c>
      <c r="S3090">
        <v>2.8327900000000001</v>
      </c>
      <c r="T3090">
        <v>3.2499999999999999E-4</v>
      </c>
    </row>
    <row r="3091" spans="1:20" x14ac:dyDescent="0.25">
      <c r="A3091">
        <v>3089</v>
      </c>
      <c r="B3091">
        <v>6</v>
      </c>
      <c r="C3091">
        <v>-1</v>
      </c>
      <c r="D3091" t="s">
        <v>140</v>
      </c>
      <c r="E3091" t="s">
        <v>80</v>
      </c>
      <c r="F3091">
        <v>5.607E-3</v>
      </c>
      <c r="G3091">
        <v>-1</v>
      </c>
      <c r="H3091">
        <v>354.899</v>
      </c>
      <c r="I3091">
        <v>-1</v>
      </c>
      <c r="J3091">
        <v>0</v>
      </c>
      <c r="K3091">
        <v>8.0458820000000006</v>
      </c>
      <c r="L3091">
        <v>4.0900000000000002E-4</v>
      </c>
      <c r="M3091">
        <v>135.66743299999999</v>
      </c>
      <c r="N3091">
        <v>-191.612312</v>
      </c>
      <c r="O3091">
        <v>-1.18E-4</v>
      </c>
      <c r="P3091">
        <v>135.67041</v>
      </c>
      <c r="Q3091">
        <v>-191.614746</v>
      </c>
      <c r="R3091">
        <v>-4.2000000000000002E-4</v>
      </c>
      <c r="S3091">
        <v>0.384575</v>
      </c>
      <c r="T3091">
        <v>3.0200000000000002E-4</v>
      </c>
    </row>
    <row r="3092" spans="1:20" x14ac:dyDescent="0.25">
      <c r="A3092">
        <v>3090</v>
      </c>
      <c r="B3092">
        <v>6</v>
      </c>
      <c r="C3092">
        <v>-1</v>
      </c>
      <c r="D3092" t="s">
        <v>140</v>
      </c>
      <c r="E3092" t="s">
        <v>80</v>
      </c>
      <c r="F3092">
        <v>5.8019999999999999E-3</v>
      </c>
      <c r="G3092">
        <v>-1</v>
      </c>
      <c r="H3092">
        <v>233.459</v>
      </c>
      <c r="I3092">
        <v>-1</v>
      </c>
      <c r="J3092">
        <v>0</v>
      </c>
      <c r="K3092">
        <v>8.0447129999999998</v>
      </c>
      <c r="L3092">
        <v>1.65E-4</v>
      </c>
      <c r="M3092">
        <v>136.40257</v>
      </c>
      <c r="N3092">
        <v>-191.60665299999999</v>
      </c>
      <c r="O3092">
        <v>-3.7800000000000003E-4</v>
      </c>
      <c r="P3092">
        <v>136.39430200000001</v>
      </c>
      <c r="Q3092">
        <v>-191.61494400000001</v>
      </c>
      <c r="R3092">
        <v>-3.8099999999999999E-4</v>
      </c>
      <c r="S3092">
        <v>1.1709499999999999</v>
      </c>
      <c r="T3092">
        <v>3.9999999999999998E-6</v>
      </c>
    </row>
    <row r="3093" spans="1:20" x14ac:dyDescent="0.25">
      <c r="A3093">
        <v>3091</v>
      </c>
      <c r="B3093">
        <v>6</v>
      </c>
      <c r="C3093">
        <v>-1</v>
      </c>
      <c r="D3093" t="s">
        <v>140</v>
      </c>
      <c r="E3093" t="s">
        <v>80</v>
      </c>
      <c r="F3093">
        <v>2.7531E-2</v>
      </c>
      <c r="G3093">
        <v>-1</v>
      </c>
      <c r="H3093">
        <v>311.57299999999998</v>
      </c>
      <c r="I3093">
        <v>-1</v>
      </c>
      <c r="J3093">
        <v>0</v>
      </c>
      <c r="K3093">
        <v>8.0321239999999996</v>
      </c>
      <c r="L3093">
        <v>3.4E-5</v>
      </c>
      <c r="M3093">
        <v>137.111165</v>
      </c>
      <c r="N3093">
        <v>-191.635222</v>
      </c>
      <c r="O3093">
        <v>8.1599999999999999E-4</v>
      </c>
      <c r="P3093">
        <v>137.117538</v>
      </c>
      <c r="Q3093">
        <v>-191.61526499999999</v>
      </c>
      <c r="R3093">
        <v>-3.7399999999999998E-4</v>
      </c>
      <c r="S3093">
        <v>2.0950099999999998</v>
      </c>
      <c r="T3093">
        <v>4.4200000000000001E-4</v>
      </c>
    </row>
    <row r="3094" spans="1:20" x14ac:dyDescent="0.25">
      <c r="A3094">
        <v>3092</v>
      </c>
      <c r="B3094">
        <v>6</v>
      </c>
      <c r="C3094">
        <v>-1</v>
      </c>
      <c r="D3094" t="s">
        <v>140</v>
      </c>
      <c r="E3094" t="s">
        <v>80</v>
      </c>
      <c r="F3094">
        <v>1.8485000000000001E-2</v>
      </c>
      <c r="G3094">
        <v>-1</v>
      </c>
      <c r="H3094">
        <v>381.714</v>
      </c>
      <c r="I3094">
        <v>-1</v>
      </c>
      <c r="J3094">
        <v>0</v>
      </c>
      <c r="K3094">
        <v>8.0665460000000007</v>
      </c>
      <c r="L3094">
        <v>7.9999999999999996E-6</v>
      </c>
      <c r="M3094">
        <v>137.87906000000001</v>
      </c>
      <c r="N3094">
        <v>-191.610669</v>
      </c>
      <c r="O3094">
        <v>-2.8700000000000002E-3</v>
      </c>
      <c r="P3094">
        <v>137.84213299999999</v>
      </c>
      <c r="Q3094">
        <v>-191.61561599999999</v>
      </c>
      <c r="R3094">
        <v>-3.7300000000000001E-4</v>
      </c>
      <c r="S3094">
        <v>3.7257340000000001</v>
      </c>
      <c r="T3094">
        <v>2.4970000000000001E-3</v>
      </c>
    </row>
    <row r="3095" spans="1:20" x14ac:dyDescent="0.25">
      <c r="A3095">
        <v>3093</v>
      </c>
      <c r="B3095">
        <v>6</v>
      </c>
      <c r="C3095">
        <v>-1</v>
      </c>
      <c r="D3095" t="s">
        <v>140</v>
      </c>
      <c r="E3095" t="s">
        <v>80</v>
      </c>
      <c r="F3095">
        <v>5.7400000000000003E-3</v>
      </c>
      <c r="G3095">
        <v>-1</v>
      </c>
      <c r="H3095">
        <v>315.92</v>
      </c>
      <c r="I3095">
        <v>-1</v>
      </c>
      <c r="J3095">
        <v>0</v>
      </c>
      <c r="K3095">
        <v>8.0851489999999995</v>
      </c>
      <c r="L3095">
        <v>-7.6599999999999997E-4</v>
      </c>
      <c r="M3095">
        <v>138.829286</v>
      </c>
      <c r="N3095">
        <v>-191.60862399999999</v>
      </c>
      <c r="O3095">
        <v>-1.2980000000000001E-3</v>
      </c>
      <c r="P3095">
        <v>138.81047100000001</v>
      </c>
      <c r="Q3095">
        <v>-191.61608899999999</v>
      </c>
      <c r="R3095">
        <v>-3.8900000000000002E-4</v>
      </c>
      <c r="S3095">
        <v>2.0242100000000001</v>
      </c>
      <c r="T3095">
        <v>9.0899999999999998E-4</v>
      </c>
    </row>
    <row r="3096" spans="1:20" x14ac:dyDescent="0.25">
      <c r="A3096">
        <v>3094</v>
      </c>
      <c r="B3096">
        <v>6</v>
      </c>
      <c r="C3096">
        <v>-1</v>
      </c>
      <c r="D3096" t="s">
        <v>140</v>
      </c>
      <c r="E3096" t="s">
        <v>80</v>
      </c>
      <c r="F3096">
        <v>1.5361E-2</v>
      </c>
      <c r="G3096">
        <v>-1</v>
      </c>
      <c r="H3096">
        <v>278.92099999999999</v>
      </c>
      <c r="I3096">
        <v>-1</v>
      </c>
      <c r="J3096">
        <v>0</v>
      </c>
      <c r="K3096">
        <v>8.0696849999999998</v>
      </c>
      <c r="L3096">
        <v>-9.2999999999999997E-5</v>
      </c>
      <c r="M3096">
        <v>139.54714300000001</v>
      </c>
      <c r="N3096">
        <v>-191.61744899999999</v>
      </c>
      <c r="O3096">
        <v>4.5100000000000001E-4</v>
      </c>
      <c r="P3096">
        <v>139.53744499999999</v>
      </c>
      <c r="Q3096">
        <v>-191.61642499999999</v>
      </c>
      <c r="R3096">
        <v>-4.0999999999999999E-4</v>
      </c>
      <c r="S3096">
        <v>0.97519999999999996</v>
      </c>
      <c r="T3096">
        <v>4.1E-5</v>
      </c>
    </row>
    <row r="3097" spans="1:20" x14ac:dyDescent="0.25">
      <c r="A3097">
        <v>3095</v>
      </c>
      <c r="B3097">
        <v>6</v>
      </c>
      <c r="C3097">
        <v>-1</v>
      </c>
      <c r="D3097" t="s">
        <v>140</v>
      </c>
      <c r="E3097" t="s">
        <v>80</v>
      </c>
      <c r="F3097">
        <v>1.0066E-2</v>
      </c>
      <c r="G3097">
        <v>-1</v>
      </c>
      <c r="H3097">
        <v>305.952</v>
      </c>
      <c r="I3097">
        <v>-1</v>
      </c>
      <c r="J3097">
        <v>0</v>
      </c>
      <c r="K3097">
        <v>8.0603339999999992</v>
      </c>
      <c r="L3097">
        <v>-1.2E-5</v>
      </c>
      <c r="M3097">
        <v>140.45522700000001</v>
      </c>
      <c r="N3097">
        <v>-191.66411600000001</v>
      </c>
      <c r="O3097">
        <v>-6.0000000000000002E-6</v>
      </c>
      <c r="P3097">
        <v>140.50625600000001</v>
      </c>
      <c r="Q3097">
        <v>-191.61689799999999</v>
      </c>
      <c r="R3097">
        <v>-4.1399999999999998E-4</v>
      </c>
      <c r="S3097">
        <v>6.9523999999999999</v>
      </c>
      <c r="T3097">
        <v>4.08E-4</v>
      </c>
    </row>
    <row r="3098" spans="1:20" x14ac:dyDescent="0.25">
      <c r="A3098">
        <v>3096</v>
      </c>
      <c r="B3098">
        <v>6</v>
      </c>
      <c r="C3098">
        <v>-1</v>
      </c>
      <c r="D3098" t="s">
        <v>140</v>
      </c>
      <c r="E3098" t="s">
        <v>80</v>
      </c>
      <c r="F3098">
        <v>3.0800000000000001E-2</v>
      </c>
      <c r="G3098">
        <v>-1</v>
      </c>
      <c r="H3098">
        <v>387.66699999999997</v>
      </c>
      <c r="I3098">
        <v>-1</v>
      </c>
      <c r="J3098">
        <v>0</v>
      </c>
      <c r="K3098">
        <v>8.0702189999999998</v>
      </c>
      <c r="L3098">
        <v>-1.9999999999999999E-6</v>
      </c>
      <c r="M3098">
        <v>141.233555</v>
      </c>
      <c r="N3098">
        <v>-191.61627300000001</v>
      </c>
      <c r="O3098">
        <v>-1.0950000000000001E-3</v>
      </c>
      <c r="P3098">
        <v>141.23216199999999</v>
      </c>
      <c r="Q3098">
        <v>-191.61724899999999</v>
      </c>
      <c r="R3098">
        <v>-4.15E-4</v>
      </c>
      <c r="S3098">
        <v>0.170071</v>
      </c>
      <c r="T3098">
        <v>6.8099999999999996E-4</v>
      </c>
    </row>
    <row r="3099" spans="1:20" x14ac:dyDescent="0.25">
      <c r="A3099">
        <v>3097</v>
      </c>
      <c r="B3099">
        <v>6</v>
      </c>
      <c r="C3099">
        <v>-1</v>
      </c>
      <c r="D3099" t="s">
        <v>140</v>
      </c>
      <c r="E3099" t="s">
        <v>80</v>
      </c>
      <c r="F3099">
        <v>1.4723999999999999E-2</v>
      </c>
      <c r="G3099">
        <v>-1</v>
      </c>
      <c r="H3099">
        <v>401.77</v>
      </c>
      <c r="I3099">
        <v>-1</v>
      </c>
      <c r="J3099">
        <v>0</v>
      </c>
      <c r="K3099">
        <v>8.0503219999999995</v>
      </c>
      <c r="L3099">
        <v>-9.9999999999999995E-7</v>
      </c>
      <c r="M3099">
        <v>141.94682499999999</v>
      </c>
      <c r="N3099">
        <v>-191.604253</v>
      </c>
      <c r="O3099">
        <v>1.5219999999999999E-3</v>
      </c>
      <c r="P3099">
        <v>141.95744300000001</v>
      </c>
      <c r="Q3099">
        <v>-191.61759900000001</v>
      </c>
      <c r="R3099">
        <v>-4.15E-4</v>
      </c>
      <c r="S3099">
        <v>1.7055199999999999</v>
      </c>
      <c r="T3099">
        <v>1.1069999999999999E-3</v>
      </c>
    </row>
    <row r="3100" spans="1:20" x14ac:dyDescent="0.25">
      <c r="A3100">
        <v>3098</v>
      </c>
      <c r="B3100">
        <v>6</v>
      </c>
      <c r="C3100">
        <v>-1</v>
      </c>
      <c r="D3100" t="s">
        <v>140</v>
      </c>
      <c r="E3100" t="s">
        <v>80</v>
      </c>
      <c r="F3100">
        <v>2.8478E-2</v>
      </c>
      <c r="G3100">
        <v>-1</v>
      </c>
      <c r="H3100">
        <v>396.81099999999998</v>
      </c>
      <c r="I3100">
        <v>-1</v>
      </c>
      <c r="J3100">
        <v>0</v>
      </c>
      <c r="K3100">
        <v>8.0533509999999993</v>
      </c>
      <c r="L3100">
        <v>-9.9999999999999995E-7</v>
      </c>
      <c r="M3100">
        <v>142.93073000000001</v>
      </c>
      <c r="N3100">
        <v>-191.610286</v>
      </c>
      <c r="O3100">
        <v>-7.9500000000000003E-4</v>
      </c>
      <c r="P3100">
        <v>142.92465200000001</v>
      </c>
      <c r="Q3100">
        <v>-191.61805699999999</v>
      </c>
      <c r="R3100">
        <v>-4.15E-4</v>
      </c>
      <c r="S3100">
        <v>0.98658900000000005</v>
      </c>
      <c r="T3100">
        <v>3.8000000000000002E-4</v>
      </c>
    </row>
    <row r="3101" spans="1:20" x14ac:dyDescent="0.25">
      <c r="A3101">
        <v>3099</v>
      </c>
      <c r="B3101">
        <v>6</v>
      </c>
      <c r="C3101">
        <v>-1</v>
      </c>
      <c r="D3101" t="s">
        <v>140</v>
      </c>
      <c r="E3101" t="s">
        <v>80</v>
      </c>
      <c r="F3101">
        <v>4.2936000000000002E-2</v>
      </c>
      <c r="G3101">
        <v>-1</v>
      </c>
      <c r="H3101">
        <v>436.63900000000001</v>
      </c>
      <c r="I3101">
        <v>-1</v>
      </c>
      <c r="J3101">
        <v>0</v>
      </c>
      <c r="K3101">
        <v>8.0742089999999997</v>
      </c>
      <c r="L3101">
        <v>9.9999999999999995E-7</v>
      </c>
      <c r="M3101">
        <v>143.65464600000001</v>
      </c>
      <c r="N3101">
        <v>-191.614833</v>
      </c>
      <c r="O3101">
        <v>-1.3669999999999999E-3</v>
      </c>
      <c r="P3101">
        <v>143.650497</v>
      </c>
      <c r="Q3101">
        <v>-191.61840799999999</v>
      </c>
      <c r="R3101">
        <v>-4.15E-4</v>
      </c>
      <c r="S3101">
        <v>0.54768399999999995</v>
      </c>
      <c r="T3101">
        <v>9.5299999999999996E-4</v>
      </c>
    </row>
    <row r="3102" spans="1:20" x14ac:dyDescent="0.25">
      <c r="A3102">
        <v>3100</v>
      </c>
      <c r="B3102">
        <v>6</v>
      </c>
      <c r="C3102">
        <v>-1</v>
      </c>
      <c r="D3102" t="s">
        <v>140</v>
      </c>
      <c r="E3102" t="s">
        <v>80</v>
      </c>
      <c r="F3102">
        <v>2.7278E-2</v>
      </c>
      <c r="G3102">
        <v>-1</v>
      </c>
      <c r="H3102">
        <v>287.90899999999999</v>
      </c>
      <c r="I3102">
        <v>-1</v>
      </c>
      <c r="J3102">
        <v>0</v>
      </c>
      <c r="K3102">
        <v>8.0765840000000004</v>
      </c>
      <c r="L3102">
        <v>9.9999999999999995E-7</v>
      </c>
      <c r="M3102">
        <v>144.62433899999999</v>
      </c>
      <c r="N3102">
        <v>-191.60653500000001</v>
      </c>
      <c r="O3102">
        <v>1.34E-4</v>
      </c>
      <c r="P3102">
        <v>144.618561</v>
      </c>
      <c r="Q3102">
        <v>-191.61888099999999</v>
      </c>
      <c r="R3102">
        <v>-4.15E-4</v>
      </c>
      <c r="S3102">
        <v>1.363181</v>
      </c>
      <c r="T3102">
        <v>2.81E-4</v>
      </c>
    </row>
    <row r="3103" spans="1:20" x14ac:dyDescent="0.25">
      <c r="A3103">
        <v>3101</v>
      </c>
      <c r="B3103">
        <v>6</v>
      </c>
      <c r="C3103">
        <v>-1</v>
      </c>
      <c r="D3103" t="s">
        <v>140</v>
      </c>
      <c r="E3103" t="s">
        <v>80</v>
      </c>
      <c r="F3103">
        <v>1.1161000000000001E-2</v>
      </c>
      <c r="G3103">
        <v>-1</v>
      </c>
      <c r="H3103">
        <v>378.69400000000002</v>
      </c>
      <c r="I3103">
        <v>-1</v>
      </c>
      <c r="J3103">
        <v>0</v>
      </c>
      <c r="K3103">
        <v>8.0587230000000005</v>
      </c>
      <c r="L3103">
        <v>0</v>
      </c>
      <c r="M3103">
        <v>145.328092</v>
      </c>
      <c r="N3103">
        <v>-191.641446</v>
      </c>
      <c r="O3103">
        <v>-6.9499999999999998E-4</v>
      </c>
      <c r="P3103">
        <v>145.34457399999999</v>
      </c>
      <c r="Q3103">
        <v>-191.61923200000001</v>
      </c>
      <c r="R3103">
        <v>-4.15E-4</v>
      </c>
      <c r="S3103">
        <v>2.7660439999999999</v>
      </c>
      <c r="T3103">
        <v>2.7999999999999998E-4</v>
      </c>
    </row>
    <row r="3104" spans="1:20" x14ac:dyDescent="0.25">
      <c r="A3104">
        <v>3102</v>
      </c>
      <c r="B3104">
        <v>5</v>
      </c>
      <c r="C3104">
        <v>-1</v>
      </c>
      <c r="D3104" t="s">
        <v>139</v>
      </c>
      <c r="E3104" t="s">
        <v>80</v>
      </c>
      <c r="F3104">
        <v>4.8729000000000001E-2</v>
      </c>
      <c r="G3104">
        <v>-1</v>
      </c>
      <c r="H3104">
        <v>303.05599999999998</v>
      </c>
      <c r="I3104">
        <v>-1</v>
      </c>
      <c r="J3104">
        <v>0</v>
      </c>
      <c r="K3104">
        <v>8.0741320000000005</v>
      </c>
      <c r="L3104">
        <v>0</v>
      </c>
      <c r="M3104">
        <v>146.06545600000001</v>
      </c>
      <c r="N3104">
        <v>-191.62473800000001</v>
      </c>
      <c r="O3104">
        <v>-4.1399999999999998E-4</v>
      </c>
      <c r="P3104">
        <v>146.070618</v>
      </c>
      <c r="Q3104">
        <v>-191.61958300000001</v>
      </c>
      <c r="R3104">
        <v>-4.15E-4</v>
      </c>
      <c r="S3104">
        <v>0.72952799999999995</v>
      </c>
      <c r="T3104">
        <v>0</v>
      </c>
    </row>
    <row r="3105" spans="1:20" x14ac:dyDescent="0.25">
      <c r="A3105">
        <v>3103</v>
      </c>
      <c r="B3105">
        <v>5</v>
      </c>
      <c r="C3105">
        <v>-1</v>
      </c>
      <c r="D3105" t="s">
        <v>139</v>
      </c>
      <c r="E3105" t="s">
        <v>80</v>
      </c>
      <c r="F3105">
        <v>2.0705999999999999E-2</v>
      </c>
      <c r="G3105">
        <v>-1</v>
      </c>
      <c r="H3105">
        <v>420.90199999999999</v>
      </c>
      <c r="I3105">
        <v>-1</v>
      </c>
      <c r="J3105">
        <v>0</v>
      </c>
      <c r="K3105">
        <v>8.0725320000000007</v>
      </c>
      <c r="L3105">
        <v>0</v>
      </c>
      <c r="M3105">
        <v>147.03921299999999</v>
      </c>
      <c r="N3105">
        <v>-191.61891900000001</v>
      </c>
      <c r="O3105">
        <v>-5.9699999999999998E-4</v>
      </c>
      <c r="P3105">
        <v>147.03836100000001</v>
      </c>
      <c r="Q3105">
        <v>-191.62005600000001</v>
      </c>
      <c r="R3105">
        <v>-4.15E-4</v>
      </c>
      <c r="S3105">
        <v>0.14214199999999999</v>
      </c>
      <c r="T3105">
        <v>1.8200000000000001E-4</v>
      </c>
    </row>
    <row r="3106" spans="1:20" x14ac:dyDescent="0.25">
      <c r="A3106">
        <v>3104</v>
      </c>
      <c r="B3106">
        <v>5</v>
      </c>
      <c r="C3106">
        <v>-1</v>
      </c>
      <c r="D3106" t="s">
        <v>139</v>
      </c>
      <c r="E3106" t="s">
        <v>80</v>
      </c>
      <c r="F3106">
        <v>9.6430000000000005E-3</v>
      </c>
      <c r="G3106">
        <v>-1</v>
      </c>
      <c r="H3106">
        <v>451.70800000000003</v>
      </c>
      <c r="I3106">
        <v>-1</v>
      </c>
      <c r="J3106">
        <v>0</v>
      </c>
      <c r="K3106">
        <v>8.0554009999999998</v>
      </c>
      <c r="L3106">
        <v>2.6200000000000003E-4</v>
      </c>
      <c r="M3106">
        <v>147.753863</v>
      </c>
      <c r="N3106">
        <v>-191.65036699999999</v>
      </c>
      <c r="O3106">
        <v>-2.3470000000000001E-3</v>
      </c>
      <c r="P3106">
        <v>147.76402300000001</v>
      </c>
      <c r="Q3106">
        <v>-191.620316</v>
      </c>
      <c r="R3106">
        <v>-3.86E-4</v>
      </c>
      <c r="S3106">
        <v>3.1722619999999999</v>
      </c>
      <c r="T3106">
        <v>1.9610000000000001E-3</v>
      </c>
    </row>
    <row r="3107" spans="1:20" x14ac:dyDescent="0.25">
      <c r="A3107">
        <v>3105</v>
      </c>
      <c r="B3107">
        <v>6</v>
      </c>
      <c r="C3107">
        <v>-1</v>
      </c>
      <c r="D3107" t="s">
        <v>138</v>
      </c>
      <c r="E3107" t="s">
        <v>80</v>
      </c>
      <c r="F3107">
        <v>2.3852000000000002E-2</v>
      </c>
      <c r="G3107">
        <v>-1</v>
      </c>
      <c r="H3107">
        <v>234.84800000000001</v>
      </c>
      <c r="I3107">
        <v>-1</v>
      </c>
      <c r="J3107">
        <v>0</v>
      </c>
      <c r="K3107">
        <v>8.0563660000000006</v>
      </c>
      <c r="L3107">
        <v>3.1999999999999999E-5</v>
      </c>
      <c r="M3107">
        <v>148.72363000000001</v>
      </c>
      <c r="N3107">
        <v>-191.62873400000001</v>
      </c>
      <c r="O3107">
        <v>7.1900000000000002E-4</v>
      </c>
      <c r="P3107">
        <v>148.73176599999999</v>
      </c>
      <c r="Q3107">
        <v>-191.620712</v>
      </c>
      <c r="R3107">
        <v>-3.7399999999999998E-4</v>
      </c>
      <c r="S3107">
        <v>1.1425860000000001</v>
      </c>
      <c r="T3107">
        <v>3.4400000000000001E-4</v>
      </c>
    </row>
    <row r="3108" spans="1:20" x14ac:dyDescent="0.25">
      <c r="A3108">
        <v>3106</v>
      </c>
      <c r="B3108">
        <v>6</v>
      </c>
      <c r="C3108">
        <v>-1</v>
      </c>
      <c r="D3108" t="s">
        <v>138</v>
      </c>
      <c r="E3108" t="s">
        <v>80</v>
      </c>
      <c r="F3108">
        <v>7.2131000000000001E-2</v>
      </c>
      <c r="G3108">
        <v>-1</v>
      </c>
      <c r="H3108">
        <v>334.47800000000001</v>
      </c>
      <c r="I3108">
        <v>-1</v>
      </c>
      <c r="J3108">
        <v>0</v>
      </c>
      <c r="K3108">
        <v>8.0741329999999998</v>
      </c>
      <c r="L3108">
        <v>-1.4799999999999999E-4</v>
      </c>
      <c r="M3108">
        <v>149.46144899999999</v>
      </c>
      <c r="N3108">
        <v>-191.597588</v>
      </c>
      <c r="O3108">
        <v>-2.323E-3</v>
      </c>
      <c r="P3108">
        <v>149.45773299999999</v>
      </c>
      <c r="Q3108">
        <v>-191.621048</v>
      </c>
      <c r="R3108">
        <v>-4.0700000000000003E-4</v>
      </c>
      <c r="S3108">
        <v>2.3752200000000001</v>
      </c>
      <c r="T3108">
        <v>1.9170000000000001E-3</v>
      </c>
    </row>
    <row r="3109" spans="1:20" x14ac:dyDescent="0.25">
      <c r="A3109">
        <v>3107</v>
      </c>
      <c r="B3109">
        <v>7</v>
      </c>
      <c r="C3109">
        <v>-1</v>
      </c>
      <c r="D3109" t="s">
        <v>201</v>
      </c>
      <c r="E3109" t="s">
        <v>80</v>
      </c>
      <c r="F3109">
        <v>4.6147000000000001E-2</v>
      </c>
      <c r="G3109">
        <v>-1</v>
      </c>
      <c r="H3109">
        <v>392.03899999999999</v>
      </c>
      <c r="I3109">
        <v>-1</v>
      </c>
      <c r="J3109">
        <v>0</v>
      </c>
      <c r="K3109">
        <v>8.0571979999999996</v>
      </c>
      <c r="L3109">
        <v>-3.1999999999999999E-5</v>
      </c>
      <c r="M3109">
        <v>150.194816</v>
      </c>
      <c r="N3109">
        <v>-191.609095</v>
      </c>
      <c r="O3109">
        <v>3.21E-4</v>
      </c>
      <c r="P3109">
        <v>150.18356299999999</v>
      </c>
      <c r="Q3109">
        <v>-191.621399</v>
      </c>
      <c r="R3109">
        <v>-4.1300000000000001E-4</v>
      </c>
      <c r="S3109">
        <v>1.667316</v>
      </c>
      <c r="T3109">
        <v>9.2999999999999997E-5</v>
      </c>
    </row>
    <row r="3110" spans="1:20" x14ac:dyDescent="0.25">
      <c r="A3110">
        <v>3108</v>
      </c>
      <c r="B3110">
        <v>7</v>
      </c>
      <c r="C3110">
        <v>-1</v>
      </c>
      <c r="D3110" t="s">
        <v>201</v>
      </c>
      <c r="E3110" t="s">
        <v>80</v>
      </c>
      <c r="F3110">
        <v>3.2356999999999997E-2</v>
      </c>
      <c r="G3110">
        <v>-1</v>
      </c>
      <c r="H3110">
        <v>234.72499999999999</v>
      </c>
      <c r="I3110">
        <v>-1</v>
      </c>
      <c r="J3110">
        <v>0</v>
      </c>
      <c r="K3110">
        <v>8.0568539999999995</v>
      </c>
      <c r="L3110">
        <v>-3.9999999999999998E-6</v>
      </c>
      <c r="M3110">
        <v>151.15905799999999</v>
      </c>
      <c r="N3110">
        <v>-191.61748</v>
      </c>
      <c r="O3110">
        <v>-1.673E-3</v>
      </c>
      <c r="P3110">
        <v>151.15141299999999</v>
      </c>
      <c r="Q3110">
        <v>-191.621872</v>
      </c>
      <c r="R3110">
        <v>-4.15E-4</v>
      </c>
      <c r="S3110">
        <v>0.88163899999999995</v>
      </c>
      <c r="T3110">
        <v>1.2589999999999999E-3</v>
      </c>
    </row>
    <row r="3111" spans="1:20" x14ac:dyDescent="0.25">
      <c r="A3111">
        <v>3109</v>
      </c>
      <c r="B3111">
        <v>6</v>
      </c>
      <c r="C3111">
        <v>-1</v>
      </c>
      <c r="D3111" t="s">
        <v>202</v>
      </c>
      <c r="E3111" t="s">
        <v>80</v>
      </c>
      <c r="F3111">
        <v>1.857E-2</v>
      </c>
      <c r="G3111">
        <v>-1</v>
      </c>
      <c r="H3111">
        <v>368.98</v>
      </c>
      <c r="I3111">
        <v>-1</v>
      </c>
      <c r="J3111">
        <v>0</v>
      </c>
      <c r="K3111">
        <v>8.0736299999999996</v>
      </c>
      <c r="L3111">
        <v>0</v>
      </c>
      <c r="M3111">
        <v>151.882755</v>
      </c>
      <c r="N3111">
        <v>-191.616851</v>
      </c>
      <c r="O3111">
        <v>-4.1800000000000002E-4</v>
      </c>
      <c r="P3111">
        <v>151.877365</v>
      </c>
      <c r="Q3111">
        <v>-191.62222299999999</v>
      </c>
      <c r="R3111">
        <v>-4.15E-4</v>
      </c>
      <c r="S3111">
        <v>0.76095999999999997</v>
      </c>
      <c r="T3111">
        <v>3.9999999999999998E-6</v>
      </c>
    </row>
    <row r="3112" spans="1:20" x14ac:dyDescent="0.25">
      <c r="A3112">
        <v>3110</v>
      </c>
      <c r="B3112">
        <v>6</v>
      </c>
      <c r="C3112">
        <v>-1</v>
      </c>
      <c r="D3112" t="s">
        <v>202</v>
      </c>
      <c r="E3112" t="s">
        <v>80</v>
      </c>
      <c r="F3112">
        <v>2.0899999999999998E-2</v>
      </c>
      <c r="G3112">
        <v>-1</v>
      </c>
      <c r="H3112">
        <v>274.411</v>
      </c>
      <c r="I3112">
        <v>-1</v>
      </c>
      <c r="J3112">
        <v>0</v>
      </c>
      <c r="K3112">
        <v>8.0734469999999998</v>
      </c>
      <c r="L3112">
        <v>1.56E-4</v>
      </c>
      <c r="M3112">
        <v>152.820582</v>
      </c>
      <c r="N3112">
        <v>-191.64992000000001</v>
      </c>
      <c r="O3112">
        <v>-7.4299999999999995E-4</v>
      </c>
      <c r="P3112">
        <v>152.845169</v>
      </c>
      <c r="Q3112">
        <v>-191.62252799999999</v>
      </c>
      <c r="R3112">
        <v>-3.8099999999999999E-4</v>
      </c>
      <c r="S3112">
        <v>3.6807940000000001</v>
      </c>
      <c r="T3112">
        <v>3.6299999999999999E-4</v>
      </c>
    </row>
    <row r="3113" spans="1:20" x14ac:dyDescent="0.25">
      <c r="A3113">
        <v>3111</v>
      </c>
      <c r="B3113">
        <v>6</v>
      </c>
      <c r="C3113">
        <v>-1</v>
      </c>
      <c r="D3113" t="s">
        <v>202</v>
      </c>
      <c r="E3113" t="s">
        <v>80</v>
      </c>
      <c r="F3113">
        <v>1.7691999999999999E-2</v>
      </c>
      <c r="G3113">
        <v>-1</v>
      </c>
      <c r="H3113">
        <v>274.149</v>
      </c>
      <c r="I3113">
        <v>-1</v>
      </c>
      <c r="J3113">
        <v>0</v>
      </c>
      <c r="K3113">
        <v>8.0564160000000005</v>
      </c>
      <c r="L3113">
        <v>-7.8999999999999996E-5</v>
      </c>
      <c r="M3113">
        <v>153.544444</v>
      </c>
      <c r="N3113">
        <v>-191.64934500000001</v>
      </c>
      <c r="O3113">
        <v>-4.0499999999999998E-4</v>
      </c>
      <c r="P3113">
        <v>153.57092299999999</v>
      </c>
      <c r="Q3113">
        <v>-191.62286399999999</v>
      </c>
      <c r="R3113">
        <v>-4.0299999999999998E-4</v>
      </c>
      <c r="S3113">
        <v>3.7448809999999999</v>
      </c>
      <c r="T3113">
        <v>1.9999999999999999E-6</v>
      </c>
    </row>
    <row r="3114" spans="1:20" x14ac:dyDescent="0.25">
      <c r="A3114">
        <v>3112</v>
      </c>
      <c r="B3114">
        <v>6</v>
      </c>
      <c r="C3114">
        <v>-1</v>
      </c>
      <c r="D3114" t="s">
        <v>203</v>
      </c>
      <c r="E3114" t="s">
        <v>80</v>
      </c>
      <c r="F3114">
        <v>4.5544000000000001E-2</v>
      </c>
      <c r="G3114">
        <v>-1</v>
      </c>
      <c r="H3114">
        <v>283.762</v>
      </c>
      <c r="I3114">
        <v>-1</v>
      </c>
      <c r="J3114">
        <v>0</v>
      </c>
      <c r="K3114">
        <v>8.0566340000000007</v>
      </c>
      <c r="L3114">
        <v>-1.0000000000000001E-5</v>
      </c>
      <c r="M3114">
        <v>154.577798</v>
      </c>
      <c r="N3114">
        <v>-191.61269300000001</v>
      </c>
      <c r="O3114">
        <v>-5.594E-3</v>
      </c>
      <c r="P3114">
        <v>154.53874200000001</v>
      </c>
      <c r="Q3114">
        <v>-191.62333699999999</v>
      </c>
      <c r="R3114">
        <v>-4.06E-4</v>
      </c>
      <c r="S3114">
        <v>4.048076</v>
      </c>
      <c r="T3114">
        <v>5.1869999999999998E-3</v>
      </c>
    </row>
    <row r="3115" spans="1:20" x14ac:dyDescent="0.25">
      <c r="A3115">
        <v>3113</v>
      </c>
      <c r="B3115">
        <v>6</v>
      </c>
      <c r="C3115">
        <v>-1</v>
      </c>
      <c r="D3115" t="s">
        <v>203</v>
      </c>
      <c r="E3115" t="s">
        <v>80</v>
      </c>
      <c r="F3115">
        <v>6.9074999999999998E-2</v>
      </c>
      <c r="G3115">
        <v>-1</v>
      </c>
      <c r="H3115">
        <v>310.50400000000002</v>
      </c>
      <c r="I3115">
        <v>-1</v>
      </c>
      <c r="J3115">
        <v>0</v>
      </c>
      <c r="K3115">
        <v>8.0738450000000004</v>
      </c>
      <c r="L3115">
        <v>-1.9999999999999999E-6</v>
      </c>
      <c r="M3115">
        <v>155.252454</v>
      </c>
      <c r="N3115">
        <v>-191.64746400000001</v>
      </c>
      <c r="O3115">
        <v>-2.0920000000000001E-3</v>
      </c>
      <c r="P3115">
        <v>155.26470900000001</v>
      </c>
      <c r="Q3115">
        <v>-191.62368799999999</v>
      </c>
      <c r="R3115">
        <v>-4.0700000000000003E-4</v>
      </c>
      <c r="S3115">
        <v>2.6748720000000001</v>
      </c>
      <c r="T3115">
        <v>1.686E-3</v>
      </c>
    </row>
    <row r="3116" spans="1:20" x14ac:dyDescent="0.25">
      <c r="A3116">
        <v>3114</v>
      </c>
      <c r="B3116">
        <v>6</v>
      </c>
      <c r="C3116">
        <v>-1</v>
      </c>
      <c r="D3116" t="s">
        <v>203</v>
      </c>
      <c r="E3116" t="s">
        <v>80</v>
      </c>
      <c r="F3116">
        <v>1.5428000000000001E-2</v>
      </c>
      <c r="G3116">
        <v>-1</v>
      </c>
      <c r="H3116">
        <v>298.54700000000003</v>
      </c>
      <c r="I3116">
        <v>-1</v>
      </c>
      <c r="J3116">
        <v>0</v>
      </c>
      <c r="K3116">
        <v>8.0567080000000004</v>
      </c>
      <c r="L3116">
        <v>-9.9999999999999995E-7</v>
      </c>
      <c r="M3116">
        <v>155.969942</v>
      </c>
      <c r="N3116">
        <v>-191.63959500000001</v>
      </c>
      <c r="O3116">
        <v>4.4499999999999997E-4</v>
      </c>
      <c r="P3116">
        <v>155.990509</v>
      </c>
      <c r="Q3116">
        <v>-191.62403900000001</v>
      </c>
      <c r="R3116">
        <v>-4.0700000000000003E-4</v>
      </c>
      <c r="S3116">
        <v>2.5787659999999999</v>
      </c>
      <c r="T3116">
        <v>3.8999999999999999E-5</v>
      </c>
    </row>
    <row r="3117" spans="1:20" x14ac:dyDescent="0.25">
      <c r="A3117">
        <v>3115</v>
      </c>
      <c r="B3117">
        <v>6</v>
      </c>
      <c r="C3117">
        <v>-1</v>
      </c>
      <c r="D3117" t="s">
        <v>203</v>
      </c>
      <c r="E3117" t="s">
        <v>80</v>
      </c>
      <c r="F3117">
        <v>1.3087E-2</v>
      </c>
      <c r="G3117">
        <v>-1</v>
      </c>
      <c r="H3117">
        <v>454.57600000000002</v>
      </c>
      <c r="I3117">
        <v>-1</v>
      </c>
      <c r="J3117">
        <v>0</v>
      </c>
      <c r="K3117">
        <v>8.0566110000000002</v>
      </c>
      <c r="L3117">
        <v>0</v>
      </c>
      <c r="M3117">
        <v>156.963705</v>
      </c>
      <c r="N3117">
        <v>-191.63413800000001</v>
      </c>
      <c r="O3117">
        <v>4.2400000000000001E-4</v>
      </c>
      <c r="P3117">
        <v>156.958359</v>
      </c>
      <c r="Q3117">
        <v>-191.62451200000001</v>
      </c>
      <c r="R3117">
        <v>-4.0700000000000003E-4</v>
      </c>
      <c r="S3117">
        <v>1.1011439999999999</v>
      </c>
      <c r="T3117">
        <v>1.7E-5</v>
      </c>
    </row>
    <row r="3118" spans="1:20" x14ac:dyDescent="0.25">
      <c r="A3118">
        <v>3116</v>
      </c>
      <c r="B3118">
        <v>6</v>
      </c>
      <c r="C3118">
        <v>-1</v>
      </c>
      <c r="D3118" t="s">
        <v>203</v>
      </c>
      <c r="E3118" t="s">
        <v>80</v>
      </c>
      <c r="F3118">
        <v>1.8419999999999999E-2</v>
      </c>
      <c r="G3118">
        <v>-1</v>
      </c>
      <c r="H3118">
        <v>388.94900000000001</v>
      </c>
      <c r="I3118">
        <v>-1</v>
      </c>
      <c r="J3118">
        <v>0</v>
      </c>
      <c r="K3118">
        <v>8.0736760000000007</v>
      </c>
      <c r="L3118">
        <v>-7.6599999999999997E-4</v>
      </c>
      <c r="M3118">
        <v>157.679686</v>
      </c>
      <c r="N3118">
        <v>-191.62982299999999</v>
      </c>
      <c r="O3118">
        <v>-5.8299999999999997E-4</v>
      </c>
      <c r="P3118">
        <v>157.68431100000001</v>
      </c>
      <c r="Q3118">
        <v>-191.624863</v>
      </c>
      <c r="R3118">
        <v>-4.2299999999999998E-4</v>
      </c>
      <c r="S3118">
        <v>0.67817899999999998</v>
      </c>
      <c r="T3118">
        <v>1.6000000000000001E-4</v>
      </c>
    </row>
    <row r="3119" spans="1:20" x14ac:dyDescent="0.25">
      <c r="A3119">
        <v>3117</v>
      </c>
      <c r="B3119">
        <v>6</v>
      </c>
      <c r="C3119">
        <v>-1</v>
      </c>
      <c r="D3119" t="s">
        <v>203</v>
      </c>
      <c r="E3119" t="s">
        <v>80</v>
      </c>
      <c r="F3119">
        <v>1.1434E-2</v>
      </c>
      <c r="G3119">
        <v>-1</v>
      </c>
      <c r="H3119">
        <v>297.173</v>
      </c>
      <c r="I3119">
        <v>-1</v>
      </c>
      <c r="J3119">
        <v>0</v>
      </c>
      <c r="K3119">
        <v>8.0736720000000002</v>
      </c>
      <c r="L3119">
        <v>-5.5000000000000002E-5</v>
      </c>
      <c r="M3119">
        <v>158.660416</v>
      </c>
      <c r="N3119">
        <v>-191.608645</v>
      </c>
      <c r="O3119">
        <v>1.0889999999999999E-3</v>
      </c>
      <c r="P3119">
        <v>158.65213</v>
      </c>
      <c r="Q3119">
        <v>-191.62531999999999</v>
      </c>
      <c r="R3119">
        <v>-4.46E-4</v>
      </c>
      <c r="S3119">
        <v>1.862034</v>
      </c>
      <c r="T3119">
        <v>6.4300000000000002E-4</v>
      </c>
    </row>
    <row r="3120" spans="1:20" x14ac:dyDescent="0.25">
      <c r="A3120">
        <v>3118</v>
      </c>
      <c r="B3120">
        <v>6</v>
      </c>
      <c r="C3120">
        <v>-1</v>
      </c>
      <c r="D3120" t="s">
        <v>203</v>
      </c>
      <c r="E3120" t="s">
        <v>80</v>
      </c>
      <c r="F3120">
        <v>3.6608000000000002E-2</v>
      </c>
      <c r="G3120">
        <v>-1</v>
      </c>
      <c r="H3120">
        <v>359.89100000000002</v>
      </c>
      <c r="I3120">
        <v>-1</v>
      </c>
      <c r="J3120">
        <v>0</v>
      </c>
      <c r="K3120">
        <v>8.0565820000000006</v>
      </c>
      <c r="L3120">
        <v>-1.2E-5</v>
      </c>
      <c r="M3120">
        <v>159.37864099999999</v>
      </c>
      <c r="N3120">
        <v>-191.62882400000001</v>
      </c>
      <c r="O3120">
        <v>-1.0300000000000001E-3</v>
      </c>
      <c r="P3120">
        <v>159.37789900000001</v>
      </c>
      <c r="Q3120">
        <v>-191.625687</v>
      </c>
      <c r="R3120">
        <v>-4.4799999999999999E-4</v>
      </c>
      <c r="S3120">
        <v>0.32239699999999999</v>
      </c>
      <c r="T3120">
        <v>5.8200000000000005E-4</v>
      </c>
    </row>
    <row r="3121" spans="1:20" x14ac:dyDescent="0.25">
      <c r="A3121">
        <v>3119</v>
      </c>
      <c r="B3121">
        <v>6</v>
      </c>
      <c r="C3121">
        <v>-1</v>
      </c>
      <c r="D3121" t="s">
        <v>203</v>
      </c>
      <c r="E3121" t="s">
        <v>80</v>
      </c>
      <c r="F3121">
        <v>6.3871999999999998E-2</v>
      </c>
      <c r="G3121">
        <v>-1</v>
      </c>
      <c r="H3121">
        <v>467.93799999999999</v>
      </c>
      <c r="I3121">
        <v>-1</v>
      </c>
      <c r="J3121">
        <v>0</v>
      </c>
      <c r="K3121">
        <v>8.0566189999999995</v>
      </c>
      <c r="L3121">
        <v>-1.9999999999999999E-6</v>
      </c>
      <c r="M3121">
        <v>160.346543</v>
      </c>
      <c r="N3121">
        <v>-191.60847100000001</v>
      </c>
      <c r="O3121">
        <v>1.06E-4</v>
      </c>
      <c r="P3121">
        <v>160.34573399999999</v>
      </c>
      <c r="Q3121">
        <v>-191.62614400000001</v>
      </c>
      <c r="R3121">
        <v>-4.4900000000000002E-4</v>
      </c>
      <c r="S3121">
        <v>1.7692410000000001</v>
      </c>
      <c r="T3121">
        <v>3.4299999999999999E-4</v>
      </c>
    </row>
    <row r="3122" spans="1:20" x14ac:dyDescent="0.25">
      <c r="A3122">
        <v>3120</v>
      </c>
      <c r="B3122">
        <v>6</v>
      </c>
      <c r="C3122">
        <v>-1</v>
      </c>
      <c r="D3122" t="s">
        <v>203</v>
      </c>
      <c r="E3122" t="s">
        <v>80</v>
      </c>
      <c r="F3122">
        <v>1.7558000000000001E-2</v>
      </c>
      <c r="G3122">
        <v>-1</v>
      </c>
      <c r="H3122">
        <v>235.97</v>
      </c>
      <c r="I3122">
        <v>-1</v>
      </c>
      <c r="J3122">
        <v>0</v>
      </c>
      <c r="K3122">
        <v>8.0737469999999991</v>
      </c>
      <c r="L3122">
        <v>0</v>
      </c>
      <c r="M3122">
        <v>161.07496900000001</v>
      </c>
      <c r="N3122">
        <v>-191.613507</v>
      </c>
      <c r="O3122">
        <v>-1.235E-3</v>
      </c>
      <c r="P3122">
        <v>161.07171600000001</v>
      </c>
      <c r="Q3122">
        <v>-191.62649500000001</v>
      </c>
      <c r="R3122">
        <v>-4.4900000000000002E-4</v>
      </c>
      <c r="S3122">
        <v>1.3389789999999999</v>
      </c>
      <c r="T3122">
        <v>7.8600000000000002E-4</v>
      </c>
    </row>
    <row r="3123" spans="1:20" x14ac:dyDescent="0.25">
      <c r="A3123">
        <v>3121</v>
      </c>
      <c r="B3123">
        <v>5</v>
      </c>
      <c r="C3123">
        <v>-1</v>
      </c>
      <c r="D3123" t="s">
        <v>204</v>
      </c>
      <c r="E3123" t="s">
        <v>80</v>
      </c>
      <c r="F3123">
        <v>3.252E-2</v>
      </c>
      <c r="G3123">
        <v>-1</v>
      </c>
      <c r="H3123">
        <v>397.46899999999999</v>
      </c>
      <c r="I3123">
        <v>-1</v>
      </c>
      <c r="J3123">
        <v>0</v>
      </c>
      <c r="K3123">
        <v>8.0566110000000002</v>
      </c>
      <c r="L3123">
        <v>0</v>
      </c>
      <c r="M3123">
        <v>161.769105</v>
      </c>
      <c r="N3123">
        <v>-191.67985999999999</v>
      </c>
      <c r="O3123">
        <v>-2.5560000000000001E-3</v>
      </c>
      <c r="P3123">
        <v>161.797516</v>
      </c>
      <c r="Q3123">
        <v>-191.626846</v>
      </c>
      <c r="R3123">
        <v>-4.4900000000000002E-4</v>
      </c>
      <c r="S3123">
        <v>6.0146309999999996</v>
      </c>
      <c r="T3123">
        <v>2.1069999999999999E-3</v>
      </c>
    </row>
    <row r="3124" spans="1:20" x14ac:dyDescent="0.25">
      <c r="A3124">
        <v>3122</v>
      </c>
      <c r="B3124">
        <v>5</v>
      </c>
      <c r="C3124">
        <v>-1</v>
      </c>
      <c r="D3124" t="s">
        <v>204</v>
      </c>
      <c r="E3124" t="s">
        <v>80</v>
      </c>
      <c r="F3124">
        <v>1.3866E-2</v>
      </c>
      <c r="G3124">
        <v>-1</v>
      </c>
      <c r="H3124">
        <v>1178.143</v>
      </c>
      <c r="I3124">
        <v>-1</v>
      </c>
      <c r="J3124">
        <v>0</v>
      </c>
      <c r="K3124">
        <v>8.0565940000000005</v>
      </c>
      <c r="L3124">
        <v>0</v>
      </c>
      <c r="M3124">
        <v>162.72128599999999</v>
      </c>
      <c r="N3124">
        <v>-191.66694699999999</v>
      </c>
      <c r="O3124">
        <v>7.2999999999999999E-5</v>
      </c>
      <c r="P3124">
        <v>162.76535000000001</v>
      </c>
      <c r="Q3124">
        <v>-191.627319</v>
      </c>
      <c r="R3124">
        <v>-4.4900000000000002E-4</v>
      </c>
      <c r="S3124">
        <v>5.9262829999999997</v>
      </c>
      <c r="T3124">
        <v>3.7599999999999998E-4</v>
      </c>
    </row>
    <row r="3125" spans="1:20" x14ac:dyDescent="0.25">
      <c r="A3125">
        <v>3123</v>
      </c>
      <c r="B3125">
        <v>5</v>
      </c>
      <c r="C3125">
        <v>-1</v>
      </c>
      <c r="D3125" t="s">
        <v>204</v>
      </c>
      <c r="E3125" t="s">
        <v>80</v>
      </c>
      <c r="F3125">
        <v>1.7264000000000002E-2</v>
      </c>
      <c r="G3125">
        <v>-1</v>
      </c>
      <c r="H3125">
        <v>278.33100000000002</v>
      </c>
      <c r="I3125">
        <v>-1</v>
      </c>
      <c r="J3125">
        <v>0</v>
      </c>
      <c r="K3125">
        <v>8.0737109999999994</v>
      </c>
      <c r="L3125">
        <v>0</v>
      </c>
      <c r="M3125">
        <v>163.499312</v>
      </c>
      <c r="N3125">
        <v>-191.625304</v>
      </c>
      <c r="O3125">
        <v>4.8999999999999998E-5</v>
      </c>
      <c r="P3125">
        <v>163.491287</v>
      </c>
      <c r="Q3125">
        <v>-191.62766999999999</v>
      </c>
      <c r="R3125">
        <v>-4.4900000000000002E-4</v>
      </c>
      <c r="S3125">
        <v>0.83663100000000001</v>
      </c>
      <c r="T3125">
        <v>4.0000000000000002E-4</v>
      </c>
    </row>
    <row r="3126" spans="1:20" x14ac:dyDescent="0.25">
      <c r="A3126">
        <v>3124</v>
      </c>
      <c r="B3126">
        <v>5</v>
      </c>
      <c r="C3126">
        <v>-1</v>
      </c>
      <c r="D3126" t="s">
        <v>204</v>
      </c>
      <c r="E3126" t="s">
        <v>80</v>
      </c>
      <c r="F3126">
        <v>8.4670000000000006E-3</v>
      </c>
      <c r="G3126">
        <v>-1</v>
      </c>
      <c r="H3126">
        <v>260.45400000000001</v>
      </c>
      <c r="I3126">
        <v>-1</v>
      </c>
      <c r="J3126">
        <v>0</v>
      </c>
      <c r="K3126">
        <v>8.0511599999999994</v>
      </c>
      <c r="L3126">
        <v>0</v>
      </c>
      <c r="M3126">
        <v>164.469165</v>
      </c>
      <c r="N3126">
        <v>-191.63050100000001</v>
      </c>
      <c r="O3126">
        <v>4.6200000000000001E-4</v>
      </c>
      <c r="P3126">
        <v>164.45825199999999</v>
      </c>
      <c r="Q3126">
        <v>-191.62814299999999</v>
      </c>
      <c r="R3126">
        <v>-4.4900000000000002E-4</v>
      </c>
      <c r="S3126">
        <v>1.116466</v>
      </c>
      <c r="T3126">
        <v>1.2999999999999999E-5</v>
      </c>
    </row>
    <row r="3127" spans="1:20" x14ac:dyDescent="0.25">
      <c r="A3127">
        <v>3125</v>
      </c>
      <c r="B3127">
        <v>5</v>
      </c>
      <c r="C3127">
        <v>-1</v>
      </c>
      <c r="D3127" t="s">
        <v>204</v>
      </c>
      <c r="E3127" t="s">
        <v>80</v>
      </c>
      <c r="F3127">
        <v>1.77E-2</v>
      </c>
      <c r="G3127">
        <v>-1</v>
      </c>
      <c r="H3127">
        <v>286.82499999999999</v>
      </c>
      <c r="I3127">
        <v>-1</v>
      </c>
      <c r="J3127">
        <v>0</v>
      </c>
      <c r="K3127">
        <v>7.9604350000000004</v>
      </c>
      <c r="L3127">
        <v>-1.9999999999999999E-6</v>
      </c>
      <c r="M3127">
        <v>165.19002499999999</v>
      </c>
      <c r="N3127">
        <v>-191.60475700000001</v>
      </c>
      <c r="O3127">
        <v>4.44E-4</v>
      </c>
      <c r="P3127">
        <v>165.17871099999999</v>
      </c>
      <c r="Q3127">
        <v>-191.62849399999999</v>
      </c>
      <c r="R3127">
        <v>-4.4900000000000002E-4</v>
      </c>
      <c r="S3127">
        <v>2.6295519999999999</v>
      </c>
      <c r="T3127">
        <v>6.0000000000000002E-6</v>
      </c>
    </row>
    <row r="3128" spans="1:20" x14ac:dyDescent="0.25">
      <c r="A3128">
        <v>3126</v>
      </c>
      <c r="B3128">
        <v>5</v>
      </c>
      <c r="C3128">
        <v>-1</v>
      </c>
      <c r="D3128" t="s">
        <v>204</v>
      </c>
      <c r="E3128" t="s">
        <v>80</v>
      </c>
      <c r="F3128">
        <v>4.1378999999999999E-2</v>
      </c>
      <c r="G3128">
        <v>-1</v>
      </c>
      <c r="H3128">
        <v>313.75900000000001</v>
      </c>
      <c r="I3128">
        <v>-1</v>
      </c>
      <c r="J3128">
        <v>0</v>
      </c>
      <c r="K3128">
        <v>7.8008129999999998</v>
      </c>
      <c r="L3128">
        <v>-3.0000000000000001E-6</v>
      </c>
      <c r="M3128">
        <v>166.11274800000001</v>
      </c>
      <c r="N3128">
        <v>-191.64237199999999</v>
      </c>
      <c r="O3128">
        <v>-3.4499999999999998E-4</v>
      </c>
      <c r="P3128">
        <v>166.12507600000001</v>
      </c>
      <c r="Q3128">
        <v>-191.62896699999999</v>
      </c>
      <c r="R3128">
        <v>-4.4900000000000002E-4</v>
      </c>
      <c r="S3128">
        <v>1.8211949999999999</v>
      </c>
      <c r="T3128">
        <v>1.0399999999999999E-4</v>
      </c>
    </row>
    <row r="3129" spans="1:20" x14ac:dyDescent="0.25">
      <c r="A3129">
        <v>3127</v>
      </c>
      <c r="B3129">
        <v>5</v>
      </c>
      <c r="C3129">
        <v>-1</v>
      </c>
      <c r="D3129" t="s">
        <v>204</v>
      </c>
      <c r="E3129" t="s">
        <v>80</v>
      </c>
      <c r="F3129">
        <v>9.0410000000000004E-3</v>
      </c>
      <c r="G3129">
        <v>-1</v>
      </c>
      <c r="H3129">
        <v>302.476</v>
      </c>
      <c r="I3129">
        <v>-1</v>
      </c>
      <c r="J3129">
        <v>0</v>
      </c>
      <c r="K3129">
        <v>7.6911129999999996</v>
      </c>
      <c r="L3129">
        <v>-3.0000000000000001E-6</v>
      </c>
      <c r="M3129">
        <v>166.798565</v>
      </c>
      <c r="N3129">
        <v>-191.65693999999999</v>
      </c>
      <c r="O3129">
        <v>1.2830000000000001E-3</v>
      </c>
      <c r="P3129">
        <v>166.82157900000001</v>
      </c>
      <c r="Q3129">
        <v>-191.62931800000001</v>
      </c>
      <c r="R3129">
        <v>-4.4999999999999999E-4</v>
      </c>
      <c r="S3129">
        <v>3.5952709999999999</v>
      </c>
      <c r="T3129">
        <v>8.3299999999999997E-4</v>
      </c>
    </row>
    <row r="3130" spans="1:20" x14ac:dyDescent="0.25">
      <c r="A3130">
        <v>3128</v>
      </c>
      <c r="B3130">
        <v>6</v>
      </c>
      <c r="C3130">
        <v>-1</v>
      </c>
      <c r="D3130" t="s">
        <v>205</v>
      </c>
      <c r="E3130" t="s">
        <v>80</v>
      </c>
      <c r="F3130">
        <v>2.3418000000000001E-2</v>
      </c>
      <c r="G3130">
        <v>-1</v>
      </c>
      <c r="H3130">
        <v>355.5</v>
      </c>
      <c r="I3130">
        <v>-1</v>
      </c>
      <c r="J3130">
        <v>0</v>
      </c>
      <c r="K3130">
        <v>7.5617450000000002</v>
      </c>
      <c r="L3130">
        <v>-3.0000000000000001E-6</v>
      </c>
      <c r="M3130">
        <v>167.48382799999999</v>
      </c>
      <c r="N3130">
        <v>-191.67399</v>
      </c>
      <c r="O3130">
        <v>1.689E-3</v>
      </c>
      <c r="P3130">
        <v>167.50711100000001</v>
      </c>
      <c r="Q3130">
        <v>-191.62966900000001</v>
      </c>
      <c r="R3130">
        <v>-4.4999999999999999E-4</v>
      </c>
      <c r="S3130">
        <v>5.0063909999999998</v>
      </c>
      <c r="T3130">
        <v>1.2390000000000001E-3</v>
      </c>
    </row>
    <row r="3131" spans="1:20" x14ac:dyDescent="0.25">
      <c r="A3131">
        <v>3129</v>
      </c>
      <c r="B3131">
        <v>6</v>
      </c>
      <c r="C3131">
        <v>-1</v>
      </c>
      <c r="D3131" t="s">
        <v>205</v>
      </c>
      <c r="E3131" t="s">
        <v>80</v>
      </c>
      <c r="F3131">
        <v>1.6794E-2</v>
      </c>
      <c r="G3131">
        <v>-1</v>
      </c>
      <c r="H3131">
        <v>333.2</v>
      </c>
      <c r="I3131">
        <v>-1</v>
      </c>
      <c r="J3131">
        <v>0</v>
      </c>
      <c r="K3131">
        <v>7.4502819999999996</v>
      </c>
      <c r="L3131">
        <v>-3.0000000000000001E-6</v>
      </c>
      <c r="M3131">
        <v>168.39155</v>
      </c>
      <c r="N3131">
        <v>-191.63365400000001</v>
      </c>
      <c r="O3131">
        <v>5.7000000000000003E-5</v>
      </c>
      <c r="P3131">
        <v>168.40808100000001</v>
      </c>
      <c r="Q3131">
        <v>-191.63012699999999</v>
      </c>
      <c r="R3131">
        <v>-4.4999999999999999E-4</v>
      </c>
      <c r="S3131">
        <v>1.6903349999999999</v>
      </c>
      <c r="T3131">
        <v>3.9399999999999998E-4</v>
      </c>
    </row>
    <row r="3132" spans="1:20" x14ac:dyDescent="0.25">
      <c r="A3132">
        <v>3130</v>
      </c>
      <c r="B3132">
        <v>6</v>
      </c>
      <c r="C3132">
        <v>-1</v>
      </c>
      <c r="D3132" t="s">
        <v>205</v>
      </c>
      <c r="E3132" t="s">
        <v>80</v>
      </c>
      <c r="F3132">
        <v>9.8960000000000003E-3</v>
      </c>
      <c r="G3132">
        <v>-1</v>
      </c>
      <c r="H3132">
        <v>341.85300000000001</v>
      </c>
      <c r="I3132">
        <v>-1</v>
      </c>
      <c r="J3132">
        <v>0</v>
      </c>
      <c r="K3132">
        <v>7.4002670000000004</v>
      </c>
      <c r="L3132">
        <v>-9.9999999999999995E-7</v>
      </c>
      <c r="M3132">
        <v>169.07237499999999</v>
      </c>
      <c r="N3132">
        <v>-191.65537699999999</v>
      </c>
      <c r="O3132">
        <v>-1.5169999999999999E-3</v>
      </c>
      <c r="P3132">
        <v>169.076065</v>
      </c>
      <c r="Q3132">
        <v>-191.63047800000001</v>
      </c>
      <c r="R3132">
        <v>-4.5100000000000001E-4</v>
      </c>
      <c r="S3132">
        <v>2.5171559999999999</v>
      </c>
      <c r="T3132">
        <v>1.0660000000000001E-3</v>
      </c>
    </row>
    <row r="3133" spans="1:20" x14ac:dyDescent="0.25">
      <c r="A3133">
        <v>3131</v>
      </c>
      <c r="B3133">
        <v>6</v>
      </c>
      <c r="C3133">
        <v>-1</v>
      </c>
      <c r="D3133" t="s">
        <v>205</v>
      </c>
      <c r="E3133" t="s">
        <v>80</v>
      </c>
      <c r="F3133">
        <v>5.8650000000000004E-3</v>
      </c>
      <c r="G3133">
        <v>-1</v>
      </c>
      <c r="H3133">
        <v>412.90800000000002</v>
      </c>
      <c r="I3133">
        <v>-1</v>
      </c>
      <c r="J3133">
        <v>0</v>
      </c>
      <c r="K3133">
        <v>7.3039500000000004</v>
      </c>
      <c r="L3133">
        <v>-9.9999999999999995E-7</v>
      </c>
      <c r="M3133">
        <v>169.96266600000001</v>
      </c>
      <c r="N3133">
        <v>-191.613371</v>
      </c>
      <c r="O3133">
        <v>7.18E-4</v>
      </c>
      <c r="P3133">
        <v>169.95683299999999</v>
      </c>
      <c r="Q3133">
        <v>-191.63095100000001</v>
      </c>
      <c r="R3133">
        <v>-4.5100000000000001E-4</v>
      </c>
      <c r="S3133">
        <v>1.8521920000000001</v>
      </c>
      <c r="T3133">
        <v>2.6800000000000001E-4</v>
      </c>
    </row>
    <row r="3134" spans="1:20" x14ac:dyDescent="0.25">
      <c r="A3134">
        <v>3132</v>
      </c>
      <c r="B3134">
        <v>5</v>
      </c>
      <c r="C3134">
        <v>-1</v>
      </c>
      <c r="D3134" t="s">
        <v>206</v>
      </c>
      <c r="E3134" t="s">
        <v>80</v>
      </c>
      <c r="F3134">
        <v>6.28E-3</v>
      </c>
      <c r="G3134">
        <v>-1</v>
      </c>
      <c r="H3134">
        <v>376.21300000000002</v>
      </c>
      <c r="I3134">
        <v>-1</v>
      </c>
      <c r="J3134">
        <v>0</v>
      </c>
      <c r="K3134">
        <v>7.2011000000000003</v>
      </c>
      <c r="L3134">
        <v>-3.0000000000000001E-6</v>
      </c>
      <c r="M3134">
        <v>170.61029600000001</v>
      </c>
      <c r="N3134">
        <v>-191.631789</v>
      </c>
      <c r="O3134">
        <v>-5.2700000000000002E-4</v>
      </c>
      <c r="P3134">
        <v>170.609116</v>
      </c>
      <c r="Q3134">
        <v>-191.63130200000001</v>
      </c>
      <c r="R3134">
        <v>-4.5100000000000001E-4</v>
      </c>
      <c r="S3134">
        <v>0.12767800000000001</v>
      </c>
      <c r="T3134">
        <v>7.6000000000000004E-5</v>
      </c>
    </row>
    <row r="3135" spans="1:20" x14ac:dyDescent="0.25">
      <c r="A3135">
        <v>3133</v>
      </c>
      <c r="B3135">
        <v>5</v>
      </c>
      <c r="C3135">
        <v>-1</v>
      </c>
      <c r="D3135" t="s">
        <v>206</v>
      </c>
      <c r="E3135" t="s">
        <v>80</v>
      </c>
      <c r="F3135">
        <v>2.5201000000000001E-2</v>
      </c>
      <c r="G3135">
        <v>-1</v>
      </c>
      <c r="H3135">
        <v>701.14700000000005</v>
      </c>
      <c r="I3135">
        <v>-1</v>
      </c>
      <c r="J3135">
        <v>0</v>
      </c>
      <c r="K3135">
        <v>7.0798040000000002</v>
      </c>
      <c r="L3135">
        <v>-3.0000000000000001E-6</v>
      </c>
      <c r="M3135">
        <v>171.45384200000001</v>
      </c>
      <c r="N3135">
        <v>-191.644687</v>
      </c>
      <c r="O3135">
        <v>7.3499999999999998E-4</v>
      </c>
      <c r="P3135">
        <v>171.46661399999999</v>
      </c>
      <c r="Q3135">
        <v>-191.631775</v>
      </c>
      <c r="R3135">
        <v>-4.5100000000000001E-4</v>
      </c>
      <c r="S3135">
        <v>1.8161860000000001</v>
      </c>
      <c r="T3135">
        <v>2.8400000000000002E-4</v>
      </c>
    </row>
    <row r="3136" spans="1:20" x14ac:dyDescent="0.25">
      <c r="A3136">
        <v>3134</v>
      </c>
      <c r="B3136">
        <v>5</v>
      </c>
      <c r="C3136">
        <v>-1</v>
      </c>
      <c r="D3136" t="s">
        <v>206</v>
      </c>
      <c r="E3136" t="s">
        <v>80</v>
      </c>
      <c r="F3136">
        <v>9.7009999999999996E-3</v>
      </c>
      <c r="G3136">
        <v>-1</v>
      </c>
      <c r="H3136">
        <v>290.17</v>
      </c>
      <c r="I3136">
        <v>-1</v>
      </c>
      <c r="J3136">
        <v>0</v>
      </c>
      <c r="K3136">
        <v>7.0096949999999998</v>
      </c>
      <c r="L3136">
        <v>-1.9999999999999999E-6</v>
      </c>
      <c r="M3136">
        <v>172.09983500000001</v>
      </c>
      <c r="N3136">
        <v>-191.63142300000001</v>
      </c>
      <c r="O3136">
        <v>-6.9800000000000005E-4</v>
      </c>
      <c r="P3136">
        <v>172.10024999999999</v>
      </c>
      <c r="Q3136">
        <v>-191.632126</v>
      </c>
      <c r="R3136">
        <v>-4.5100000000000001E-4</v>
      </c>
      <c r="S3136">
        <v>8.1667000000000003E-2</v>
      </c>
      <c r="T3136">
        <v>2.4699999999999999E-4</v>
      </c>
    </row>
    <row r="3137" spans="1:20" x14ac:dyDescent="0.25">
      <c r="A3137">
        <v>3135</v>
      </c>
      <c r="B3137">
        <v>7</v>
      </c>
      <c r="C3137">
        <v>-1</v>
      </c>
      <c r="D3137" t="s">
        <v>207</v>
      </c>
      <c r="E3137" t="s">
        <v>80</v>
      </c>
      <c r="F3137">
        <v>3.7079000000000001E-2</v>
      </c>
      <c r="G3137">
        <v>-1</v>
      </c>
      <c r="H3137">
        <v>236.55099999999999</v>
      </c>
      <c r="I3137">
        <v>-1</v>
      </c>
      <c r="J3137">
        <v>0</v>
      </c>
      <c r="K3137">
        <v>6.8988709999999998</v>
      </c>
      <c r="L3137">
        <v>-9.9999999999999995E-7</v>
      </c>
      <c r="M3137">
        <v>172.96543399999999</v>
      </c>
      <c r="N3137">
        <v>-191.637495</v>
      </c>
      <c r="O3137">
        <v>2.8939999999999999E-3</v>
      </c>
      <c r="P3137">
        <v>172.93289200000001</v>
      </c>
      <c r="Q3137">
        <v>-191.632599</v>
      </c>
      <c r="R3137">
        <v>-4.5199999999999998E-4</v>
      </c>
      <c r="S3137">
        <v>3.290794</v>
      </c>
      <c r="T3137">
        <v>2.4429999999999999E-3</v>
      </c>
    </row>
    <row r="3138" spans="1:20" x14ac:dyDescent="0.25">
      <c r="A3138">
        <v>3136</v>
      </c>
      <c r="B3138">
        <v>7</v>
      </c>
      <c r="C3138">
        <v>-1</v>
      </c>
      <c r="D3138" t="s">
        <v>207</v>
      </c>
      <c r="E3138" t="s">
        <v>80</v>
      </c>
      <c r="F3138">
        <v>4.4322E-2</v>
      </c>
      <c r="G3138">
        <v>-1</v>
      </c>
      <c r="H3138">
        <v>277.226</v>
      </c>
      <c r="I3138">
        <v>-1</v>
      </c>
      <c r="J3138">
        <v>0</v>
      </c>
      <c r="K3138">
        <v>6.8019259999999999</v>
      </c>
      <c r="L3138">
        <v>-3.0000000000000001E-6</v>
      </c>
      <c r="M3138">
        <v>173.559145</v>
      </c>
      <c r="N3138">
        <v>-191.62463500000001</v>
      </c>
      <c r="O3138">
        <v>-1.1900000000000001E-4</v>
      </c>
      <c r="P3138">
        <v>173.548935</v>
      </c>
      <c r="Q3138">
        <v>-191.63294999999999</v>
      </c>
      <c r="R3138">
        <v>-4.5199999999999998E-4</v>
      </c>
      <c r="S3138">
        <v>1.316729</v>
      </c>
      <c r="T3138">
        <v>3.3300000000000002E-4</v>
      </c>
    </row>
    <row r="3139" spans="1:20" x14ac:dyDescent="0.25">
      <c r="A3139">
        <v>3137</v>
      </c>
      <c r="B3139">
        <v>7</v>
      </c>
      <c r="C3139">
        <v>-1</v>
      </c>
      <c r="D3139" t="s">
        <v>207</v>
      </c>
      <c r="E3139" t="s">
        <v>80</v>
      </c>
      <c r="F3139">
        <v>3.5146999999999998E-2</v>
      </c>
      <c r="G3139">
        <v>-1</v>
      </c>
      <c r="H3139">
        <v>338.964</v>
      </c>
      <c r="I3139">
        <v>-1</v>
      </c>
      <c r="J3139">
        <v>0</v>
      </c>
      <c r="K3139">
        <v>6.7472490000000001</v>
      </c>
      <c r="L3139">
        <v>-9.9999999999999995E-7</v>
      </c>
      <c r="M3139">
        <v>174.147525</v>
      </c>
      <c r="N3139">
        <v>-191.64387199999999</v>
      </c>
      <c r="O3139">
        <v>-4.95E-4</v>
      </c>
      <c r="P3139">
        <v>174.158401</v>
      </c>
      <c r="Q3139">
        <v>-191.63330099999999</v>
      </c>
      <c r="R3139">
        <v>-4.5199999999999998E-4</v>
      </c>
      <c r="S3139">
        <v>1.5167649999999999</v>
      </c>
      <c r="T3139">
        <v>4.3000000000000002E-5</v>
      </c>
    </row>
    <row r="3140" spans="1:20" x14ac:dyDescent="0.25">
      <c r="A3140">
        <v>3138</v>
      </c>
      <c r="B3140">
        <v>7</v>
      </c>
      <c r="C3140">
        <v>-1</v>
      </c>
      <c r="D3140" t="s">
        <v>207</v>
      </c>
      <c r="E3140" t="s">
        <v>80</v>
      </c>
      <c r="F3140">
        <v>5.2373999999999997E-2</v>
      </c>
      <c r="G3140">
        <v>-1</v>
      </c>
      <c r="H3140">
        <v>292.02300000000002</v>
      </c>
      <c r="I3140">
        <v>-1</v>
      </c>
      <c r="J3140">
        <v>0</v>
      </c>
      <c r="K3140">
        <v>6.6461480000000002</v>
      </c>
      <c r="L3140">
        <v>-9.9999999999999995E-7</v>
      </c>
      <c r="M3140">
        <v>174.95835700000001</v>
      </c>
      <c r="N3140">
        <v>-191.63816499999999</v>
      </c>
      <c r="O3140">
        <v>1.0020000000000001E-3</v>
      </c>
      <c r="P3140">
        <v>174.96032700000001</v>
      </c>
      <c r="Q3140">
        <v>-191.63374300000001</v>
      </c>
      <c r="R3140">
        <v>-4.5199999999999998E-4</v>
      </c>
      <c r="S3140">
        <v>0.48407800000000001</v>
      </c>
      <c r="T3140">
        <v>5.4900000000000001E-4</v>
      </c>
    </row>
    <row r="3141" spans="1:20" x14ac:dyDescent="0.25">
      <c r="A3141">
        <v>3139</v>
      </c>
      <c r="B3141">
        <v>7</v>
      </c>
      <c r="C3141">
        <v>-1</v>
      </c>
      <c r="D3141" t="s">
        <v>207</v>
      </c>
      <c r="E3141" t="s">
        <v>80</v>
      </c>
      <c r="F3141">
        <v>4.0747999999999999E-2</v>
      </c>
      <c r="G3141">
        <v>-1</v>
      </c>
      <c r="H3141">
        <v>235.18299999999999</v>
      </c>
      <c r="I3141">
        <v>-1</v>
      </c>
      <c r="J3141">
        <v>0</v>
      </c>
      <c r="K3141">
        <v>6.5477059999999998</v>
      </c>
      <c r="L3141">
        <v>-1.9999999999999999E-6</v>
      </c>
      <c r="M3141">
        <v>175.57130599999999</v>
      </c>
      <c r="N3141">
        <v>-191.61507499999999</v>
      </c>
      <c r="O3141">
        <v>-9.8900000000000008E-4</v>
      </c>
      <c r="P3141">
        <v>175.553528</v>
      </c>
      <c r="Q3141">
        <v>-191.634094</v>
      </c>
      <c r="R3141">
        <v>-4.5199999999999998E-4</v>
      </c>
      <c r="S3141">
        <v>2.6034380000000001</v>
      </c>
      <c r="T3141">
        <v>5.3600000000000002E-4</v>
      </c>
    </row>
    <row r="3142" spans="1:20" x14ac:dyDescent="0.25">
      <c r="A3142">
        <v>3140</v>
      </c>
      <c r="B3142">
        <v>5</v>
      </c>
      <c r="C3142">
        <v>-1</v>
      </c>
      <c r="D3142" t="s">
        <v>208</v>
      </c>
      <c r="E3142" t="s">
        <v>80</v>
      </c>
      <c r="F3142">
        <v>3.7219000000000002E-2</v>
      </c>
      <c r="G3142">
        <v>-1</v>
      </c>
      <c r="H3142">
        <v>251.761</v>
      </c>
      <c r="I3142">
        <v>-1</v>
      </c>
      <c r="J3142">
        <v>0</v>
      </c>
      <c r="K3142">
        <v>6.4433689999999997</v>
      </c>
      <c r="L3142">
        <v>-1.9999999999999999E-6</v>
      </c>
      <c r="M3142">
        <v>176.32118500000001</v>
      </c>
      <c r="N3142">
        <v>-191.64673999999999</v>
      </c>
      <c r="O3142">
        <v>-4.9100000000000001E-4</v>
      </c>
      <c r="P3142">
        <v>176.33374000000001</v>
      </c>
      <c r="Q3142">
        <v>-191.63450599999999</v>
      </c>
      <c r="R3142">
        <v>-4.5300000000000001E-4</v>
      </c>
      <c r="S3142">
        <v>1.753042</v>
      </c>
      <c r="T3142">
        <v>3.8999999999999999E-5</v>
      </c>
    </row>
    <row r="3143" spans="1:20" x14ac:dyDescent="0.25">
      <c r="A3143">
        <v>3141</v>
      </c>
      <c r="B3143">
        <v>5</v>
      </c>
      <c r="C3143">
        <v>-1</v>
      </c>
      <c r="D3143" t="s">
        <v>208</v>
      </c>
      <c r="E3143" t="s">
        <v>80</v>
      </c>
      <c r="F3143">
        <v>3.1578000000000002E-2</v>
      </c>
      <c r="G3143">
        <v>-1</v>
      </c>
      <c r="H3143">
        <v>335.88200000000001</v>
      </c>
      <c r="I3143">
        <v>-1</v>
      </c>
      <c r="J3143">
        <v>0</v>
      </c>
      <c r="K3143">
        <v>6.3878560000000002</v>
      </c>
      <c r="L3143">
        <v>-9.9999999999999995E-7</v>
      </c>
      <c r="M3143">
        <v>176.92155</v>
      </c>
      <c r="N3143">
        <v>-191.62404000000001</v>
      </c>
      <c r="O3143">
        <v>-9.1299999999999997E-4</v>
      </c>
      <c r="P3143">
        <v>176.91087300000001</v>
      </c>
      <c r="Q3143">
        <v>-191.63468900000001</v>
      </c>
      <c r="R3143">
        <v>-4.5300000000000001E-4</v>
      </c>
      <c r="S3143">
        <v>1.507952</v>
      </c>
      <c r="T3143">
        <v>4.6000000000000001E-4</v>
      </c>
    </row>
    <row r="3144" spans="1:20" x14ac:dyDescent="0.25">
      <c r="A3144">
        <v>3142</v>
      </c>
      <c r="B3144">
        <v>11</v>
      </c>
      <c r="C3144">
        <v>-1</v>
      </c>
      <c r="D3144" t="s">
        <v>634</v>
      </c>
      <c r="E3144" t="s">
        <v>80</v>
      </c>
      <c r="F3144">
        <v>4.5260000000000002E-2</v>
      </c>
      <c r="G3144">
        <v>-1</v>
      </c>
      <c r="H3144">
        <v>230.00399999999999</v>
      </c>
      <c r="I3144">
        <v>-1</v>
      </c>
      <c r="J3144">
        <v>0</v>
      </c>
      <c r="K3144">
        <v>6.2895149999999997</v>
      </c>
      <c r="L3144">
        <v>-9.9999999999999995E-7</v>
      </c>
      <c r="M3144">
        <v>177.67853099999999</v>
      </c>
      <c r="N3144">
        <v>-191.62982400000001</v>
      </c>
      <c r="O3144">
        <v>2.526E-3</v>
      </c>
      <c r="P3144">
        <v>177.669724</v>
      </c>
      <c r="Q3144">
        <v>-191.634918</v>
      </c>
      <c r="R3144">
        <v>-4.5300000000000001E-4</v>
      </c>
      <c r="S3144">
        <v>1.0174589999999999</v>
      </c>
      <c r="T3144">
        <v>2.0730000000000002E-3</v>
      </c>
    </row>
    <row r="3145" spans="1:20" x14ac:dyDescent="0.25">
      <c r="A3145">
        <v>3143</v>
      </c>
      <c r="B3145">
        <v>13</v>
      </c>
      <c r="C3145">
        <v>-1</v>
      </c>
      <c r="D3145" t="s">
        <v>209</v>
      </c>
      <c r="E3145" t="s">
        <v>80</v>
      </c>
      <c r="F3145">
        <v>3.8891000000000002E-2</v>
      </c>
      <c r="G3145">
        <v>-1</v>
      </c>
      <c r="H3145">
        <v>461.04700000000003</v>
      </c>
      <c r="I3145">
        <v>-1</v>
      </c>
      <c r="J3145">
        <v>0</v>
      </c>
      <c r="K3145">
        <v>6.1964459999999999</v>
      </c>
      <c r="L3145">
        <v>-3.0000000000000001E-6</v>
      </c>
      <c r="M3145">
        <v>178.23039399999999</v>
      </c>
      <c r="N3145">
        <v>-191.62137100000001</v>
      </c>
      <c r="O3145">
        <v>-1.261E-3</v>
      </c>
      <c r="P3145">
        <v>178.231155</v>
      </c>
      <c r="Q3145">
        <v>-191.635086</v>
      </c>
      <c r="R3145">
        <v>-4.5300000000000001E-4</v>
      </c>
      <c r="S3145">
        <v>1.3736010000000001</v>
      </c>
      <c r="T3145">
        <v>8.0800000000000002E-4</v>
      </c>
    </row>
    <row r="3146" spans="1:20" x14ac:dyDescent="0.25">
      <c r="A3146">
        <v>3144</v>
      </c>
      <c r="B3146">
        <v>15</v>
      </c>
      <c r="C3146">
        <v>-1</v>
      </c>
      <c r="D3146" t="s">
        <v>210</v>
      </c>
      <c r="E3146" t="s">
        <v>80</v>
      </c>
      <c r="F3146">
        <v>3.9123999999999999E-2</v>
      </c>
      <c r="G3146">
        <v>-1</v>
      </c>
      <c r="H3146">
        <v>332.99900000000002</v>
      </c>
      <c r="I3146">
        <v>-1</v>
      </c>
      <c r="J3146">
        <v>0</v>
      </c>
      <c r="K3146">
        <v>6.1015420000000002</v>
      </c>
      <c r="L3146">
        <v>-1.9999999999999999E-6</v>
      </c>
      <c r="M3146">
        <v>178.964707</v>
      </c>
      <c r="N3146">
        <v>-191.63922700000001</v>
      </c>
      <c r="O3146">
        <v>8.3600000000000005E-4</v>
      </c>
      <c r="P3146">
        <v>178.96978799999999</v>
      </c>
      <c r="Q3146">
        <v>-191.63533000000001</v>
      </c>
      <c r="R3146">
        <v>-4.5300000000000001E-4</v>
      </c>
      <c r="S3146">
        <v>0.64024899999999996</v>
      </c>
      <c r="T3146">
        <v>3.8200000000000002E-4</v>
      </c>
    </row>
    <row r="3147" spans="1:20" x14ac:dyDescent="0.25">
      <c r="A3147">
        <v>3145</v>
      </c>
      <c r="B3147">
        <v>16</v>
      </c>
      <c r="C3147">
        <v>-1</v>
      </c>
      <c r="D3147" t="s">
        <v>211</v>
      </c>
      <c r="E3147" t="s">
        <v>80</v>
      </c>
      <c r="F3147">
        <v>2.0830000000000001E-2</v>
      </c>
      <c r="G3147">
        <v>-1</v>
      </c>
      <c r="H3147">
        <v>397.18200000000002</v>
      </c>
      <c r="I3147">
        <v>-1</v>
      </c>
      <c r="J3147">
        <v>0</v>
      </c>
      <c r="K3147">
        <v>6.0521269999999996</v>
      </c>
      <c r="L3147">
        <v>-9.9999999999999995E-7</v>
      </c>
      <c r="M3147">
        <v>179.51340200000001</v>
      </c>
      <c r="N3147">
        <v>-191.62874600000001</v>
      </c>
      <c r="O3147">
        <v>-9.6100000000000005E-4</v>
      </c>
      <c r="P3147">
        <v>179.516479</v>
      </c>
      <c r="Q3147">
        <v>-191.63549800000001</v>
      </c>
      <c r="R3147">
        <v>-4.5399999999999998E-4</v>
      </c>
      <c r="S3147">
        <v>0.74205900000000002</v>
      </c>
      <c r="T3147">
        <v>5.0699999999999996E-4</v>
      </c>
    </row>
    <row r="3148" spans="1:20" x14ac:dyDescent="0.25">
      <c r="A3148">
        <v>3146</v>
      </c>
      <c r="B3148">
        <v>17</v>
      </c>
      <c r="C3148">
        <v>-1</v>
      </c>
      <c r="D3148" t="s">
        <v>212</v>
      </c>
      <c r="E3148" t="s">
        <v>80</v>
      </c>
      <c r="F3148">
        <v>4.4214999999999997E-2</v>
      </c>
      <c r="G3148">
        <v>-1</v>
      </c>
      <c r="H3148">
        <v>428.82799999999997</v>
      </c>
      <c r="I3148">
        <v>-1</v>
      </c>
      <c r="J3148">
        <v>0</v>
      </c>
      <c r="K3148">
        <v>5.9596809999999998</v>
      </c>
      <c r="L3148">
        <v>-1.9999999999999999E-6</v>
      </c>
      <c r="M3148">
        <v>180.05536000000001</v>
      </c>
      <c r="N3148">
        <v>-191.63219000000001</v>
      </c>
      <c r="O3148">
        <v>-8.3299999999999997E-4</v>
      </c>
      <c r="P3148">
        <v>180.05656400000001</v>
      </c>
      <c r="Q3148">
        <v>-191.63568100000001</v>
      </c>
      <c r="R3148">
        <v>-4.5399999999999998E-4</v>
      </c>
      <c r="S3148">
        <v>0.36932700000000002</v>
      </c>
      <c r="T3148">
        <v>3.8000000000000002E-4</v>
      </c>
    </row>
    <row r="3149" spans="1:20" x14ac:dyDescent="0.25">
      <c r="A3149">
        <v>3147</v>
      </c>
      <c r="B3149">
        <v>18</v>
      </c>
      <c r="C3149">
        <v>-1</v>
      </c>
      <c r="D3149" t="s">
        <v>213</v>
      </c>
      <c r="E3149" t="s">
        <v>80</v>
      </c>
      <c r="F3149">
        <v>5.0199000000000001E-2</v>
      </c>
      <c r="G3149">
        <v>-1</v>
      </c>
      <c r="H3149">
        <v>457.55200000000002</v>
      </c>
      <c r="I3149">
        <v>-1</v>
      </c>
      <c r="J3149">
        <v>0</v>
      </c>
      <c r="K3149">
        <v>5.860716</v>
      </c>
      <c r="L3149">
        <v>-8.7944999999999995E-2</v>
      </c>
      <c r="M3149">
        <v>180.77365399999999</v>
      </c>
      <c r="N3149">
        <v>-191.635807</v>
      </c>
      <c r="O3149">
        <v>-5.9630000000000004E-3</v>
      </c>
      <c r="P3149">
        <v>180.76660200000001</v>
      </c>
      <c r="Q3149">
        <v>-191.64254800000001</v>
      </c>
      <c r="R3149">
        <v>-6.0489999999999997E-3</v>
      </c>
      <c r="S3149">
        <v>0.97551900000000002</v>
      </c>
      <c r="T3149">
        <v>8.6000000000000003E-5</v>
      </c>
    </row>
    <row r="3150" spans="1:20" x14ac:dyDescent="0.25">
      <c r="A3150">
        <v>3148</v>
      </c>
      <c r="B3150">
        <v>18</v>
      </c>
      <c r="C3150">
        <v>-1</v>
      </c>
      <c r="D3150" t="s">
        <v>213</v>
      </c>
      <c r="E3150" t="s">
        <v>80</v>
      </c>
      <c r="F3150">
        <v>2.5021999999999999E-2</v>
      </c>
      <c r="G3150">
        <v>-1</v>
      </c>
      <c r="H3150">
        <v>829.149</v>
      </c>
      <c r="I3150">
        <v>-1</v>
      </c>
      <c r="J3150">
        <v>0</v>
      </c>
      <c r="K3150">
        <v>5.816109</v>
      </c>
      <c r="L3150">
        <v>-9.4678999999999999E-2</v>
      </c>
      <c r="M3150">
        <v>181.28410700000001</v>
      </c>
      <c r="N3150">
        <v>-191.66978499999999</v>
      </c>
      <c r="O3150">
        <v>-1.3886000000000001E-2</v>
      </c>
      <c r="P3150">
        <v>181.29165599999999</v>
      </c>
      <c r="Q3150">
        <v>-191.65600599999999</v>
      </c>
      <c r="R3150">
        <v>-1.4551E-2</v>
      </c>
      <c r="S3150">
        <v>1.5712109999999999</v>
      </c>
      <c r="T3150">
        <v>6.6500000000000001E-4</v>
      </c>
    </row>
    <row r="3151" spans="1:20" x14ac:dyDescent="0.25">
      <c r="A3151">
        <v>3149</v>
      </c>
      <c r="B3151">
        <v>19</v>
      </c>
      <c r="C3151">
        <v>-1</v>
      </c>
      <c r="D3151" t="s">
        <v>214</v>
      </c>
      <c r="E3151" t="s">
        <v>80</v>
      </c>
      <c r="F3151">
        <v>5.6287999999999998E-2</v>
      </c>
      <c r="G3151">
        <v>-1</v>
      </c>
      <c r="H3151">
        <v>265.89999999999998</v>
      </c>
      <c r="I3151">
        <v>-1</v>
      </c>
      <c r="J3151">
        <v>0</v>
      </c>
      <c r="K3151">
        <v>5.7320880000000001</v>
      </c>
      <c r="L3151">
        <v>-7.4666999999999997E-2</v>
      </c>
      <c r="M3151">
        <v>181.980414</v>
      </c>
      <c r="N3151">
        <v>-191.68157299999999</v>
      </c>
      <c r="O3151">
        <v>-2.3769999999999999E-2</v>
      </c>
      <c r="P3151">
        <v>181.982483</v>
      </c>
      <c r="Q3151">
        <v>-191.678955</v>
      </c>
      <c r="R3151">
        <v>-2.4375000000000001E-2</v>
      </c>
      <c r="S3151">
        <v>0.33363399999999999</v>
      </c>
      <c r="T3151">
        <v>6.0499999999999996E-4</v>
      </c>
    </row>
    <row r="3152" spans="1:20" x14ac:dyDescent="0.25">
      <c r="A3152">
        <v>3150</v>
      </c>
      <c r="B3152">
        <v>19</v>
      </c>
      <c r="C3152">
        <v>-1</v>
      </c>
      <c r="D3152" t="s">
        <v>214</v>
      </c>
      <c r="E3152" t="s">
        <v>80</v>
      </c>
      <c r="F3152">
        <v>3.0263000000000002E-2</v>
      </c>
      <c r="G3152">
        <v>-1</v>
      </c>
      <c r="H3152">
        <v>303.86399999999998</v>
      </c>
      <c r="I3152">
        <v>-1</v>
      </c>
      <c r="J3152">
        <v>0</v>
      </c>
      <c r="K3152">
        <v>5.6455799999999998</v>
      </c>
      <c r="L3152">
        <v>-5.7741000000000001E-2</v>
      </c>
      <c r="M3152">
        <v>182.49428800000001</v>
      </c>
      <c r="N3152">
        <v>-191.69833700000001</v>
      </c>
      <c r="O3152">
        <v>-3.0277999999999999E-2</v>
      </c>
      <c r="P3152">
        <v>182.493729</v>
      </c>
      <c r="Q3152">
        <v>-191.69856300000001</v>
      </c>
      <c r="R3152">
        <v>-3.0200999999999999E-2</v>
      </c>
      <c r="S3152">
        <v>6.0294E-2</v>
      </c>
      <c r="T3152">
        <v>7.7000000000000001E-5</v>
      </c>
    </row>
    <row r="3153" spans="1:20" x14ac:dyDescent="0.25">
      <c r="A3153">
        <v>3151</v>
      </c>
      <c r="B3153">
        <v>19</v>
      </c>
      <c r="C3153">
        <v>-1</v>
      </c>
      <c r="D3153" t="s">
        <v>214</v>
      </c>
      <c r="E3153" t="s">
        <v>80</v>
      </c>
      <c r="F3153">
        <v>1.805E-2</v>
      </c>
      <c r="G3153">
        <v>-1</v>
      </c>
      <c r="H3153">
        <v>348.78</v>
      </c>
      <c r="I3153">
        <v>-1</v>
      </c>
      <c r="J3153">
        <v>0</v>
      </c>
      <c r="K3153">
        <v>5.5909979999999999</v>
      </c>
      <c r="L3153">
        <v>-0.14690400000000001</v>
      </c>
      <c r="M3153">
        <v>183.00015099999999</v>
      </c>
      <c r="N3153">
        <v>-191.71803800000001</v>
      </c>
      <c r="O3153">
        <v>-3.8657999999999998E-2</v>
      </c>
      <c r="P3153">
        <v>182.99873400000001</v>
      </c>
      <c r="Q3153">
        <v>-191.72341900000001</v>
      </c>
      <c r="R3153">
        <v>-3.8314000000000001E-2</v>
      </c>
      <c r="S3153">
        <v>0.55642599999999998</v>
      </c>
      <c r="T3153">
        <v>3.4400000000000001E-4</v>
      </c>
    </row>
    <row r="3154" spans="1:20" x14ac:dyDescent="0.25">
      <c r="A3154">
        <v>3152</v>
      </c>
      <c r="B3154">
        <v>20</v>
      </c>
      <c r="C3154">
        <v>-1</v>
      </c>
      <c r="D3154" t="s">
        <v>215</v>
      </c>
      <c r="E3154" t="s">
        <v>80</v>
      </c>
      <c r="F3154">
        <v>3.2088999999999999E-2</v>
      </c>
      <c r="G3154">
        <v>-1</v>
      </c>
      <c r="H3154">
        <v>400.87</v>
      </c>
      <c r="I3154">
        <v>-1</v>
      </c>
      <c r="J3154">
        <v>0</v>
      </c>
      <c r="K3154">
        <v>5.5045130000000002</v>
      </c>
      <c r="L3154">
        <v>-0.166131</v>
      </c>
      <c r="M3154">
        <v>183.68552</v>
      </c>
      <c r="N3154">
        <v>-191.773203</v>
      </c>
      <c r="O3154">
        <v>-5.6716999999999997E-2</v>
      </c>
      <c r="P3154">
        <v>183.660751</v>
      </c>
      <c r="Q3154">
        <v>-191.77406300000001</v>
      </c>
      <c r="R3154">
        <v>-5.7738999999999999E-2</v>
      </c>
      <c r="S3154">
        <v>2.4783400000000002</v>
      </c>
      <c r="T3154">
        <v>1.0219999999999999E-3</v>
      </c>
    </row>
    <row r="3155" spans="1:20" x14ac:dyDescent="0.25">
      <c r="A3155">
        <v>3153</v>
      </c>
      <c r="B3155">
        <v>20</v>
      </c>
      <c r="C3155">
        <v>-1</v>
      </c>
      <c r="D3155" t="s">
        <v>215</v>
      </c>
      <c r="E3155" t="s">
        <v>80</v>
      </c>
      <c r="F3155">
        <v>3.7968000000000002E-2</v>
      </c>
      <c r="G3155">
        <v>-1</v>
      </c>
      <c r="H3155">
        <v>516.36199999999997</v>
      </c>
      <c r="I3155">
        <v>-1</v>
      </c>
      <c r="J3155">
        <v>0</v>
      </c>
      <c r="K3155">
        <v>5.4329559999999999</v>
      </c>
      <c r="L3155">
        <v>-0.288082</v>
      </c>
      <c r="M3155">
        <v>184.138049</v>
      </c>
      <c r="N3155">
        <v>-191.83894599999999</v>
      </c>
      <c r="O3155">
        <v>-7.9349000000000003E-2</v>
      </c>
      <c r="P3155">
        <v>184.149033</v>
      </c>
      <c r="Q3155">
        <v>-191.82853700000001</v>
      </c>
      <c r="R3155">
        <v>-7.9488000000000003E-2</v>
      </c>
      <c r="S3155">
        <v>1.5132110000000001</v>
      </c>
      <c r="T3155">
        <v>1.3899999999999999E-4</v>
      </c>
    </row>
    <row r="3156" spans="1:20" x14ac:dyDescent="0.25">
      <c r="A3156">
        <v>3154</v>
      </c>
      <c r="B3156">
        <v>21</v>
      </c>
      <c r="C3156">
        <v>-1</v>
      </c>
      <c r="D3156" t="s">
        <v>216</v>
      </c>
      <c r="E3156" t="s">
        <v>80</v>
      </c>
      <c r="F3156">
        <v>3.3681000000000003E-2</v>
      </c>
      <c r="G3156">
        <v>-1</v>
      </c>
      <c r="H3156">
        <v>365.03899999999999</v>
      </c>
      <c r="I3156">
        <v>-1</v>
      </c>
      <c r="J3156">
        <v>0</v>
      </c>
      <c r="K3156">
        <v>5.6401450000000004</v>
      </c>
      <c r="L3156">
        <v>-0.42409799999999997</v>
      </c>
      <c r="M3156">
        <v>184.800839</v>
      </c>
      <c r="N3156">
        <v>-191.95084399999999</v>
      </c>
      <c r="O3156">
        <v>-0.11927</v>
      </c>
      <c r="P3156">
        <v>184.80595400000001</v>
      </c>
      <c r="Q3156">
        <v>-191.93481399999999</v>
      </c>
      <c r="R3156">
        <v>-0.12037399999999999</v>
      </c>
      <c r="S3156">
        <v>1.6826399999999999</v>
      </c>
      <c r="T3156">
        <v>1.1039999999999999E-3</v>
      </c>
    </row>
    <row r="3157" spans="1:20" x14ac:dyDescent="0.25">
      <c r="A3157">
        <v>3155</v>
      </c>
      <c r="B3157">
        <v>22</v>
      </c>
      <c r="C3157">
        <v>-1</v>
      </c>
      <c r="D3157" t="s">
        <v>217</v>
      </c>
      <c r="E3157" t="s">
        <v>80</v>
      </c>
      <c r="F3157">
        <v>2.2654000000000001E-2</v>
      </c>
      <c r="G3157">
        <v>-1</v>
      </c>
      <c r="H3157">
        <v>348.58499999999998</v>
      </c>
      <c r="I3157">
        <v>-1</v>
      </c>
      <c r="J3157">
        <v>0</v>
      </c>
      <c r="K3157">
        <v>5.9984970000000004</v>
      </c>
      <c r="L3157">
        <v>-0.48754399999999998</v>
      </c>
      <c r="M3157">
        <v>185.33208099999999</v>
      </c>
      <c r="N3157">
        <v>-192.04287600000001</v>
      </c>
      <c r="O3157">
        <v>-0.16280700000000001</v>
      </c>
      <c r="P3157">
        <v>185.31886299999999</v>
      </c>
      <c r="Q3157">
        <v>-192.05157500000001</v>
      </c>
      <c r="R3157">
        <v>-0.16286700000000001</v>
      </c>
      <c r="S3157">
        <v>1.582368</v>
      </c>
      <c r="T3157">
        <v>6.0000000000000002E-5</v>
      </c>
    </row>
    <row r="3158" spans="1:20" x14ac:dyDescent="0.25">
      <c r="A3158">
        <v>3156</v>
      </c>
      <c r="B3158">
        <v>22</v>
      </c>
      <c r="C3158">
        <v>-1</v>
      </c>
      <c r="D3158" t="s">
        <v>217</v>
      </c>
      <c r="E3158" t="s">
        <v>80</v>
      </c>
      <c r="F3158">
        <v>4.4283999999999997E-2</v>
      </c>
      <c r="G3158">
        <v>-1</v>
      </c>
      <c r="H3158">
        <v>343.09800000000001</v>
      </c>
      <c r="I3158">
        <v>-1</v>
      </c>
      <c r="J3158">
        <v>0</v>
      </c>
      <c r="K3158">
        <v>6.5380130000000003</v>
      </c>
      <c r="L3158">
        <v>-0.65143399999999996</v>
      </c>
      <c r="M3158">
        <v>186.028775</v>
      </c>
      <c r="N3158">
        <v>-192.29906299999999</v>
      </c>
      <c r="O3158">
        <v>-0.23408300000000001</v>
      </c>
      <c r="P3158">
        <v>186.040344</v>
      </c>
      <c r="Q3158">
        <v>-192.270386</v>
      </c>
      <c r="R3158">
        <v>-0.235372</v>
      </c>
      <c r="S3158">
        <v>3.0922559999999999</v>
      </c>
      <c r="T3158">
        <v>1.289E-3</v>
      </c>
    </row>
    <row r="3159" spans="1:20" x14ac:dyDescent="0.25">
      <c r="A3159">
        <v>3157</v>
      </c>
      <c r="B3159">
        <v>23</v>
      </c>
      <c r="C3159">
        <v>-1</v>
      </c>
      <c r="D3159" t="s">
        <v>218</v>
      </c>
      <c r="E3159" t="s">
        <v>80</v>
      </c>
      <c r="F3159">
        <v>4.5905000000000001E-2</v>
      </c>
      <c r="G3159">
        <v>-1</v>
      </c>
      <c r="H3159">
        <v>358.161</v>
      </c>
      <c r="I3159">
        <v>-1</v>
      </c>
      <c r="J3159">
        <v>0</v>
      </c>
      <c r="K3159">
        <v>6.9197870000000004</v>
      </c>
      <c r="L3159">
        <v>-0.85602299999999998</v>
      </c>
      <c r="M3159">
        <v>186.609343</v>
      </c>
      <c r="N3159">
        <v>-192.49527</v>
      </c>
      <c r="O3159">
        <v>-0.30618099999999998</v>
      </c>
      <c r="P3159">
        <v>186.60681199999999</v>
      </c>
      <c r="Q3159">
        <v>-192.49877900000001</v>
      </c>
      <c r="R3159">
        <v>-0.30605100000000002</v>
      </c>
      <c r="S3159">
        <v>0.43271799999999999</v>
      </c>
      <c r="T3159">
        <v>1.2999999999999999E-4</v>
      </c>
    </row>
    <row r="3160" spans="1:20" x14ac:dyDescent="0.25">
      <c r="A3160">
        <v>3158</v>
      </c>
      <c r="B3160">
        <v>23</v>
      </c>
      <c r="C3160">
        <v>-1</v>
      </c>
      <c r="D3160" t="s">
        <v>218</v>
      </c>
      <c r="E3160" t="s">
        <v>80</v>
      </c>
      <c r="F3160">
        <v>2.1802999999999999E-2</v>
      </c>
      <c r="G3160">
        <v>-1</v>
      </c>
      <c r="H3160">
        <v>433.97899999999998</v>
      </c>
      <c r="I3160">
        <v>-1</v>
      </c>
      <c r="J3160">
        <v>0</v>
      </c>
      <c r="K3160">
        <v>7.4248820000000002</v>
      </c>
      <c r="L3160">
        <v>-1.1170260000000001</v>
      </c>
      <c r="M3160">
        <v>187.37382400000001</v>
      </c>
      <c r="N3160">
        <v>-192.92441299999999</v>
      </c>
      <c r="O3160">
        <v>-0.42591899999999999</v>
      </c>
      <c r="P3160">
        <v>187.37235999999999</v>
      </c>
      <c r="Q3160">
        <v>-192.91224700000001</v>
      </c>
      <c r="R3160">
        <v>-0.42679299999999998</v>
      </c>
      <c r="S3160">
        <v>1.225382</v>
      </c>
      <c r="T3160">
        <v>8.7399999999999999E-4</v>
      </c>
    </row>
    <row r="3161" spans="1:20" x14ac:dyDescent="0.25">
      <c r="A3161">
        <v>3159</v>
      </c>
      <c r="B3161">
        <v>23</v>
      </c>
      <c r="C3161">
        <v>-1</v>
      </c>
      <c r="D3161" t="s">
        <v>218</v>
      </c>
      <c r="E3161" t="s">
        <v>80</v>
      </c>
      <c r="F3161">
        <v>3.8868E-2</v>
      </c>
      <c r="G3161">
        <v>-1</v>
      </c>
      <c r="H3161">
        <v>341.22399999999999</v>
      </c>
      <c r="I3161">
        <v>-1</v>
      </c>
      <c r="J3161">
        <v>0</v>
      </c>
      <c r="K3161">
        <v>7.7684350000000002</v>
      </c>
      <c r="L3161">
        <v>-1.332568</v>
      </c>
      <c r="M3161">
        <v>187.93224499999999</v>
      </c>
      <c r="N3161">
        <v>-193.32361800000001</v>
      </c>
      <c r="O3161">
        <v>-0.539161</v>
      </c>
      <c r="P3161">
        <v>187.93104600000001</v>
      </c>
      <c r="Q3161">
        <v>-193.31770299999999</v>
      </c>
      <c r="R3161">
        <v>-0.539578</v>
      </c>
      <c r="S3161">
        <v>0.60355700000000001</v>
      </c>
      <c r="T3161">
        <v>4.17E-4</v>
      </c>
    </row>
    <row r="3162" spans="1:20" x14ac:dyDescent="0.25">
      <c r="A3162">
        <v>3160</v>
      </c>
      <c r="B3162">
        <v>23</v>
      </c>
      <c r="C3162">
        <v>-1</v>
      </c>
      <c r="D3162" t="s">
        <v>218</v>
      </c>
      <c r="E3162" t="s">
        <v>80</v>
      </c>
      <c r="F3162">
        <v>1.6322E-2</v>
      </c>
      <c r="G3162">
        <v>-1</v>
      </c>
      <c r="H3162">
        <v>585.23599999999999</v>
      </c>
      <c r="I3162">
        <v>-1</v>
      </c>
      <c r="J3162">
        <v>0</v>
      </c>
      <c r="K3162">
        <v>7.9588809999999999</v>
      </c>
      <c r="L3162">
        <v>-1.4943660000000001</v>
      </c>
      <c r="M3162">
        <v>188.45722599999999</v>
      </c>
      <c r="N3162">
        <v>-193.81344100000001</v>
      </c>
      <c r="O3162">
        <v>-0.66682399999999997</v>
      </c>
      <c r="P3162">
        <v>188.454239</v>
      </c>
      <c r="Q3162">
        <v>-193.807861</v>
      </c>
      <c r="R3162">
        <v>-0.667323</v>
      </c>
      <c r="S3162">
        <v>0.63290299999999999</v>
      </c>
      <c r="T3162">
        <v>5.0000000000000001E-4</v>
      </c>
    </row>
    <row r="3163" spans="1:20" x14ac:dyDescent="0.25">
      <c r="A3163">
        <v>3161</v>
      </c>
      <c r="B3163">
        <v>23</v>
      </c>
      <c r="C3163">
        <v>-1</v>
      </c>
      <c r="D3163" t="s">
        <v>220</v>
      </c>
      <c r="E3163" t="s">
        <v>80</v>
      </c>
      <c r="F3163">
        <v>2.8074999999999999E-2</v>
      </c>
      <c r="G3163">
        <v>-1</v>
      </c>
      <c r="H3163">
        <v>513.70000000000005</v>
      </c>
      <c r="I3163">
        <v>-1</v>
      </c>
      <c r="J3163">
        <v>0</v>
      </c>
      <c r="K3163">
        <v>7.8779880000000002</v>
      </c>
      <c r="L3163">
        <v>-1.6184229999999999</v>
      </c>
      <c r="M3163">
        <v>189.03992199999999</v>
      </c>
      <c r="N3163">
        <v>-194.56801100000001</v>
      </c>
      <c r="O3163">
        <v>-0.85781200000000002</v>
      </c>
      <c r="P3163">
        <v>189.03791799999999</v>
      </c>
      <c r="Q3163">
        <v>-194.569931</v>
      </c>
      <c r="R3163">
        <v>-0.85754600000000003</v>
      </c>
      <c r="S3163">
        <v>0.27754400000000001</v>
      </c>
      <c r="T3163">
        <v>2.6600000000000001E-4</v>
      </c>
    </row>
    <row r="3164" spans="1:20" x14ac:dyDescent="0.25">
      <c r="A3164">
        <v>3162</v>
      </c>
      <c r="B3164">
        <v>23</v>
      </c>
      <c r="C3164">
        <v>-1</v>
      </c>
      <c r="D3164" t="s">
        <v>220</v>
      </c>
      <c r="E3164" t="s">
        <v>80</v>
      </c>
      <c r="F3164">
        <v>3.3558999999999999E-2</v>
      </c>
      <c r="G3164">
        <v>-1</v>
      </c>
      <c r="H3164">
        <v>360.49900000000002</v>
      </c>
      <c r="I3164">
        <v>-1</v>
      </c>
      <c r="J3164">
        <v>0</v>
      </c>
      <c r="K3164">
        <v>7.7944779999999998</v>
      </c>
      <c r="L3164">
        <v>-1.6287469999999999</v>
      </c>
      <c r="M3164">
        <v>189.36963</v>
      </c>
      <c r="N3164">
        <v>-195.19471899999999</v>
      </c>
      <c r="O3164">
        <v>-1.0044519999999999</v>
      </c>
      <c r="P3164">
        <v>189.36938499999999</v>
      </c>
      <c r="Q3164">
        <v>-195.19834900000001</v>
      </c>
      <c r="R3164">
        <v>-1.0041439999999999</v>
      </c>
      <c r="S3164">
        <v>0.36386400000000002</v>
      </c>
      <c r="T3164">
        <v>3.0800000000000001E-4</v>
      </c>
    </row>
    <row r="3165" spans="1:20" x14ac:dyDescent="0.25">
      <c r="A3165">
        <v>3163</v>
      </c>
      <c r="B3165">
        <v>23</v>
      </c>
      <c r="C3165">
        <v>-1</v>
      </c>
      <c r="D3165" t="s">
        <v>220</v>
      </c>
      <c r="E3165" t="s">
        <v>80</v>
      </c>
      <c r="F3165">
        <v>3.7435999999999997E-2</v>
      </c>
      <c r="G3165">
        <v>-1</v>
      </c>
      <c r="H3165">
        <v>509.54700000000003</v>
      </c>
      <c r="I3165">
        <v>-1</v>
      </c>
      <c r="J3165">
        <v>0</v>
      </c>
      <c r="K3165">
        <v>7.8184909999999999</v>
      </c>
      <c r="L3165">
        <v>-1.4841</v>
      </c>
      <c r="M3165">
        <v>189.60921099999999</v>
      </c>
      <c r="N3165">
        <v>-195.86546300000001</v>
      </c>
      <c r="O3165">
        <v>-1.144773</v>
      </c>
      <c r="P3165">
        <v>189.610153</v>
      </c>
      <c r="Q3165">
        <v>-195.86262500000001</v>
      </c>
      <c r="R3165">
        <v>-1.1452089999999999</v>
      </c>
      <c r="S3165">
        <v>0.29903400000000002</v>
      </c>
      <c r="T3165">
        <v>4.3600000000000003E-4</v>
      </c>
    </row>
    <row r="3166" spans="1:20" x14ac:dyDescent="0.25">
      <c r="A3166">
        <v>3164</v>
      </c>
      <c r="B3166">
        <v>23</v>
      </c>
      <c r="C3166">
        <v>-1</v>
      </c>
      <c r="D3166" t="s">
        <v>220</v>
      </c>
      <c r="E3166" t="s">
        <v>80</v>
      </c>
      <c r="F3166">
        <v>2.3918999999999999E-2</v>
      </c>
      <c r="G3166">
        <v>-1</v>
      </c>
      <c r="H3166">
        <v>526.17700000000002</v>
      </c>
      <c r="I3166">
        <v>-1</v>
      </c>
      <c r="J3166">
        <v>0</v>
      </c>
      <c r="K3166">
        <v>7.9726949999999999</v>
      </c>
      <c r="L3166">
        <v>-1.2817430000000001</v>
      </c>
      <c r="M3166">
        <v>189.77248499999999</v>
      </c>
      <c r="N3166">
        <v>-196.55470500000001</v>
      </c>
      <c r="O3166">
        <v>-1.269317</v>
      </c>
      <c r="P3166">
        <v>189.77748099999999</v>
      </c>
      <c r="Q3166">
        <v>-196.55839499999999</v>
      </c>
      <c r="R3166">
        <v>-1.2686230000000001</v>
      </c>
      <c r="S3166">
        <v>0.62112100000000003</v>
      </c>
      <c r="T3166">
        <v>6.9399999999999996E-4</v>
      </c>
    </row>
    <row r="3167" spans="1:20" x14ac:dyDescent="0.25">
      <c r="A3167">
        <v>3165</v>
      </c>
      <c r="B3167">
        <v>22</v>
      </c>
      <c r="C3167">
        <v>-1</v>
      </c>
      <c r="D3167" t="s">
        <v>221</v>
      </c>
      <c r="E3167" t="s">
        <v>80</v>
      </c>
      <c r="F3167">
        <v>4.5513999999999999E-2</v>
      </c>
      <c r="G3167">
        <v>-1</v>
      </c>
      <c r="H3167">
        <v>582.14400000000001</v>
      </c>
      <c r="I3167">
        <v>-1</v>
      </c>
      <c r="J3167">
        <v>0</v>
      </c>
      <c r="K3167">
        <v>8.1244060000000005</v>
      </c>
      <c r="L3167">
        <v>-0.91069800000000001</v>
      </c>
      <c r="M3167">
        <v>189.910788</v>
      </c>
      <c r="N3167">
        <v>-197.51809800000001</v>
      </c>
      <c r="O3167">
        <v>-1.398266</v>
      </c>
      <c r="P3167">
        <v>189.91168200000001</v>
      </c>
      <c r="Q3167">
        <v>-197.51882900000001</v>
      </c>
      <c r="R3167">
        <v>-1.3982349999999999</v>
      </c>
      <c r="S3167">
        <v>0.11555700000000001</v>
      </c>
      <c r="T3167">
        <v>3.1000000000000001E-5</v>
      </c>
    </row>
    <row r="3168" spans="1:20" x14ac:dyDescent="0.25">
      <c r="A3168">
        <v>3166</v>
      </c>
      <c r="B3168">
        <v>22</v>
      </c>
      <c r="C3168">
        <v>-1</v>
      </c>
      <c r="D3168" t="s">
        <v>221</v>
      </c>
      <c r="E3168" t="s">
        <v>80</v>
      </c>
      <c r="F3168">
        <v>3.3528000000000002E-2</v>
      </c>
      <c r="G3168">
        <v>-1</v>
      </c>
      <c r="H3168">
        <v>461.75599999999997</v>
      </c>
      <c r="I3168">
        <v>-1</v>
      </c>
      <c r="J3168">
        <v>0</v>
      </c>
      <c r="K3168">
        <v>8.1198110000000003</v>
      </c>
      <c r="L3168">
        <v>-0.64724099999999996</v>
      </c>
      <c r="M3168">
        <v>189.963504</v>
      </c>
      <c r="N3168">
        <v>-198.24951300000001</v>
      </c>
      <c r="O3168">
        <v>-1.4669289999999999</v>
      </c>
      <c r="P3168">
        <v>189.96641500000001</v>
      </c>
      <c r="Q3168">
        <v>-198.249481</v>
      </c>
      <c r="R3168">
        <v>-1.4661930000000001</v>
      </c>
      <c r="S3168">
        <v>0.29117900000000002</v>
      </c>
      <c r="T3168">
        <v>7.36E-4</v>
      </c>
    </row>
    <row r="3169" spans="1:20" x14ac:dyDescent="0.25">
      <c r="A3169">
        <v>3167</v>
      </c>
      <c r="B3169">
        <v>21</v>
      </c>
      <c r="C3169">
        <v>-1</v>
      </c>
      <c r="D3169" t="s">
        <v>222</v>
      </c>
      <c r="E3169" t="s">
        <v>80</v>
      </c>
      <c r="F3169">
        <v>1.5079E-2</v>
      </c>
      <c r="G3169">
        <v>-1</v>
      </c>
      <c r="H3169">
        <v>486.46699999999998</v>
      </c>
      <c r="I3169">
        <v>-1</v>
      </c>
      <c r="J3169">
        <v>0</v>
      </c>
      <c r="K3169">
        <v>8.0886650000000007</v>
      </c>
      <c r="L3169">
        <v>-0.478244</v>
      </c>
      <c r="M3169">
        <v>189.99068299999999</v>
      </c>
      <c r="N3169">
        <v>-198.97800000000001</v>
      </c>
      <c r="O3169">
        <v>-1.515385</v>
      </c>
      <c r="P3169">
        <v>189.99177599999999</v>
      </c>
      <c r="Q3169">
        <v>-198.978973</v>
      </c>
      <c r="R3169">
        <v>-1.515493</v>
      </c>
      <c r="S3169">
        <v>0.14629300000000001</v>
      </c>
      <c r="T3169">
        <v>1.08E-4</v>
      </c>
    </row>
    <row r="3170" spans="1:20" x14ac:dyDescent="0.25">
      <c r="A3170">
        <v>3168</v>
      </c>
      <c r="B3170">
        <v>21</v>
      </c>
      <c r="C3170">
        <v>-1</v>
      </c>
      <c r="D3170" t="s">
        <v>222</v>
      </c>
      <c r="E3170" t="s">
        <v>80</v>
      </c>
      <c r="F3170">
        <v>2.8327000000000001E-2</v>
      </c>
      <c r="G3170">
        <v>-1</v>
      </c>
      <c r="H3170">
        <v>516.89800000000002</v>
      </c>
      <c r="I3170">
        <v>-1</v>
      </c>
      <c r="J3170">
        <v>0</v>
      </c>
      <c r="K3170">
        <v>8.02928</v>
      </c>
      <c r="L3170">
        <v>-0.30912600000000001</v>
      </c>
      <c r="M3170">
        <v>189.98856499999999</v>
      </c>
      <c r="N3170">
        <v>-199.93998999999999</v>
      </c>
      <c r="O3170">
        <v>-1.5604610000000001</v>
      </c>
      <c r="P3170">
        <v>189.99298099999999</v>
      </c>
      <c r="Q3170">
        <v>-199.94456500000001</v>
      </c>
      <c r="R3170">
        <v>-1.5604180000000001</v>
      </c>
      <c r="S3170">
        <v>0.63581799999999999</v>
      </c>
      <c r="T3170">
        <v>4.3000000000000002E-5</v>
      </c>
    </row>
    <row r="3171" spans="1:20" x14ac:dyDescent="0.25">
      <c r="A3171">
        <v>3169</v>
      </c>
      <c r="B3171">
        <v>21</v>
      </c>
      <c r="C3171">
        <v>-1</v>
      </c>
      <c r="D3171" t="s">
        <v>222</v>
      </c>
      <c r="E3171" t="s">
        <v>80</v>
      </c>
      <c r="F3171">
        <v>2.4161999999999999E-2</v>
      </c>
      <c r="G3171">
        <v>-1</v>
      </c>
      <c r="H3171">
        <v>337.072</v>
      </c>
      <c r="I3171">
        <v>-1</v>
      </c>
      <c r="J3171">
        <v>0</v>
      </c>
      <c r="K3171">
        <v>8.008559</v>
      </c>
      <c r="L3171">
        <v>-0.16309499999999999</v>
      </c>
      <c r="M3171">
        <v>189.972251</v>
      </c>
      <c r="N3171">
        <v>-200.659558</v>
      </c>
      <c r="O3171">
        <v>-1.5823160000000001</v>
      </c>
      <c r="P3171">
        <v>189.977982</v>
      </c>
      <c r="Q3171">
        <v>-200.66575599999999</v>
      </c>
      <c r="R3171">
        <v>-1.5822400000000001</v>
      </c>
      <c r="S3171">
        <v>0.84416400000000003</v>
      </c>
      <c r="T3171">
        <v>7.6000000000000004E-5</v>
      </c>
    </row>
    <row r="3172" spans="1:20" x14ac:dyDescent="0.25">
      <c r="A3172">
        <v>3170</v>
      </c>
      <c r="B3172">
        <v>19</v>
      </c>
      <c r="C3172">
        <v>-1</v>
      </c>
      <c r="D3172" t="s">
        <v>253</v>
      </c>
      <c r="E3172" t="s">
        <v>80</v>
      </c>
      <c r="F3172">
        <v>3.0190999999999999E-2</v>
      </c>
      <c r="G3172">
        <v>-1</v>
      </c>
      <c r="H3172">
        <v>435.45800000000003</v>
      </c>
      <c r="I3172">
        <v>-1</v>
      </c>
      <c r="J3172">
        <v>0</v>
      </c>
      <c r="K3172">
        <v>8.0475790000000007</v>
      </c>
      <c r="L3172">
        <v>-7.0275000000000004E-2</v>
      </c>
      <c r="M3172">
        <v>189.960161</v>
      </c>
      <c r="N3172">
        <v>-201.39340899999999</v>
      </c>
      <c r="O3172">
        <v>-1.59022</v>
      </c>
      <c r="P3172">
        <v>189.96116599999999</v>
      </c>
      <c r="Q3172">
        <v>-201.388184</v>
      </c>
      <c r="R3172">
        <v>-1.5915490000000001</v>
      </c>
      <c r="S3172">
        <v>0.53213900000000003</v>
      </c>
      <c r="T3172">
        <v>1.3290000000000001E-3</v>
      </c>
    </row>
    <row r="3173" spans="1:20" x14ac:dyDescent="0.25">
      <c r="A3173">
        <v>3171</v>
      </c>
      <c r="B3173">
        <v>18</v>
      </c>
      <c r="C3173">
        <v>-1</v>
      </c>
      <c r="D3173" t="s">
        <v>223</v>
      </c>
      <c r="E3173" t="s">
        <v>80</v>
      </c>
      <c r="F3173">
        <v>3.7404E-2</v>
      </c>
      <c r="G3173">
        <v>-1</v>
      </c>
      <c r="H3173">
        <v>345.43900000000002</v>
      </c>
      <c r="I3173">
        <v>-1</v>
      </c>
      <c r="J3173">
        <v>0</v>
      </c>
      <c r="K3173">
        <v>8.0840019999999999</v>
      </c>
      <c r="L3173">
        <v>-2.8527E-2</v>
      </c>
      <c r="M3173">
        <v>189.94075699999999</v>
      </c>
      <c r="N3173">
        <v>-202.36024699999999</v>
      </c>
      <c r="O3173">
        <v>-1.596714</v>
      </c>
      <c r="P3173">
        <v>189.93585200000001</v>
      </c>
      <c r="Q3173">
        <v>-202.35505699999999</v>
      </c>
      <c r="R3173">
        <v>-1.5967199999999999</v>
      </c>
      <c r="S3173">
        <v>0.71409100000000003</v>
      </c>
      <c r="T3173">
        <v>6.0000000000000002E-6</v>
      </c>
    </row>
    <row r="3174" spans="1:20" x14ac:dyDescent="0.25">
      <c r="A3174">
        <v>3172</v>
      </c>
      <c r="B3174">
        <v>17</v>
      </c>
      <c r="C3174">
        <v>-1</v>
      </c>
      <c r="D3174" t="s">
        <v>224</v>
      </c>
      <c r="E3174" t="s">
        <v>80</v>
      </c>
      <c r="F3174">
        <v>3.0960999999999999E-2</v>
      </c>
      <c r="G3174">
        <v>-1</v>
      </c>
      <c r="H3174">
        <v>437.51299999999998</v>
      </c>
      <c r="I3174">
        <v>-1</v>
      </c>
      <c r="J3174">
        <v>0</v>
      </c>
      <c r="K3174">
        <v>8.0781799999999997</v>
      </c>
      <c r="L3174">
        <v>-1.6452999999999999E-2</v>
      </c>
      <c r="M3174">
        <v>189.89546300000001</v>
      </c>
      <c r="N3174">
        <v>-203.05416299999999</v>
      </c>
      <c r="O3174">
        <v>-1.600538</v>
      </c>
      <c r="P3174">
        <v>189.915314</v>
      </c>
      <c r="Q3174">
        <v>-203.08218400000001</v>
      </c>
      <c r="R3174">
        <v>-1.5986089999999999</v>
      </c>
      <c r="S3174">
        <v>3.434002</v>
      </c>
      <c r="T3174">
        <v>1.9289999999999999E-3</v>
      </c>
    </row>
    <row r="3175" spans="1:20" x14ac:dyDescent="0.25">
      <c r="A3175">
        <v>3173</v>
      </c>
      <c r="B3175">
        <v>17</v>
      </c>
      <c r="C3175">
        <v>-1</v>
      </c>
      <c r="D3175" t="s">
        <v>224</v>
      </c>
      <c r="E3175" t="s">
        <v>80</v>
      </c>
      <c r="F3175">
        <v>2.657E-2</v>
      </c>
      <c r="G3175">
        <v>-1</v>
      </c>
      <c r="H3175">
        <v>444.04700000000003</v>
      </c>
      <c r="I3175">
        <v>-1</v>
      </c>
      <c r="J3175">
        <v>0</v>
      </c>
      <c r="K3175">
        <v>8.0901010000000007</v>
      </c>
      <c r="L3175">
        <v>-1.0789E-2</v>
      </c>
      <c r="M3175">
        <v>189.88244499999999</v>
      </c>
      <c r="N3175">
        <v>-203.79687699999999</v>
      </c>
      <c r="O3175">
        <v>-1.5999829999999999</v>
      </c>
      <c r="P3175">
        <v>189.893967</v>
      </c>
      <c r="Q3175">
        <v>-203.809586</v>
      </c>
      <c r="R3175">
        <v>-1.599777</v>
      </c>
      <c r="S3175">
        <v>1.715398</v>
      </c>
      <c r="T3175">
        <v>2.0599999999999999E-4</v>
      </c>
    </row>
    <row r="3176" spans="1:20" x14ac:dyDescent="0.25">
      <c r="A3176">
        <v>3174</v>
      </c>
      <c r="B3176">
        <v>17</v>
      </c>
      <c r="C3176">
        <v>-1</v>
      </c>
      <c r="D3176" t="s">
        <v>224</v>
      </c>
      <c r="E3176" t="s">
        <v>80</v>
      </c>
      <c r="F3176">
        <v>3.2256E-2</v>
      </c>
      <c r="G3176">
        <v>-1</v>
      </c>
      <c r="H3176">
        <v>406.04399999999998</v>
      </c>
      <c r="I3176">
        <v>-1</v>
      </c>
      <c r="J3176">
        <v>0</v>
      </c>
      <c r="K3176">
        <v>8.0601319999999994</v>
      </c>
      <c r="L3176">
        <v>-6.8409999999999999E-3</v>
      </c>
      <c r="M3176">
        <v>189.85618600000001</v>
      </c>
      <c r="N3176">
        <v>-204.51612399999999</v>
      </c>
      <c r="O3176">
        <v>-1.6015760000000001</v>
      </c>
      <c r="P3176">
        <v>189.872162</v>
      </c>
      <c r="Q3176">
        <v>-204.53585799999999</v>
      </c>
      <c r="R3176">
        <v>-1.6005400000000001</v>
      </c>
      <c r="S3176">
        <v>2.5390030000000001</v>
      </c>
      <c r="T3176">
        <v>1.036E-3</v>
      </c>
    </row>
    <row r="3177" spans="1:20" x14ac:dyDescent="0.25">
      <c r="A3177">
        <v>3175</v>
      </c>
      <c r="B3177">
        <v>16</v>
      </c>
      <c r="C3177">
        <v>-1</v>
      </c>
      <c r="D3177" t="s">
        <v>225</v>
      </c>
      <c r="E3177" t="s">
        <v>80</v>
      </c>
      <c r="F3177">
        <v>5.323E-2</v>
      </c>
      <c r="G3177">
        <v>-1</v>
      </c>
      <c r="H3177">
        <v>402.714</v>
      </c>
      <c r="I3177">
        <v>-1</v>
      </c>
      <c r="J3177">
        <v>0</v>
      </c>
      <c r="K3177">
        <v>8.0477659999999993</v>
      </c>
      <c r="L3177">
        <v>-4.333E-3</v>
      </c>
      <c r="M3177">
        <v>189.84207599999999</v>
      </c>
      <c r="N3177">
        <v>-205.48336699999999</v>
      </c>
      <c r="O3177">
        <v>-1.603391</v>
      </c>
      <c r="P3177">
        <v>189.84269699999999</v>
      </c>
      <c r="Q3177">
        <v>-205.50271599999999</v>
      </c>
      <c r="R3177">
        <v>-1.6011820000000001</v>
      </c>
      <c r="S3177">
        <v>1.935921</v>
      </c>
      <c r="T3177">
        <v>2.209E-3</v>
      </c>
    </row>
    <row r="3178" spans="1:20" x14ac:dyDescent="0.25">
      <c r="A3178">
        <v>3176</v>
      </c>
      <c r="B3178">
        <v>16</v>
      </c>
      <c r="C3178">
        <v>-1</v>
      </c>
      <c r="D3178" t="s">
        <v>225</v>
      </c>
      <c r="E3178" t="s">
        <v>80</v>
      </c>
      <c r="F3178">
        <v>2.5547E-2</v>
      </c>
      <c r="G3178">
        <v>-1</v>
      </c>
      <c r="H3178">
        <v>319.49099999999999</v>
      </c>
      <c r="I3178">
        <v>-1</v>
      </c>
      <c r="J3178">
        <v>0</v>
      </c>
      <c r="K3178">
        <v>8.0633020000000002</v>
      </c>
      <c r="L3178">
        <v>4.4673999999999998E-2</v>
      </c>
      <c r="M3178">
        <v>189.820594</v>
      </c>
      <c r="N3178">
        <v>-206.22306499999999</v>
      </c>
      <c r="O3178">
        <v>-1.598271</v>
      </c>
      <c r="P3178">
        <v>189.82435599999999</v>
      </c>
      <c r="Q3178">
        <v>-206.227463</v>
      </c>
      <c r="R3178">
        <v>-1.598169</v>
      </c>
      <c r="S3178">
        <v>0.578793</v>
      </c>
      <c r="T3178">
        <v>1.03E-4</v>
      </c>
    </row>
    <row r="3179" spans="1:20" x14ac:dyDescent="0.25">
      <c r="A3179">
        <v>3177</v>
      </c>
      <c r="B3179">
        <v>15</v>
      </c>
      <c r="C3179">
        <v>-1</v>
      </c>
      <c r="D3179" t="s">
        <v>226</v>
      </c>
      <c r="E3179" t="s">
        <v>80</v>
      </c>
      <c r="F3179">
        <v>1.5914000000000001E-2</v>
      </c>
      <c r="G3179">
        <v>-1</v>
      </c>
      <c r="H3179">
        <v>488.65300000000002</v>
      </c>
      <c r="I3179">
        <v>-1</v>
      </c>
      <c r="J3179">
        <v>0</v>
      </c>
      <c r="K3179">
        <v>8.0714109999999994</v>
      </c>
      <c r="L3179">
        <v>3.8476000000000003E-2</v>
      </c>
      <c r="M3179">
        <v>189.817476</v>
      </c>
      <c r="N3179">
        <v>-207.20463799999999</v>
      </c>
      <c r="O3179">
        <v>-1.59137</v>
      </c>
      <c r="P3179">
        <v>189.804337</v>
      </c>
      <c r="Q3179">
        <v>-207.19430500000001</v>
      </c>
      <c r="R3179">
        <v>-1.593102</v>
      </c>
      <c r="S3179">
        <v>1.6715530000000001</v>
      </c>
      <c r="T3179">
        <v>1.732E-3</v>
      </c>
    </row>
    <row r="3180" spans="1:20" x14ac:dyDescent="0.25">
      <c r="A3180">
        <v>3178</v>
      </c>
      <c r="B3180">
        <v>14</v>
      </c>
      <c r="C3180">
        <v>-1</v>
      </c>
      <c r="D3180" t="s">
        <v>227</v>
      </c>
      <c r="E3180" t="s">
        <v>80</v>
      </c>
      <c r="F3180">
        <v>5.2857000000000001E-2</v>
      </c>
      <c r="G3180">
        <v>-1</v>
      </c>
      <c r="H3180">
        <v>354.71899999999999</v>
      </c>
      <c r="I3180">
        <v>-1</v>
      </c>
      <c r="J3180">
        <v>0</v>
      </c>
      <c r="K3180">
        <v>8.0600009999999997</v>
      </c>
      <c r="L3180">
        <v>2.8029999999999999E-2</v>
      </c>
      <c r="M3180">
        <v>189.77670800000001</v>
      </c>
      <c r="N3180">
        <v>-207.923281</v>
      </c>
      <c r="O3180">
        <v>-1.591005</v>
      </c>
      <c r="P3180">
        <v>189.791336</v>
      </c>
      <c r="Q3180">
        <v>-207.92008999999999</v>
      </c>
      <c r="R3180">
        <v>-1.590182</v>
      </c>
      <c r="S3180">
        <v>1.497204</v>
      </c>
      <c r="T3180">
        <v>8.2299999999999995E-4</v>
      </c>
    </row>
    <row r="3181" spans="1:20" x14ac:dyDescent="0.25">
      <c r="A3181">
        <v>3179</v>
      </c>
      <c r="B3181">
        <v>14</v>
      </c>
      <c r="C3181">
        <v>-1</v>
      </c>
      <c r="D3181" t="s">
        <v>227</v>
      </c>
      <c r="E3181" t="s">
        <v>80</v>
      </c>
      <c r="F3181">
        <v>2.1006E-2</v>
      </c>
      <c r="G3181">
        <v>-1</v>
      </c>
      <c r="H3181">
        <v>420.05</v>
      </c>
      <c r="I3181">
        <v>-1</v>
      </c>
      <c r="J3181">
        <v>0</v>
      </c>
      <c r="K3181">
        <v>8.0788430000000009</v>
      </c>
      <c r="L3181">
        <v>2.0461E-2</v>
      </c>
      <c r="M3181">
        <v>189.79814300000001</v>
      </c>
      <c r="N3181">
        <v>-208.666393</v>
      </c>
      <c r="O3181">
        <v>-1.586849</v>
      </c>
      <c r="P3181">
        <v>189.77950999999999</v>
      </c>
      <c r="Q3181">
        <v>-208.646378</v>
      </c>
      <c r="R3181">
        <v>-1.5880559999999999</v>
      </c>
      <c r="S3181">
        <v>2.7345670000000002</v>
      </c>
      <c r="T3181">
        <v>1.206E-3</v>
      </c>
    </row>
    <row r="3182" spans="1:20" x14ac:dyDescent="0.25">
      <c r="A3182">
        <v>3180</v>
      </c>
      <c r="B3182">
        <v>13</v>
      </c>
      <c r="C3182">
        <v>-1</v>
      </c>
      <c r="D3182" t="s">
        <v>228</v>
      </c>
      <c r="E3182" t="s">
        <v>80</v>
      </c>
      <c r="F3182">
        <v>4.3351000000000001E-2</v>
      </c>
      <c r="G3182">
        <v>-1</v>
      </c>
      <c r="H3182">
        <v>365.51900000000001</v>
      </c>
      <c r="I3182">
        <v>-1</v>
      </c>
      <c r="J3182">
        <v>0</v>
      </c>
      <c r="K3182">
        <v>8.075977</v>
      </c>
      <c r="L3182">
        <v>1.2839E-2</v>
      </c>
      <c r="M3182">
        <v>189.77420000000001</v>
      </c>
      <c r="N3182">
        <v>-209.613663</v>
      </c>
      <c r="O3182">
        <v>-1.5843689999999999</v>
      </c>
      <c r="P3182">
        <v>189.76506000000001</v>
      </c>
      <c r="Q3182">
        <v>-209.61457799999999</v>
      </c>
      <c r="R3182">
        <v>-1.58616</v>
      </c>
      <c r="S3182">
        <v>0.91851300000000002</v>
      </c>
      <c r="T3182">
        <v>1.7910000000000001E-3</v>
      </c>
    </row>
    <row r="3183" spans="1:20" x14ac:dyDescent="0.25">
      <c r="A3183">
        <v>3181</v>
      </c>
      <c r="B3183">
        <v>13</v>
      </c>
      <c r="C3183">
        <v>-1</v>
      </c>
      <c r="D3183" t="s">
        <v>228</v>
      </c>
      <c r="E3183" t="s">
        <v>80</v>
      </c>
      <c r="F3183">
        <v>3.8101000000000003E-2</v>
      </c>
      <c r="G3183">
        <v>-1</v>
      </c>
      <c r="H3183">
        <v>477.90199999999999</v>
      </c>
      <c r="I3183">
        <v>-1</v>
      </c>
      <c r="J3183">
        <v>0</v>
      </c>
      <c r="K3183">
        <v>8.0558499999999995</v>
      </c>
      <c r="L3183">
        <v>8.7889999999999999E-3</v>
      </c>
      <c r="M3183">
        <v>189.75545500000001</v>
      </c>
      <c r="N3183">
        <v>-210.34127699999999</v>
      </c>
      <c r="O3183">
        <v>-1.585143</v>
      </c>
      <c r="P3183">
        <v>189.75488300000001</v>
      </c>
      <c r="Q3183">
        <v>-210.34033199999999</v>
      </c>
      <c r="R3183">
        <v>-1.5852189999999999</v>
      </c>
      <c r="S3183">
        <v>0.110474</v>
      </c>
      <c r="T3183">
        <v>7.6000000000000004E-5</v>
      </c>
    </row>
    <row r="3184" spans="1:20" x14ac:dyDescent="0.25">
      <c r="A3184">
        <v>3182</v>
      </c>
      <c r="B3184">
        <v>12</v>
      </c>
      <c r="C3184">
        <v>-1</v>
      </c>
      <c r="D3184" t="s">
        <v>229</v>
      </c>
      <c r="E3184" t="s">
        <v>80</v>
      </c>
      <c r="F3184">
        <v>3.7231E-2</v>
      </c>
      <c r="G3184">
        <v>-1</v>
      </c>
      <c r="H3184">
        <v>394.8</v>
      </c>
      <c r="I3184">
        <v>-1</v>
      </c>
      <c r="J3184">
        <v>0</v>
      </c>
      <c r="K3184">
        <v>8.0711940000000002</v>
      </c>
      <c r="L3184">
        <v>2.4027E-2</v>
      </c>
      <c r="M3184">
        <v>189.748659</v>
      </c>
      <c r="N3184">
        <v>-211.068769</v>
      </c>
      <c r="O3184">
        <v>-1.583391</v>
      </c>
      <c r="P3184">
        <v>189.74597199999999</v>
      </c>
      <c r="Q3184">
        <v>-211.06607099999999</v>
      </c>
      <c r="R3184">
        <v>-1.583793</v>
      </c>
      <c r="S3184">
        <v>0.38084699999999999</v>
      </c>
      <c r="T3184">
        <v>4.0200000000000001E-4</v>
      </c>
    </row>
    <row r="3185" spans="1:20" x14ac:dyDescent="0.25">
      <c r="A3185">
        <v>3183</v>
      </c>
      <c r="B3185">
        <v>12</v>
      </c>
      <c r="C3185">
        <v>-1</v>
      </c>
      <c r="D3185" t="s">
        <v>229</v>
      </c>
      <c r="E3185" t="s">
        <v>80</v>
      </c>
      <c r="F3185">
        <v>1.7812999999999999E-2</v>
      </c>
      <c r="G3185">
        <v>-1</v>
      </c>
      <c r="H3185">
        <v>291.02800000000002</v>
      </c>
      <c r="I3185">
        <v>-1</v>
      </c>
      <c r="J3185">
        <v>0</v>
      </c>
      <c r="K3185">
        <v>8.0608649999999997</v>
      </c>
      <c r="L3185">
        <v>2.1849E-2</v>
      </c>
      <c r="M3185">
        <v>189.69623300000001</v>
      </c>
      <c r="N3185">
        <v>-212.00312099999999</v>
      </c>
      <c r="O3185">
        <v>-1.5831580000000001</v>
      </c>
      <c r="P3185">
        <v>189.73698400000001</v>
      </c>
      <c r="Q3185">
        <v>-212.03320299999999</v>
      </c>
      <c r="R3185">
        <v>-1.580964</v>
      </c>
      <c r="S3185">
        <v>5.0652030000000003</v>
      </c>
      <c r="T3185">
        <v>2.1940000000000002E-3</v>
      </c>
    </row>
    <row r="3186" spans="1:20" x14ac:dyDescent="0.25">
      <c r="A3186">
        <v>3184</v>
      </c>
      <c r="B3186">
        <v>12</v>
      </c>
      <c r="C3186">
        <v>-1</v>
      </c>
      <c r="D3186" t="s">
        <v>229</v>
      </c>
      <c r="E3186" t="s">
        <v>80</v>
      </c>
      <c r="F3186">
        <v>4.052E-2</v>
      </c>
      <c r="G3186">
        <v>-1</v>
      </c>
      <c r="H3186">
        <v>352.108</v>
      </c>
      <c r="I3186">
        <v>-1</v>
      </c>
      <c r="J3186">
        <v>0</v>
      </c>
      <c r="K3186">
        <v>7.9877919999999998</v>
      </c>
      <c r="L3186">
        <v>1.5939999999999999E-2</v>
      </c>
      <c r="M3186">
        <v>189.70389700000001</v>
      </c>
      <c r="N3186">
        <v>-212.719888</v>
      </c>
      <c r="O3186">
        <v>-1.5821190000000001</v>
      </c>
      <c r="P3186">
        <v>189.731461</v>
      </c>
      <c r="Q3186">
        <v>-212.75538599999999</v>
      </c>
      <c r="R3186">
        <v>-1.5793029999999999</v>
      </c>
      <c r="S3186">
        <v>4.4943299999999997</v>
      </c>
      <c r="T3186">
        <v>2.8159999999999999E-3</v>
      </c>
    </row>
    <row r="3187" spans="1:20" x14ac:dyDescent="0.25">
      <c r="A3187">
        <v>3185</v>
      </c>
      <c r="B3187">
        <v>11</v>
      </c>
      <c r="C3187">
        <v>-1</v>
      </c>
      <c r="D3187" t="s">
        <v>230</v>
      </c>
      <c r="E3187" t="s">
        <v>80</v>
      </c>
      <c r="F3187">
        <v>4.8953000000000003E-2</v>
      </c>
      <c r="G3187">
        <v>-1</v>
      </c>
      <c r="H3187">
        <v>474.03300000000002</v>
      </c>
      <c r="I3187">
        <v>-1</v>
      </c>
      <c r="J3187">
        <v>0</v>
      </c>
      <c r="K3187">
        <v>7.9010369999999996</v>
      </c>
      <c r="L3187">
        <v>1.1627999999999999E-2</v>
      </c>
      <c r="M3187">
        <v>189.718548</v>
      </c>
      <c r="N3187">
        <v>-213.46272300000001</v>
      </c>
      <c r="O3187">
        <v>-1.578816</v>
      </c>
      <c r="P3187">
        <v>189.72666899999999</v>
      </c>
      <c r="Q3187">
        <v>-213.47018399999999</v>
      </c>
      <c r="R3187">
        <v>-1.5780970000000001</v>
      </c>
      <c r="S3187">
        <v>1.1028210000000001</v>
      </c>
      <c r="T3187">
        <v>7.1900000000000002E-4</v>
      </c>
    </row>
    <row r="3188" spans="1:20" x14ac:dyDescent="0.25">
      <c r="A3188">
        <v>3186</v>
      </c>
      <c r="B3188">
        <v>11</v>
      </c>
      <c r="C3188">
        <v>-1</v>
      </c>
      <c r="D3188" t="s">
        <v>230</v>
      </c>
      <c r="E3188" t="s">
        <v>80</v>
      </c>
      <c r="F3188">
        <v>1.6910999999999999E-2</v>
      </c>
      <c r="G3188">
        <v>-1</v>
      </c>
      <c r="H3188">
        <v>346.51100000000002</v>
      </c>
      <c r="I3188">
        <v>-1</v>
      </c>
      <c r="J3188">
        <v>0</v>
      </c>
      <c r="K3188">
        <v>7.7292829999999997</v>
      </c>
      <c r="L3188">
        <v>7.1269999999999997E-3</v>
      </c>
      <c r="M3188">
        <v>189.71559600000001</v>
      </c>
      <c r="N3188">
        <v>-214.40695700000001</v>
      </c>
      <c r="O3188">
        <v>-1.576344</v>
      </c>
      <c r="P3188">
        <v>189.721069</v>
      </c>
      <c r="Q3188">
        <v>-214.40605199999999</v>
      </c>
      <c r="R3188">
        <v>-1.577034</v>
      </c>
      <c r="S3188">
        <v>0.55475699999999994</v>
      </c>
      <c r="T3188">
        <v>6.8999999999999997E-4</v>
      </c>
    </row>
    <row r="3189" spans="1:20" x14ac:dyDescent="0.25">
      <c r="A3189">
        <v>3187</v>
      </c>
      <c r="B3189">
        <v>10</v>
      </c>
      <c r="C3189">
        <v>-1</v>
      </c>
      <c r="D3189" t="s">
        <v>231</v>
      </c>
      <c r="E3189" t="s">
        <v>80</v>
      </c>
      <c r="F3189">
        <v>1.7739999999999999E-2</v>
      </c>
      <c r="G3189">
        <v>-1</v>
      </c>
      <c r="H3189">
        <v>413.73399999999998</v>
      </c>
      <c r="I3189">
        <v>-1</v>
      </c>
      <c r="J3189">
        <v>0</v>
      </c>
      <c r="K3189">
        <v>7.592606</v>
      </c>
      <c r="L3189">
        <v>4.8989999999999997E-3</v>
      </c>
      <c r="M3189">
        <v>189.73944599999999</v>
      </c>
      <c r="N3189">
        <v>-215.115039</v>
      </c>
      <c r="O3189">
        <v>-1.57605</v>
      </c>
      <c r="P3189">
        <v>189.71731600000001</v>
      </c>
      <c r="Q3189">
        <v>-215.09468100000001</v>
      </c>
      <c r="R3189">
        <v>-1.5765150000000001</v>
      </c>
      <c r="S3189">
        <v>3.0070030000000001</v>
      </c>
      <c r="T3189">
        <v>4.6500000000000003E-4</v>
      </c>
    </row>
    <row r="3190" spans="1:20" x14ac:dyDescent="0.25">
      <c r="A3190">
        <v>3188</v>
      </c>
      <c r="B3190">
        <v>10</v>
      </c>
      <c r="C3190">
        <v>-1</v>
      </c>
      <c r="D3190" t="s">
        <v>231</v>
      </c>
      <c r="E3190" t="s">
        <v>80</v>
      </c>
      <c r="F3190">
        <v>7.5709999999999996E-3</v>
      </c>
      <c r="G3190">
        <v>-1</v>
      </c>
      <c r="H3190">
        <v>320.84800000000001</v>
      </c>
      <c r="I3190">
        <v>-1</v>
      </c>
      <c r="J3190">
        <v>0</v>
      </c>
      <c r="K3190">
        <v>7.471997</v>
      </c>
      <c r="L3190">
        <v>9.2540000000000001E-3</v>
      </c>
      <c r="M3190">
        <v>189.70138</v>
      </c>
      <c r="N3190">
        <v>-215.99234799999999</v>
      </c>
      <c r="O3190">
        <v>-1.57643</v>
      </c>
      <c r="P3190">
        <v>189.71302800000001</v>
      </c>
      <c r="Q3190">
        <v>-215.99868799999999</v>
      </c>
      <c r="R3190">
        <v>-1.575763</v>
      </c>
      <c r="S3190">
        <v>1.3261369999999999</v>
      </c>
      <c r="T3190">
        <v>6.6699999999999995E-4</v>
      </c>
    </row>
    <row r="3191" spans="1:20" x14ac:dyDescent="0.25">
      <c r="A3191">
        <v>3189</v>
      </c>
      <c r="B3191">
        <v>9</v>
      </c>
      <c r="C3191">
        <v>-1</v>
      </c>
      <c r="D3191" t="s">
        <v>279</v>
      </c>
      <c r="E3191" t="s">
        <v>80</v>
      </c>
      <c r="F3191">
        <v>6.0297000000000003E-2</v>
      </c>
      <c r="G3191">
        <v>-1</v>
      </c>
      <c r="H3191">
        <v>418.11900000000003</v>
      </c>
      <c r="I3191">
        <v>-1</v>
      </c>
      <c r="J3191">
        <v>0</v>
      </c>
      <c r="K3191">
        <v>7.4199419999999998</v>
      </c>
      <c r="L3191">
        <v>8.8920000000000006E-3</v>
      </c>
      <c r="M3191">
        <v>189.70515599999999</v>
      </c>
      <c r="N3191">
        <v>-216.66045500000001</v>
      </c>
      <c r="O3191">
        <v>-1.575161</v>
      </c>
      <c r="P3191">
        <v>189.71066300000001</v>
      </c>
      <c r="Q3191">
        <v>-216.66851800000001</v>
      </c>
      <c r="R3191">
        <v>-1.574926</v>
      </c>
      <c r="S3191">
        <v>0.97637600000000002</v>
      </c>
      <c r="T3191">
        <v>2.34E-4</v>
      </c>
    </row>
    <row r="3192" spans="1:20" x14ac:dyDescent="0.25">
      <c r="A3192">
        <v>3190</v>
      </c>
      <c r="B3192">
        <v>8</v>
      </c>
      <c r="C3192">
        <v>-1</v>
      </c>
      <c r="D3192" t="s">
        <v>232</v>
      </c>
      <c r="E3192" t="s">
        <v>80</v>
      </c>
      <c r="F3192">
        <v>1.5343000000000001E-2</v>
      </c>
      <c r="G3192">
        <v>-1</v>
      </c>
      <c r="H3192">
        <v>333.30799999999999</v>
      </c>
      <c r="I3192">
        <v>-1</v>
      </c>
      <c r="J3192">
        <v>0</v>
      </c>
      <c r="K3192">
        <v>7.332198</v>
      </c>
      <c r="L3192">
        <v>6.7140000000000003E-3</v>
      </c>
      <c r="M3192">
        <v>189.73012199999999</v>
      </c>
      <c r="N3192">
        <v>-217.34629699999999</v>
      </c>
      <c r="O3192">
        <v>-1.5725480000000001</v>
      </c>
      <c r="P3192">
        <v>189.70869400000001</v>
      </c>
      <c r="Q3192">
        <v>-217.33197000000001</v>
      </c>
      <c r="R3192">
        <v>-1.574238</v>
      </c>
      <c r="S3192">
        <v>2.5775640000000002</v>
      </c>
      <c r="T3192">
        <v>1.691E-3</v>
      </c>
    </row>
    <row r="3193" spans="1:20" x14ac:dyDescent="0.25">
      <c r="A3193">
        <v>3191</v>
      </c>
      <c r="B3193">
        <v>8</v>
      </c>
      <c r="C3193">
        <v>-1</v>
      </c>
      <c r="D3193" t="s">
        <v>232</v>
      </c>
      <c r="E3193" t="s">
        <v>80</v>
      </c>
      <c r="F3193">
        <v>3.8188E-2</v>
      </c>
      <c r="G3193">
        <v>-1</v>
      </c>
      <c r="H3193">
        <v>285.39400000000001</v>
      </c>
      <c r="I3193">
        <v>-1</v>
      </c>
      <c r="J3193">
        <v>0</v>
      </c>
      <c r="K3193">
        <v>7.2271879999999999</v>
      </c>
      <c r="L3193">
        <v>4.5580000000000004E-3</v>
      </c>
      <c r="M3193">
        <v>189.701357</v>
      </c>
      <c r="N3193">
        <v>-218.2004</v>
      </c>
      <c r="O3193">
        <v>-1.574956</v>
      </c>
      <c r="P3193">
        <v>189.70648199999999</v>
      </c>
      <c r="Q3193">
        <v>-218.206345</v>
      </c>
      <c r="R3193">
        <v>-1.573583</v>
      </c>
      <c r="S3193">
        <v>0.78491200000000005</v>
      </c>
      <c r="T3193">
        <v>1.3730000000000001E-3</v>
      </c>
    </row>
    <row r="3194" spans="1:20" x14ac:dyDescent="0.25">
      <c r="A3194">
        <v>3192</v>
      </c>
      <c r="B3194">
        <v>7</v>
      </c>
      <c r="C3194">
        <v>-1</v>
      </c>
      <c r="D3194" t="s">
        <v>233</v>
      </c>
      <c r="E3194" t="s">
        <v>80</v>
      </c>
      <c r="F3194">
        <v>3.2441999999999999E-2</v>
      </c>
      <c r="G3194">
        <v>-1</v>
      </c>
      <c r="H3194">
        <v>373.66300000000001</v>
      </c>
      <c r="I3194">
        <v>-1</v>
      </c>
      <c r="J3194">
        <v>0</v>
      </c>
      <c r="K3194">
        <v>7.1576839999999997</v>
      </c>
      <c r="L3194">
        <v>3.2850000000000002E-3</v>
      </c>
      <c r="M3194">
        <v>189.71340799999999</v>
      </c>
      <c r="N3194">
        <v>-218.857282</v>
      </c>
      <c r="O3194">
        <v>-1.5700670000000001</v>
      </c>
      <c r="P3194">
        <v>189.70507799999999</v>
      </c>
      <c r="Q3194">
        <v>-218.85330200000001</v>
      </c>
      <c r="R3194">
        <v>-1.57324</v>
      </c>
      <c r="S3194">
        <v>0.92318999999999996</v>
      </c>
      <c r="T3194">
        <v>3.173E-3</v>
      </c>
    </row>
    <row r="3195" spans="1:20" x14ac:dyDescent="0.25">
      <c r="A3195">
        <v>3193</v>
      </c>
      <c r="B3195">
        <v>7</v>
      </c>
      <c r="C3195">
        <v>-1</v>
      </c>
      <c r="D3195" t="s">
        <v>233</v>
      </c>
      <c r="E3195" t="s">
        <v>80</v>
      </c>
      <c r="F3195">
        <v>5.9285999999999998E-2</v>
      </c>
      <c r="G3195">
        <v>-1</v>
      </c>
      <c r="H3195">
        <v>280.62799999999999</v>
      </c>
      <c r="I3195">
        <v>-1</v>
      </c>
      <c r="J3195">
        <v>0</v>
      </c>
      <c r="K3195">
        <v>7.0464479999999998</v>
      </c>
      <c r="L3195">
        <v>2.1900000000000001E-3</v>
      </c>
      <c r="M3195">
        <v>189.685799</v>
      </c>
      <c r="N3195">
        <v>-219.46700200000001</v>
      </c>
      <c r="O3195">
        <v>-1.570031</v>
      </c>
      <c r="P3195">
        <v>189.703766</v>
      </c>
      <c r="Q3195">
        <v>-219.491882</v>
      </c>
      <c r="R3195">
        <v>-1.5730010000000001</v>
      </c>
      <c r="S3195">
        <v>3.0689950000000001</v>
      </c>
      <c r="T3195">
        <v>2.97E-3</v>
      </c>
    </row>
    <row r="3196" spans="1:20" x14ac:dyDescent="0.25">
      <c r="A3196">
        <v>3194</v>
      </c>
      <c r="B3196">
        <v>7</v>
      </c>
      <c r="C3196">
        <v>-1</v>
      </c>
      <c r="D3196" t="s">
        <v>233</v>
      </c>
      <c r="E3196" t="s">
        <v>80</v>
      </c>
      <c r="F3196">
        <v>3.0592999999999999E-2</v>
      </c>
      <c r="G3196">
        <v>-1</v>
      </c>
      <c r="H3196">
        <v>314.62400000000002</v>
      </c>
      <c r="I3196">
        <v>-1</v>
      </c>
      <c r="J3196">
        <v>0</v>
      </c>
      <c r="K3196">
        <v>6.9780660000000001</v>
      </c>
      <c r="L3196">
        <v>1.9970000000000001E-3</v>
      </c>
      <c r="M3196">
        <v>189.73417499999999</v>
      </c>
      <c r="N3196">
        <v>-220.154989</v>
      </c>
      <c r="O3196">
        <v>-1.5731310000000001</v>
      </c>
      <c r="P3196">
        <v>189.70263700000001</v>
      </c>
      <c r="Q3196">
        <v>-220.12262000000001</v>
      </c>
      <c r="R3196">
        <v>-1.572813</v>
      </c>
      <c r="S3196">
        <v>4.5192730000000001</v>
      </c>
      <c r="T3196">
        <v>3.1799999999999998E-4</v>
      </c>
    </row>
    <row r="3197" spans="1:20" x14ac:dyDescent="0.25">
      <c r="A3197">
        <v>3195</v>
      </c>
      <c r="B3197">
        <v>8</v>
      </c>
      <c r="C3197">
        <v>-1</v>
      </c>
      <c r="D3197" t="s">
        <v>280</v>
      </c>
      <c r="E3197" t="s">
        <v>80</v>
      </c>
      <c r="F3197">
        <v>1.2994E-2</v>
      </c>
      <c r="G3197">
        <v>-1</v>
      </c>
      <c r="H3197">
        <v>429.24299999999999</v>
      </c>
      <c r="I3197">
        <v>-1</v>
      </c>
      <c r="J3197">
        <v>0</v>
      </c>
      <c r="K3197">
        <v>6.8761140000000003</v>
      </c>
      <c r="L3197">
        <v>2.4359999999999998E-3</v>
      </c>
      <c r="M3197">
        <v>189.68924699999999</v>
      </c>
      <c r="N3197">
        <v>-220.73795100000001</v>
      </c>
      <c r="O3197">
        <v>-1.574713</v>
      </c>
      <c r="P3197">
        <v>189.701538</v>
      </c>
      <c r="Q3197">
        <v>-220.745499</v>
      </c>
      <c r="R3197">
        <v>-1.572681</v>
      </c>
      <c r="S3197">
        <v>1.4423280000000001</v>
      </c>
      <c r="T3197">
        <v>2.0330000000000001E-3</v>
      </c>
    </row>
    <row r="3198" spans="1:20" x14ac:dyDescent="0.25">
      <c r="A3198">
        <v>3196</v>
      </c>
      <c r="B3198">
        <v>7</v>
      </c>
      <c r="C3198">
        <v>-1</v>
      </c>
      <c r="D3198" t="s">
        <v>234</v>
      </c>
      <c r="E3198" t="s">
        <v>80</v>
      </c>
      <c r="F3198">
        <v>2.5767000000000002E-2</v>
      </c>
      <c r="G3198">
        <v>-1</v>
      </c>
      <c r="H3198">
        <v>468.697</v>
      </c>
      <c r="I3198">
        <v>-1</v>
      </c>
      <c r="J3198">
        <v>0</v>
      </c>
      <c r="K3198">
        <v>6.7742000000000004</v>
      </c>
      <c r="L3198">
        <v>3.2320000000000001E-3</v>
      </c>
      <c r="M3198">
        <v>189.70981</v>
      </c>
      <c r="N3198">
        <v>-221.572878</v>
      </c>
      <c r="O3198">
        <v>-1.5716380000000001</v>
      </c>
      <c r="P3198">
        <v>189.70051599999999</v>
      </c>
      <c r="Q3198">
        <v>-221.56512499999999</v>
      </c>
      <c r="R3198">
        <v>-1.5722860000000001</v>
      </c>
      <c r="S3198">
        <v>1.2103489999999999</v>
      </c>
      <c r="T3198">
        <v>6.4800000000000003E-4</v>
      </c>
    </row>
    <row r="3199" spans="1:20" x14ac:dyDescent="0.25">
      <c r="A3199">
        <v>3197</v>
      </c>
      <c r="B3199">
        <v>8</v>
      </c>
      <c r="C3199">
        <v>-1</v>
      </c>
      <c r="D3199" t="s">
        <v>235</v>
      </c>
      <c r="E3199" t="s">
        <v>80</v>
      </c>
      <c r="F3199">
        <v>7.9667000000000002E-2</v>
      </c>
      <c r="G3199">
        <v>-1</v>
      </c>
      <c r="H3199">
        <v>354.04599999999999</v>
      </c>
      <c r="I3199">
        <v>-1</v>
      </c>
      <c r="J3199">
        <v>0</v>
      </c>
      <c r="K3199">
        <v>6.7196049999999996</v>
      </c>
      <c r="L3199">
        <v>2.2829999999999999E-3</v>
      </c>
      <c r="M3199">
        <v>189.72010900000001</v>
      </c>
      <c r="N3199">
        <v>-222.167776</v>
      </c>
      <c r="O3199">
        <v>-1.57341</v>
      </c>
      <c r="P3199">
        <v>189.699905</v>
      </c>
      <c r="Q3199">
        <v>-222.172089</v>
      </c>
      <c r="R3199">
        <v>-1.572041</v>
      </c>
      <c r="S3199">
        <v>2.065909</v>
      </c>
      <c r="T3199">
        <v>1.369E-3</v>
      </c>
    </row>
    <row r="3200" spans="1:20" x14ac:dyDescent="0.25">
      <c r="A3200">
        <v>3198</v>
      </c>
      <c r="B3200">
        <v>7</v>
      </c>
      <c r="C3200">
        <v>-1</v>
      </c>
      <c r="D3200" t="s">
        <v>236</v>
      </c>
      <c r="E3200" t="s">
        <v>80</v>
      </c>
      <c r="F3200">
        <v>1.9547999999999999E-2</v>
      </c>
      <c r="G3200">
        <v>-1</v>
      </c>
      <c r="H3200">
        <v>448.928</v>
      </c>
      <c r="I3200">
        <v>-1</v>
      </c>
      <c r="J3200">
        <v>0</v>
      </c>
      <c r="K3200">
        <v>6.6230440000000002</v>
      </c>
      <c r="L3200">
        <v>1.66E-3</v>
      </c>
      <c r="M3200">
        <v>189.70748399999999</v>
      </c>
      <c r="N3200">
        <v>-222.77959799999999</v>
      </c>
      <c r="O3200">
        <v>-1.5719719999999999</v>
      </c>
      <c r="P3200">
        <v>189.69931</v>
      </c>
      <c r="Q3200">
        <v>-222.77203399999999</v>
      </c>
      <c r="R3200">
        <v>-1.5718589999999999</v>
      </c>
      <c r="S3200">
        <v>1.1136159999999999</v>
      </c>
      <c r="T3200">
        <v>1.13E-4</v>
      </c>
    </row>
    <row r="3201" spans="1:20" x14ac:dyDescent="0.25">
      <c r="A3201">
        <v>3199</v>
      </c>
      <c r="B3201">
        <v>7</v>
      </c>
      <c r="C3201">
        <v>-1</v>
      </c>
      <c r="D3201" t="s">
        <v>236</v>
      </c>
      <c r="E3201" t="s">
        <v>80</v>
      </c>
      <c r="F3201">
        <v>3.6856E-2</v>
      </c>
      <c r="G3201">
        <v>-1</v>
      </c>
      <c r="H3201">
        <v>343.50599999999997</v>
      </c>
      <c r="I3201">
        <v>-1</v>
      </c>
      <c r="J3201">
        <v>0</v>
      </c>
      <c r="K3201">
        <v>6.518904</v>
      </c>
      <c r="L3201">
        <v>6.3000000000000003E-4</v>
      </c>
      <c r="M3201">
        <v>189.696202</v>
      </c>
      <c r="N3201">
        <v>-223.55819700000001</v>
      </c>
      <c r="O3201">
        <v>-1.5712489999999999</v>
      </c>
      <c r="P3201">
        <v>189.69868500000001</v>
      </c>
      <c r="Q3201">
        <v>-223.56127900000001</v>
      </c>
      <c r="R3201">
        <v>-1.571698</v>
      </c>
      <c r="S3201">
        <v>0.39577600000000002</v>
      </c>
      <c r="T3201">
        <v>4.4999999999999999E-4</v>
      </c>
    </row>
    <row r="3202" spans="1:20" x14ac:dyDescent="0.25">
      <c r="A3202">
        <v>3200</v>
      </c>
      <c r="B3202">
        <v>7</v>
      </c>
      <c r="C3202">
        <v>-1</v>
      </c>
      <c r="D3202" t="s">
        <v>236</v>
      </c>
      <c r="E3202" t="s">
        <v>80</v>
      </c>
      <c r="F3202">
        <v>3.0678E-2</v>
      </c>
      <c r="G3202">
        <v>-1</v>
      </c>
      <c r="H3202">
        <v>428.4</v>
      </c>
      <c r="I3202">
        <v>-1</v>
      </c>
      <c r="J3202">
        <v>0</v>
      </c>
      <c r="K3202">
        <v>6.4616249999999997</v>
      </c>
      <c r="L3202">
        <v>1.1100000000000001E-3</v>
      </c>
      <c r="M3202">
        <v>189.673585</v>
      </c>
      <c r="N3202">
        <v>-224.12642500000001</v>
      </c>
      <c r="O3202">
        <v>-1.5697449999999999</v>
      </c>
      <c r="P3202">
        <v>189.698318</v>
      </c>
      <c r="Q3202">
        <v>-224.145126</v>
      </c>
      <c r="R3202">
        <v>-1.571596</v>
      </c>
      <c r="S3202">
        <v>3.1007880000000001</v>
      </c>
      <c r="T3202">
        <v>1.851E-3</v>
      </c>
    </row>
    <row r="3203" spans="1:20" x14ac:dyDescent="0.25">
      <c r="A3203">
        <v>3201</v>
      </c>
      <c r="B3203">
        <v>6</v>
      </c>
      <c r="C3203">
        <v>-1</v>
      </c>
      <c r="D3203" t="s">
        <v>237</v>
      </c>
      <c r="E3203" t="s">
        <v>80</v>
      </c>
      <c r="F3203">
        <v>5.4128000000000003E-2</v>
      </c>
      <c r="G3203">
        <v>-1</v>
      </c>
      <c r="H3203">
        <v>379.31400000000002</v>
      </c>
      <c r="I3203">
        <v>-1</v>
      </c>
      <c r="J3203">
        <v>0</v>
      </c>
      <c r="K3203">
        <v>6.3642919999999998</v>
      </c>
      <c r="L3203">
        <v>1.4799999999999999E-4</v>
      </c>
      <c r="M3203">
        <v>189.709812</v>
      </c>
      <c r="N3203">
        <v>-224.722523</v>
      </c>
      <c r="O3203">
        <v>-1.570214</v>
      </c>
      <c r="P3203">
        <v>189.69795199999999</v>
      </c>
      <c r="Q3203">
        <v>-224.72181699999999</v>
      </c>
      <c r="R3203">
        <v>-1.571561</v>
      </c>
      <c r="S3203">
        <v>1.188053</v>
      </c>
      <c r="T3203">
        <v>1.3470000000000001E-3</v>
      </c>
    </row>
    <row r="3204" spans="1:20" x14ac:dyDescent="0.25">
      <c r="A3204">
        <v>3202</v>
      </c>
      <c r="B3204">
        <v>5</v>
      </c>
      <c r="C3204">
        <v>-1</v>
      </c>
      <c r="D3204" t="s">
        <v>238</v>
      </c>
      <c r="E3204" t="s">
        <v>80</v>
      </c>
      <c r="F3204">
        <v>3.8464999999999999E-2</v>
      </c>
      <c r="G3204">
        <v>-1</v>
      </c>
      <c r="H3204">
        <v>290.88799999999998</v>
      </c>
      <c r="I3204">
        <v>-1</v>
      </c>
      <c r="J3204">
        <v>0</v>
      </c>
      <c r="K3204">
        <v>6.2658379999999996</v>
      </c>
      <c r="L3204">
        <v>6.4400000000000004E-4</v>
      </c>
      <c r="M3204">
        <v>189.69817</v>
      </c>
      <c r="N3204">
        <v>-225.48115000000001</v>
      </c>
      <c r="O3204">
        <v>-1.5715730000000001</v>
      </c>
      <c r="P3204">
        <v>189.697464</v>
      </c>
      <c r="Q3204">
        <v>-225.48033100000001</v>
      </c>
      <c r="R3204">
        <v>-1.5715110000000001</v>
      </c>
      <c r="S3204">
        <v>0.10816099999999999</v>
      </c>
      <c r="T3204">
        <v>6.2000000000000003E-5</v>
      </c>
    </row>
    <row r="3205" spans="1:20" x14ac:dyDescent="0.25">
      <c r="A3205">
        <v>3203</v>
      </c>
      <c r="B3205">
        <v>6</v>
      </c>
      <c r="C3205">
        <v>-1</v>
      </c>
      <c r="D3205" t="s">
        <v>239</v>
      </c>
      <c r="E3205" t="s">
        <v>80</v>
      </c>
      <c r="F3205">
        <v>2.7092999999999999E-2</v>
      </c>
      <c r="G3205">
        <v>-1</v>
      </c>
      <c r="H3205">
        <v>411.596</v>
      </c>
      <c r="I3205">
        <v>-1</v>
      </c>
      <c r="J3205">
        <v>0</v>
      </c>
      <c r="K3205">
        <v>6.2152690000000002</v>
      </c>
      <c r="L3205">
        <v>4.3800000000000002E-4</v>
      </c>
      <c r="M3205">
        <v>189.70404099999999</v>
      </c>
      <c r="N3205">
        <v>-226.05274600000001</v>
      </c>
      <c r="O3205">
        <v>-1.572573</v>
      </c>
      <c r="P3205">
        <v>189.69718900000001</v>
      </c>
      <c r="Q3205">
        <v>-226.04173299999999</v>
      </c>
      <c r="R3205">
        <v>-1.571421</v>
      </c>
      <c r="S3205">
        <v>1.2970710000000001</v>
      </c>
      <c r="T3205">
        <v>1.152E-3</v>
      </c>
    </row>
    <row r="3206" spans="1:20" x14ac:dyDescent="0.25">
      <c r="A3206">
        <v>3204</v>
      </c>
      <c r="B3206">
        <v>6</v>
      </c>
      <c r="C3206">
        <v>-1</v>
      </c>
      <c r="D3206" t="s">
        <v>239</v>
      </c>
      <c r="E3206" t="s">
        <v>80</v>
      </c>
      <c r="F3206">
        <v>1.9904000000000002E-2</v>
      </c>
      <c r="G3206">
        <v>-1</v>
      </c>
      <c r="H3206">
        <v>467.98500000000001</v>
      </c>
      <c r="I3206">
        <v>-1</v>
      </c>
      <c r="J3206">
        <v>0</v>
      </c>
      <c r="K3206">
        <v>6.122789</v>
      </c>
      <c r="L3206">
        <v>4.5199999999999998E-4</v>
      </c>
      <c r="M3206">
        <v>189.707696</v>
      </c>
      <c r="N3206">
        <v>-226.61396999999999</v>
      </c>
      <c r="O3206">
        <v>-1.575814</v>
      </c>
      <c r="P3206">
        <v>189.696945</v>
      </c>
      <c r="Q3206">
        <v>-226.59648100000001</v>
      </c>
      <c r="R3206">
        <v>-1.571347</v>
      </c>
      <c r="S3206">
        <v>2.0528919999999999</v>
      </c>
      <c r="T3206">
        <v>4.4660000000000004E-3</v>
      </c>
    </row>
    <row r="3207" spans="1:20" x14ac:dyDescent="0.25">
      <c r="A3207">
        <v>3205</v>
      </c>
      <c r="B3207">
        <v>6</v>
      </c>
      <c r="C3207">
        <v>-1</v>
      </c>
      <c r="D3207" t="s">
        <v>239</v>
      </c>
      <c r="E3207" t="s">
        <v>80</v>
      </c>
      <c r="F3207">
        <v>3.0557000000000001E-2</v>
      </c>
      <c r="G3207">
        <v>-1</v>
      </c>
      <c r="H3207">
        <v>346.01400000000001</v>
      </c>
      <c r="I3207">
        <v>-1</v>
      </c>
      <c r="J3207">
        <v>0</v>
      </c>
      <c r="K3207">
        <v>6.0733329999999999</v>
      </c>
      <c r="L3207">
        <v>8.5700000000000001E-4</v>
      </c>
      <c r="M3207">
        <v>189.691892</v>
      </c>
      <c r="N3207">
        <v>-227.13714200000001</v>
      </c>
      <c r="O3207">
        <v>-1.569598</v>
      </c>
      <c r="P3207">
        <v>189.69671600000001</v>
      </c>
      <c r="Q3207">
        <v>-227.145096</v>
      </c>
      <c r="R3207">
        <v>-1.5712969999999999</v>
      </c>
      <c r="S3207">
        <v>0.93023900000000004</v>
      </c>
      <c r="T3207">
        <v>1.6999999999999999E-3</v>
      </c>
    </row>
    <row r="3208" spans="1:20" x14ac:dyDescent="0.25">
      <c r="A3208">
        <v>3206</v>
      </c>
      <c r="B3208">
        <v>6</v>
      </c>
      <c r="C3208">
        <v>-1</v>
      </c>
      <c r="D3208" t="s">
        <v>239</v>
      </c>
      <c r="E3208" t="s">
        <v>80</v>
      </c>
      <c r="F3208">
        <v>9.4719999999999995E-3</v>
      </c>
      <c r="G3208">
        <v>-1</v>
      </c>
      <c r="H3208">
        <v>366.59</v>
      </c>
      <c r="I3208">
        <v>-1</v>
      </c>
      <c r="J3208">
        <v>0</v>
      </c>
      <c r="K3208">
        <v>5.9790720000000004</v>
      </c>
      <c r="L3208">
        <v>8.8099999999999995E-4</v>
      </c>
      <c r="M3208">
        <v>189.71136799999999</v>
      </c>
      <c r="N3208">
        <v>-227.886112</v>
      </c>
      <c r="O3208">
        <v>-1.572487</v>
      </c>
      <c r="P3208">
        <v>189.69645700000001</v>
      </c>
      <c r="Q3208">
        <v>-227.86639400000001</v>
      </c>
      <c r="R3208">
        <v>-1.571196</v>
      </c>
      <c r="S3208">
        <v>2.4721229999999998</v>
      </c>
      <c r="T3208">
        <v>1.291E-3</v>
      </c>
    </row>
    <row r="3209" spans="1:20" x14ac:dyDescent="0.25">
      <c r="A3209">
        <v>3207</v>
      </c>
      <c r="B3209">
        <v>6</v>
      </c>
      <c r="C3209">
        <v>-1</v>
      </c>
      <c r="D3209" t="s">
        <v>239</v>
      </c>
      <c r="E3209" t="s">
        <v>80</v>
      </c>
      <c r="F3209">
        <v>1.9384999999999999E-2</v>
      </c>
      <c r="G3209">
        <v>-1</v>
      </c>
      <c r="H3209">
        <v>388.73899999999998</v>
      </c>
      <c r="I3209">
        <v>-1</v>
      </c>
      <c r="J3209">
        <v>0</v>
      </c>
      <c r="K3209">
        <v>5.8872419999999996</v>
      </c>
      <c r="L3209">
        <v>9.1200000000000005E-4</v>
      </c>
      <c r="M3209">
        <v>189.689043</v>
      </c>
      <c r="N3209">
        <v>-228.39581699999999</v>
      </c>
      <c r="O3209">
        <v>-1.5718129999999999</v>
      </c>
      <c r="P3209">
        <v>189.69631999999999</v>
      </c>
      <c r="Q3209">
        <v>-228.399902</v>
      </c>
      <c r="R3209">
        <v>-1.5711139999999999</v>
      </c>
      <c r="S3209">
        <v>0.83448100000000003</v>
      </c>
      <c r="T3209">
        <v>6.9899999999999997E-4</v>
      </c>
    </row>
    <row r="3210" spans="1:20" x14ac:dyDescent="0.25">
      <c r="A3210">
        <v>3208</v>
      </c>
      <c r="B3210">
        <v>6</v>
      </c>
      <c r="C3210">
        <v>-1</v>
      </c>
      <c r="D3210" t="s">
        <v>239</v>
      </c>
      <c r="E3210" t="s">
        <v>80</v>
      </c>
      <c r="F3210">
        <v>2.1996999999999999E-2</v>
      </c>
      <c r="G3210">
        <v>-1</v>
      </c>
      <c r="H3210">
        <v>320.30200000000002</v>
      </c>
      <c r="I3210">
        <v>-1</v>
      </c>
      <c r="J3210">
        <v>0</v>
      </c>
      <c r="K3210">
        <v>5.7956810000000001</v>
      </c>
      <c r="L3210">
        <v>1.15E-4</v>
      </c>
      <c r="M3210">
        <v>189.72034400000001</v>
      </c>
      <c r="N3210">
        <v>-229.124157</v>
      </c>
      <c r="O3210">
        <v>-1.570649</v>
      </c>
      <c r="P3210">
        <v>189.696167</v>
      </c>
      <c r="Q3210">
        <v>-229.10171500000001</v>
      </c>
      <c r="R3210">
        <v>-1.5710569999999999</v>
      </c>
      <c r="S3210">
        <v>3.2987419999999998</v>
      </c>
      <c r="T3210">
        <v>4.08E-4</v>
      </c>
    </row>
    <row r="3211" spans="1:20" x14ac:dyDescent="0.25">
      <c r="A3211">
        <v>3209</v>
      </c>
      <c r="B3211">
        <v>7</v>
      </c>
      <c r="C3211">
        <v>-1</v>
      </c>
      <c r="D3211" t="s">
        <v>240</v>
      </c>
      <c r="E3211" t="s">
        <v>80</v>
      </c>
      <c r="F3211">
        <v>3.8317999999999998E-2</v>
      </c>
      <c r="G3211">
        <v>-1</v>
      </c>
      <c r="H3211">
        <v>1083.5409999999999</v>
      </c>
      <c r="I3211">
        <v>-1</v>
      </c>
      <c r="J3211">
        <v>0</v>
      </c>
      <c r="K3211">
        <v>5.7506740000000001</v>
      </c>
      <c r="L3211">
        <v>6.6399999999999999E-4</v>
      </c>
      <c r="M3211">
        <v>189.674283</v>
      </c>
      <c r="N3211">
        <v>-229.59960100000001</v>
      </c>
      <c r="O3211">
        <v>-1.570999</v>
      </c>
      <c r="P3211">
        <v>189.69603000000001</v>
      </c>
      <c r="Q3211">
        <v>-229.62106299999999</v>
      </c>
      <c r="R3211">
        <v>-1.5710390000000001</v>
      </c>
      <c r="S3211">
        <v>3.055447</v>
      </c>
      <c r="T3211">
        <v>4.1E-5</v>
      </c>
    </row>
    <row r="3212" spans="1:20" x14ac:dyDescent="0.25">
      <c r="A3212">
        <v>3210</v>
      </c>
      <c r="B3212">
        <v>7</v>
      </c>
      <c r="C3212">
        <v>-1</v>
      </c>
      <c r="D3212" t="s">
        <v>240</v>
      </c>
      <c r="E3212" t="s">
        <v>80</v>
      </c>
      <c r="F3212">
        <v>1.7531000000000001E-2</v>
      </c>
      <c r="G3212">
        <v>-1</v>
      </c>
      <c r="H3212">
        <v>457.64100000000002</v>
      </c>
      <c r="I3212">
        <v>-1</v>
      </c>
      <c r="J3212">
        <v>0</v>
      </c>
      <c r="K3212">
        <v>5.6621810000000004</v>
      </c>
      <c r="L3212">
        <v>5.8500000000000002E-4</v>
      </c>
      <c r="M3212">
        <v>189.691453</v>
      </c>
      <c r="N3212">
        <v>-230.13113000000001</v>
      </c>
      <c r="O3212">
        <v>-1.570794</v>
      </c>
      <c r="P3212">
        <v>189.69593800000001</v>
      </c>
      <c r="Q3212">
        <v>-230.13421600000001</v>
      </c>
      <c r="R3212">
        <v>-1.5710109999999999</v>
      </c>
      <c r="S3212">
        <v>0.54442800000000002</v>
      </c>
      <c r="T3212">
        <v>2.1599999999999999E-4</v>
      </c>
    </row>
    <row r="3213" spans="1:20" x14ac:dyDescent="0.25">
      <c r="A3213">
        <v>3211</v>
      </c>
      <c r="B3213">
        <v>7</v>
      </c>
      <c r="C3213">
        <v>-1</v>
      </c>
      <c r="D3213" t="s">
        <v>240</v>
      </c>
      <c r="E3213" t="s">
        <v>80</v>
      </c>
      <c r="F3213">
        <v>1.6837999999999999E-2</v>
      </c>
      <c r="G3213">
        <v>-1</v>
      </c>
      <c r="H3213">
        <v>443.26600000000002</v>
      </c>
      <c r="I3213">
        <v>-1</v>
      </c>
      <c r="J3213">
        <v>0</v>
      </c>
      <c r="K3213">
        <v>5.5810789999999999</v>
      </c>
      <c r="L3213">
        <v>8.0000000000000007E-5</v>
      </c>
      <c r="M3213">
        <v>189.70160899999999</v>
      </c>
      <c r="N3213">
        <v>-230.807861</v>
      </c>
      <c r="O3213">
        <v>-1.5717760000000001</v>
      </c>
      <c r="P3213">
        <v>189.69593800000001</v>
      </c>
      <c r="Q3213">
        <v>-230.80943300000001</v>
      </c>
      <c r="R3213">
        <v>-1.5709679999999999</v>
      </c>
      <c r="S3213">
        <v>0.58845499999999995</v>
      </c>
      <c r="T3213">
        <v>8.0800000000000002E-4</v>
      </c>
    </row>
    <row r="3214" spans="1:20" x14ac:dyDescent="0.25">
      <c r="A3214">
        <v>3212</v>
      </c>
      <c r="B3214">
        <v>7</v>
      </c>
      <c r="C3214">
        <v>-1</v>
      </c>
      <c r="D3214" t="s">
        <v>240</v>
      </c>
      <c r="E3214" t="s">
        <v>80</v>
      </c>
      <c r="F3214">
        <v>5.7910000000000001E-3</v>
      </c>
      <c r="G3214">
        <v>-1</v>
      </c>
      <c r="H3214">
        <v>335.053</v>
      </c>
      <c r="I3214">
        <v>-1</v>
      </c>
      <c r="J3214">
        <v>0</v>
      </c>
      <c r="K3214">
        <v>5.6597390000000001</v>
      </c>
      <c r="L3214">
        <v>1.22E-4</v>
      </c>
      <c r="M3214">
        <v>189.71123</v>
      </c>
      <c r="N3214">
        <v>-231.32762299999999</v>
      </c>
      <c r="O3214">
        <v>-1.570705</v>
      </c>
      <c r="P3214">
        <v>189.695908</v>
      </c>
      <c r="Q3214">
        <v>-231.31424000000001</v>
      </c>
      <c r="R3214">
        <v>-1.570946</v>
      </c>
      <c r="S3214">
        <v>2.034449</v>
      </c>
      <c r="T3214">
        <v>2.41E-4</v>
      </c>
    </row>
    <row r="3215" spans="1:20" x14ac:dyDescent="0.25">
      <c r="A3215">
        <v>3213</v>
      </c>
      <c r="B3215">
        <v>7</v>
      </c>
      <c r="C3215">
        <v>-1</v>
      </c>
      <c r="D3215" t="s">
        <v>240</v>
      </c>
      <c r="E3215" t="s">
        <v>80</v>
      </c>
      <c r="F3215">
        <v>9.2449999999999997E-3</v>
      </c>
      <c r="G3215">
        <v>-1</v>
      </c>
      <c r="H3215">
        <v>471.91500000000002</v>
      </c>
      <c r="I3215">
        <v>-1</v>
      </c>
      <c r="J3215">
        <v>0</v>
      </c>
      <c r="K3215">
        <v>5.8843550000000002</v>
      </c>
      <c r="L3215">
        <v>2.0999999999999999E-5</v>
      </c>
      <c r="M3215">
        <v>189.69880800000001</v>
      </c>
      <c r="N3215">
        <v>-231.83395400000001</v>
      </c>
      <c r="O3215">
        <v>-1.5706290000000001</v>
      </c>
      <c r="P3215">
        <v>189.695908</v>
      </c>
      <c r="Q3215">
        <v>-231.83371</v>
      </c>
      <c r="R3215">
        <v>-1.5709420000000001</v>
      </c>
      <c r="S3215">
        <v>0.291074</v>
      </c>
      <c r="T3215">
        <v>3.1300000000000002E-4</v>
      </c>
    </row>
    <row r="3216" spans="1:20" x14ac:dyDescent="0.25">
      <c r="A3216">
        <v>3214</v>
      </c>
      <c r="B3216">
        <v>7</v>
      </c>
      <c r="C3216">
        <v>-1</v>
      </c>
      <c r="D3216" t="s">
        <v>240</v>
      </c>
      <c r="E3216" t="s">
        <v>80</v>
      </c>
      <c r="F3216">
        <v>2.4955999999999999E-2</v>
      </c>
      <c r="G3216">
        <v>-1</v>
      </c>
      <c r="H3216">
        <v>545.19200000000001</v>
      </c>
      <c r="I3216">
        <v>-1</v>
      </c>
      <c r="J3216">
        <v>0</v>
      </c>
      <c r="K3216">
        <v>6.3995629999999997</v>
      </c>
      <c r="L3216">
        <v>8.7699999999999996E-4</v>
      </c>
      <c r="M3216">
        <v>189.685846</v>
      </c>
      <c r="N3216">
        <v>-232.56084799999999</v>
      </c>
      <c r="O3216">
        <v>-1.570408</v>
      </c>
      <c r="P3216">
        <v>189.695908</v>
      </c>
      <c r="Q3216">
        <v>-232.57333399999999</v>
      </c>
      <c r="R3216">
        <v>-1.5709</v>
      </c>
      <c r="S3216">
        <v>1.6035600000000001</v>
      </c>
      <c r="T3216">
        <v>4.9200000000000003E-4</v>
      </c>
    </row>
    <row r="3217" spans="1:20" x14ac:dyDescent="0.25">
      <c r="A3217">
        <v>3215</v>
      </c>
      <c r="B3217">
        <v>7</v>
      </c>
      <c r="C3217">
        <v>-1</v>
      </c>
      <c r="D3217" t="s">
        <v>240</v>
      </c>
      <c r="E3217" t="s">
        <v>80</v>
      </c>
      <c r="F3217">
        <v>2.2223E-2</v>
      </c>
      <c r="G3217">
        <v>-1</v>
      </c>
      <c r="H3217">
        <v>337.613</v>
      </c>
      <c r="I3217">
        <v>-1</v>
      </c>
      <c r="J3217">
        <v>0</v>
      </c>
      <c r="K3217">
        <v>6.8764089999999998</v>
      </c>
      <c r="L3217">
        <v>5.3300000000000005E-4</v>
      </c>
      <c r="M3217">
        <v>189.71603200000001</v>
      </c>
      <c r="N3217">
        <v>-233.16864699999999</v>
      </c>
      <c r="O3217">
        <v>-1.5756129999999999</v>
      </c>
      <c r="P3217">
        <v>189.695877</v>
      </c>
      <c r="Q3217">
        <v>-233.172989</v>
      </c>
      <c r="R3217">
        <v>-1.5708359999999999</v>
      </c>
      <c r="S3217">
        <v>2.0617429999999999</v>
      </c>
      <c r="T3217">
        <v>4.777E-3</v>
      </c>
    </row>
    <row r="3218" spans="1:20" x14ac:dyDescent="0.25">
      <c r="A3218">
        <v>3216</v>
      </c>
      <c r="B3218">
        <v>8</v>
      </c>
      <c r="C3218">
        <v>-1</v>
      </c>
      <c r="D3218" t="s">
        <v>241</v>
      </c>
      <c r="E3218" t="s">
        <v>80</v>
      </c>
      <c r="F3218">
        <v>4.5428000000000003E-2</v>
      </c>
      <c r="G3218">
        <v>-1</v>
      </c>
      <c r="H3218">
        <v>475.98200000000003</v>
      </c>
      <c r="I3218">
        <v>-1</v>
      </c>
      <c r="J3218">
        <v>0</v>
      </c>
      <c r="K3218">
        <v>7.5186960000000003</v>
      </c>
      <c r="L3218">
        <v>-1.7520000000000001E-3</v>
      </c>
      <c r="M3218">
        <v>189.70517699999999</v>
      </c>
      <c r="N3218">
        <v>-234.01896199999999</v>
      </c>
      <c r="O3218">
        <v>-1.5689070000000001</v>
      </c>
      <c r="P3218">
        <v>189.695877</v>
      </c>
      <c r="Q3218">
        <v>-234.03852800000001</v>
      </c>
      <c r="R3218">
        <v>-1.570816</v>
      </c>
      <c r="S3218">
        <v>2.1664189999999999</v>
      </c>
      <c r="T3218">
        <v>1.91E-3</v>
      </c>
    </row>
    <row r="3219" spans="1:20" x14ac:dyDescent="0.25">
      <c r="A3219">
        <v>3217</v>
      </c>
      <c r="B3219">
        <v>8</v>
      </c>
      <c r="C3219">
        <v>-1</v>
      </c>
      <c r="D3219" t="s">
        <v>241</v>
      </c>
      <c r="E3219" t="s">
        <v>80</v>
      </c>
      <c r="F3219">
        <v>5.9214000000000003E-2</v>
      </c>
      <c r="G3219">
        <v>-1</v>
      </c>
      <c r="H3219">
        <v>332.98399999999998</v>
      </c>
      <c r="I3219">
        <v>-1</v>
      </c>
      <c r="J3219">
        <v>0</v>
      </c>
      <c r="K3219">
        <v>7.9871090000000002</v>
      </c>
      <c r="L3219">
        <v>-5.6499999999999996E-4</v>
      </c>
      <c r="M3219">
        <v>189.61849000000001</v>
      </c>
      <c r="N3219">
        <v>-234.65858299999999</v>
      </c>
      <c r="O3219">
        <v>-1.569213</v>
      </c>
      <c r="P3219">
        <v>189.695908</v>
      </c>
      <c r="Q3219">
        <v>-234.73873900000001</v>
      </c>
      <c r="R3219">
        <v>-1.570778</v>
      </c>
      <c r="S3219">
        <v>11.143860999999999</v>
      </c>
      <c r="T3219">
        <v>1.565E-3</v>
      </c>
    </row>
    <row r="3220" spans="1:20" x14ac:dyDescent="0.25">
      <c r="A3220">
        <v>3218</v>
      </c>
      <c r="B3220">
        <v>8</v>
      </c>
      <c r="C3220">
        <v>-1</v>
      </c>
      <c r="D3220" t="s">
        <v>241</v>
      </c>
      <c r="E3220" t="s">
        <v>80</v>
      </c>
      <c r="F3220">
        <v>1.5162999999999999E-2</v>
      </c>
      <c r="G3220">
        <v>-1</v>
      </c>
      <c r="H3220">
        <v>838.3</v>
      </c>
      <c r="I3220">
        <v>-1</v>
      </c>
      <c r="J3220">
        <v>0</v>
      </c>
      <c r="K3220">
        <v>8.3433309999999992</v>
      </c>
      <c r="L3220">
        <v>6.8999999999999997E-4</v>
      </c>
      <c r="M3220">
        <v>189.71071800000001</v>
      </c>
      <c r="N3220">
        <v>-235.50414000000001</v>
      </c>
      <c r="O3220">
        <v>-1.572619</v>
      </c>
      <c r="P3220">
        <v>189.696045</v>
      </c>
      <c r="Q3220">
        <v>-235.47761499999999</v>
      </c>
      <c r="R3220">
        <v>-1.570705</v>
      </c>
      <c r="S3220">
        <v>3.0312969999999999</v>
      </c>
      <c r="T3220">
        <v>1.9139999999999999E-3</v>
      </c>
    </row>
    <row r="3221" spans="1:20" x14ac:dyDescent="0.25">
      <c r="A3221">
        <v>3219</v>
      </c>
      <c r="B3221">
        <v>9</v>
      </c>
      <c r="C3221">
        <v>-1</v>
      </c>
      <c r="D3221" t="s">
        <v>281</v>
      </c>
      <c r="E3221" t="s">
        <v>80</v>
      </c>
      <c r="F3221">
        <v>3.6502E-2</v>
      </c>
      <c r="G3221">
        <v>-1</v>
      </c>
      <c r="H3221">
        <v>272.69499999999999</v>
      </c>
      <c r="I3221">
        <v>-1</v>
      </c>
      <c r="J3221">
        <v>0</v>
      </c>
      <c r="K3221">
        <v>8.3450229999999994</v>
      </c>
      <c r="L3221">
        <v>3.1000000000000001E-5</v>
      </c>
      <c r="M3221">
        <v>189.66916800000001</v>
      </c>
      <c r="N3221">
        <v>-236.45323099999999</v>
      </c>
      <c r="O3221">
        <v>-1.5688690000000001</v>
      </c>
      <c r="P3221">
        <v>189.696045</v>
      </c>
      <c r="Q3221">
        <v>-236.48175000000001</v>
      </c>
      <c r="R3221">
        <v>-1.570694</v>
      </c>
      <c r="S3221">
        <v>3.9188730000000001</v>
      </c>
      <c r="T3221">
        <v>1.825E-3</v>
      </c>
    </row>
    <row r="3222" spans="1:20" x14ac:dyDescent="0.25">
      <c r="A3222">
        <v>3220</v>
      </c>
      <c r="B3222">
        <v>9</v>
      </c>
      <c r="C3222">
        <v>-1</v>
      </c>
      <c r="D3222" t="s">
        <v>281</v>
      </c>
      <c r="E3222" t="s">
        <v>80</v>
      </c>
      <c r="F3222">
        <v>1.1004E-2</v>
      </c>
      <c r="G3222">
        <v>-1</v>
      </c>
      <c r="H3222">
        <v>444.79500000000002</v>
      </c>
      <c r="I3222">
        <v>-1</v>
      </c>
      <c r="J3222">
        <v>0</v>
      </c>
      <c r="K3222">
        <v>8.1669339999999995</v>
      </c>
      <c r="L3222">
        <v>2.7999999999999998E-4</v>
      </c>
      <c r="M3222">
        <v>189.68380099999999</v>
      </c>
      <c r="N3222">
        <v>-237.21486999999999</v>
      </c>
      <c r="O3222">
        <v>-1.570306</v>
      </c>
      <c r="P3222">
        <v>189.69615200000001</v>
      </c>
      <c r="Q3222">
        <v>-237.22421299999999</v>
      </c>
      <c r="R3222">
        <v>-1.570665</v>
      </c>
      <c r="S3222">
        <v>1.5486359999999999</v>
      </c>
      <c r="T3222">
        <v>3.5799999999999997E-4</v>
      </c>
    </row>
    <row r="3223" spans="1:20" x14ac:dyDescent="0.25">
      <c r="A3223">
        <v>3221</v>
      </c>
      <c r="B3223">
        <v>9</v>
      </c>
      <c r="C3223">
        <v>-1</v>
      </c>
      <c r="D3223" t="s">
        <v>281</v>
      </c>
      <c r="E3223" t="s">
        <v>80</v>
      </c>
      <c r="F3223">
        <v>2.5076000000000001E-2</v>
      </c>
      <c r="G3223">
        <v>-1</v>
      </c>
      <c r="H3223">
        <v>288.87200000000001</v>
      </c>
      <c r="I3223">
        <v>-1</v>
      </c>
      <c r="J3223">
        <v>0</v>
      </c>
      <c r="K3223">
        <v>7.9637089999999997</v>
      </c>
      <c r="L3223">
        <v>6.8999999999999997E-4</v>
      </c>
      <c r="M3223">
        <v>189.72483700000001</v>
      </c>
      <c r="N3223">
        <v>-238.21521300000001</v>
      </c>
      <c r="O3223">
        <v>-1.5710850000000001</v>
      </c>
      <c r="P3223">
        <v>189.696381</v>
      </c>
      <c r="Q3223">
        <v>-238.190887</v>
      </c>
      <c r="R3223">
        <v>-1.570638</v>
      </c>
      <c r="S3223">
        <v>3.7436280000000002</v>
      </c>
      <c r="T3223">
        <v>4.4700000000000002E-4</v>
      </c>
    </row>
    <row r="3224" spans="1:20" x14ac:dyDescent="0.25">
      <c r="A3224">
        <v>3222</v>
      </c>
      <c r="B3224">
        <v>9</v>
      </c>
      <c r="C3224">
        <v>-1</v>
      </c>
      <c r="D3224" t="s">
        <v>281</v>
      </c>
      <c r="E3224" t="s">
        <v>80</v>
      </c>
      <c r="F3224">
        <v>1.9681000000000001E-2</v>
      </c>
      <c r="G3224">
        <v>-1</v>
      </c>
      <c r="H3224">
        <v>343.012</v>
      </c>
      <c r="I3224">
        <v>-1</v>
      </c>
      <c r="J3224">
        <v>0</v>
      </c>
      <c r="K3224">
        <v>7.935079</v>
      </c>
      <c r="L3224">
        <v>6.7999999999999999E-5</v>
      </c>
      <c r="M3224">
        <v>189.68337399999999</v>
      </c>
      <c r="N3224">
        <v>-238.905113</v>
      </c>
      <c r="O3224">
        <v>-1.570074</v>
      </c>
      <c r="P3224">
        <v>189.696564</v>
      </c>
      <c r="Q3224">
        <v>-238.90536499999999</v>
      </c>
      <c r="R3224">
        <v>-1.570621</v>
      </c>
      <c r="S3224">
        <v>1.319167</v>
      </c>
      <c r="T3224">
        <v>5.4600000000000004E-4</v>
      </c>
    </row>
    <row r="3225" spans="1:20" x14ac:dyDescent="0.25">
      <c r="A3225">
        <v>3223</v>
      </c>
      <c r="B3225">
        <v>9</v>
      </c>
      <c r="C3225">
        <v>-1</v>
      </c>
      <c r="D3225" t="s">
        <v>281</v>
      </c>
      <c r="E3225" t="s">
        <v>80</v>
      </c>
      <c r="F3225">
        <v>1.4899000000000001E-2</v>
      </c>
      <c r="G3225">
        <v>-1</v>
      </c>
      <c r="H3225">
        <v>398.30399999999997</v>
      </c>
      <c r="I3225">
        <v>-1</v>
      </c>
      <c r="J3225">
        <v>0</v>
      </c>
      <c r="K3225">
        <v>7.9673850000000002</v>
      </c>
      <c r="L3225">
        <v>7.0399999999999998E-4</v>
      </c>
      <c r="M3225">
        <v>189.67502200000001</v>
      </c>
      <c r="N3225">
        <v>-239.59882200000001</v>
      </c>
      <c r="O3225">
        <v>-1.570449</v>
      </c>
      <c r="P3225">
        <v>189.69671600000001</v>
      </c>
      <c r="Q3225">
        <v>-239.620621</v>
      </c>
      <c r="R3225">
        <v>-1.570603</v>
      </c>
      <c r="S3225">
        <v>3.0753689999999998</v>
      </c>
      <c r="T3225">
        <v>1.54E-4</v>
      </c>
    </row>
    <row r="3226" spans="1:20" x14ac:dyDescent="0.25">
      <c r="A3226">
        <v>3224</v>
      </c>
      <c r="B3226">
        <v>9</v>
      </c>
      <c r="C3226">
        <v>-1</v>
      </c>
      <c r="D3226" t="s">
        <v>281</v>
      </c>
      <c r="E3226" t="s">
        <v>80</v>
      </c>
      <c r="F3226">
        <v>1.0133E-2</v>
      </c>
      <c r="G3226">
        <v>-1</v>
      </c>
      <c r="H3226">
        <v>370.15300000000002</v>
      </c>
      <c r="I3226">
        <v>-1</v>
      </c>
      <c r="J3226">
        <v>0</v>
      </c>
      <c r="K3226">
        <v>8.0792509999999993</v>
      </c>
      <c r="L3226">
        <v>4.3000000000000002E-5</v>
      </c>
      <c r="M3226">
        <v>189.710083</v>
      </c>
      <c r="N3226">
        <v>-240.59388000000001</v>
      </c>
      <c r="O3226">
        <v>-1.5695410000000001</v>
      </c>
      <c r="P3226">
        <v>189.696945</v>
      </c>
      <c r="Q3226">
        <v>-240.58526599999999</v>
      </c>
      <c r="R3226">
        <v>-1.5705849999999999</v>
      </c>
      <c r="S3226">
        <v>1.5709550000000001</v>
      </c>
      <c r="T3226">
        <v>1.0430000000000001E-3</v>
      </c>
    </row>
    <row r="3227" spans="1:20" x14ac:dyDescent="0.25">
      <c r="A3227">
        <v>3225</v>
      </c>
      <c r="B3227">
        <v>9</v>
      </c>
      <c r="C3227">
        <v>-1</v>
      </c>
      <c r="D3227" t="s">
        <v>281</v>
      </c>
      <c r="E3227" t="s">
        <v>80</v>
      </c>
      <c r="F3227">
        <v>1.0031999999999999E-2</v>
      </c>
      <c r="G3227">
        <v>-1</v>
      </c>
      <c r="H3227">
        <v>464.69499999999999</v>
      </c>
      <c r="I3227">
        <v>-1</v>
      </c>
      <c r="J3227">
        <v>0</v>
      </c>
      <c r="K3227">
        <v>8.1366180000000004</v>
      </c>
      <c r="L3227">
        <v>1.0000000000000001E-5</v>
      </c>
      <c r="M3227">
        <v>189.69456700000001</v>
      </c>
      <c r="N3227">
        <v>-241.31549999999999</v>
      </c>
      <c r="O3227">
        <v>-1.570346</v>
      </c>
      <c r="P3227">
        <v>189.69712799999999</v>
      </c>
      <c r="Q3227">
        <v>-241.31570400000001</v>
      </c>
      <c r="R3227">
        <v>-1.5705830000000001</v>
      </c>
      <c r="S3227">
        <v>0.25697799999999998</v>
      </c>
      <c r="T3227">
        <v>2.3699999999999999E-4</v>
      </c>
    </row>
    <row r="3228" spans="1:20" x14ac:dyDescent="0.25">
      <c r="A3228">
        <v>3226</v>
      </c>
      <c r="B3228">
        <v>9</v>
      </c>
      <c r="C3228">
        <v>-1</v>
      </c>
      <c r="D3228" t="s">
        <v>281</v>
      </c>
      <c r="E3228" t="s">
        <v>80</v>
      </c>
      <c r="F3228">
        <v>4.6153E-2</v>
      </c>
      <c r="G3228">
        <v>-1</v>
      </c>
      <c r="H3228">
        <v>490.48599999999999</v>
      </c>
      <c r="I3228">
        <v>-1</v>
      </c>
      <c r="J3228">
        <v>0</v>
      </c>
      <c r="K3228">
        <v>8.1153460000000006</v>
      </c>
      <c r="L3228">
        <v>9.5500000000000001E-4</v>
      </c>
      <c r="M3228">
        <v>189.707922</v>
      </c>
      <c r="N3228">
        <v>-242.299012</v>
      </c>
      <c r="O3228">
        <v>-1.5688470000000001</v>
      </c>
      <c r="P3228">
        <v>189.697372</v>
      </c>
      <c r="Q3228">
        <v>-242.29032900000001</v>
      </c>
      <c r="R3228">
        <v>-1.5705420000000001</v>
      </c>
      <c r="S3228">
        <v>1.366382</v>
      </c>
      <c r="T3228">
        <v>1.6949999999999999E-3</v>
      </c>
    </row>
    <row r="3229" spans="1:20" x14ac:dyDescent="0.25">
      <c r="A3229">
        <v>3227</v>
      </c>
      <c r="B3229">
        <v>9</v>
      </c>
      <c r="C3229">
        <v>-1</v>
      </c>
      <c r="D3229" t="s">
        <v>281</v>
      </c>
      <c r="E3229" t="s">
        <v>80</v>
      </c>
      <c r="F3229">
        <v>1.7589E-2</v>
      </c>
      <c r="G3229">
        <v>-1</v>
      </c>
      <c r="H3229">
        <v>404.13200000000001</v>
      </c>
      <c r="I3229">
        <v>-1</v>
      </c>
      <c r="J3229">
        <v>0</v>
      </c>
      <c r="K3229">
        <v>8.059571</v>
      </c>
      <c r="L3229">
        <v>1.3300000000000001E-4</v>
      </c>
      <c r="M3229">
        <v>189.69529700000001</v>
      </c>
      <c r="N3229">
        <v>-242.99491499999999</v>
      </c>
      <c r="O3229">
        <v>-1.5688329999999999</v>
      </c>
      <c r="P3229">
        <v>189.69757100000001</v>
      </c>
      <c r="Q3229">
        <v>-243.017899</v>
      </c>
      <c r="R3229">
        <v>-1.570513</v>
      </c>
      <c r="S3229">
        <v>2.309555</v>
      </c>
      <c r="T3229">
        <v>1.6800000000000001E-3</v>
      </c>
    </row>
    <row r="3230" spans="1:20" x14ac:dyDescent="0.25">
      <c r="A3230">
        <v>3228</v>
      </c>
      <c r="B3230">
        <v>8</v>
      </c>
      <c r="C3230">
        <v>-1</v>
      </c>
      <c r="D3230" t="s">
        <v>282</v>
      </c>
      <c r="E3230" t="s">
        <v>80</v>
      </c>
      <c r="F3230">
        <v>1.7114000000000001E-2</v>
      </c>
      <c r="G3230">
        <v>-1</v>
      </c>
      <c r="H3230">
        <v>405.291</v>
      </c>
      <c r="I3230">
        <v>-1</v>
      </c>
      <c r="J3230">
        <v>0</v>
      </c>
      <c r="K3230">
        <v>8.0284980000000008</v>
      </c>
      <c r="L3230">
        <v>1.5999999999999999E-5</v>
      </c>
      <c r="M3230">
        <v>189.70494500000001</v>
      </c>
      <c r="N3230">
        <v>-243.99032099999999</v>
      </c>
      <c r="O3230">
        <v>-1.5706640000000001</v>
      </c>
      <c r="P3230">
        <v>189.69781499999999</v>
      </c>
      <c r="Q3230">
        <v>-243.98367300000001</v>
      </c>
      <c r="R3230">
        <v>-1.570506</v>
      </c>
      <c r="S3230">
        <v>0.97481099999999998</v>
      </c>
      <c r="T3230">
        <v>1.5799999999999999E-4</v>
      </c>
    </row>
    <row r="3231" spans="1:20" x14ac:dyDescent="0.25">
      <c r="A3231">
        <v>3229</v>
      </c>
      <c r="B3231">
        <v>9</v>
      </c>
      <c r="C3231">
        <v>-1</v>
      </c>
      <c r="D3231" t="s">
        <v>283</v>
      </c>
      <c r="E3231" t="s">
        <v>80</v>
      </c>
      <c r="F3231">
        <v>1.5692000000000001E-2</v>
      </c>
      <c r="G3231">
        <v>-1</v>
      </c>
      <c r="H3231">
        <v>346.09800000000001</v>
      </c>
      <c r="I3231">
        <v>-1</v>
      </c>
      <c r="J3231">
        <v>0</v>
      </c>
      <c r="K3231">
        <v>8.0487649999999995</v>
      </c>
      <c r="L3231">
        <v>3.9999999999999998E-6</v>
      </c>
      <c r="M3231">
        <v>189.70676700000001</v>
      </c>
      <c r="N3231">
        <v>-244.72126399999999</v>
      </c>
      <c r="O3231">
        <v>-1.5693820000000001</v>
      </c>
      <c r="P3231">
        <v>189.69798299999999</v>
      </c>
      <c r="Q3231">
        <v>-244.70710800000001</v>
      </c>
      <c r="R3231">
        <v>-1.570506</v>
      </c>
      <c r="S3231">
        <v>1.6660630000000001</v>
      </c>
      <c r="T3231">
        <v>1.124E-3</v>
      </c>
    </row>
    <row r="3232" spans="1:20" x14ac:dyDescent="0.25">
      <c r="A3232">
        <v>3230</v>
      </c>
      <c r="B3232">
        <v>9</v>
      </c>
      <c r="C3232">
        <v>-1</v>
      </c>
      <c r="D3232" t="s">
        <v>283</v>
      </c>
      <c r="E3232" t="s">
        <v>80</v>
      </c>
      <c r="F3232">
        <v>2.1262E-2</v>
      </c>
      <c r="G3232">
        <v>-1</v>
      </c>
      <c r="H3232">
        <v>315.34300000000002</v>
      </c>
      <c r="I3232">
        <v>-1</v>
      </c>
      <c r="J3232">
        <v>0</v>
      </c>
      <c r="K3232">
        <v>8.0482289999999992</v>
      </c>
      <c r="L3232">
        <v>9.9999999999999995E-7</v>
      </c>
      <c r="M3232">
        <v>189.69908699999999</v>
      </c>
      <c r="N3232">
        <v>-245.436128</v>
      </c>
      <c r="O3232">
        <v>-1.5700700000000001</v>
      </c>
      <c r="P3232">
        <v>189.69816599999999</v>
      </c>
      <c r="Q3232">
        <v>-245.43142700000001</v>
      </c>
      <c r="R3232">
        <v>-1.570506</v>
      </c>
      <c r="S3232">
        <v>0.47902099999999997</v>
      </c>
      <c r="T3232">
        <v>4.3600000000000003E-4</v>
      </c>
    </row>
    <row r="3233" spans="1:20" x14ac:dyDescent="0.25">
      <c r="A3233">
        <v>3231</v>
      </c>
      <c r="B3233">
        <v>10</v>
      </c>
      <c r="C3233">
        <v>-1</v>
      </c>
      <c r="D3233" t="s">
        <v>284</v>
      </c>
      <c r="E3233" t="s">
        <v>80</v>
      </c>
      <c r="F3233">
        <v>1.1266999999999999E-2</v>
      </c>
      <c r="G3233">
        <v>-1</v>
      </c>
      <c r="H3233">
        <v>441.649</v>
      </c>
      <c r="I3233">
        <v>-1</v>
      </c>
      <c r="J3233">
        <v>0</v>
      </c>
      <c r="K3233">
        <v>8.0673250000000003</v>
      </c>
      <c r="L3233">
        <v>-9.4499999999999998E-4</v>
      </c>
      <c r="M3233">
        <v>189.672202</v>
      </c>
      <c r="N3233">
        <v>-246.38394400000001</v>
      </c>
      <c r="O3233">
        <v>-1.5683990000000001</v>
      </c>
      <c r="P3233">
        <v>189.69837999999999</v>
      </c>
      <c r="Q3233">
        <v>-246.399643</v>
      </c>
      <c r="R3233">
        <v>-1.570549</v>
      </c>
      <c r="S3233">
        <v>3.052403</v>
      </c>
      <c r="T3233">
        <v>2.1510000000000001E-3</v>
      </c>
    </row>
    <row r="3234" spans="1:20" x14ac:dyDescent="0.25">
      <c r="A3234">
        <v>3232</v>
      </c>
      <c r="B3234">
        <v>10</v>
      </c>
      <c r="C3234">
        <v>-1</v>
      </c>
      <c r="D3234" t="s">
        <v>284</v>
      </c>
      <c r="E3234" t="s">
        <v>80</v>
      </c>
      <c r="F3234">
        <v>2.4826999999999998E-2</v>
      </c>
      <c r="G3234">
        <v>-1</v>
      </c>
      <c r="H3234">
        <v>458.58300000000003</v>
      </c>
      <c r="I3234">
        <v>-1</v>
      </c>
      <c r="J3234">
        <v>0</v>
      </c>
      <c r="K3234">
        <v>8.0867810000000002</v>
      </c>
      <c r="L3234">
        <v>-2.7700000000000001E-4</v>
      </c>
      <c r="M3234">
        <v>189.69808900000001</v>
      </c>
      <c r="N3234">
        <v>-247.126259</v>
      </c>
      <c r="O3234">
        <v>-1.570638</v>
      </c>
      <c r="P3234">
        <v>189.698486</v>
      </c>
      <c r="Q3234">
        <v>-247.12676999999999</v>
      </c>
      <c r="R3234">
        <v>-1.5706100000000001</v>
      </c>
      <c r="S3234">
        <v>6.4750000000000002E-2</v>
      </c>
      <c r="T3234">
        <v>2.8E-5</v>
      </c>
    </row>
    <row r="3235" spans="1:20" x14ac:dyDescent="0.25">
      <c r="A3235">
        <v>3233</v>
      </c>
      <c r="B3235">
        <v>10</v>
      </c>
      <c r="C3235">
        <v>-1</v>
      </c>
      <c r="D3235" t="s">
        <v>284</v>
      </c>
      <c r="E3235" t="s">
        <v>80</v>
      </c>
      <c r="F3235">
        <v>1.2023000000000001E-2</v>
      </c>
      <c r="G3235">
        <v>-1</v>
      </c>
      <c r="H3235">
        <v>287.33</v>
      </c>
      <c r="I3235">
        <v>-1</v>
      </c>
      <c r="J3235">
        <v>0</v>
      </c>
      <c r="K3235">
        <v>8.0780320000000003</v>
      </c>
      <c r="L3235">
        <v>-1.9100000000000001E-4</v>
      </c>
      <c r="M3235">
        <v>189.690077</v>
      </c>
      <c r="N3235">
        <v>-248.098163</v>
      </c>
      <c r="O3235">
        <v>-1.569952</v>
      </c>
      <c r="P3235">
        <v>189.69856300000001</v>
      </c>
      <c r="Q3235">
        <v>-248.09565699999999</v>
      </c>
      <c r="R3235">
        <v>-1.5706580000000001</v>
      </c>
      <c r="S3235">
        <v>0.88481399999999999</v>
      </c>
      <c r="T3235">
        <v>7.0600000000000003E-4</v>
      </c>
    </row>
    <row r="3236" spans="1:20" x14ac:dyDescent="0.25">
      <c r="A3236">
        <v>3234</v>
      </c>
      <c r="B3236">
        <v>10</v>
      </c>
      <c r="C3236">
        <v>-1</v>
      </c>
      <c r="D3236" t="s">
        <v>284</v>
      </c>
      <c r="E3236" t="s">
        <v>80</v>
      </c>
      <c r="F3236">
        <v>1.1131E-2</v>
      </c>
      <c r="G3236">
        <v>-1</v>
      </c>
      <c r="H3236">
        <v>316.18299999999999</v>
      </c>
      <c r="I3236">
        <v>-1</v>
      </c>
      <c r="J3236">
        <v>0</v>
      </c>
      <c r="K3236">
        <v>8.053528</v>
      </c>
      <c r="L3236">
        <v>-4.1E-5</v>
      </c>
      <c r="M3236">
        <v>189.70106699999999</v>
      </c>
      <c r="N3236">
        <v>-248.82088899999999</v>
      </c>
      <c r="O3236">
        <v>-1.571329</v>
      </c>
      <c r="P3236">
        <v>189.698746</v>
      </c>
      <c r="Q3236">
        <v>-248.821426</v>
      </c>
      <c r="R3236">
        <v>-1.5706659999999999</v>
      </c>
      <c r="S3236">
        <v>0.23822299999999999</v>
      </c>
      <c r="T3236">
        <v>6.6299999999999996E-4</v>
      </c>
    </row>
    <row r="3237" spans="1:20" x14ac:dyDescent="0.25">
      <c r="A3237">
        <v>3235</v>
      </c>
      <c r="B3237">
        <v>10</v>
      </c>
      <c r="C3237">
        <v>-1</v>
      </c>
      <c r="D3237" t="s">
        <v>284</v>
      </c>
      <c r="E3237" t="s">
        <v>80</v>
      </c>
      <c r="F3237">
        <v>2.1156999999999999E-2</v>
      </c>
      <c r="G3237">
        <v>-1</v>
      </c>
      <c r="H3237">
        <v>389.584</v>
      </c>
      <c r="I3237">
        <v>-1</v>
      </c>
      <c r="J3237">
        <v>0</v>
      </c>
      <c r="K3237">
        <v>8.0675980000000003</v>
      </c>
      <c r="L3237">
        <v>-4.64E-4</v>
      </c>
      <c r="M3237">
        <v>189.69710900000001</v>
      </c>
      <c r="N3237">
        <v>-249.554112</v>
      </c>
      <c r="O3237">
        <v>-1.571275</v>
      </c>
      <c r="P3237">
        <v>189.698792</v>
      </c>
      <c r="Q3237">
        <v>-249.54690600000001</v>
      </c>
      <c r="R3237">
        <v>-1.570751</v>
      </c>
      <c r="S3237">
        <v>0.739981</v>
      </c>
      <c r="T3237">
        <v>5.2400000000000005E-4</v>
      </c>
    </row>
    <row r="3238" spans="1:20" x14ac:dyDescent="0.25">
      <c r="A3238">
        <v>3236</v>
      </c>
      <c r="B3238">
        <v>10</v>
      </c>
      <c r="C3238">
        <v>-1</v>
      </c>
      <c r="D3238" t="s">
        <v>284</v>
      </c>
      <c r="E3238" t="s">
        <v>80</v>
      </c>
      <c r="F3238">
        <v>1.0102E-2</v>
      </c>
      <c r="G3238">
        <v>-1</v>
      </c>
      <c r="H3238">
        <v>334.59699999999998</v>
      </c>
      <c r="I3238">
        <v>-1</v>
      </c>
      <c r="J3238">
        <v>0</v>
      </c>
      <c r="K3238">
        <v>8.0702540000000003</v>
      </c>
      <c r="L3238">
        <v>-1.5610000000000001E-3</v>
      </c>
      <c r="M3238">
        <v>189.70718400000001</v>
      </c>
      <c r="N3238">
        <v>-250.523369</v>
      </c>
      <c r="O3238">
        <v>-1.570621</v>
      </c>
      <c r="P3238">
        <v>189.6987</v>
      </c>
      <c r="Q3238">
        <v>-250.51416</v>
      </c>
      <c r="R3238">
        <v>-1.570864</v>
      </c>
      <c r="S3238">
        <v>1.2521640000000001</v>
      </c>
      <c r="T3238">
        <v>2.42E-4</v>
      </c>
    </row>
    <row r="3239" spans="1:20" x14ac:dyDescent="0.25">
      <c r="A3239">
        <v>3237</v>
      </c>
      <c r="B3239">
        <v>9</v>
      </c>
      <c r="C3239">
        <v>-1</v>
      </c>
      <c r="D3239" t="s">
        <v>613</v>
      </c>
      <c r="E3239" t="s">
        <v>80</v>
      </c>
      <c r="F3239">
        <v>1.1143E-2</v>
      </c>
      <c r="G3239">
        <v>-1</v>
      </c>
      <c r="H3239">
        <v>341.98500000000001</v>
      </c>
      <c r="I3239">
        <v>-1</v>
      </c>
      <c r="J3239">
        <v>0</v>
      </c>
      <c r="K3239">
        <v>8.0568500000000007</v>
      </c>
      <c r="L3239">
        <v>-1.2869999999999999E-3</v>
      </c>
      <c r="M3239">
        <v>189.70296400000001</v>
      </c>
      <c r="N3239">
        <v>-251.24420900000001</v>
      </c>
      <c r="O3239">
        <v>-1.570997</v>
      </c>
      <c r="P3239">
        <v>189.69856300000001</v>
      </c>
      <c r="Q3239">
        <v>-251.23979199999999</v>
      </c>
      <c r="R3239">
        <v>-1.5709850000000001</v>
      </c>
      <c r="S3239">
        <v>0.62357099999999999</v>
      </c>
      <c r="T3239">
        <v>1.2E-5</v>
      </c>
    </row>
    <row r="3240" spans="1:20" x14ac:dyDescent="0.25">
      <c r="A3240">
        <v>3238</v>
      </c>
      <c r="B3240">
        <v>9</v>
      </c>
      <c r="C3240">
        <v>-1</v>
      </c>
      <c r="D3240" t="s">
        <v>613</v>
      </c>
      <c r="E3240" t="s">
        <v>80</v>
      </c>
      <c r="F3240">
        <v>2.5888999999999999E-2</v>
      </c>
      <c r="G3240">
        <v>-1</v>
      </c>
      <c r="H3240">
        <v>323.54300000000001</v>
      </c>
      <c r="I3240">
        <v>-1</v>
      </c>
      <c r="J3240">
        <v>0</v>
      </c>
      <c r="K3240">
        <v>8.1047150000000006</v>
      </c>
      <c r="L3240">
        <v>-1.175E-3</v>
      </c>
      <c r="M3240">
        <v>189.69712699999999</v>
      </c>
      <c r="N3240">
        <v>-252.20766</v>
      </c>
      <c r="O3240">
        <v>-1.570756</v>
      </c>
      <c r="P3240">
        <v>189.698273</v>
      </c>
      <c r="Q3240">
        <v>-252.209137</v>
      </c>
      <c r="R3240">
        <v>-1.5710850000000001</v>
      </c>
      <c r="S3240">
        <v>0.18693799999999999</v>
      </c>
      <c r="T3240">
        <v>3.2899999999999997E-4</v>
      </c>
    </row>
    <row r="3241" spans="1:20" x14ac:dyDescent="0.25">
      <c r="A3241">
        <v>3239</v>
      </c>
      <c r="B3241">
        <v>9</v>
      </c>
      <c r="C3241">
        <v>-1</v>
      </c>
      <c r="D3241" t="s">
        <v>613</v>
      </c>
      <c r="E3241" t="s">
        <v>80</v>
      </c>
      <c r="F3241">
        <v>1.7176E-2</v>
      </c>
      <c r="G3241">
        <v>-1</v>
      </c>
      <c r="H3241">
        <v>390.38099999999997</v>
      </c>
      <c r="I3241">
        <v>-1</v>
      </c>
      <c r="J3241">
        <v>0</v>
      </c>
      <c r="K3241">
        <v>8.3382450000000006</v>
      </c>
      <c r="L3241">
        <v>-3.6299999999999999E-4</v>
      </c>
      <c r="M3241">
        <v>189.72139200000001</v>
      </c>
      <c r="N3241">
        <v>-252.97097500000001</v>
      </c>
      <c r="O3241">
        <v>-1.571483</v>
      </c>
      <c r="P3241">
        <v>189.697968</v>
      </c>
      <c r="Q3241">
        <v>-252.94908100000001</v>
      </c>
      <c r="R3241">
        <v>-1.5711470000000001</v>
      </c>
      <c r="S3241">
        <v>3.2063350000000002</v>
      </c>
      <c r="T3241">
        <v>3.3500000000000001E-4</v>
      </c>
    </row>
    <row r="3242" spans="1:20" x14ac:dyDescent="0.25">
      <c r="A3242">
        <v>3240</v>
      </c>
      <c r="B3242">
        <v>9</v>
      </c>
      <c r="C3242">
        <v>-1</v>
      </c>
      <c r="D3242" t="s">
        <v>613</v>
      </c>
      <c r="E3242" t="s">
        <v>80</v>
      </c>
      <c r="F3242">
        <v>1.1506000000000001E-2</v>
      </c>
      <c r="G3242">
        <v>-1</v>
      </c>
      <c r="H3242">
        <v>445.654</v>
      </c>
      <c r="I3242">
        <v>-1</v>
      </c>
      <c r="J3242">
        <v>0</v>
      </c>
      <c r="K3242">
        <v>8.6645839999999996</v>
      </c>
      <c r="L3242">
        <v>-6.4999999999999994E-5</v>
      </c>
      <c r="M3242">
        <v>189.704339</v>
      </c>
      <c r="N3242">
        <v>-253.72302999999999</v>
      </c>
      <c r="O3242">
        <v>-1.5715049999999999</v>
      </c>
      <c r="P3242">
        <v>189.69761700000001</v>
      </c>
      <c r="Q3242">
        <v>-253.71519499999999</v>
      </c>
      <c r="R3242">
        <v>-1.5711619999999999</v>
      </c>
      <c r="S3242">
        <v>1.03237</v>
      </c>
      <c r="T3242">
        <v>3.4299999999999999E-4</v>
      </c>
    </row>
    <row r="3243" spans="1:20" x14ac:dyDescent="0.25">
      <c r="A3243">
        <v>3241</v>
      </c>
      <c r="B3243">
        <v>9</v>
      </c>
      <c r="C3243">
        <v>-1</v>
      </c>
      <c r="D3243" t="s">
        <v>613</v>
      </c>
      <c r="E3243" t="s">
        <v>80</v>
      </c>
      <c r="F3243">
        <v>1.7794999999999998E-2</v>
      </c>
      <c r="G3243">
        <v>-1</v>
      </c>
      <c r="H3243">
        <v>496.29</v>
      </c>
      <c r="I3243">
        <v>-1</v>
      </c>
      <c r="J3243">
        <v>0</v>
      </c>
      <c r="K3243">
        <v>9.2294060000000009</v>
      </c>
      <c r="L3243">
        <v>1.9999999999999999E-6</v>
      </c>
      <c r="M3243">
        <v>189.699724</v>
      </c>
      <c r="N3243">
        <v>-254.79300499999999</v>
      </c>
      <c r="O3243">
        <v>-1.5704659999999999</v>
      </c>
      <c r="P3243">
        <v>189.69714400000001</v>
      </c>
      <c r="Q3243">
        <v>-254.79200700000001</v>
      </c>
      <c r="R3243">
        <v>-1.571164</v>
      </c>
      <c r="S3243">
        <v>0.27667999999999998</v>
      </c>
      <c r="T3243">
        <v>6.9800000000000005E-4</v>
      </c>
    </row>
    <row r="3244" spans="1:20" x14ac:dyDescent="0.25">
      <c r="A3244">
        <v>3242</v>
      </c>
      <c r="B3244">
        <v>9</v>
      </c>
      <c r="C3244">
        <v>-1</v>
      </c>
      <c r="D3244" t="s">
        <v>613</v>
      </c>
      <c r="E3244" t="s">
        <v>80</v>
      </c>
      <c r="F3244">
        <v>1.8207000000000001E-2</v>
      </c>
      <c r="G3244">
        <v>-1</v>
      </c>
      <c r="H3244">
        <v>444.12</v>
      </c>
      <c r="I3244">
        <v>-1</v>
      </c>
      <c r="J3244">
        <v>0</v>
      </c>
      <c r="K3244">
        <v>9.7071559999999995</v>
      </c>
      <c r="L3244">
        <v>-2.0799999999999999E-4</v>
      </c>
      <c r="M3244">
        <v>189.69395800000001</v>
      </c>
      <c r="N3244">
        <v>-255.639668</v>
      </c>
      <c r="O3244">
        <v>-1.5718129999999999</v>
      </c>
      <c r="P3244">
        <v>189.69679300000001</v>
      </c>
      <c r="Q3244">
        <v>-255.64648399999999</v>
      </c>
      <c r="R3244">
        <v>-1.571215</v>
      </c>
      <c r="S3244">
        <v>0.73822600000000005</v>
      </c>
      <c r="T3244">
        <v>5.9800000000000001E-4</v>
      </c>
    </row>
    <row r="3245" spans="1:20" x14ac:dyDescent="0.25">
      <c r="A3245">
        <v>3243</v>
      </c>
      <c r="B3245">
        <v>9</v>
      </c>
      <c r="C3245">
        <v>-1</v>
      </c>
      <c r="D3245" t="s">
        <v>613</v>
      </c>
      <c r="E3245" t="s">
        <v>80</v>
      </c>
      <c r="F3245">
        <v>1.9869999999999999E-2</v>
      </c>
      <c r="G3245">
        <v>-1</v>
      </c>
      <c r="H3245">
        <v>420.57299999999998</v>
      </c>
      <c r="I3245">
        <v>-1</v>
      </c>
      <c r="J3245">
        <v>0</v>
      </c>
      <c r="K3245">
        <v>10.351148</v>
      </c>
      <c r="L3245">
        <v>-1.207E-3</v>
      </c>
      <c r="M3245">
        <v>189.693838</v>
      </c>
      <c r="N3245">
        <v>-256.85794199999998</v>
      </c>
      <c r="O3245">
        <v>-1.5708660000000001</v>
      </c>
      <c r="P3245">
        <v>189.69624300000001</v>
      </c>
      <c r="Q3245">
        <v>-256.85205100000002</v>
      </c>
      <c r="R3245">
        <v>-1.5712759999999999</v>
      </c>
      <c r="S3245">
        <v>0.63634599999999997</v>
      </c>
      <c r="T3245">
        <v>4.0999999999999999E-4</v>
      </c>
    </row>
    <row r="3246" spans="1:20" x14ac:dyDescent="0.25">
      <c r="A3246">
        <v>3244</v>
      </c>
      <c r="B3246">
        <v>10</v>
      </c>
      <c r="C3246">
        <v>-1</v>
      </c>
      <c r="D3246" t="s">
        <v>507</v>
      </c>
      <c r="E3246" t="s">
        <v>80</v>
      </c>
      <c r="F3246">
        <v>2.4528999999999999E-2</v>
      </c>
      <c r="G3246">
        <v>-1</v>
      </c>
      <c r="H3246">
        <v>474.27800000000002</v>
      </c>
      <c r="I3246">
        <v>-1</v>
      </c>
      <c r="J3246">
        <v>0</v>
      </c>
      <c r="K3246">
        <v>10.839905</v>
      </c>
      <c r="L3246">
        <v>-4.3199999999999998E-4</v>
      </c>
      <c r="M3246">
        <v>189.69528600000001</v>
      </c>
      <c r="N3246">
        <v>-257.80788699999999</v>
      </c>
      <c r="O3246">
        <v>-1.571253</v>
      </c>
      <c r="P3246">
        <v>189.69572400000001</v>
      </c>
      <c r="Q3246">
        <v>-257.80816700000003</v>
      </c>
      <c r="R3246">
        <v>-1.571345</v>
      </c>
      <c r="S3246">
        <v>5.2026999999999997E-2</v>
      </c>
      <c r="T3246">
        <v>9.2E-5</v>
      </c>
    </row>
    <row r="3247" spans="1:20" x14ac:dyDescent="0.25">
      <c r="A3247">
        <v>3245</v>
      </c>
      <c r="B3247">
        <v>11</v>
      </c>
      <c r="C3247">
        <v>-1</v>
      </c>
      <c r="D3247" t="s">
        <v>285</v>
      </c>
      <c r="E3247" t="s">
        <v>80</v>
      </c>
      <c r="F3247">
        <v>2.2364999999999999E-2</v>
      </c>
      <c r="G3247">
        <v>-1</v>
      </c>
      <c r="H3247">
        <v>383.952</v>
      </c>
      <c r="I3247">
        <v>-1</v>
      </c>
      <c r="J3247">
        <v>0</v>
      </c>
      <c r="K3247">
        <v>11.462562999999999</v>
      </c>
      <c r="L3247">
        <v>-5.0000000000000002E-5</v>
      </c>
      <c r="M3247">
        <v>189.685868</v>
      </c>
      <c r="N3247">
        <v>-259.13687599999997</v>
      </c>
      <c r="O3247">
        <v>-1.5715870000000001</v>
      </c>
      <c r="P3247">
        <v>189.69502299999999</v>
      </c>
      <c r="Q3247">
        <v>-259.15020800000002</v>
      </c>
      <c r="R3247">
        <v>-1.5713630000000001</v>
      </c>
      <c r="S3247">
        <v>1.6171690000000001</v>
      </c>
      <c r="T3247">
        <v>2.24E-4</v>
      </c>
    </row>
    <row r="3248" spans="1:20" x14ac:dyDescent="0.25">
      <c r="A3248">
        <v>3246</v>
      </c>
      <c r="B3248">
        <v>10</v>
      </c>
      <c r="C3248">
        <v>-1</v>
      </c>
      <c r="D3248" t="s">
        <v>286</v>
      </c>
      <c r="E3248" t="s">
        <v>80</v>
      </c>
      <c r="F3248">
        <v>4.6682000000000001E-2</v>
      </c>
      <c r="G3248">
        <v>-1</v>
      </c>
      <c r="H3248">
        <v>385.51</v>
      </c>
      <c r="I3248">
        <v>-1</v>
      </c>
      <c r="J3248">
        <v>0</v>
      </c>
      <c r="K3248">
        <v>11.90358</v>
      </c>
      <c r="L3248">
        <v>-3.2400000000000001E-4</v>
      </c>
      <c r="M3248">
        <v>189.689898</v>
      </c>
      <c r="N3248">
        <v>-260.20227999999997</v>
      </c>
      <c r="O3248">
        <v>-1.5717540000000001</v>
      </c>
      <c r="P3248">
        <v>189.69439700000001</v>
      </c>
      <c r="Q3248">
        <v>-260.20404100000002</v>
      </c>
      <c r="R3248">
        <v>-1.571402</v>
      </c>
      <c r="S3248">
        <v>0.48314600000000002</v>
      </c>
      <c r="T3248">
        <v>3.5100000000000002E-4</v>
      </c>
    </row>
    <row r="3249" spans="1:20" x14ac:dyDescent="0.25">
      <c r="A3249">
        <v>3247</v>
      </c>
      <c r="B3249">
        <v>10</v>
      </c>
      <c r="C3249">
        <v>-1</v>
      </c>
      <c r="D3249" t="s">
        <v>286</v>
      </c>
      <c r="E3249" t="s">
        <v>80</v>
      </c>
      <c r="F3249">
        <v>2.8244999999999999E-2</v>
      </c>
      <c r="G3249">
        <v>-1</v>
      </c>
      <c r="H3249">
        <v>353.185</v>
      </c>
      <c r="I3249">
        <v>-1</v>
      </c>
      <c r="J3249">
        <v>0</v>
      </c>
      <c r="K3249">
        <v>12.324607</v>
      </c>
      <c r="L3249">
        <v>-7.3999999999999996E-5</v>
      </c>
      <c r="M3249">
        <v>189.693107</v>
      </c>
      <c r="N3249">
        <v>-261.30014299999999</v>
      </c>
      <c r="O3249">
        <v>-1.5695190000000001</v>
      </c>
      <c r="P3249">
        <v>189.69368</v>
      </c>
      <c r="Q3249">
        <v>-261.29663099999999</v>
      </c>
      <c r="R3249">
        <v>-1.5714170000000001</v>
      </c>
      <c r="S3249">
        <v>0.35589500000000002</v>
      </c>
      <c r="T3249">
        <v>1.8979999999999999E-3</v>
      </c>
    </row>
    <row r="3250" spans="1:20" x14ac:dyDescent="0.25">
      <c r="A3250">
        <v>3248</v>
      </c>
      <c r="B3250">
        <v>10</v>
      </c>
      <c r="C3250">
        <v>-1</v>
      </c>
      <c r="D3250" t="s">
        <v>286</v>
      </c>
      <c r="E3250" t="s">
        <v>80</v>
      </c>
      <c r="F3250">
        <v>1.6579E-2</v>
      </c>
      <c r="G3250">
        <v>-1</v>
      </c>
      <c r="H3250">
        <v>477.22899999999998</v>
      </c>
      <c r="I3250">
        <v>-1</v>
      </c>
      <c r="J3250">
        <v>0</v>
      </c>
      <c r="K3250">
        <v>12.595529000000001</v>
      </c>
      <c r="L3250">
        <v>-1.2999999999999999E-4</v>
      </c>
      <c r="M3250">
        <v>189.685393</v>
      </c>
      <c r="N3250">
        <v>-262.79125800000003</v>
      </c>
      <c r="O3250">
        <v>-1.5718479999999999</v>
      </c>
      <c r="P3250">
        <v>189.692734</v>
      </c>
      <c r="Q3250">
        <v>-262.79882800000001</v>
      </c>
      <c r="R3250">
        <v>-1.5714680000000001</v>
      </c>
      <c r="S3250">
        <v>1.0544180000000001</v>
      </c>
      <c r="T3250">
        <v>3.79E-4</v>
      </c>
    </row>
    <row r="3251" spans="1:20" x14ac:dyDescent="0.25">
      <c r="A3251">
        <v>3249</v>
      </c>
      <c r="B3251">
        <v>9</v>
      </c>
      <c r="C3251">
        <v>-1</v>
      </c>
      <c r="D3251" t="s">
        <v>287</v>
      </c>
      <c r="E3251" t="s">
        <v>80</v>
      </c>
      <c r="F3251">
        <v>1.7683000000000001E-2</v>
      </c>
      <c r="G3251">
        <v>-1</v>
      </c>
      <c r="H3251">
        <v>435.75599999999997</v>
      </c>
      <c r="I3251">
        <v>-1</v>
      </c>
      <c r="J3251">
        <v>0</v>
      </c>
      <c r="K3251">
        <v>12.416055999999999</v>
      </c>
      <c r="L3251">
        <v>-9.6000000000000002E-5</v>
      </c>
      <c r="M3251">
        <v>189.692699</v>
      </c>
      <c r="N3251">
        <v>-263.92599899999999</v>
      </c>
      <c r="O3251">
        <v>-1.5714790000000001</v>
      </c>
      <c r="P3251">
        <v>189.69203200000001</v>
      </c>
      <c r="Q3251">
        <v>-263.92520100000002</v>
      </c>
      <c r="R3251">
        <v>-1.571475</v>
      </c>
      <c r="S3251">
        <v>0.104015</v>
      </c>
      <c r="T3251">
        <v>3.9999999999999998E-6</v>
      </c>
    </row>
    <row r="3252" spans="1:20" x14ac:dyDescent="0.25">
      <c r="A3252">
        <v>3250</v>
      </c>
      <c r="B3252">
        <v>9</v>
      </c>
      <c r="C3252">
        <v>-1</v>
      </c>
      <c r="D3252" t="s">
        <v>287</v>
      </c>
      <c r="E3252" t="s">
        <v>80</v>
      </c>
      <c r="F3252">
        <v>1.2204E-2</v>
      </c>
      <c r="G3252">
        <v>-1</v>
      </c>
      <c r="H3252">
        <v>341.16399999999999</v>
      </c>
      <c r="I3252">
        <v>-1</v>
      </c>
      <c r="J3252">
        <v>0</v>
      </c>
      <c r="K3252">
        <v>11.964274</v>
      </c>
      <c r="L3252">
        <v>-5.8E-4</v>
      </c>
      <c r="M3252">
        <v>189.689412</v>
      </c>
      <c r="N3252">
        <v>-265.38154100000003</v>
      </c>
      <c r="O3252">
        <v>-1.5726800000000001</v>
      </c>
      <c r="P3252">
        <v>189.69094799999999</v>
      </c>
      <c r="Q3252">
        <v>-265.38623000000001</v>
      </c>
      <c r="R3252">
        <v>-1.571526</v>
      </c>
      <c r="S3252">
        <v>0.49344700000000002</v>
      </c>
      <c r="T3252">
        <v>1.1540000000000001E-3</v>
      </c>
    </row>
    <row r="3253" spans="1:20" x14ac:dyDescent="0.25">
      <c r="A3253">
        <v>3251</v>
      </c>
      <c r="B3253">
        <v>9</v>
      </c>
      <c r="C3253">
        <v>-1</v>
      </c>
      <c r="D3253" t="s">
        <v>288</v>
      </c>
      <c r="E3253" t="s">
        <v>80</v>
      </c>
      <c r="F3253">
        <v>9.2119999999999997E-3</v>
      </c>
      <c r="G3253">
        <v>-1</v>
      </c>
      <c r="H3253">
        <v>330.69</v>
      </c>
      <c r="I3253">
        <v>-1</v>
      </c>
      <c r="J3253">
        <v>0</v>
      </c>
      <c r="K3253">
        <v>11.610764</v>
      </c>
      <c r="L3253">
        <v>1.4100000000000001E-4</v>
      </c>
      <c r="M3253">
        <v>189.691372</v>
      </c>
      <c r="N3253">
        <v>-266.44335799999999</v>
      </c>
      <c r="O3253">
        <v>-1.5718369999999999</v>
      </c>
      <c r="P3253">
        <v>189.690247</v>
      </c>
      <c r="Q3253">
        <v>-266.44503800000001</v>
      </c>
      <c r="R3253">
        <v>-1.571529</v>
      </c>
      <c r="S3253">
        <v>0.20221900000000001</v>
      </c>
      <c r="T3253">
        <v>3.0800000000000001E-4</v>
      </c>
    </row>
    <row r="3254" spans="1:20" x14ac:dyDescent="0.25">
      <c r="A3254">
        <v>3252</v>
      </c>
      <c r="B3254">
        <v>9</v>
      </c>
      <c r="C3254">
        <v>-1</v>
      </c>
      <c r="D3254" t="s">
        <v>288</v>
      </c>
      <c r="E3254" t="s">
        <v>80</v>
      </c>
      <c r="F3254">
        <v>1.1455999999999999E-2</v>
      </c>
      <c r="G3254">
        <v>-1</v>
      </c>
      <c r="H3254">
        <v>317.64299999999997</v>
      </c>
      <c r="I3254">
        <v>-1</v>
      </c>
      <c r="J3254">
        <v>0</v>
      </c>
      <c r="K3254">
        <v>11.24461</v>
      </c>
      <c r="L3254">
        <v>-1.2E-5</v>
      </c>
      <c r="M3254">
        <v>189.70345599999999</v>
      </c>
      <c r="N3254">
        <v>-267.828486</v>
      </c>
      <c r="O3254">
        <v>-1.5714999999999999</v>
      </c>
      <c r="P3254">
        <v>189.68931599999999</v>
      </c>
      <c r="Q3254">
        <v>-267.813873</v>
      </c>
      <c r="R3254">
        <v>-1.5715319999999999</v>
      </c>
      <c r="S3254">
        <v>2.0334050000000001</v>
      </c>
      <c r="T3254">
        <v>3.1999999999999999E-5</v>
      </c>
    </row>
    <row r="3255" spans="1:20" x14ac:dyDescent="0.25">
      <c r="A3255">
        <v>3253</v>
      </c>
      <c r="B3255">
        <v>10</v>
      </c>
      <c r="C3255">
        <v>-1</v>
      </c>
      <c r="D3255" t="s">
        <v>289</v>
      </c>
      <c r="E3255" t="s">
        <v>80</v>
      </c>
      <c r="F3255">
        <v>5.6617000000000001E-2</v>
      </c>
      <c r="G3255">
        <v>-1</v>
      </c>
      <c r="H3255">
        <v>407.36900000000003</v>
      </c>
      <c r="I3255">
        <v>-1</v>
      </c>
      <c r="J3255">
        <v>0</v>
      </c>
      <c r="K3255">
        <v>11.058723000000001</v>
      </c>
      <c r="L3255">
        <v>-2.7399999999999999E-4</v>
      </c>
      <c r="M3255">
        <v>189.682108</v>
      </c>
      <c r="N3255">
        <v>-268.809121</v>
      </c>
      <c r="O3255">
        <v>-1.5711250000000001</v>
      </c>
      <c r="P3255">
        <v>189.68855300000001</v>
      </c>
      <c r="Q3255">
        <v>-268.816193</v>
      </c>
      <c r="R3255">
        <v>-1.571564</v>
      </c>
      <c r="S3255">
        <v>0.95678399999999997</v>
      </c>
      <c r="T3255">
        <v>4.3899999999999999E-4</v>
      </c>
    </row>
    <row r="3256" spans="1:20" x14ac:dyDescent="0.25">
      <c r="A3256">
        <v>3254</v>
      </c>
      <c r="B3256">
        <v>11</v>
      </c>
      <c r="C3256">
        <v>-1</v>
      </c>
      <c r="D3256" t="s">
        <v>290</v>
      </c>
      <c r="E3256" t="s">
        <v>80</v>
      </c>
      <c r="F3256">
        <v>4.2090000000000002E-2</v>
      </c>
      <c r="G3256">
        <v>-1</v>
      </c>
      <c r="H3256">
        <v>334.71300000000002</v>
      </c>
      <c r="I3256">
        <v>-1</v>
      </c>
      <c r="J3256">
        <v>0</v>
      </c>
      <c r="K3256">
        <v>10.888489999999999</v>
      </c>
      <c r="L3256">
        <v>-7.3999999999999996E-5</v>
      </c>
      <c r="M3256">
        <v>189.68508600000001</v>
      </c>
      <c r="N3256">
        <v>-269.800049</v>
      </c>
      <c r="O3256">
        <v>-1.571564</v>
      </c>
      <c r="P3256">
        <v>189.68785099999999</v>
      </c>
      <c r="Q3256">
        <v>-269.80285600000002</v>
      </c>
      <c r="R3256">
        <v>-1.5715760000000001</v>
      </c>
      <c r="S3256">
        <v>0.39401999999999998</v>
      </c>
      <c r="T3256">
        <v>1.2E-5</v>
      </c>
    </row>
    <row r="3257" spans="1:20" x14ac:dyDescent="0.25">
      <c r="A3257">
        <v>3255</v>
      </c>
      <c r="B3257">
        <v>11</v>
      </c>
      <c r="C3257">
        <v>-1</v>
      </c>
      <c r="D3257" t="s">
        <v>290</v>
      </c>
      <c r="E3257" t="s">
        <v>80</v>
      </c>
      <c r="F3257">
        <v>2.9686000000000001E-2</v>
      </c>
      <c r="G3257">
        <v>-1</v>
      </c>
      <c r="H3257">
        <v>338.952</v>
      </c>
      <c r="I3257">
        <v>-1</v>
      </c>
      <c r="J3257">
        <v>0</v>
      </c>
      <c r="K3257">
        <v>10.68351</v>
      </c>
      <c r="L3257">
        <v>-1.5999999999999999E-5</v>
      </c>
      <c r="M3257">
        <v>189.69259099999999</v>
      </c>
      <c r="N3257">
        <v>-271.10067500000002</v>
      </c>
      <c r="O3257">
        <v>-1.571215</v>
      </c>
      <c r="P3257">
        <v>189.686905</v>
      </c>
      <c r="Q3257">
        <v>-271.097015</v>
      </c>
      <c r="R3257">
        <v>-1.5715809999999999</v>
      </c>
      <c r="S3257">
        <v>0.67620800000000003</v>
      </c>
      <c r="T3257">
        <v>3.6600000000000001E-4</v>
      </c>
    </row>
    <row r="3258" spans="1:20" x14ac:dyDescent="0.25">
      <c r="A3258">
        <v>3256</v>
      </c>
      <c r="B3258">
        <v>12</v>
      </c>
      <c r="C3258">
        <v>-1</v>
      </c>
      <c r="D3258" t="s">
        <v>291</v>
      </c>
      <c r="E3258" t="s">
        <v>80</v>
      </c>
      <c r="F3258">
        <v>1.8112E-2</v>
      </c>
      <c r="G3258">
        <v>-1</v>
      </c>
      <c r="H3258">
        <v>322.59399999999999</v>
      </c>
      <c r="I3258">
        <v>-1</v>
      </c>
      <c r="J3258">
        <v>0</v>
      </c>
      <c r="K3258">
        <v>10.525555000000001</v>
      </c>
      <c r="L3258">
        <v>-2.1100000000000001E-4</v>
      </c>
      <c r="M3258">
        <v>189.686252</v>
      </c>
      <c r="N3258">
        <v>-272.04974499999997</v>
      </c>
      <c r="O3258">
        <v>-1.572022</v>
      </c>
      <c r="P3258">
        <v>189.68606600000001</v>
      </c>
      <c r="Q3258">
        <v>-272.05075099999999</v>
      </c>
      <c r="R3258">
        <v>-1.5716220000000001</v>
      </c>
      <c r="S3258">
        <v>0.102274</v>
      </c>
      <c r="T3258">
        <v>4.0000000000000002E-4</v>
      </c>
    </row>
    <row r="3259" spans="1:20" x14ac:dyDescent="0.25">
      <c r="A3259">
        <v>3257</v>
      </c>
      <c r="B3259">
        <v>13</v>
      </c>
      <c r="C3259">
        <v>-1</v>
      </c>
      <c r="D3259" t="s">
        <v>636</v>
      </c>
      <c r="E3259" t="s">
        <v>80</v>
      </c>
      <c r="F3259">
        <v>3.6625999999999999E-2</v>
      </c>
      <c r="G3259">
        <v>-1</v>
      </c>
      <c r="H3259">
        <v>361.24599999999998</v>
      </c>
      <c r="I3259">
        <v>-1</v>
      </c>
      <c r="J3259">
        <v>0</v>
      </c>
      <c r="K3259">
        <v>10.277123</v>
      </c>
      <c r="L3259">
        <v>8.2399999999999997E-4</v>
      </c>
      <c r="M3259">
        <v>189.68578600000001</v>
      </c>
      <c r="N3259">
        <v>-273.29877299999998</v>
      </c>
      <c r="O3259">
        <v>-1.571307</v>
      </c>
      <c r="P3259">
        <v>189.685135</v>
      </c>
      <c r="Q3259">
        <v>-273.29708900000003</v>
      </c>
      <c r="R3259">
        <v>-1.5716140000000001</v>
      </c>
      <c r="S3259">
        <v>0.18056700000000001</v>
      </c>
      <c r="T3259">
        <v>3.0699999999999998E-4</v>
      </c>
    </row>
    <row r="3260" spans="1:20" x14ac:dyDescent="0.25">
      <c r="A3260">
        <v>3258</v>
      </c>
      <c r="B3260">
        <v>13</v>
      </c>
      <c r="C3260">
        <v>-1</v>
      </c>
      <c r="D3260" t="s">
        <v>637</v>
      </c>
      <c r="E3260" t="s">
        <v>80</v>
      </c>
      <c r="F3260">
        <v>3.7028999999999999E-2</v>
      </c>
      <c r="G3260">
        <v>-1</v>
      </c>
      <c r="H3260">
        <v>412.37599999999998</v>
      </c>
      <c r="I3260">
        <v>-1</v>
      </c>
      <c r="J3260">
        <v>0</v>
      </c>
      <c r="K3260">
        <v>10.072744999999999</v>
      </c>
      <c r="L3260">
        <v>1.1E-4</v>
      </c>
      <c r="M3260">
        <v>189.69145</v>
      </c>
      <c r="N3260">
        <v>-274.22053499999998</v>
      </c>
      <c r="O3260">
        <v>-1.5719559999999999</v>
      </c>
      <c r="P3260">
        <v>189.68440200000001</v>
      </c>
      <c r="Q3260">
        <v>-274.21176100000002</v>
      </c>
      <c r="R3260">
        <v>-1.57159</v>
      </c>
      <c r="S3260">
        <v>1.1253599999999999</v>
      </c>
      <c r="T3260">
        <v>3.6600000000000001E-4</v>
      </c>
    </row>
    <row r="3261" spans="1:20" x14ac:dyDescent="0.25">
      <c r="A3261">
        <v>3259</v>
      </c>
      <c r="B3261">
        <v>14</v>
      </c>
      <c r="C3261">
        <v>-1</v>
      </c>
      <c r="D3261" t="s">
        <v>615</v>
      </c>
      <c r="E3261" t="s">
        <v>80</v>
      </c>
      <c r="F3261">
        <v>3.1891000000000003E-2</v>
      </c>
      <c r="G3261">
        <v>-1</v>
      </c>
      <c r="H3261">
        <v>453.61500000000001</v>
      </c>
      <c r="I3261">
        <v>-1</v>
      </c>
      <c r="J3261">
        <v>0</v>
      </c>
      <c r="K3261">
        <v>9.8280189999999994</v>
      </c>
      <c r="L3261">
        <v>1.2E-5</v>
      </c>
      <c r="M3261">
        <v>189.689663</v>
      </c>
      <c r="N3261">
        <v>-275.40962999999999</v>
      </c>
      <c r="O3261">
        <v>-1.571909</v>
      </c>
      <c r="P3261">
        <v>189.68347199999999</v>
      </c>
      <c r="Q3261">
        <v>-275.40527300000002</v>
      </c>
      <c r="R3261">
        <v>-1.571585</v>
      </c>
      <c r="S3261">
        <v>0.75706499999999999</v>
      </c>
      <c r="T3261">
        <v>3.2400000000000001E-4</v>
      </c>
    </row>
    <row r="3262" spans="1:20" x14ac:dyDescent="0.25">
      <c r="A3262">
        <v>3260</v>
      </c>
      <c r="B3262">
        <v>14</v>
      </c>
      <c r="C3262">
        <v>-1</v>
      </c>
      <c r="D3262" t="s">
        <v>615</v>
      </c>
      <c r="E3262" t="s">
        <v>80</v>
      </c>
      <c r="F3262">
        <v>3.0929000000000002E-2</v>
      </c>
      <c r="G3262">
        <v>-1</v>
      </c>
      <c r="H3262">
        <v>438.55399999999997</v>
      </c>
      <c r="I3262">
        <v>-1</v>
      </c>
      <c r="J3262">
        <v>0</v>
      </c>
      <c r="K3262">
        <v>9.6700280000000003</v>
      </c>
      <c r="L3262">
        <v>0</v>
      </c>
      <c r="M3262">
        <v>189.687196</v>
      </c>
      <c r="N3262">
        <v>-276.285685</v>
      </c>
      <c r="O3262">
        <v>-1.5714649999999999</v>
      </c>
      <c r="P3262">
        <v>189.68277</v>
      </c>
      <c r="Q3262">
        <v>-276.28183000000001</v>
      </c>
      <c r="R3262">
        <v>-1.571585</v>
      </c>
      <c r="S3262">
        <v>0.58694999999999997</v>
      </c>
      <c r="T3262">
        <v>1.1900000000000001E-4</v>
      </c>
    </row>
    <row r="3263" spans="1:20" x14ac:dyDescent="0.25">
      <c r="A3263">
        <v>3261</v>
      </c>
      <c r="B3263">
        <v>14</v>
      </c>
      <c r="C3263">
        <v>-1</v>
      </c>
      <c r="D3263" t="s">
        <v>615</v>
      </c>
      <c r="E3263" t="s">
        <v>80</v>
      </c>
      <c r="F3263">
        <v>3.7988000000000001E-2</v>
      </c>
      <c r="G3263">
        <v>-1</v>
      </c>
      <c r="H3263">
        <v>422.57</v>
      </c>
      <c r="I3263">
        <v>-1</v>
      </c>
      <c r="J3263">
        <v>0</v>
      </c>
      <c r="K3263">
        <v>9.4901070000000001</v>
      </c>
      <c r="L3263">
        <v>-3.9999999999999998E-6</v>
      </c>
      <c r="M3263">
        <v>189.69129599999999</v>
      </c>
      <c r="N3263">
        <v>-277.13751100000002</v>
      </c>
      <c r="O3263">
        <v>-1.5721560000000001</v>
      </c>
      <c r="P3263">
        <v>189.68206799999999</v>
      </c>
      <c r="Q3263">
        <v>-277.14312699999999</v>
      </c>
      <c r="R3263">
        <v>-1.571585</v>
      </c>
      <c r="S3263">
        <v>1.080254</v>
      </c>
      <c r="T3263">
        <v>5.71E-4</v>
      </c>
    </row>
    <row r="3264" spans="1:20" x14ac:dyDescent="0.25">
      <c r="A3264">
        <v>3262</v>
      </c>
      <c r="B3264">
        <v>15</v>
      </c>
      <c r="C3264">
        <v>-1</v>
      </c>
      <c r="D3264" t="s">
        <v>616</v>
      </c>
      <c r="E3264" t="s">
        <v>80</v>
      </c>
      <c r="F3264">
        <v>5.0502999999999999E-2</v>
      </c>
      <c r="G3264">
        <v>-1</v>
      </c>
      <c r="H3264">
        <v>453.35399999999998</v>
      </c>
      <c r="I3264">
        <v>-1</v>
      </c>
      <c r="J3264">
        <v>0</v>
      </c>
      <c r="K3264">
        <v>9.2754560000000001</v>
      </c>
      <c r="L3264">
        <v>1.0900000000000001E-4</v>
      </c>
      <c r="M3264">
        <v>189.67837299999999</v>
      </c>
      <c r="N3264">
        <v>-278.26618100000002</v>
      </c>
      <c r="O3264">
        <v>-1.571523</v>
      </c>
      <c r="P3264">
        <v>189.681229</v>
      </c>
      <c r="Q3264">
        <v>-278.26882899999998</v>
      </c>
      <c r="R3264">
        <v>-1.5715429999999999</v>
      </c>
      <c r="S3264">
        <v>0.38945099999999999</v>
      </c>
      <c r="T3264">
        <v>2.0000000000000002E-5</v>
      </c>
    </row>
    <row r="3265" spans="1:20" x14ac:dyDescent="0.25">
      <c r="A3265">
        <v>3263</v>
      </c>
      <c r="B3265">
        <v>14</v>
      </c>
      <c r="C3265">
        <v>-1</v>
      </c>
      <c r="D3265" t="s">
        <v>617</v>
      </c>
      <c r="E3265" t="s">
        <v>80</v>
      </c>
      <c r="F3265">
        <v>2.6800999999999998E-2</v>
      </c>
      <c r="G3265">
        <v>-1</v>
      </c>
      <c r="H3265">
        <v>367.04599999999999</v>
      </c>
      <c r="I3265">
        <v>-1</v>
      </c>
      <c r="J3265">
        <v>0</v>
      </c>
      <c r="K3265">
        <v>9.1316179999999996</v>
      </c>
      <c r="L3265">
        <v>2.3E-5</v>
      </c>
      <c r="M3265">
        <v>189.65309999999999</v>
      </c>
      <c r="N3265">
        <v>-279.10433699999999</v>
      </c>
      <c r="O3265">
        <v>-1.569968</v>
      </c>
      <c r="P3265">
        <v>189.680634</v>
      </c>
      <c r="Q3265">
        <v>-279.096405</v>
      </c>
      <c r="R3265">
        <v>-1.571539</v>
      </c>
      <c r="S3265">
        <v>2.8653559999999998</v>
      </c>
      <c r="T3265">
        <v>1.57E-3</v>
      </c>
    </row>
    <row r="3266" spans="1:20" x14ac:dyDescent="0.25">
      <c r="A3266">
        <v>3264</v>
      </c>
      <c r="B3266">
        <v>15</v>
      </c>
      <c r="C3266">
        <v>-1</v>
      </c>
      <c r="D3266" t="s">
        <v>618</v>
      </c>
      <c r="E3266" t="s">
        <v>80</v>
      </c>
      <c r="F3266">
        <v>3.4625999999999997E-2</v>
      </c>
      <c r="G3266">
        <v>-1</v>
      </c>
      <c r="H3266">
        <v>329.637</v>
      </c>
      <c r="I3266">
        <v>-1</v>
      </c>
      <c r="J3266">
        <v>0</v>
      </c>
      <c r="K3266">
        <v>8.8860890000000001</v>
      </c>
      <c r="L3266">
        <v>-9.9999999999999995E-7</v>
      </c>
      <c r="M3266">
        <v>189.69061400000001</v>
      </c>
      <c r="N3266">
        <v>-280.16682400000002</v>
      </c>
      <c r="O3266">
        <v>-1.572262</v>
      </c>
      <c r="P3266">
        <v>189.67991599999999</v>
      </c>
      <c r="Q3266">
        <v>-280.17663599999997</v>
      </c>
      <c r="R3266">
        <v>-1.5715380000000001</v>
      </c>
      <c r="S3266">
        <v>1.451541</v>
      </c>
      <c r="T3266">
        <v>7.2400000000000003E-4</v>
      </c>
    </row>
    <row r="3267" spans="1:20" x14ac:dyDescent="0.25">
      <c r="A3267">
        <v>3265</v>
      </c>
      <c r="B3267">
        <v>15</v>
      </c>
      <c r="C3267">
        <v>-1</v>
      </c>
      <c r="D3267" t="s">
        <v>618</v>
      </c>
      <c r="E3267" t="s">
        <v>80</v>
      </c>
      <c r="F3267">
        <v>2.4133000000000002E-2</v>
      </c>
      <c r="G3267">
        <v>-1</v>
      </c>
      <c r="H3267">
        <v>676.10900000000004</v>
      </c>
      <c r="I3267">
        <v>-1</v>
      </c>
      <c r="J3267">
        <v>0</v>
      </c>
      <c r="K3267">
        <v>8.5380509999999994</v>
      </c>
      <c r="L3267">
        <v>-7.9999999999999996E-6</v>
      </c>
      <c r="M3267">
        <v>189.676917</v>
      </c>
      <c r="N3267">
        <v>-280.95969400000001</v>
      </c>
      <c r="O3267">
        <v>-1.5712520000000001</v>
      </c>
      <c r="P3267">
        <v>189.67939799999999</v>
      </c>
      <c r="Q3267">
        <v>-280.95929000000001</v>
      </c>
      <c r="R3267">
        <v>-1.5715380000000001</v>
      </c>
      <c r="S3267">
        <v>0.25135800000000003</v>
      </c>
      <c r="T3267">
        <v>2.8600000000000001E-4</v>
      </c>
    </row>
    <row r="3268" spans="1:20" x14ac:dyDescent="0.25">
      <c r="A3268">
        <v>3266</v>
      </c>
      <c r="B3268">
        <v>16</v>
      </c>
      <c r="C3268">
        <v>-1</v>
      </c>
      <c r="D3268" t="s">
        <v>619</v>
      </c>
      <c r="E3268" t="s">
        <v>80</v>
      </c>
      <c r="F3268">
        <v>3.0925000000000001E-2</v>
      </c>
      <c r="G3268">
        <v>-1</v>
      </c>
      <c r="H3268">
        <v>424.78500000000003</v>
      </c>
      <c r="I3268">
        <v>-1</v>
      </c>
      <c r="J3268">
        <v>0</v>
      </c>
      <c r="K3268">
        <v>8.241028</v>
      </c>
      <c r="L3268">
        <v>-7.9999999999999996E-6</v>
      </c>
      <c r="M3268">
        <v>189.68413699999999</v>
      </c>
      <c r="N3268">
        <v>-281.71212000000003</v>
      </c>
      <c r="O3268">
        <v>-1.571769</v>
      </c>
      <c r="P3268">
        <v>189.678864</v>
      </c>
      <c r="Q3268">
        <v>-281.71267699999999</v>
      </c>
      <c r="R3268">
        <v>-1.571539</v>
      </c>
      <c r="S3268">
        <v>0.53026399999999996</v>
      </c>
      <c r="T3268">
        <v>2.3000000000000001E-4</v>
      </c>
    </row>
    <row r="3269" spans="1:20" x14ac:dyDescent="0.25">
      <c r="A3269">
        <v>3267</v>
      </c>
      <c r="B3269">
        <v>15</v>
      </c>
      <c r="C3269">
        <v>-1</v>
      </c>
      <c r="D3269" t="s">
        <v>620</v>
      </c>
      <c r="E3269" t="s">
        <v>80</v>
      </c>
      <c r="F3269">
        <v>3.0724000000000001E-2</v>
      </c>
      <c r="G3269">
        <v>-1</v>
      </c>
      <c r="H3269">
        <v>354.286</v>
      </c>
      <c r="I3269">
        <v>-1</v>
      </c>
      <c r="J3269">
        <v>0</v>
      </c>
      <c r="K3269">
        <v>7.9150590000000003</v>
      </c>
      <c r="L3269">
        <v>-6.0000000000000002E-6</v>
      </c>
      <c r="M3269">
        <v>189.66674900000001</v>
      </c>
      <c r="N3269">
        <v>-282.67334499999998</v>
      </c>
      <c r="O3269">
        <v>-1.5709580000000001</v>
      </c>
      <c r="P3269">
        <v>189.67817700000001</v>
      </c>
      <c r="Q3269">
        <v>-282.677368</v>
      </c>
      <c r="R3269">
        <v>-1.571539</v>
      </c>
      <c r="S3269">
        <v>1.2115180000000001</v>
      </c>
      <c r="T3269">
        <v>5.8100000000000003E-4</v>
      </c>
    </row>
    <row r="3270" spans="1:20" x14ac:dyDescent="0.25">
      <c r="A3270">
        <v>3268</v>
      </c>
      <c r="B3270">
        <v>16</v>
      </c>
      <c r="C3270">
        <v>-1</v>
      </c>
      <c r="D3270" t="s">
        <v>621</v>
      </c>
      <c r="E3270" t="s">
        <v>80</v>
      </c>
      <c r="F3270">
        <v>4.4837000000000002E-2</v>
      </c>
      <c r="G3270">
        <v>-1</v>
      </c>
      <c r="H3270">
        <v>447.13900000000001</v>
      </c>
      <c r="I3270">
        <v>-1</v>
      </c>
      <c r="J3270">
        <v>0</v>
      </c>
      <c r="K3270">
        <v>7.8254979999999996</v>
      </c>
      <c r="L3270">
        <v>-3.0000000000000001E-6</v>
      </c>
      <c r="M3270">
        <v>189.67138499999999</v>
      </c>
      <c r="N3270">
        <v>-283.38834600000001</v>
      </c>
      <c r="O3270">
        <v>-1.571102</v>
      </c>
      <c r="P3270">
        <v>189.67765800000001</v>
      </c>
      <c r="Q3270">
        <v>-283.38397200000003</v>
      </c>
      <c r="R3270">
        <v>-1.571539</v>
      </c>
      <c r="S3270">
        <v>0.76471999999999996</v>
      </c>
      <c r="T3270">
        <v>4.37E-4</v>
      </c>
    </row>
    <row r="3271" spans="1:20" x14ac:dyDescent="0.25">
      <c r="A3271">
        <v>3269</v>
      </c>
      <c r="B3271">
        <v>15</v>
      </c>
      <c r="C3271">
        <v>-1</v>
      </c>
      <c r="D3271" t="s">
        <v>622</v>
      </c>
      <c r="E3271" t="s">
        <v>80</v>
      </c>
      <c r="F3271">
        <v>3.1133999999999998E-2</v>
      </c>
      <c r="G3271">
        <v>-1</v>
      </c>
      <c r="H3271">
        <v>369.62599999999998</v>
      </c>
      <c r="I3271">
        <v>-1</v>
      </c>
      <c r="J3271">
        <v>0</v>
      </c>
      <c r="K3271">
        <v>7.9617820000000004</v>
      </c>
      <c r="L3271">
        <v>1.9999999999999999E-6</v>
      </c>
      <c r="M3271">
        <v>189.667047</v>
      </c>
      <c r="N3271">
        <v>-284.33020699999997</v>
      </c>
      <c r="O3271">
        <v>-1.570503</v>
      </c>
      <c r="P3271">
        <v>189.67692600000001</v>
      </c>
      <c r="Q3271">
        <v>-284.33120700000001</v>
      </c>
      <c r="R3271">
        <v>-1.571539</v>
      </c>
      <c r="S3271">
        <v>0.99296399999999996</v>
      </c>
      <c r="T3271">
        <v>1.036E-3</v>
      </c>
    </row>
    <row r="3272" spans="1:20" x14ac:dyDescent="0.25">
      <c r="A3272">
        <v>3270</v>
      </c>
      <c r="B3272">
        <v>15</v>
      </c>
      <c r="C3272">
        <v>-1</v>
      </c>
      <c r="D3272" t="s">
        <v>622</v>
      </c>
      <c r="E3272" t="s">
        <v>80</v>
      </c>
      <c r="F3272">
        <v>2.2096999999999999E-2</v>
      </c>
      <c r="G3272">
        <v>-1</v>
      </c>
      <c r="H3272">
        <v>456.91699999999997</v>
      </c>
      <c r="I3272">
        <v>-1</v>
      </c>
      <c r="J3272">
        <v>0</v>
      </c>
      <c r="K3272">
        <v>8.1113409999999995</v>
      </c>
      <c r="L3272">
        <v>3.0000000000000001E-6</v>
      </c>
      <c r="M3272">
        <v>189.67490799999999</v>
      </c>
      <c r="N3272">
        <v>-285.054461</v>
      </c>
      <c r="O3272">
        <v>-1.571618</v>
      </c>
      <c r="P3272">
        <v>189.67640700000001</v>
      </c>
      <c r="Q3272">
        <v>-285.05590799999999</v>
      </c>
      <c r="R3272">
        <v>-1.571539</v>
      </c>
      <c r="S3272">
        <v>0.20839299999999999</v>
      </c>
      <c r="T3272">
        <v>7.8999999999999996E-5</v>
      </c>
    </row>
    <row r="3273" spans="1:20" x14ac:dyDescent="0.25">
      <c r="A3273">
        <v>3271</v>
      </c>
      <c r="B3273">
        <v>16</v>
      </c>
      <c r="C3273">
        <v>-1</v>
      </c>
      <c r="D3273" t="s">
        <v>292</v>
      </c>
      <c r="E3273" t="s">
        <v>80</v>
      </c>
      <c r="F3273">
        <v>1.9556E-2</v>
      </c>
      <c r="G3273">
        <v>-1</v>
      </c>
      <c r="H3273">
        <v>322.995</v>
      </c>
      <c r="I3273">
        <v>-1</v>
      </c>
      <c r="J3273">
        <v>0</v>
      </c>
      <c r="K3273">
        <v>7.9249070000000001</v>
      </c>
      <c r="L3273">
        <v>-3.0000000000000001E-6</v>
      </c>
      <c r="M3273">
        <v>189.669419</v>
      </c>
      <c r="N3273">
        <v>-286.02894500000002</v>
      </c>
      <c r="O3273">
        <v>-1.57098</v>
      </c>
      <c r="P3273">
        <v>189.67570499999999</v>
      </c>
      <c r="Q3273">
        <v>-286.02023300000002</v>
      </c>
      <c r="R3273">
        <v>-1.571539</v>
      </c>
      <c r="S3273">
        <v>1.0742799999999999</v>
      </c>
      <c r="T3273">
        <v>5.5900000000000004E-4</v>
      </c>
    </row>
    <row r="3274" spans="1:20" x14ac:dyDescent="0.25">
      <c r="A3274">
        <v>3272</v>
      </c>
      <c r="B3274">
        <v>16</v>
      </c>
      <c r="C3274">
        <v>-1</v>
      </c>
      <c r="D3274" t="s">
        <v>292</v>
      </c>
      <c r="E3274" t="s">
        <v>80</v>
      </c>
      <c r="F3274">
        <v>4.3247000000000001E-2</v>
      </c>
      <c r="G3274">
        <v>-1</v>
      </c>
      <c r="H3274">
        <v>349.02699999999999</v>
      </c>
      <c r="I3274">
        <v>-1</v>
      </c>
      <c r="J3274">
        <v>0</v>
      </c>
      <c r="K3274">
        <v>7.6380800000000004</v>
      </c>
      <c r="L3274">
        <v>-6.9999999999999999E-6</v>
      </c>
      <c r="M3274">
        <v>189.67991799999999</v>
      </c>
      <c r="N3274">
        <v>-286.71471200000002</v>
      </c>
      <c r="O3274">
        <v>-1.5724959999999999</v>
      </c>
      <c r="P3274">
        <v>189.67517100000001</v>
      </c>
      <c r="Q3274">
        <v>-286.719086</v>
      </c>
      <c r="R3274">
        <v>-1.571539</v>
      </c>
      <c r="S3274">
        <v>0.64546700000000001</v>
      </c>
      <c r="T3274">
        <v>9.5699999999999995E-4</v>
      </c>
    </row>
    <row r="3275" spans="1:20" x14ac:dyDescent="0.25">
      <c r="A3275">
        <v>3273</v>
      </c>
      <c r="B3275">
        <v>17</v>
      </c>
      <c r="C3275">
        <v>-1</v>
      </c>
      <c r="D3275" t="s">
        <v>623</v>
      </c>
      <c r="E3275" t="s">
        <v>80</v>
      </c>
      <c r="F3275">
        <v>2.6457999999999999E-2</v>
      </c>
      <c r="G3275">
        <v>-1</v>
      </c>
      <c r="H3275">
        <v>534.47699999999998</v>
      </c>
      <c r="I3275">
        <v>-1</v>
      </c>
      <c r="J3275">
        <v>0</v>
      </c>
      <c r="K3275">
        <v>7.4135039999999996</v>
      </c>
      <c r="L3275">
        <v>-6.0000000000000002E-6</v>
      </c>
      <c r="M3275">
        <v>189.67358300000001</v>
      </c>
      <c r="N3275">
        <v>-287.39418799999999</v>
      </c>
      <c r="O3275">
        <v>-1.5715300000000001</v>
      </c>
      <c r="P3275">
        <v>189.67463699999999</v>
      </c>
      <c r="Q3275">
        <v>-287.39501999999999</v>
      </c>
      <c r="R3275">
        <v>-1.571539</v>
      </c>
      <c r="S3275">
        <v>0.134269</v>
      </c>
      <c r="T3275">
        <v>9.0000000000000002E-6</v>
      </c>
    </row>
    <row r="3276" spans="1:20" x14ac:dyDescent="0.25">
      <c r="A3276">
        <v>3274</v>
      </c>
      <c r="B3276">
        <v>17</v>
      </c>
      <c r="C3276">
        <v>-1</v>
      </c>
      <c r="D3276" t="s">
        <v>623</v>
      </c>
      <c r="E3276" t="s">
        <v>80</v>
      </c>
      <c r="F3276">
        <v>3.3551999999999998E-2</v>
      </c>
      <c r="G3276">
        <v>-1</v>
      </c>
      <c r="H3276">
        <v>349.16800000000001</v>
      </c>
      <c r="I3276">
        <v>-1</v>
      </c>
      <c r="J3276">
        <v>0</v>
      </c>
      <c r="K3276">
        <v>7.2093790000000002</v>
      </c>
      <c r="L3276">
        <v>-3.0000000000000001E-6</v>
      </c>
      <c r="M3276">
        <v>189.6764</v>
      </c>
      <c r="N3276">
        <v>-288.26548600000001</v>
      </c>
      <c r="O3276">
        <v>-1.571237</v>
      </c>
      <c r="P3276">
        <v>189.673935</v>
      </c>
      <c r="Q3276">
        <v>-288.267853</v>
      </c>
      <c r="R3276">
        <v>-1.571539</v>
      </c>
      <c r="S3276">
        <v>0.34176299999999998</v>
      </c>
      <c r="T3276">
        <v>3.0200000000000002E-4</v>
      </c>
    </row>
    <row r="3277" spans="1:20" x14ac:dyDescent="0.25">
      <c r="A3277">
        <v>3275</v>
      </c>
      <c r="B3277">
        <v>17</v>
      </c>
      <c r="C3277">
        <v>-1</v>
      </c>
      <c r="D3277" t="s">
        <v>623</v>
      </c>
      <c r="E3277" t="s">
        <v>80</v>
      </c>
      <c r="F3277">
        <v>7.0500999999999994E-2</v>
      </c>
      <c r="G3277">
        <v>-1</v>
      </c>
      <c r="H3277">
        <v>399.36900000000003</v>
      </c>
      <c r="I3277">
        <v>-1</v>
      </c>
      <c r="J3277">
        <v>0</v>
      </c>
      <c r="K3277">
        <v>7.2098310000000003</v>
      </c>
      <c r="L3277">
        <v>-9.9999999999999995E-7</v>
      </c>
      <c r="M3277">
        <v>189.669307</v>
      </c>
      <c r="N3277">
        <v>-288.91251299999999</v>
      </c>
      <c r="O3277">
        <v>-1.5714619999999999</v>
      </c>
      <c r="P3277">
        <v>189.673416</v>
      </c>
      <c r="Q3277">
        <v>-288.91564899999997</v>
      </c>
      <c r="R3277">
        <v>-1.571539</v>
      </c>
      <c r="S3277">
        <v>0.51697499999999996</v>
      </c>
      <c r="T3277">
        <v>7.7000000000000001E-5</v>
      </c>
    </row>
    <row r="3278" spans="1:20" x14ac:dyDescent="0.25">
      <c r="A3278">
        <v>3276</v>
      </c>
      <c r="B3278">
        <v>17</v>
      </c>
      <c r="C3278">
        <v>-1</v>
      </c>
      <c r="D3278" t="s">
        <v>294</v>
      </c>
      <c r="E3278" t="s">
        <v>80</v>
      </c>
      <c r="F3278">
        <v>3.1393999999999998E-2</v>
      </c>
      <c r="G3278">
        <v>-1</v>
      </c>
      <c r="H3278">
        <v>323.55200000000002</v>
      </c>
      <c r="I3278">
        <v>-1</v>
      </c>
      <c r="J3278">
        <v>0</v>
      </c>
      <c r="K3278">
        <v>7.3807770000000001</v>
      </c>
      <c r="L3278">
        <v>1.9999999999999999E-6</v>
      </c>
      <c r="M3278">
        <v>189.66896399999999</v>
      </c>
      <c r="N3278">
        <v>-289.79314199999999</v>
      </c>
      <c r="O3278">
        <v>-1.5713509999999999</v>
      </c>
      <c r="P3278">
        <v>189.67271400000001</v>
      </c>
      <c r="Q3278">
        <v>-289.792664</v>
      </c>
      <c r="R3278">
        <v>-1.571539</v>
      </c>
      <c r="S3278">
        <v>0.37803300000000001</v>
      </c>
      <c r="T3278">
        <v>1.8799999999999999E-4</v>
      </c>
    </row>
    <row r="3279" spans="1:20" x14ac:dyDescent="0.25">
      <c r="A3279">
        <v>3277</v>
      </c>
      <c r="B3279">
        <v>17</v>
      </c>
      <c r="C3279">
        <v>-1</v>
      </c>
      <c r="D3279" t="s">
        <v>294</v>
      </c>
      <c r="E3279" t="s">
        <v>80</v>
      </c>
      <c r="F3279">
        <v>2.4496E-2</v>
      </c>
      <c r="G3279">
        <v>-1</v>
      </c>
      <c r="H3279">
        <v>476.95699999999999</v>
      </c>
      <c r="I3279">
        <v>-1</v>
      </c>
      <c r="J3279">
        <v>0</v>
      </c>
      <c r="K3279">
        <v>7.5298020000000001</v>
      </c>
      <c r="L3279">
        <v>-0.212589</v>
      </c>
      <c r="M3279">
        <v>189.65364700000001</v>
      </c>
      <c r="N3279">
        <v>-290.45627100000002</v>
      </c>
      <c r="O3279">
        <v>-1.5825750000000001</v>
      </c>
      <c r="P3279">
        <v>189.659683</v>
      </c>
      <c r="Q3279">
        <v>-290.463776</v>
      </c>
      <c r="R3279">
        <v>-1.582281</v>
      </c>
      <c r="S3279">
        <v>0.96309100000000003</v>
      </c>
      <c r="T3279">
        <v>2.9399999999999999E-4</v>
      </c>
    </row>
    <row r="3280" spans="1:20" x14ac:dyDescent="0.25">
      <c r="A3280">
        <v>3278</v>
      </c>
      <c r="B3280">
        <v>17</v>
      </c>
      <c r="C3280">
        <v>-1</v>
      </c>
      <c r="D3280" t="s">
        <v>294</v>
      </c>
      <c r="E3280" t="s">
        <v>80</v>
      </c>
      <c r="F3280">
        <v>2.3782000000000001E-2</v>
      </c>
      <c r="G3280">
        <v>-1</v>
      </c>
      <c r="H3280">
        <v>437.73700000000002</v>
      </c>
      <c r="I3280">
        <v>-1</v>
      </c>
      <c r="J3280">
        <v>0</v>
      </c>
      <c r="K3280">
        <v>7.8848459999999996</v>
      </c>
      <c r="L3280">
        <v>-0.23242399999999999</v>
      </c>
      <c r="M3280">
        <v>189.605028</v>
      </c>
      <c r="N3280">
        <v>-291.38869</v>
      </c>
      <c r="O3280">
        <v>-1.6098429999999999</v>
      </c>
      <c r="P3280">
        <v>189.611694</v>
      </c>
      <c r="Q3280">
        <v>-291.38797</v>
      </c>
      <c r="R3280">
        <v>-1.6104909999999999</v>
      </c>
      <c r="S3280">
        <v>0.67047299999999999</v>
      </c>
      <c r="T3280">
        <v>6.4800000000000003E-4</v>
      </c>
    </row>
    <row r="3281" spans="1:20" x14ac:dyDescent="0.25">
      <c r="A3281">
        <v>3279</v>
      </c>
      <c r="B3281">
        <v>17</v>
      </c>
      <c r="C3281">
        <v>-1</v>
      </c>
      <c r="D3281" t="s">
        <v>294</v>
      </c>
      <c r="E3281" t="s">
        <v>80</v>
      </c>
      <c r="F3281">
        <v>1.3877E-2</v>
      </c>
      <c r="G3281">
        <v>-1</v>
      </c>
      <c r="H3281">
        <v>549.30600000000004</v>
      </c>
      <c r="I3281">
        <v>-1</v>
      </c>
      <c r="J3281">
        <v>0</v>
      </c>
      <c r="K3281">
        <v>8.0238180000000003</v>
      </c>
      <c r="L3281">
        <v>-0.18354899999999999</v>
      </c>
      <c r="M3281">
        <v>189.569838</v>
      </c>
      <c r="N3281">
        <v>-292.11325199999999</v>
      </c>
      <c r="O3281">
        <v>-1.62903</v>
      </c>
      <c r="P3281">
        <v>189.56161499999999</v>
      </c>
      <c r="Q3281">
        <v>-292.10433999999998</v>
      </c>
      <c r="R3281">
        <v>-1.6289800000000001</v>
      </c>
      <c r="S3281">
        <v>1.212661</v>
      </c>
      <c r="T3281">
        <v>5.0000000000000002E-5</v>
      </c>
    </row>
    <row r="3282" spans="1:20" x14ac:dyDescent="0.25">
      <c r="A3282">
        <v>3280</v>
      </c>
      <c r="B3282">
        <v>17</v>
      </c>
      <c r="C3282">
        <v>-1</v>
      </c>
      <c r="D3282" t="s">
        <v>294</v>
      </c>
      <c r="E3282" t="s">
        <v>80</v>
      </c>
      <c r="F3282">
        <v>1.6792000000000001E-2</v>
      </c>
      <c r="G3282">
        <v>-1</v>
      </c>
      <c r="H3282">
        <v>526.37800000000004</v>
      </c>
      <c r="I3282">
        <v>-1</v>
      </c>
      <c r="J3282">
        <v>0</v>
      </c>
      <c r="K3282">
        <v>7.9740380000000002</v>
      </c>
      <c r="L3282">
        <v>-0.124445</v>
      </c>
      <c r="M3282">
        <v>189.48401799999999</v>
      </c>
      <c r="N3282">
        <v>-293.08865400000002</v>
      </c>
      <c r="O3282">
        <v>-1.645772</v>
      </c>
      <c r="P3282">
        <v>189.483002</v>
      </c>
      <c r="Q3282">
        <v>-293.06402600000001</v>
      </c>
      <c r="R3282">
        <v>-1.647214</v>
      </c>
      <c r="S3282">
        <v>2.4649420000000002</v>
      </c>
      <c r="T3282">
        <v>1.4419999999999999E-3</v>
      </c>
    </row>
    <row r="3283" spans="1:20" x14ac:dyDescent="0.25">
      <c r="A3283">
        <v>3281</v>
      </c>
      <c r="B3283">
        <v>17</v>
      </c>
      <c r="C3283">
        <v>-1</v>
      </c>
      <c r="D3283" t="s">
        <v>294</v>
      </c>
      <c r="E3283" t="s">
        <v>80</v>
      </c>
      <c r="F3283">
        <v>9.2280000000000001E-3</v>
      </c>
      <c r="G3283">
        <v>-1</v>
      </c>
      <c r="H3283">
        <v>494.125</v>
      </c>
      <c r="I3283">
        <v>-1</v>
      </c>
      <c r="J3283">
        <v>0</v>
      </c>
      <c r="K3283">
        <v>7.8725519999999998</v>
      </c>
      <c r="L3283">
        <v>-9.3459E-2</v>
      </c>
      <c r="M3283">
        <v>189.42599000000001</v>
      </c>
      <c r="N3283">
        <v>-293.77513800000003</v>
      </c>
      <c r="O3283">
        <v>-1.657341</v>
      </c>
      <c r="P3283">
        <v>189.41847200000001</v>
      </c>
      <c r="Q3283">
        <v>-293.77365099999997</v>
      </c>
      <c r="R3283">
        <v>-1.6567719999999999</v>
      </c>
      <c r="S3283">
        <v>0.76635600000000004</v>
      </c>
      <c r="T3283">
        <v>5.6899999999999995E-4</v>
      </c>
    </row>
    <row r="3284" spans="1:20" x14ac:dyDescent="0.25">
      <c r="A3284">
        <v>3282</v>
      </c>
      <c r="B3284">
        <v>17</v>
      </c>
      <c r="C3284">
        <v>-1</v>
      </c>
      <c r="D3284" t="s">
        <v>294</v>
      </c>
      <c r="E3284" t="s">
        <v>80</v>
      </c>
      <c r="F3284">
        <v>4.9249999999999997E-3</v>
      </c>
      <c r="G3284">
        <v>-1</v>
      </c>
      <c r="H3284">
        <v>483.12900000000002</v>
      </c>
      <c r="I3284">
        <v>-1</v>
      </c>
      <c r="J3284">
        <v>0</v>
      </c>
      <c r="K3284">
        <v>7.7607549999999996</v>
      </c>
      <c r="L3284">
        <v>-6.7191000000000001E-2</v>
      </c>
      <c r="M3284">
        <v>189.349932</v>
      </c>
      <c r="N3284">
        <v>-294.47525000000002</v>
      </c>
      <c r="O3284">
        <v>-1.66361</v>
      </c>
      <c r="P3284">
        <v>189.35086100000001</v>
      </c>
      <c r="Q3284">
        <v>-294.47287</v>
      </c>
      <c r="R3284">
        <v>-1.6637679999999999</v>
      </c>
      <c r="S3284">
        <v>0.255492</v>
      </c>
      <c r="T3284">
        <v>1.5799999999999999E-4</v>
      </c>
    </row>
    <row r="3285" spans="1:20" x14ac:dyDescent="0.25">
      <c r="A3285">
        <v>3283</v>
      </c>
      <c r="B3285">
        <v>17</v>
      </c>
      <c r="C3285">
        <v>-1</v>
      </c>
      <c r="D3285" t="s">
        <v>294</v>
      </c>
      <c r="E3285" t="s">
        <v>80</v>
      </c>
      <c r="F3285">
        <v>2.4313000000000001E-2</v>
      </c>
      <c r="G3285">
        <v>-1</v>
      </c>
      <c r="H3285">
        <v>448.91899999999998</v>
      </c>
      <c r="I3285">
        <v>-1</v>
      </c>
      <c r="J3285">
        <v>0</v>
      </c>
      <c r="K3285">
        <v>7.754251</v>
      </c>
      <c r="L3285">
        <v>-0.25965500000000002</v>
      </c>
      <c r="M3285">
        <v>189.23241400000001</v>
      </c>
      <c r="N3285">
        <v>-295.36699900000002</v>
      </c>
      <c r="O3285">
        <v>-1.6820870000000001</v>
      </c>
      <c r="P3285">
        <v>189.245361</v>
      </c>
      <c r="Q3285">
        <v>-295.396973</v>
      </c>
      <c r="R3285">
        <v>-1.680188</v>
      </c>
      <c r="S3285">
        <v>3.2650839999999999</v>
      </c>
      <c r="T3285">
        <v>1.8990000000000001E-3</v>
      </c>
    </row>
    <row r="3286" spans="1:20" x14ac:dyDescent="0.25">
      <c r="A3286">
        <v>3284</v>
      </c>
      <c r="B3286">
        <v>17</v>
      </c>
      <c r="C3286">
        <v>-1</v>
      </c>
      <c r="D3286" t="s">
        <v>295</v>
      </c>
      <c r="E3286" t="s">
        <v>80</v>
      </c>
      <c r="F3286">
        <v>2.2952E-2</v>
      </c>
      <c r="G3286">
        <v>-1</v>
      </c>
      <c r="H3286">
        <v>537.65</v>
      </c>
      <c r="I3286">
        <v>-1</v>
      </c>
      <c r="J3286">
        <v>0</v>
      </c>
      <c r="K3286">
        <v>7.8969440000000004</v>
      </c>
      <c r="L3286">
        <v>-0.49333199999999999</v>
      </c>
      <c r="M3286">
        <v>189.127961</v>
      </c>
      <c r="N3286">
        <v>-296.09237000000002</v>
      </c>
      <c r="O3286">
        <v>-1.7152670000000001</v>
      </c>
      <c r="P3286">
        <v>189.127411</v>
      </c>
      <c r="Q3286">
        <v>-296.09197999999998</v>
      </c>
      <c r="R3286">
        <v>-1.715236</v>
      </c>
      <c r="S3286">
        <v>6.7403000000000005E-2</v>
      </c>
      <c r="T3286">
        <v>3.0000000000000001E-5</v>
      </c>
    </row>
    <row r="3287" spans="1:20" x14ac:dyDescent="0.25">
      <c r="A3287">
        <v>3285</v>
      </c>
      <c r="B3287">
        <v>17</v>
      </c>
      <c r="C3287">
        <v>-1</v>
      </c>
      <c r="D3287" t="s">
        <v>295</v>
      </c>
      <c r="E3287" t="s">
        <v>80</v>
      </c>
      <c r="F3287">
        <v>1.3117E-2</v>
      </c>
      <c r="G3287">
        <v>-1</v>
      </c>
      <c r="H3287">
        <v>434.67899999999997</v>
      </c>
      <c r="I3287">
        <v>-1</v>
      </c>
      <c r="J3287">
        <v>0</v>
      </c>
      <c r="K3287">
        <v>8.0531970000000008</v>
      </c>
      <c r="L3287">
        <v>-0.78582399999999997</v>
      </c>
      <c r="M3287">
        <v>188.887821</v>
      </c>
      <c r="N3287">
        <v>-297.02366699999999</v>
      </c>
      <c r="O3287">
        <v>-1.793768</v>
      </c>
      <c r="P3287">
        <v>188.88995399999999</v>
      </c>
      <c r="Q3287">
        <v>-297.02160600000002</v>
      </c>
      <c r="R3287">
        <v>-1.794861</v>
      </c>
      <c r="S3287">
        <v>0.29652600000000001</v>
      </c>
      <c r="T3287">
        <v>1.0939999999999999E-3</v>
      </c>
    </row>
    <row r="3288" spans="1:20" x14ac:dyDescent="0.25">
      <c r="A3288">
        <v>3286</v>
      </c>
      <c r="B3288">
        <v>17</v>
      </c>
      <c r="C3288">
        <v>-1</v>
      </c>
      <c r="D3288" t="s">
        <v>295</v>
      </c>
      <c r="E3288" t="s">
        <v>80</v>
      </c>
      <c r="F3288">
        <v>1.9899E-2</v>
      </c>
      <c r="G3288">
        <v>-1</v>
      </c>
      <c r="H3288">
        <v>458.21800000000002</v>
      </c>
      <c r="I3288">
        <v>-1</v>
      </c>
      <c r="J3288">
        <v>0</v>
      </c>
      <c r="K3288">
        <v>8.0698650000000001</v>
      </c>
      <c r="L3288">
        <v>-0.87461999999999995</v>
      </c>
      <c r="M3288">
        <v>188.65411700000001</v>
      </c>
      <c r="N3288">
        <v>-297.723049</v>
      </c>
      <c r="O3288">
        <v>-1.868347</v>
      </c>
      <c r="P3288">
        <v>188.646973</v>
      </c>
      <c r="Q3288">
        <v>-297.70849600000003</v>
      </c>
      <c r="R3288">
        <v>-1.8689690000000001</v>
      </c>
      <c r="S3288">
        <v>1.6211660000000001</v>
      </c>
      <c r="T3288">
        <v>6.2200000000000005E-4</v>
      </c>
    </row>
    <row r="3289" spans="1:20" x14ac:dyDescent="0.25">
      <c r="A3289">
        <v>3287</v>
      </c>
      <c r="B3289">
        <v>17</v>
      </c>
      <c r="C3289">
        <v>-1</v>
      </c>
      <c r="D3289" t="s">
        <v>295</v>
      </c>
      <c r="E3289" t="s">
        <v>80</v>
      </c>
      <c r="F3289">
        <v>3.3045999999999999E-2</v>
      </c>
      <c r="G3289">
        <v>-1</v>
      </c>
      <c r="H3289">
        <v>608.495</v>
      </c>
      <c r="I3289">
        <v>-1</v>
      </c>
      <c r="J3289">
        <v>0</v>
      </c>
      <c r="K3289">
        <v>7.9322889999999999</v>
      </c>
      <c r="L3289">
        <v>-1.05602</v>
      </c>
      <c r="M3289">
        <v>188.230572</v>
      </c>
      <c r="N3289">
        <v>-298.56543099999999</v>
      </c>
      <c r="O3289">
        <v>-1.985703</v>
      </c>
      <c r="P3289">
        <v>188.23130800000001</v>
      </c>
      <c r="Q3289">
        <v>-298.57894900000002</v>
      </c>
      <c r="R3289">
        <v>-1.9847870000000001</v>
      </c>
      <c r="S3289">
        <v>1.353785</v>
      </c>
      <c r="T3289">
        <v>9.1600000000000004E-4</v>
      </c>
    </row>
    <row r="3290" spans="1:20" x14ac:dyDescent="0.25">
      <c r="A3290">
        <v>3288</v>
      </c>
      <c r="B3290">
        <v>17</v>
      </c>
      <c r="C3290">
        <v>-1</v>
      </c>
      <c r="D3290" t="s">
        <v>295</v>
      </c>
      <c r="E3290" t="s">
        <v>80</v>
      </c>
      <c r="F3290">
        <v>2.7989E-2</v>
      </c>
      <c r="G3290">
        <v>-1</v>
      </c>
      <c r="H3290">
        <v>493.613</v>
      </c>
      <c r="I3290">
        <v>-1</v>
      </c>
      <c r="J3290">
        <v>0</v>
      </c>
      <c r="K3290">
        <v>7.823442</v>
      </c>
      <c r="L3290">
        <v>-1.187578</v>
      </c>
      <c r="M3290">
        <v>187.84802400000001</v>
      </c>
      <c r="N3290">
        <v>-299.18267800000001</v>
      </c>
      <c r="O3290">
        <v>-2.0865420000000001</v>
      </c>
      <c r="P3290">
        <v>187.84626800000001</v>
      </c>
      <c r="Q3290">
        <v>-299.17648300000002</v>
      </c>
      <c r="R3290">
        <v>-2.0866539999999998</v>
      </c>
      <c r="S3290">
        <v>0.64393299999999998</v>
      </c>
      <c r="T3290">
        <v>1.12E-4</v>
      </c>
    </row>
    <row r="3291" spans="1:20" x14ac:dyDescent="0.25">
      <c r="A3291">
        <v>3289</v>
      </c>
      <c r="B3291">
        <v>17</v>
      </c>
      <c r="C3291">
        <v>-1</v>
      </c>
      <c r="D3291" t="s">
        <v>295</v>
      </c>
      <c r="E3291" t="s">
        <v>80</v>
      </c>
      <c r="F3291">
        <v>2.7688999999999998E-2</v>
      </c>
      <c r="G3291">
        <v>-1</v>
      </c>
      <c r="H3291">
        <v>353.50200000000001</v>
      </c>
      <c r="I3291">
        <v>-1</v>
      </c>
      <c r="J3291">
        <v>0</v>
      </c>
      <c r="K3291">
        <v>7.8690230000000003</v>
      </c>
      <c r="L3291">
        <v>-1.1799390000000001</v>
      </c>
      <c r="M3291">
        <v>187.23707099999999</v>
      </c>
      <c r="N3291">
        <v>-299.86945100000003</v>
      </c>
      <c r="O3291">
        <v>-2.2264089999999999</v>
      </c>
      <c r="P3291">
        <v>187.23825099999999</v>
      </c>
      <c r="Q3291">
        <v>-299.897919</v>
      </c>
      <c r="R3291">
        <v>-2.2283580000000001</v>
      </c>
      <c r="S3291">
        <v>2.8492540000000002</v>
      </c>
      <c r="T3291">
        <v>1.949E-3</v>
      </c>
    </row>
    <row r="3292" spans="1:20" x14ac:dyDescent="0.25">
      <c r="A3292">
        <v>3290</v>
      </c>
      <c r="B3292">
        <v>17</v>
      </c>
      <c r="C3292">
        <v>-1</v>
      </c>
      <c r="D3292" t="s">
        <v>295</v>
      </c>
      <c r="E3292" t="s">
        <v>80</v>
      </c>
      <c r="F3292">
        <v>2.5558000000000001E-2</v>
      </c>
      <c r="G3292">
        <v>-1</v>
      </c>
      <c r="H3292">
        <v>587.399</v>
      </c>
      <c r="I3292">
        <v>-1</v>
      </c>
      <c r="J3292">
        <v>0</v>
      </c>
      <c r="K3292">
        <v>7.9723680000000003</v>
      </c>
      <c r="L3292">
        <v>-1.0891109999999999</v>
      </c>
      <c r="M3292">
        <v>186.72266099999999</v>
      </c>
      <c r="N3292">
        <v>-300.401275</v>
      </c>
      <c r="O3292">
        <v>-2.327283</v>
      </c>
      <c r="P3292">
        <v>186.71734599999999</v>
      </c>
      <c r="Q3292">
        <v>-300.39117399999998</v>
      </c>
      <c r="R3292">
        <v>-2.3280370000000001</v>
      </c>
      <c r="S3292">
        <v>1.1413450000000001</v>
      </c>
      <c r="T3292">
        <v>7.54E-4</v>
      </c>
    </row>
    <row r="3293" spans="1:20" x14ac:dyDescent="0.25">
      <c r="A3293">
        <v>3291</v>
      </c>
      <c r="B3293">
        <v>17</v>
      </c>
      <c r="C3293">
        <v>-1</v>
      </c>
      <c r="D3293" t="s">
        <v>295</v>
      </c>
      <c r="E3293" t="s">
        <v>80</v>
      </c>
      <c r="F3293">
        <v>1.3216E-2</v>
      </c>
      <c r="G3293">
        <v>-1</v>
      </c>
      <c r="H3293">
        <v>449.76499999999999</v>
      </c>
      <c r="I3293">
        <v>-1</v>
      </c>
      <c r="J3293">
        <v>0</v>
      </c>
      <c r="K3293">
        <v>8.0162929999999992</v>
      </c>
      <c r="L3293">
        <v>-1.085958</v>
      </c>
      <c r="M3293">
        <v>186.152446</v>
      </c>
      <c r="N3293">
        <v>-300.813467</v>
      </c>
      <c r="O3293">
        <v>-2.4240360000000001</v>
      </c>
      <c r="P3293">
        <v>186.14814799999999</v>
      </c>
      <c r="Q3293">
        <v>-300.83789100000001</v>
      </c>
      <c r="R3293">
        <v>-2.4244119999999998</v>
      </c>
      <c r="S3293">
        <v>2.4798990000000001</v>
      </c>
      <c r="T3293">
        <v>3.7599999999999998E-4</v>
      </c>
    </row>
    <row r="3294" spans="1:20" x14ac:dyDescent="0.25">
      <c r="A3294">
        <v>3292</v>
      </c>
      <c r="B3294">
        <v>17</v>
      </c>
      <c r="C3294">
        <v>-1</v>
      </c>
      <c r="D3294" t="s">
        <v>295</v>
      </c>
      <c r="E3294" t="s">
        <v>80</v>
      </c>
      <c r="F3294">
        <v>2.9936999999999998E-2</v>
      </c>
      <c r="G3294">
        <v>-1</v>
      </c>
      <c r="H3294">
        <v>469.68900000000002</v>
      </c>
      <c r="I3294">
        <v>-1</v>
      </c>
      <c r="J3294">
        <v>0</v>
      </c>
      <c r="K3294">
        <v>8.0001479999999994</v>
      </c>
      <c r="L3294">
        <v>-1.038071</v>
      </c>
      <c r="M3294">
        <v>185.335814</v>
      </c>
      <c r="N3294">
        <v>-301.32171399999999</v>
      </c>
      <c r="O3294">
        <v>-2.5503070000000001</v>
      </c>
      <c r="P3294">
        <v>185.330704</v>
      </c>
      <c r="Q3294">
        <v>-301.34970099999998</v>
      </c>
      <c r="R3294">
        <v>-2.549134</v>
      </c>
      <c r="S3294">
        <v>2.8449990000000001</v>
      </c>
      <c r="T3294">
        <v>1.173E-3</v>
      </c>
    </row>
    <row r="3295" spans="1:20" x14ac:dyDescent="0.25">
      <c r="A3295">
        <v>3293</v>
      </c>
      <c r="B3295">
        <v>18</v>
      </c>
      <c r="C3295">
        <v>-1</v>
      </c>
      <c r="D3295" t="s">
        <v>638</v>
      </c>
      <c r="E3295" t="s">
        <v>80</v>
      </c>
      <c r="F3295">
        <v>3.7565000000000001E-2</v>
      </c>
      <c r="G3295">
        <v>-1</v>
      </c>
      <c r="H3295">
        <v>508.685</v>
      </c>
      <c r="I3295">
        <v>-1</v>
      </c>
      <c r="J3295">
        <v>0</v>
      </c>
      <c r="K3295">
        <v>7.9716069999999997</v>
      </c>
      <c r="L3295">
        <v>-0.95998099999999997</v>
      </c>
      <c r="M3295">
        <v>184.68636000000001</v>
      </c>
      <c r="N3295">
        <v>-301.66224399999999</v>
      </c>
      <c r="O3295">
        <v>-2.637041</v>
      </c>
      <c r="P3295">
        <v>184.68440200000001</v>
      </c>
      <c r="Q3295">
        <v>-301.67010499999998</v>
      </c>
      <c r="R3295">
        <v>-2.6367069999999999</v>
      </c>
      <c r="S3295">
        <v>0.81012099999999998</v>
      </c>
      <c r="T3295">
        <v>3.3399999999999999E-4</v>
      </c>
    </row>
    <row r="3296" spans="1:20" x14ac:dyDescent="0.25">
      <c r="A3296">
        <v>3294</v>
      </c>
      <c r="B3296">
        <v>17</v>
      </c>
      <c r="C3296">
        <v>-1</v>
      </c>
      <c r="D3296" t="s">
        <v>296</v>
      </c>
      <c r="E3296" t="s">
        <v>80</v>
      </c>
      <c r="F3296">
        <v>3.8517999999999997E-2</v>
      </c>
      <c r="G3296">
        <v>-1</v>
      </c>
      <c r="H3296">
        <v>530.55700000000002</v>
      </c>
      <c r="I3296">
        <v>-1</v>
      </c>
      <c r="J3296">
        <v>0</v>
      </c>
      <c r="K3296">
        <v>7.8639159999999997</v>
      </c>
      <c r="L3296">
        <v>-1.109084</v>
      </c>
      <c r="M3296">
        <v>184.01682099999999</v>
      </c>
      <c r="N3296">
        <v>-301.913274</v>
      </c>
      <c r="O3296">
        <v>-2.7335759999999998</v>
      </c>
      <c r="P3296">
        <v>184.016571</v>
      </c>
      <c r="Q3296">
        <v>-301.91937300000001</v>
      </c>
      <c r="R3296">
        <v>-2.7327340000000002</v>
      </c>
      <c r="S3296">
        <v>0.61037600000000003</v>
      </c>
      <c r="T3296">
        <v>8.43E-4</v>
      </c>
    </row>
    <row r="3297" spans="1:20" x14ac:dyDescent="0.25">
      <c r="A3297">
        <v>3295</v>
      </c>
      <c r="B3297">
        <v>17</v>
      </c>
      <c r="C3297">
        <v>-1</v>
      </c>
      <c r="D3297" t="s">
        <v>296</v>
      </c>
      <c r="E3297" t="s">
        <v>80</v>
      </c>
      <c r="F3297">
        <v>3.2166E-2</v>
      </c>
      <c r="G3297">
        <v>-1</v>
      </c>
      <c r="H3297">
        <v>386.74200000000002</v>
      </c>
      <c r="I3297">
        <v>-1</v>
      </c>
      <c r="J3297">
        <v>0</v>
      </c>
      <c r="K3297">
        <v>7.9953479999999999</v>
      </c>
      <c r="L3297">
        <v>-0.91581500000000005</v>
      </c>
      <c r="M3297">
        <v>183.10030699999999</v>
      </c>
      <c r="N3297">
        <v>-302.14561600000002</v>
      </c>
      <c r="O3297">
        <v>-2.8532890000000002</v>
      </c>
      <c r="P3297">
        <v>183.093628</v>
      </c>
      <c r="Q3297">
        <v>-302.15792800000003</v>
      </c>
      <c r="R3297">
        <v>-2.8532899999999999</v>
      </c>
      <c r="S3297">
        <v>1.4006959999999999</v>
      </c>
      <c r="T3297">
        <v>9.9999999999999995E-7</v>
      </c>
    </row>
    <row r="3298" spans="1:20" x14ac:dyDescent="0.25">
      <c r="A3298">
        <v>3296</v>
      </c>
      <c r="B3298">
        <v>16</v>
      </c>
      <c r="C3298">
        <v>-1</v>
      </c>
      <c r="D3298" t="s">
        <v>624</v>
      </c>
      <c r="E3298" t="s">
        <v>80</v>
      </c>
      <c r="F3298">
        <v>4.6947999999999997E-2</v>
      </c>
      <c r="G3298">
        <v>-1</v>
      </c>
      <c r="H3298">
        <v>472.42399999999998</v>
      </c>
      <c r="I3298">
        <v>-1</v>
      </c>
      <c r="J3298">
        <v>0</v>
      </c>
      <c r="K3298">
        <v>8.0841290000000008</v>
      </c>
      <c r="L3298">
        <v>-0.71360699999999999</v>
      </c>
      <c r="M3298">
        <v>182.36597499999999</v>
      </c>
      <c r="N3298">
        <v>-302.29741899999999</v>
      </c>
      <c r="O3298">
        <v>-2.9260989999999998</v>
      </c>
      <c r="P3298">
        <v>182.37934899999999</v>
      </c>
      <c r="Q3298">
        <v>-302.28765900000002</v>
      </c>
      <c r="R3298">
        <v>-2.9252319999999998</v>
      </c>
      <c r="S3298">
        <v>1.6556759999999999</v>
      </c>
      <c r="T3298">
        <v>8.6700000000000004E-4</v>
      </c>
    </row>
    <row r="3299" spans="1:20" x14ac:dyDescent="0.25">
      <c r="A3299">
        <v>3297</v>
      </c>
      <c r="B3299">
        <v>16</v>
      </c>
      <c r="C3299">
        <v>-1</v>
      </c>
      <c r="D3299" t="s">
        <v>624</v>
      </c>
      <c r="E3299" t="s">
        <v>80</v>
      </c>
      <c r="F3299">
        <v>2.5557E-2</v>
      </c>
      <c r="G3299">
        <v>-1</v>
      </c>
      <c r="H3299">
        <v>502.80399999999997</v>
      </c>
      <c r="I3299">
        <v>-1</v>
      </c>
      <c r="J3299">
        <v>0</v>
      </c>
      <c r="K3299">
        <v>8.1220850000000002</v>
      </c>
      <c r="L3299">
        <v>-0.60470299999999999</v>
      </c>
      <c r="M3299">
        <v>181.65592100000001</v>
      </c>
      <c r="N3299">
        <v>-302.38001300000002</v>
      </c>
      <c r="O3299">
        <v>-2.9826990000000002</v>
      </c>
      <c r="P3299">
        <v>181.65460200000001</v>
      </c>
      <c r="Q3299">
        <v>-302.38363600000002</v>
      </c>
      <c r="R3299">
        <v>-2.9826260000000002</v>
      </c>
      <c r="S3299">
        <v>0.38561299999999998</v>
      </c>
      <c r="T3299">
        <v>7.2999999999999999E-5</v>
      </c>
    </row>
    <row r="3300" spans="1:20" x14ac:dyDescent="0.25">
      <c r="A3300">
        <v>3298</v>
      </c>
      <c r="B3300">
        <v>16</v>
      </c>
      <c r="C3300">
        <v>-1</v>
      </c>
      <c r="D3300" t="s">
        <v>624</v>
      </c>
      <c r="E3300" t="s">
        <v>80</v>
      </c>
      <c r="F3300">
        <v>4.7767999999999998E-2</v>
      </c>
      <c r="G3300">
        <v>-1</v>
      </c>
      <c r="H3300">
        <v>429.529</v>
      </c>
      <c r="I3300">
        <v>-1</v>
      </c>
      <c r="J3300">
        <v>0</v>
      </c>
      <c r="K3300">
        <v>8.0905280000000008</v>
      </c>
      <c r="L3300">
        <v>-0.42693799999999998</v>
      </c>
      <c r="M3300">
        <v>180.68699699999999</v>
      </c>
      <c r="N3300">
        <v>-302.467758</v>
      </c>
      <c r="O3300">
        <v>-3.042103</v>
      </c>
      <c r="P3300">
        <v>180.68542500000001</v>
      </c>
      <c r="Q3300">
        <v>-302.465912</v>
      </c>
      <c r="R3300">
        <v>-3.0427719999999998</v>
      </c>
      <c r="S3300">
        <v>0.242509</v>
      </c>
      <c r="T3300">
        <v>6.69E-4</v>
      </c>
    </row>
    <row r="3301" spans="1:20" x14ac:dyDescent="0.25">
      <c r="A3301">
        <v>3299</v>
      </c>
      <c r="B3301">
        <v>15</v>
      </c>
      <c r="C3301">
        <v>-1</v>
      </c>
      <c r="D3301" t="s">
        <v>625</v>
      </c>
      <c r="E3301" t="s">
        <v>80</v>
      </c>
      <c r="F3301">
        <v>5.577E-2</v>
      </c>
      <c r="G3301">
        <v>-1</v>
      </c>
      <c r="H3301">
        <v>578.13900000000001</v>
      </c>
      <c r="I3301">
        <v>-1</v>
      </c>
      <c r="J3301">
        <v>0</v>
      </c>
      <c r="K3301">
        <v>8.0399159999999998</v>
      </c>
      <c r="L3301">
        <v>-0.30273800000000001</v>
      </c>
      <c r="M3301">
        <v>179.95755</v>
      </c>
      <c r="N3301">
        <v>-302.47561300000001</v>
      </c>
      <c r="O3301">
        <v>-3.0765880000000001</v>
      </c>
      <c r="P3301">
        <v>179.96069299999999</v>
      </c>
      <c r="Q3301">
        <v>-302.50430299999999</v>
      </c>
      <c r="R3301">
        <v>-3.0746129999999998</v>
      </c>
      <c r="S3301">
        <v>2.8861469999999998</v>
      </c>
      <c r="T3301">
        <v>1.9759999999999999E-3</v>
      </c>
    </row>
    <row r="3302" spans="1:20" x14ac:dyDescent="0.25">
      <c r="A3302">
        <v>3300</v>
      </c>
      <c r="B3302">
        <v>14</v>
      </c>
      <c r="C3302">
        <v>-1</v>
      </c>
      <c r="D3302" t="s">
        <v>297</v>
      </c>
      <c r="E3302" t="s">
        <v>80</v>
      </c>
      <c r="F3302">
        <v>2.9707000000000001E-2</v>
      </c>
      <c r="G3302">
        <v>-1</v>
      </c>
      <c r="H3302">
        <v>549.577</v>
      </c>
      <c r="I3302">
        <v>-1</v>
      </c>
      <c r="J3302">
        <v>0</v>
      </c>
      <c r="K3302">
        <v>8.0403169999999999</v>
      </c>
      <c r="L3302">
        <v>-0.2218</v>
      </c>
      <c r="M3302">
        <v>179.252182</v>
      </c>
      <c r="N3302">
        <v>-302.498514</v>
      </c>
      <c r="O3302">
        <v>-3.0985710000000002</v>
      </c>
      <c r="P3302">
        <v>179.23757900000001</v>
      </c>
      <c r="Q3302">
        <v>-302.52886999999998</v>
      </c>
      <c r="R3302">
        <v>-3.097575</v>
      </c>
      <c r="S3302">
        <v>3.3685489999999998</v>
      </c>
      <c r="T3302">
        <v>9.9599999999999992E-4</v>
      </c>
    </row>
    <row r="3303" spans="1:20" x14ac:dyDescent="0.25">
      <c r="A3303">
        <v>3301</v>
      </c>
      <c r="B3303">
        <v>13</v>
      </c>
      <c r="C3303">
        <v>-1</v>
      </c>
      <c r="D3303" t="s">
        <v>298</v>
      </c>
      <c r="E3303" t="s">
        <v>80</v>
      </c>
      <c r="F3303">
        <v>4.3721999999999997E-2</v>
      </c>
      <c r="G3303">
        <v>-1</v>
      </c>
      <c r="H3303">
        <v>448.43400000000003</v>
      </c>
      <c r="I3303">
        <v>-1</v>
      </c>
      <c r="J3303">
        <v>0</v>
      </c>
      <c r="K3303">
        <v>8.0519400000000001</v>
      </c>
      <c r="L3303">
        <v>-0.14146400000000001</v>
      </c>
      <c r="M3303">
        <v>178.26558199999999</v>
      </c>
      <c r="N3303">
        <v>-302.60707400000001</v>
      </c>
      <c r="O3303">
        <v>-3.1160040000000002</v>
      </c>
      <c r="P3303">
        <v>178.27340699999999</v>
      </c>
      <c r="Q3303">
        <v>-302.54699699999998</v>
      </c>
      <c r="R3303">
        <v>-3.1182850000000002</v>
      </c>
      <c r="S3303">
        <v>6.0584239999999996</v>
      </c>
      <c r="T3303">
        <v>2.2820000000000002E-3</v>
      </c>
    </row>
    <row r="3304" spans="1:20" x14ac:dyDescent="0.25">
      <c r="A3304">
        <v>3302</v>
      </c>
      <c r="B3304">
        <v>11</v>
      </c>
      <c r="C3304">
        <v>-1</v>
      </c>
      <c r="D3304" t="s">
        <v>626</v>
      </c>
      <c r="E3304" t="s">
        <v>80</v>
      </c>
      <c r="F3304">
        <v>4.4880000000000003E-2</v>
      </c>
      <c r="G3304">
        <v>-1</v>
      </c>
      <c r="H3304">
        <v>530.56700000000001</v>
      </c>
      <c r="I3304">
        <v>-1</v>
      </c>
      <c r="J3304">
        <v>0</v>
      </c>
      <c r="K3304">
        <v>8.0544910000000005</v>
      </c>
      <c r="L3304">
        <v>-9.9323999999999996E-2</v>
      </c>
      <c r="M3304">
        <v>177.56123500000001</v>
      </c>
      <c r="N3304">
        <v>-302.54975999999999</v>
      </c>
      <c r="O3304">
        <v>-3.1294499999999998</v>
      </c>
      <c r="P3304">
        <v>177.54861500000001</v>
      </c>
      <c r="Q3304">
        <v>-302.55297899999999</v>
      </c>
      <c r="R3304">
        <v>-3.1287539999999998</v>
      </c>
      <c r="S3304">
        <v>1.3024519999999999</v>
      </c>
      <c r="T3304">
        <v>6.96E-4</v>
      </c>
    </row>
    <row r="3305" spans="1:20" x14ac:dyDescent="0.25">
      <c r="A3305">
        <v>3303</v>
      </c>
      <c r="B3305">
        <v>6</v>
      </c>
      <c r="C3305">
        <v>-1</v>
      </c>
      <c r="D3305" t="s">
        <v>627</v>
      </c>
      <c r="E3305" t="s">
        <v>80</v>
      </c>
      <c r="F3305">
        <v>1.1485E-2</v>
      </c>
      <c r="G3305">
        <v>-1</v>
      </c>
      <c r="H3305">
        <v>474.28399999999999</v>
      </c>
      <c r="I3305">
        <v>-1</v>
      </c>
      <c r="J3305">
        <v>0</v>
      </c>
      <c r="K3305">
        <v>8.0854710000000001</v>
      </c>
      <c r="L3305">
        <v>-5.7272999999999998E-2</v>
      </c>
      <c r="M3305">
        <v>176.81243499999999</v>
      </c>
      <c r="N3305">
        <v>-302.56404900000001</v>
      </c>
      <c r="O3305">
        <v>-3.1350920000000002</v>
      </c>
      <c r="P3305">
        <v>176.82205200000001</v>
      </c>
      <c r="Q3305">
        <v>-302.555725</v>
      </c>
      <c r="R3305">
        <v>-3.1352329999999999</v>
      </c>
      <c r="S3305">
        <v>1.2718830000000001</v>
      </c>
      <c r="T3305">
        <v>1.4100000000000001E-4</v>
      </c>
    </row>
    <row r="3306" spans="1:20" x14ac:dyDescent="0.25">
      <c r="A3306">
        <v>3304</v>
      </c>
      <c r="B3306">
        <v>6</v>
      </c>
      <c r="C3306">
        <v>-1</v>
      </c>
      <c r="D3306" t="s">
        <v>627</v>
      </c>
      <c r="E3306" t="s">
        <v>80</v>
      </c>
      <c r="F3306">
        <v>2.5609999999999999E-3</v>
      </c>
      <c r="G3306">
        <v>-1</v>
      </c>
      <c r="H3306">
        <v>771.71400000000006</v>
      </c>
      <c r="I3306">
        <v>-1</v>
      </c>
      <c r="J3306">
        <v>0</v>
      </c>
      <c r="K3306">
        <v>8.0857419999999998</v>
      </c>
      <c r="L3306">
        <v>-3.1559999999999998E-2</v>
      </c>
      <c r="M3306">
        <v>175.836457</v>
      </c>
      <c r="N3306">
        <v>-302.56917700000002</v>
      </c>
      <c r="O3306">
        <v>-3.1405189999999998</v>
      </c>
      <c r="P3306">
        <v>175.8526</v>
      </c>
      <c r="Q3306">
        <v>-302.55624399999999</v>
      </c>
      <c r="R3306">
        <v>-3.140177</v>
      </c>
      <c r="S3306">
        <v>2.0684689999999999</v>
      </c>
      <c r="T3306">
        <v>3.4200000000000002E-4</v>
      </c>
    </row>
    <row r="3307" spans="1:20" x14ac:dyDescent="0.25">
      <c r="A3307">
        <v>3305</v>
      </c>
      <c r="B3307">
        <v>7</v>
      </c>
      <c r="C3307">
        <v>-1</v>
      </c>
      <c r="D3307" t="s">
        <v>628</v>
      </c>
      <c r="E3307" t="s">
        <v>80</v>
      </c>
      <c r="F3307">
        <v>1.404E-2</v>
      </c>
      <c r="G3307">
        <v>-1</v>
      </c>
      <c r="H3307">
        <v>700.851</v>
      </c>
      <c r="I3307">
        <v>-1</v>
      </c>
      <c r="J3307">
        <v>0</v>
      </c>
      <c r="K3307">
        <v>8.0605060000000002</v>
      </c>
      <c r="L3307">
        <v>-2.0487999999999999E-2</v>
      </c>
      <c r="M3307">
        <v>175.06466599999999</v>
      </c>
      <c r="N3307">
        <v>-302.598365</v>
      </c>
      <c r="O3307">
        <v>3.1391830000000001</v>
      </c>
      <c r="P3307">
        <v>175.12614400000001</v>
      </c>
      <c r="Q3307">
        <v>-302.55508400000002</v>
      </c>
      <c r="R3307">
        <v>3.1407690000000001</v>
      </c>
      <c r="S3307">
        <v>7.5185529999999998</v>
      </c>
      <c r="T3307">
        <v>1.586E-3</v>
      </c>
    </row>
    <row r="3308" spans="1:20" x14ac:dyDescent="0.25">
      <c r="A3308">
        <v>3306</v>
      </c>
      <c r="B3308">
        <v>7</v>
      </c>
      <c r="C3308">
        <v>-1</v>
      </c>
      <c r="D3308" t="s">
        <v>628</v>
      </c>
      <c r="E3308" t="s">
        <v>80</v>
      </c>
      <c r="F3308">
        <v>5.4529000000000001E-2</v>
      </c>
      <c r="G3308">
        <v>-1</v>
      </c>
      <c r="H3308">
        <v>689.13</v>
      </c>
      <c r="I3308">
        <v>-1</v>
      </c>
      <c r="J3308">
        <v>0</v>
      </c>
      <c r="K3308">
        <v>8.0700409999999998</v>
      </c>
      <c r="L3308">
        <v>-1.4156E-2</v>
      </c>
      <c r="M3308">
        <v>174.360602</v>
      </c>
      <c r="N3308">
        <v>-302.594427</v>
      </c>
      <c r="O3308">
        <v>3.139637</v>
      </c>
      <c r="P3308">
        <v>174.40026900000001</v>
      </c>
      <c r="Q3308">
        <v>-302.55291699999998</v>
      </c>
      <c r="R3308">
        <v>3.139265</v>
      </c>
      <c r="S3308">
        <v>5.7414990000000001</v>
      </c>
      <c r="T3308">
        <v>3.7300000000000001E-4</v>
      </c>
    </row>
    <row r="3309" spans="1:20" x14ac:dyDescent="0.25">
      <c r="A3309">
        <v>3307</v>
      </c>
      <c r="B3309">
        <v>6</v>
      </c>
      <c r="C3309">
        <v>-1</v>
      </c>
      <c r="D3309" t="s">
        <v>629</v>
      </c>
      <c r="E3309" t="s">
        <v>80</v>
      </c>
      <c r="F3309">
        <v>2.3245999999999999E-2</v>
      </c>
      <c r="G3309">
        <v>-1</v>
      </c>
      <c r="H3309">
        <v>484.27600000000001</v>
      </c>
      <c r="I3309">
        <v>-1</v>
      </c>
      <c r="J3309">
        <v>0</v>
      </c>
      <c r="K3309">
        <v>8.0673449999999995</v>
      </c>
      <c r="L3309">
        <v>-8.5979999999999997E-3</v>
      </c>
      <c r="M3309">
        <v>173.43856600000001</v>
      </c>
      <c r="N3309">
        <v>-302.54425400000002</v>
      </c>
      <c r="O3309">
        <v>3.1378870000000001</v>
      </c>
      <c r="P3309">
        <v>173.433167</v>
      </c>
      <c r="Q3309">
        <v>-302.54916400000002</v>
      </c>
      <c r="R3309">
        <v>3.1379739999999998</v>
      </c>
      <c r="S3309">
        <v>0.72981499999999999</v>
      </c>
      <c r="T3309">
        <v>8.7000000000000001E-5</v>
      </c>
    </row>
    <row r="3310" spans="1:20" x14ac:dyDescent="0.25">
      <c r="A3310">
        <v>3308</v>
      </c>
      <c r="B3310">
        <v>6</v>
      </c>
      <c r="C3310">
        <v>-1</v>
      </c>
      <c r="D3310" t="s">
        <v>629</v>
      </c>
      <c r="E3310" t="s">
        <v>80</v>
      </c>
      <c r="F3310">
        <v>1.941E-2</v>
      </c>
      <c r="G3310">
        <v>-1</v>
      </c>
      <c r="H3310">
        <v>563.35599999999999</v>
      </c>
      <c r="I3310">
        <v>-1</v>
      </c>
      <c r="J3310">
        <v>0</v>
      </c>
      <c r="K3310">
        <v>8.0531810000000004</v>
      </c>
      <c r="L3310">
        <v>-5.9639999999999997E-3</v>
      </c>
      <c r="M3310">
        <v>172.71488299999999</v>
      </c>
      <c r="N3310">
        <v>-302.53771799999998</v>
      </c>
      <c r="O3310">
        <v>3.1368680000000002</v>
      </c>
      <c r="P3310">
        <v>172.707809</v>
      </c>
      <c r="Q3310">
        <v>-302.54589800000002</v>
      </c>
      <c r="R3310">
        <v>3.137346</v>
      </c>
      <c r="S3310">
        <v>1.0814239999999999</v>
      </c>
      <c r="T3310">
        <v>4.7800000000000002E-4</v>
      </c>
    </row>
    <row r="3311" spans="1:20" x14ac:dyDescent="0.25">
      <c r="A3311">
        <v>3309</v>
      </c>
      <c r="B3311">
        <v>6</v>
      </c>
      <c r="C3311">
        <v>-1</v>
      </c>
      <c r="D3311" t="s">
        <v>629</v>
      </c>
      <c r="E3311" t="s">
        <v>80</v>
      </c>
      <c r="F3311">
        <v>1.4880000000000001E-2</v>
      </c>
      <c r="G3311">
        <v>-1</v>
      </c>
      <c r="H3311">
        <v>449.69</v>
      </c>
      <c r="I3311">
        <v>-1</v>
      </c>
      <c r="J3311">
        <v>0</v>
      </c>
      <c r="K3311">
        <v>8.0741849999999999</v>
      </c>
      <c r="L3311">
        <v>5.1549999999999999E-3</v>
      </c>
      <c r="M3311">
        <v>172.00551899999999</v>
      </c>
      <c r="N3311">
        <v>-302.52237600000001</v>
      </c>
      <c r="O3311">
        <v>3.1389279999999999</v>
      </c>
      <c r="P3311">
        <v>171.98194899999999</v>
      </c>
      <c r="Q3311">
        <v>-302.54284699999999</v>
      </c>
      <c r="R3311">
        <v>3.1373060000000002</v>
      </c>
      <c r="S3311">
        <v>3.1218590000000002</v>
      </c>
      <c r="T3311">
        <v>1.621E-3</v>
      </c>
    </row>
    <row r="3312" spans="1:20" x14ac:dyDescent="0.25">
      <c r="A3312">
        <v>3310</v>
      </c>
      <c r="B3312">
        <v>5</v>
      </c>
      <c r="C3312">
        <v>-1</v>
      </c>
      <c r="D3312" t="s">
        <v>508</v>
      </c>
      <c r="E3312" t="s">
        <v>80</v>
      </c>
      <c r="F3312">
        <v>1.9776999999999999E-2</v>
      </c>
      <c r="G3312">
        <v>-1</v>
      </c>
      <c r="H3312">
        <v>470.26799999999997</v>
      </c>
      <c r="I3312">
        <v>-1</v>
      </c>
      <c r="J3312">
        <v>0</v>
      </c>
      <c r="K3312">
        <v>8.0766950000000008</v>
      </c>
      <c r="L3312">
        <v>7.058E-3</v>
      </c>
      <c r="M3312">
        <v>170.970707</v>
      </c>
      <c r="N3312">
        <v>-302.58080699999999</v>
      </c>
      <c r="O3312">
        <v>3.1373090000000001</v>
      </c>
      <c r="P3312">
        <v>171.013901</v>
      </c>
      <c r="Q3312">
        <v>-302.53979500000003</v>
      </c>
      <c r="R3312">
        <v>3.1381230000000002</v>
      </c>
      <c r="S3312">
        <v>5.956264</v>
      </c>
      <c r="T3312">
        <v>8.1300000000000003E-4</v>
      </c>
    </row>
    <row r="3313" spans="1:20" x14ac:dyDescent="0.25">
      <c r="A3313">
        <v>3311</v>
      </c>
      <c r="B3313">
        <v>6</v>
      </c>
      <c r="C3313">
        <v>-1</v>
      </c>
      <c r="D3313" t="s">
        <v>299</v>
      </c>
      <c r="E3313" t="s">
        <v>80</v>
      </c>
      <c r="F3313">
        <v>4.7327000000000001E-2</v>
      </c>
      <c r="G3313">
        <v>-1</v>
      </c>
      <c r="H3313">
        <v>792.08699999999999</v>
      </c>
      <c r="I3313">
        <v>-1</v>
      </c>
      <c r="J3313">
        <v>0</v>
      </c>
      <c r="K3313">
        <v>8.0588309999999996</v>
      </c>
      <c r="L3313">
        <v>5.411E-3</v>
      </c>
      <c r="M3313">
        <v>170.297236</v>
      </c>
      <c r="N3313">
        <v>-302.519612</v>
      </c>
      <c r="O3313">
        <v>3.1397379999999999</v>
      </c>
      <c r="P3313">
        <v>170.28793300000001</v>
      </c>
      <c r="Q3313">
        <v>-302.53790300000003</v>
      </c>
      <c r="R3313">
        <v>3.1386750000000001</v>
      </c>
      <c r="S3313">
        <v>2.0520719999999999</v>
      </c>
      <c r="T3313">
        <v>1.0629999999999999E-3</v>
      </c>
    </row>
    <row r="3314" spans="1:20" x14ac:dyDescent="0.25">
      <c r="A3314">
        <v>3312</v>
      </c>
      <c r="B3314">
        <v>6</v>
      </c>
      <c r="C3314">
        <v>-1</v>
      </c>
      <c r="D3314" t="s">
        <v>299</v>
      </c>
      <c r="E3314" t="s">
        <v>80</v>
      </c>
      <c r="F3314">
        <v>2.2206E-2</v>
      </c>
      <c r="G3314">
        <v>-1</v>
      </c>
      <c r="H3314">
        <v>651.33199999999999</v>
      </c>
      <c r="I3314">
        <v>-1</v>
      </c>
      <c r="J3314">
        <v>0</v>
      </c>
      <c r="K3314">
        <v>8.0741759999999996</v>
      </c>
      <c r="L3314">
        <v>4.1089999999999998E-3</v>
      </c>
      <c r="M3314">
        <v>169.54209800000001</v>
      </c>
      <c r="N3314">
        <v>-302.56050800000003</v>
      </c>
      <c r="O3314">
        <v>3.1367080000000001</v>
      </c>
      <c r="P3314">
        <v>169.561859</v>
      </c>
      <c r="Q3314">
        <v>-302.53625499999998</v>
      </c>
      <c r="R3314">
        <v>3.1390920000000002</v>
      </c>
      <c r="S3314">
        <v>3.1283880000000002</v>
      </c>
      <c r="T3314">
        <v>2.385E-3</v>
      </c>
    </row>
    <row r="3315" spans="1:20" x14ac:dyDescent="0.25">
      <c r="A3315">
        <v>3313</v>
      </c>
      <c r="B3315">
        <v>6</v>
      </c>
      <c r="C3315">
        <v>-1</v>
      </c>
      <c r="D3315" t="s">
        <v>299</v>
      </c>
      <c r="E3315" t="s">
        <v>80</v>
      </c>
      <c r="F3315">
        <v>2.2702E-2</v>
      </c>
      <c r="G3315">
        <v>-1</v>
      </c>
      <c r="H3315">
        <v>756.36599999999999</v>
      </c>
      <c r="I3315">
        <v>-1</v>
      </c>
      <c r="J3315">
        <v>0</v>
      </c>
      <c r="K3315">
        <v>8.0724929999999997</v>
      </c>
      <c r="L3315">
        <v>2.3029999999999999E-3</v>
      </c>
      <c r="M3315">
        <v>168.59024299999999</v>
      </c>
      <c r="N3315">
        <v>-302.54862000000003</v>
      </c>
      <c r="O3315">
        <v>3.1377459999999999</v>
      </c>
      <c r="P3315">
        <v>168.59411600000001</v>
      </c>
      <c r="Q3315">
        <v>-302.53424100000001</v>
      </c>
      <c r="R3315">
        <v>3.1394489999999999</v>
      </c>
      <c r="S3315">
        <v>1.489182</v>
      </c>
      <c r="T3315">
        <v>1.7030000000000001E-3</v>
      </c>
    </row>
    <row r="3316" spans="1:20" x14ac:dyDescent="0.25">
      <c r="A3316">
        <v>3314</v>
      </c>
      <c r="B3316">
        <v>6</v>
      </c>
      <c r="C3316">
        <v>-1</v>
      </c>
      <c r="D3316" t="s">
        <v>299</v>
      </c>
      <c r="E3316" t="s">
        <v>80</v>
      </c>
      <c r="F3316">
        <v>3.0179999999999998E-3</v>
      </c>
      <c r="G3316">
        <v>-1</v>
      </c>
      <c r="H3316">
        <v>647.51700000000005</v>
      </c>
      <c r="I3316">
        <v>-1</v>
      </c>
      <c r="J3316">
        <v>0</v>
      </c>
      <c r="K3316">
        <v>8.0553430000000006</v>
      </c>
      <c r="L3316">
        <v>1.7719999999999999E-3</v>
      </c>
      <c r="M3316">
        <v>167.871194</v>
      </c>
      <c r="N3316">
        <v>-302.54474800000003</v>
      </c>
      <c r="O3316">
        <v>3.1381610000000002</v>
      </c>
      <c r="P3316">
        <v>167.86850000000001</v>
      </c>
      <c r="Q3316">
        <v>-302.53283699999997</v>
      </c>
      <c r="R3316">
        <v>3.1396199999999999</v>
      </c>
      <c r="S3316">
        <v>1.221212</v>
      </c>
      <c r="T3316">
        <v>1.459E-3</v>
      </c>
    </row>
    <row r="3317" spans="1:20" x14ac:dyDescent="0.25">
      <c r="A3317">
        <v>3315</v>
      </c>
      <c r="B3317">
        <v>6</v>
      </c>
      <c r="C3317">
        <v>-1</v>
      </c>
      <c r="D3317" t="s">
        <v>299</v>
      </c>
      <c r="E3317" t="s">
        <v>80</v>
      </c>
      <c r="F3317">
        <v>1.0946000000000001E-2</v>
      </c>
      <c r="G3317">
        <v>-1</v>
      </c>
      <c r="H3317">
        <v>565.47900000000004</v>
      </c>
      <c r="I3317">
        <v>-1</v>
      </c>
      <c r="J3317">
        <v>0</v>
      </c>
      <c r="K3317">
        <v>8.0731660000000005</v>
      </c>
      <c r="L3317">
        <v>5.4060000000000002E-3</v>
      </c>
      <c r="M3317">
        <v>167.13730100000001</v>
      </c>
      <c r="N3317">
        <v>-302.53667300000001</v>
      </c>
      <c r="O3317">
        <v>3.137734</v>
      </c>
      <c r="P3317">
        <v>167.14265399999999</v>
      </c>
      <c r="Q3317">
        <v>-302.531769</v>
      </c>
      <c r="R3317">
        <v>3.1399270000000001</v>
      </c>
      <c r="S3317">
        <v>0.72606400000000004</v>
      </c>
      <c r="T3317">
        <v>2.1919999999999999E-3</v>
      </c>
    </row>
    <row r="3318" spans="1:20" x14ac:dyDescent="0.25">
      <c r="A3318">
        <v>3316</v>
      </c>
      <c r="B3318">
        <v>6</v>
      </c>
      <c r="C3318">
        <v>-1</v>
      </c>
      <c r="D3318" t="s">
        <v>299</v>
      </c>
      <c r="E3318" t="s">
        <v>80</v>
      </c>
      <c r="F3318">
        <v>2.0653000000000001E-2</v>
      </c>
      <c r="G3318">
        <v>-1</v>
      </c>
      <c r="H3318">
        <v>467.25400000000002</v>
      </c>
      <c r="I3318">
        <v>-1</v>
      </c>
      <c r="J3318">
        <v>0</v>
      </c>
      <c r="K3318">
        <v>8.0741350000000001</v>
      </c>
      <c r="L3318">
        <v>4.8789999999999997E-3</v>
      </c>
      <c r="M3318">
        <v>166.186046</v>
      </c>
      <c r="N3318">
        <v>-302.53323899999998</v>
      </c>
      <c r="O3318">
        <v>3.1390020000000001</v>
      </c>
      <c r="P3318">
        <v>166.17480499999999</v>
      </c>
      <c r="Q3318">
        <v>-302.53097500000001</v>
      </c>
      <c r="R3318">
        <v>3.1405669999999999</v>
      </c>
      <c r="S3318">
        <v>1.1466780000000001</v>
      </c>
      <c r="T3318">
        <v>1.565E-3</v>
      </c>
    </row>
    <row r="3319" spans="1:20" x14ac:dyDescent="0.25">
      <c r="A3319">
        <v>3317</v>
      </c>
      <c r="B3319">
        <v>6</v>
      </c>
      <c r="C3319">
        <v>-1</v>
      </c>
      <c r="D3319" t="s">
        <v>299</v>
      </c>
      <c r="E3319" t="s">
        <v>80</v>
      </c>
      <c r="F3319">
        <v>2.7431000000000001E-2</v>
      </c>
      <c r="G3319">
        <v>-1</v>
      </c>
      <c r="H3319">
        <v>548.46799999999996</v>
      </c>
      <c r="I3319">
        <v>-1</v>
      </c>
      <c r="J3319">
        <v>0</v>
      </c>
      <c r="K3319">
        <v>8.0572250000000007</v>
      </c>
      <c r="L3319">
        <v>3.6709999999999998E-3</v>
      </c>
      <c r="M3319">
        <v>165.43862899999999</v>
      </c>
      <c r="N3319">
        <v>-302.52441399999998</v>
      </c>
      <c r="O3319">
        <v>-3.139948</v>
      </c>
      <c r="P3319">
        <v>165.449005</v>
      </c>
      <c r="Q3319">
        <v>-302.53064000000001</v>
      </c>
      <c r="R3319">
        <v>3.140946</v>
      </c>
      <c r="S3319">
        <v>1.210024</v>
      </c>
      <c r="T3319">
        <v>9.9799999999999997E-4</v>
      </c>
    </row>
    <row r="3320" spans="1:20" x14ac:dyDescent="0.25">
      <c r="A3320">
        <v>3318</v>
      </c>
      <c r="B3320">
        <v>6</v>
      </c>
      <c r="C3320">
        <v>-1</v>
      </c>
      <c r="D3320" t="s">
        <v>299</v>
      </c>
      <c r="E3320" t="s">
        <v>80</v>
      </c>
      <c r="F3320">
        <v>1.6802999999999998E-2</v>
      </c>
      <c r="G3320">
        <v>-1</v>
      </c>
      <c r="H3320">
        <v>483.101</v>
      </c>
      <c r="I3320">
        <v>-1</v>
      </c>
      <c r="J3320">
        <v>0</v>
      </c>
      <c r="K3320">
        <v>8.0568760000000008</v>
      </c>
      <c r="L3320">
        <v>2.1350000000000002E-3</v>
      </c>
      <c r="M3320">
        <v>164.49997300000001</v>
      </c>
      <c r="N3320">
        <v>-302.51023800000002</v>
      </c>
      <c r="O3320">
        <v>3.14113</v>
      </c>
      <c r="P3320">
        <v>164.481155</v>
      </c>
      <c r="Q3320">
        <v>-302.53042599999998</v>
      </c>
      <c r="R3320">
        <v>3.141273</v>
      </c>
      <c r="S3320">
        <v>2.759833</v>
      </c>
      <c r="T3320">
        <v>1.4300000000000001E-4</v>
      </c>
    </row>
    <row r="3321" spans="1:20" x14ac:dyDescent="0.25">
      <c r="A3321">
        <v>3319</v>
      </c>
      <c r="B3321">
        <v>6</v>
      </c>
      <c r="C3321">
        <v>-1</v>
      </c>
      <c r="D3321" t="s">
        <v>299</v>
      </c>
      <c r="E3321" t="s">
        <v>80</v>
      </c>
      <c r="F3321">
        <v>2.5822999999999999E-2</v>
      </c>
      <c r="G3321">
        <v>-1</v>
      </c>
      <c r="H3321">
        <v>792.17899999999997</v>
      </c>
      <c r="I3321">
        <v>-1</v>
      </c>
      <c r="J3321">
        <v>0</v>
      </c>
      <c r="K3321">
        <v>8.0736340000000002</v>
      </c>
      <c r="L3321">
        <v>2.1540000000000001E-3</v>
      </c>
      <c r="M3321">
        <v>163.765377</v>
      </c>
      <c r="N3321">
        <v>-302.52707199999998</v>
      </c>
      <c r="O3321">
        <v>3.1387510000000001</v>
      </c>
      <c r="P3321">
        <v>163.75520299999999</v>
      </c>
      <c r="Q3321">
        <v>-302.53036500000002</v>
      </c>
      <c r="R3321">
        <v>3.1414559999999998</v>
      </c>
      <c r="S3321">
        <v>1.0693569999999999</v>
      </c>
      <c r="T3321">
        <v>2.7049999999999999E-3</v>
      </c>
    </row>
    <row r="3322" spans="1:20" x14ac:dyDescent="0.25">
      <c r="A3322">
        <v>3320</v>
      </c>
      <c r="B3322">
        <v>6</v>
      </c>
      <c r="C3322">
        <v>-1</v>
      </c>
      <c r="D3322" t="s">
        <v>299</v>
      </c>
      <c r="E3322" t="s">
        <v>80</v>
      </c>
      <c r="F3322">
        <v>9.5890000000000003E-3</v>
      </c>
      <c r="G3322">
        <v>-1</v>
      </c>
      <c r="H3322">
        <v>632.24800000000005</v>
      </c>
      <c r="I3322">
        <v>-1</v>
      </c>
      <c r="J3322">
        <v>0</v>
      </c>
      <c r="K3322">
        <v>8.0563199999999995</v>
      </c>
      <c r="L3322">
        <v>7.5500000000000003E-4</v>
      </c>
      <c r="M3322">
        <v>163.041371</v>
      </c>
      <c r="N3322">
        <v>-302.51306099999999</v>
      </c>
      <c r="O3322">
        <v>-3.1405989999999999</v>
      </c>
      <c r="P3322">
        <v>163.02943400000001</v>
      </c>
      <c r="Q3322">
        <v>-302.53045700000001</v>
      </c>
      <c r="R3322">
        <v>-3.141588</v>
      </c>
      <c r="S3322">
        <v>2.109737</v>
      </c>
      <c r="T3322">
        <v>9.8999999999999999E-4</v>
      </c>
    </row>
    <row r="3323" spans="1:20" x14ac:dyDescent="0.25">
      <c r="A3323">
        <v>3321</v>
      </c>
      <c r="B3323">
        <v>6</v>
      </c>
      <c r="C3323">
        <v>-1</v>
      </c>
      <c r="D3323" t="s">
        <v>299</v>
      </c>
      <c r="E3323" t="s">
        <v>80</v>
      </c>
      <c r="F3323">
        <v>2.7869999999999999E-2</v>
      </c>
      <c r="G3323">
        <v>-1</v>
      </c>
      <c r="H3323">
        <v>451.238</v>
      </c>
      <c r="I3323">
        <v>-1</v>
      </c>
      <c r="J3323">
        <v>0</v>
      </c>
      <c r="K3323">
        <v>8.0564</v>
      </c>
      <c r="L3323">
        <v>2.405E-3</v>
      </c>
      <c r="M3323">
        <v>162.090598</v>
      </c>
      <c r="N3323">
        <v>-302.55038400000001</v>
      </c>
      <c r="O3323">
        <v>3.1342989999999999</v>
      </c>
      <c r="P3323">
        <v>162.061646</v>
      </c>
      <c r="Q3323">
        <v>-302.53060900000003</v>
      </c>
      <c r="R3323">
        <v>-3.141448</v>
      </c>
      <c r="S3323">
        <v>3.506138</v>
      </c>
      <c r="T3323">
        <v>7.1500000000000001E-3</v>
      </c>
    </row>
    <row r="3324" spans="1:20" x14ac:dyDescent="0.25">
      <c r="A3324">
        <v>3322</v>
      </c>
      <c r="B3324">
        <v>6</v>
      </c>
      <c r="C3324">
        <v>-1</v>
      </c>
      <c r="D3324" t="s">
        <v>299</v>
      </c>
      <c r="E3324" t="s">
        <v>80</v>
      </c>
      <c r="F3324">
        <v>5.4599999999999996E-3</v>
      </c>
      <c r="G3324">
        <v>-1</v>
      </c>
      <c r="H3324">
        <v>523.73400000000004</v>
      </c>
      <c r="I3324">
        <v>-1</v>
      </c>
      <c r="J3324">
        <v>0</v>
      </c>
      <c r="K3324">
        <v>8.0736989999999995</v>
      </c>
      <c r="L3324">
        <v>2.3159999999999999E-3</v>
      </c>
      <c r="M3324">
        <v>161.31524400000001</v>
      </c>
      <c r="N3324">
        <v>-302.53474299999999</v>
      </c>
      <c r="O3324">
        <v>3.1403210000000001</v>
      </c>
      <c r="P3324">
        <v>161.33570900000001</v>
      </c>
      <c r="Q3324">
        <v>-302.53094499999997</v>
      </c>
      <c r="R3324">
        <v>-3.1412309999999999</v>
      </c>
      <c r="S3324">
        <v>2.0813860000000002</v>
      </c>
      <c r="T3324">
        <v>9.1E-4</v>
      </c>
    </row>
    <row r="3325" spans="1:20" x14ac:dyDescent="0.25">
      <c r="A3325">
        <v>3323</v>
      </c>
      <c r="B3325">
        <v>6</v>
      </c>
      <c r="C3325">
        <v>-1</v>
      </c>
      <c r="D3325" t="s">
        <v>299</v>
      </c>
      <c r="E3325" t="s">
        <v>80</v>
      </c>
      <c r="F3325">
        <v>1.158E-3</v>
      </c>
      <c r="G3325">
        <v>-1</v>
      </c>
      <c r="H3325">
        <v>598.13099999999997</v>
      </c>
      <c r="I3325">
        <v>-1</v>
      </c>
      <c r="J3325">
        <v>0</v>
      </c>
      <c r="K3325">
        <v>8.0567049999999991</v>
      </c>
      <c r="L3325">
        <v>1.47E-3</v>
      </c>
      <c r="M3325">
        <v>160.61316099999999</v>
      </c>
      <c r="N3325">
        <v>-302.530599</v>
      </c>
      <c r="O3325">
        <v>-3.1407949999999998</v>
      </c>
      <c r="P3325">
        <v>160.60990899999999</v>
      </c>
      <c r="Q3325">
        <v>-302.53143299999999</v>
      </c>
      <c r="R3325">
        <v>-3.14107</v>
      </c>
      <c r="S3325">
        <v>0.33570299999999997</v>
      </c>
      <c r="T3325">
        <v>2.7500000000000002E-4</v>
      </c>
    </row>
    <row r="3326" spans="1:20" x14ac:dyDescent="0.25">
      <c r="A3326">
        <v>3324</v>
      </c>
      <c r="B3326">
        <v>6</v>
      </c>
      <c r="C3326">
        <v>-1</v>
      </c>
      <c r="D3326" t="s">
        <v>299</v>
      </c>
      <c r="E3326" t="s">
        <v>80</v>
      </c>
      <c r="F3326">
        <v>9.1319999999999995E-3</v>
      </c>
      <c r="G3326">
        <v>-1</v>
      </c>
      <c r="H3326">
        <v>590.79899999999998</v>
      </c>
      <c r="I3326">
        <v>-1</v>
      </c>
      <c r="J3326">
        <v>0</v>
      </c>
      <c r="K3326">
        <v>8.0567139999999995</v>
      </c>
      <c r="L3326">
        <v>1.3899999999999999E-4</v>
      </c>
      <c r="M3326">
        <v>159.64419100000001</v>
      </c>
      <c r="N3326">
        <v>-302.53348599999998</v>
      </c>
      <c r="O3326">
        <v>-3.1402220000000001</v>
      </c>
      <c r="P3326">
        <v>159.64205899999999</v>
      </c>
      <c r="Q3326">
        <v>-302.53192100000001</v>
      </c>
      <c r="R3326">
        <v>-3.1410149999999999</v>
      </c>
      <c r="S3326">
        <v>0.264455</v>
      </c>
      <c r="T3326">
        <v>7.9299999999999998E-4</v>
      </c>
    </row>
    <row r="3327" spans="1:20" x14ac:dyDescent="0.25">
      <c r="A3327">
        <v>3325</v>
      </c>
      <c r="B3327">
        <v>6</v>
      </c>
      <c r="C3327">
        <v>-1</v>
      </c>
      <c r="D3327" t="s">
        <v>299</v>
      </c>
      <c r="E3327" t="s">
        <v>80</v>
      </c>
      <c r="F3327">
        <v>1.2071999999999999E-2</v>
      </c>
      <c r="G3327">
        <v>-1</v>
      </c>
      <c r="H3327">
        <v>477.06200000000001</v>
      </c>
      <c r="I3327">
        <v>-1</v>
      </c>
      <c r="J3327">
        <v>0</v>
      </c>
      <c r="K3327">
        <v>8.0737649999999999</v>
      </c>
      <c r="L3327">
        <v>1.139E-3</v>
      </c>
      <c r="M3327">
        <v>158.90548999999999</v>
      </c>
      <c r="N3327">
        <v>-302.54412200000002</v>
      </c>
      <c r="O3327">
        <v>-3.138709</v>
      </c>
      <c r="P3327">
        <v>158.916077</v>
      </c>
      <c r="Q3327">
        <v>-302.53244000000001</v>
      </c>
      <c r="R3327">
        <v>-3.1409340000000001</v>
      </c>
      <c r="S3327">
        <v>1.576516</v>
      </c>
      <c r="T3327">
        <v>2.225E-3</v>
      </c>
    </row>
    <row r="3328" spans="1:20" x14ac:dyDescent="0.25">
      <c r="A3328">
        <v>3326</v>
      </c>
      <c r="B3328">
        <v>6</v>
      </c>
      <c r="C3328">
        <v>-1</v>
      </c>
      <c r="D3328" t="s">
        <v>299</v>
      </c>
      <c r="E3328" t="s">
        <v>80</v>
      </c>
      <c r="F3328">
        <v>1.4855E-2</v>
      </c>
      <c r="G3328">
        <v>-1</v>
      </c>
      <c r="H3328">
        <v>476.22500000000002</v>
      </c>
      <c r="I3328">
        <v>-1</v>
      </c>
      <c r="J3328">
        <v>0</v>
      </c>
      <c r="K3328">
        <v>8.0565650000000009</v>
      </c>
      <c r="L3328">
        <v>5.4199999999999995E-4</v>
      </c>
      <c r="M3328">
        <v>158.179723</v>
      </c>
      <c r="N3328">
        <v>-302.53991000000002</v>
      </c>
      <c r="O3328">
        <v>-3.1398920000000001</v>
      </c>
      <c r="P3328">
        <v>158.190292</v>
      </c>
      <c r="Q3328">
        <v>-302.53295900000001</v>
      </c>
      <c r="R3328">
        <v>-3.1408580000000001</v>
      </c>
      <c r="S3328">
        <v>1.2650459999999999</v>
      </c>
      <c r="T3328">
        <v>9.6599999999999995E-4</v>
      </c>
    </row>
    <row r="3329" spans="1:20" x14ac:dyDescent="0.25">
      <c r="A3329">
        <v>3327</v>
      </c>
      <c r="B3329">
        <v>5</v>
      </c>
      <c r="C3329">
        <v>-1</v>
      </c>
      <c r="D3329" t="s">
        <v>300</v>
      </c>
      <c r="E3329" t="s">
        <v>80</v>
      </c>
      <c r="F3329">
        <v>7.5449999999999996E-3</v>
      </c>
      <c r="G3329">
        <v>-1</v>
      </c>
      <c r="H3329">
        <v>503.34300000000002</v>
      </c>
      <c r="I3329">
        <v>-1</v>
      </c>
      <c r="J3329">
        <v>0</v>
      </c>
      <c r="K3329">
        <v>8.0565350000000002</v>
      </c>
      <c r="L3329">
        <v>1.402E-3</v>
      </c>
      <c r="M3329">
        <v>157.19971200000001</v>
      </c>
      <c r="N3329">
        <v>-302.56171899999998</v>
      </c>
      <c r="O3329">
        <v>-3.1390950000000002</v>
      </c>
      <c r="P3329">
        <v>157.22247300000001</v>
      </c>
      <c r="Q3329">
        <v>-302.53375199999999</v>
      </c>
      <c r="R3329">
        <v>-3.140771</v>
      </c>
      <c r="S3329">
        <v>3.6058439999999998</v>
      </c>
      <c r="T3329">
        <v>1.676E-3</v>
      </c>
    </row>
    <row r="3330" spans="1:20" x14ac:dyDescent="0.25">
      <c r="A3330">
        <v>3328</v>
      </c>
      <c r="B3330">
        <v>5</v>
      </c>
      <c r="C3330">
        <v>-1</v>
      </c>
      <c r="D3330" t="s">
        <v>300</v>
      </c>
      <c r="E3330" t="s">
        <v>80</v>
      </c>
      <c r="F3330">
        <v>1.6909E-2</v>
      </c>
      <c r="G3330">
        <v>-1</v>
      </c>
      <c r="H3330">
        <v>575.59500000000003</v>
      </c>
      <c r="I3330">
        <v>-1</v>
      </c>
      <c r="J3330">
        <v>0</v>
      </c>
      <c r="K3330">
        <v>8.0736880000000006</v>
      </c>
      <c r="L3330">
        <v>6.0599999999999998E-4</v>
      </c>
      <c r="M3330">
        <v>156.53506400000001</v>
      </c>
      <c r="N3330">
        <v>-302.49374999999998</v>
      </c>
      <c r="O3330">
        <v>3.1402809999999999</v>
      </c>
      <c r="P3330">
        <v>156.49653599999999</v>
      </c>
      <c r="Q3330">
        <v>-302.53445399999998</v>
      </c>
      <c r="R3330">
        <v>-3.1406610000000001</v>
      </c>
      <c r="S3330">
        <v>5.604692</v>
      </c>
      <c r="T3330">
        <v>3.8000000000000002E-4</v>
      </c>
    </row>
    <row r="3331" spans="1:20" x14ac:dyDescent="0.25">
      <c r="A3331">
        <v>3329</v>
      </c>
      <c r="B3331">
        <v>5</v>
      </c>
      <c r="C3331">
        <v>-1</v>
      </c>
      <c r="D3331" t="s">
        <v>300</v>
      </c>
      <c r="E3331" t="s">
        <v>80</v>
      </c>
      <c r="F3331">
        <v>7.7149999999999996E-3</v>
      </c>
      <c r="G3331">
        <v>-1</v>
      </c>
      <c r="H3331">
        <v>605.024</v>
      </c>
      <c r="I3331">
        <v>-1</v>
      </c>
      <c r="J3331">
        <v>0</v>
      </c>
      <c r="K3331">
        <v>8.1014569999999999</v>
      </c>
      <c r="L3331">
        <v>4.8799999999999999E-4</v>
      </c>
      <c r="M3331">
        <v>155.77747500000001</v>
      </c>
      <c r="N3331">
        <v>-302.530912</v>
      </c>
      <c r="O3331">
        <v>3.1390560000000001</v>
      </c>
      <c r="P3331">
        <v>155.769485</v>
      </c>
      <c r="Q3331">
        <v>-302.53518700000001</v>
      </c>
      <c r="R3331">
        <v>-3.1405959999999999</v>
      </c>
      <c r="S3331">
        <v>0.90617099999999995</v>
      </c>
      <c r="T3331">
        <v>1.5399999999999999E-3</v>
      </c>
    </row>
    <row r="3332" spans="1:20" x14ac:dyDescent="0.25">
      <c r="A3332">
        <v>3330</v>
      </c>
      <c r="B3332">
        <v>5</v>
      </c>
      <c r="C3332">
        <v>-1</v>
      </c>
      <c r="D3332" t="s">
        <v>300</v>
      </c>
      <c r="E3332" t="s">
        <v>80</v>
      </c>
      <c r="F3332">
        <v>3.2974999999999997E-2</v>
      </c>
      <c r="G3332">
        <v>-1</v>
      </c>
      <c r="H3332">
        <v>615.52599999999995</v>
      </c>
      <c r="I3332">
        <v>-1</v>
      </c>
      <c r="J3332">
        <v>0</v>
      </c>
      <c r="K3332">
        <v>8.3337669999999999</v>
      </c>
      <c r="L3332">
        <v>4.5399999999999998E-4</v>
      </c>
      <c r="M3332">
        <v>155.01852600000001</v>
      </c>
      <c r="N3332">
        <v>-302.54732200000001</v>
      </c>
      <c r="O3332">
        <v>-3.1407959999999999</v>
      </c>
      <c r="P3332">
        <v>155.029877</v>
      </c>
      <c r="Q3332">
        <v>-302.53604100000001</v>
      </c>
      <c r="R3332">
        <v>-3.1405159999999999</v>
      </c>
      <c r="S3332">
        <v>1.6003179999999999</v>
      </c>
      <c r="T3332">
        <v>2.7999999999999998E-4</v>
      </c>
    </row>
    <row r="3333" spans="1:20" x14ac:dyDescent="0.25">
      <c r="A3333">
        <v>3331</v>
      </c>
      <c r="B3333">
        <v>5</v>
      </c>
      <c r="C3333">
        <v>-1</v>
      </c>
      <c r="D3333" t="s">
        <v>300</v>
      </c>
      <c r="E3333" t="s">
        <v>80</v>
      </c>
      <c r="F3333">
        <v>2.7151000000000002E-2</v>
      </c>
      <c r="G3333">
        <v>-1</v>
      </c>
      <c r="H3333">
        <v>585.673</v>
      </c>
      <c r="I3333">
        <v>-1</v>
      </c>
      <c r="J3333">
        <v>0</v>
      </c>
      <c r="K3333">
        <v>8.8095280000000002</v>
      </c>
      <c r="L3333">
        <v>6.0999999999999999E-5</v>
      </c>
      <c r="M3333">
        <v>153.998817</v>
      </c>
      <c r="N3333">
        <v>-302.52956699999999</v>
      </c>
      <c r="O3333">
        <v>3.137842</v>
      </c>
      <c r="P3333">
        <v>154.00135800000001</v>
      </c>
      <c r="Q3333">
        <v>-302.53720099999998</v>
      </c>
      <c r="R3333">
        <v>-3.1404939999999999</v>
      </c>
      <c r="S3333">
        <v>0.80459800000000004</v>
      </c>
      <c r="T3333">
        <v>2.6519999999999998E-3</v>
      </c>
    </row>
    <row r="3334" spans="1:20" x14ac:dyDescent="0.25">
      <c r="A3334">
        <v>3332</v>
      </c>
      <c r="B3334">
        <v>5</v>
      </c>
      <c r="C3334">
        <v>-1</v>
      </c>
      <c r="D3334" t="s">
        <v>300</v>
      </c>
      <c r="E3334" t="s">
        <v>80</v>
      </c>
      <c r="F3334">
        <v>1.2160000000000001E-3</v>
      </c>
      <c r="G3334">
        <v>-1</v>
      </c>
      <c r="H3334">
        <v>604.67700000000002</v>
      </c>
      <c r="I3334">
        <v>-1</v>
      </c>
      <c r="J3334">
        <v>0</v>
      </c>
      <c r="K3334">
        <v>9.2237410000000004</v>
      </c>
      <c r="L3334">
        <v>2.0999999999999999E-5</v>
      </c>
      <c r="M3334">
        <v>153.18670499999999</v>
      </c>
      <c r="N3334">
        <v>-302.53629100000001</v>
      </c>
      <c r="O3334">
        <v>3.1412119999999999</v>
      </c>
      <c r="P3334">
        <v>153.188019</v>
      </c>
      <c r="Q3334">
        <v>-302.53808600000002</v>
      </c>
      <c r="R3334">
        <v>-3.1404909999999999</v>
      </c>
      <c r="S3334">
        <v>0.22245400000000001</v>
      </c>
      <c r="T3334">
        <v>7.2099999999999996E-4</v>
      </c>
    </row>
    <row r="3335" spans="1:20" x14ac:dyDescent="0.25">
      <c r="A3335">
        <v>3333</v>
      </c>
      <c r="B3335">
        <v>5</v>
      </c>
      <c r="C3335">
        <v>-1</v>
      </c>
      <c r="D3335" t="s">
        <v>300</v>
      </c>
      <c r="E3335" t="s">
        <v>80</v>
      </c>
      <c r="F3335">
        <v>1.2617E-2</v>
      </c>
      <c r="G3335">
        <v>-1</v>
      </c>
      <c r="H3335">
        <v>585.97400000000005</v>
      </c>
      <c r="I3335">
        <v>-1</v>
      </c>
      <c r="J3335">
        <v>0</v>
      </c>
      <c r="K3335">
        <v>9.844004</v>
      </c>
      <c r="L3335">
        <v>8.8500000000000004E-4</v>
      </c>
      <c r="M3335">
        <v>152.041392</v>
      </c>
      <c r="N3335">
        <v>-302.53455400000001</v>
      </c>
      <c r="O3335">
        <v>3.1413679999999999</v>
      </c>
      <c r="P3335">
        <v>152.04016100000001</v>
      </c>
      <c r="Q3335">
        <v>-302.53930700000001</v>
      </c>
      <c r="R3335">
        <v>-3.1404709999999998</v>
      </c>
      <c r="S3335">
        <v>0.49091299999999999</v>
      </c>
      <c r="T3335">
        <v>8.9700000000000001E-4</v>
      </c>
    </row>
    <row r="3336" spans="1:20" x14ac:dyDescent="0.25">
      <c r="A3336">
        <v>3334</v>
      </c>
      <c r="B3336">
        <v>6</v>
      </c>
      <c r="C3336">
        <v>-1</v>
      </c>
      <c r="D3336" t="s">
        <v>301</v>
      </c>
      <c r="E3336" t="s">
        <v>80</v>
      </c>
      <c r="F3336">
        <v>4.9882999999999997E-2</v>
      </c>
      <c r="G3336">
        <v>-1</v>
      </c>
      <c r="H3336">
        <v>497.911</v>
      </c>
      <c r="I3336">
        <v>-1</v>
      </c>
      <c r="J3336">
        <v>0</v>
      </c>
      <c r="K3336">
        <v>10.345032</v>
      </c>
      <c r="L3336">
        <v>3.3599999999999998E-4</v>
      </c>
      <c r="M3336">
        <v>151.105864</v>
      </c>
      <c r="N3336">
        <v>-302.53927199999998</v>
      </c>
      <c r="O3336">
        <v>3.1373229999999999</v>
      </c>
      <c r="P3336">
        <v>151.129257</v>
      </c>
      <c r="Q3336">
        <v>-302.54040500000002</v>
      </c>
      <c r="R3336">
        <v>-3.140393</v>
      </c>
      <c r="S3336">
        <v>2.342079</v>
      </c>
      <c r="T3336">
        <v>3.0699999999999998E-3</v>
      </c>
    </row>
    <row r="3337" spans="1:20" x14ac:dyDescent="0.25">
      <c r="A3337">
        <v>3335</v>
      </c>
      <c r="B3337">
        <v>6</v>
      </c>
      <c r="C3337">
        <v>-1</v>
      </c>
      <c r="D3337" t="s">
        <v>301</v>
      </c>
      <c r="E3337" t="s">
        <v>80</v>
      </c>
      <c r="F3337">
        <v>1.6535999999999999E-2</v>
      </c>
      <c r="G3337">
        <v>-1</v>
      </c>
      <c r="H3337">
        <v>801.81</v>
      </c>
      <c r="I3337">
        <v>-1</v>
      </c>
      <c r="J3337">
        <v>0</v>
      </c>
      <c r="K3337">
        <v>10.833843</v>
      </c>
      <c r="L3337">
        <v>8.2999999999999998E-5</v>
      </c>
      <c r="M3337">
        <v>150.181624</v>
      </c>
      <c r="N3337">
        <v>-302.53345899999999</v>
      </c>
      <c r="O3337">
        <v>-3.1395089999999999</v>
      </c>
      <c r="P3337">
        <v>150.173676</v>
      </c>
      <c r="Q3337">
        <v>-302.54162600000001</v>
      </c>
      <c r="R3337">
        <v>-3.1403789999999998</v>
      </c>
      <c r="S3337">
        <v>1.139621</v>
      </c>
      <c r="T3337">
        <v>8.7100000000000003E-4</v>
      </c>
    </row>
    <row r="3338" spans="1:20" x14ac:dyDescent="0.25">
      <c r="A3338">
        <v>3336</v>
      </c>
      <c r="B3338">
        <v>6</v>
      </c>
      <c r="C3338">
        <v>-1</v>
      </c>
      <c r="D3338" t="s">
        <v>301</v>
      </c>
      <c r="E3338" t="s">
        <v>80</v>
      </c>
      <c r="F3338">
        <v>1.9880000000000002E-3</v>
      </c>
      <c r="G3338">
        <v>-1</v>
      </c>
      <c r="H3338">
        <v>777.65300000000002</v>
      </c>
      <c r="I3338">
        <v>-1</v>
      </c>
      <c r="J3338">
        <v>0</v>
      </c>
      <c r="K3338">
        <v>11.457003</v>
      </c>
      <c r="L3338">
        <v>1.8000000000000001E-4</v>
      </c>
      <c r="M3338">
        <v>148.834959</v>
      </c>
      <c r="N3338">
        <v>-302.53975300000002</v>
      </c>
      <c r="O3338">
        <v>-3.1404809999999999</v>
      </c>
      <c r="P3338">
        <v>148.832336</v>
      </c>
      <c r="Q3338">
        <v>-302.54330399999998</v>
      </c>
      <c r="R3338">
        <v>-3.1403099999999999</v>
      </c>
      <c r="S3338">
        <v>0.44151600000000002</v>
      </c>
      <c r="T3338">
        <v>1.7100000000000001E-4</v>
      </c>
    </row>
    <row r="3339" spans="1:20" x14ac:dyDescent="0.25">
      <c r="A3339">
        <v>3337</v>
      </c>
      <c r="B3339">
        <v>6</v>
      </c>
      <c r="C3339">
        <v>-1</v>
      </c>
      <c r="D3339" t="s">
        <v>301</v>
      </c>
      <c r="E3339" t="s">
        <v>80</v>
      </c>
      <c r="F3339">
        <v>1.0037000000000001E-2</v>
      </c>
      <c r="G3339">
        <v>-1</v>
      </c>
      <c r="H3339">
        <v>457.80200000000002</v>
      </c>
      <c r="I3339">
        <v>-1</v>
      </c>
      <c r="J3339">
        <v>0</v>
      </c>
      <c r="K3339">
        <v>11.898279</v>
      </c>
      <c r="L3339">
        <v>5.1E-5</v>
      </c>
      <c r="M3339">
        <v>147.7518</v>
      </c>
      <c r="N3339">
        <v>-302.56973499999998</v>
      </c>
      <c r="O3339">
        <v>-3.1394920000000002</v>
      </c>
      <c r="P3339">
        <v>147.778976</v>
      </c>
      <c r="Q3339">
        <v>-302.54470800000001</v>
      </c>
      <c r="R3339">
        <v>-3.1403020000000001</v>
      </c>
      <c r="S3339">
        <v>3.6944210000000002</v>
      </c>
      <c r="T3339">
        <v>8.0999999999999996E-4</v>
      </c>
    </row>
    <row r="3340" spans="1:20" x14ac:dyDescent="0.25">
      <c r="A3340">
        <v>3338</v>
      </c>
      <c r="B3340">
        <v>6</v>
      </c>
      <c r="C3340">
        <v>-1</v>
      </c>
      <c r="D3340" t="s">
        <v>301</v>
      </c>
      <c r="E3340" t="s">
        <v>80</v>
      </c>
      <c r="F3340">
        <v>2.3008000000000001E-2</v>
      </c>
      <c r="G3340">
        <v>-1</v>
      </c>
      <c r="H3340">
        <v>660.245</v>
      </c>
      <c r="I3340">
        <v>-1</v>
      </c>
      <c r="J3340">
        <v>0</v>
      </c>
      <c r="K3340">
        <v>12.323593000000001</v>
      </c>
      <c r="L3340">
        <v>1.003E-3</v>
      </c>
      <c r="M3340">
        <v>146.69599400000001</v>
      </c>
      <c r="N3340">
        <v>-302.53770200000002</v>
      </c>
      <c r="O3340">
        <v>-3.1396540000000002</v>
      </c>
      <c r="P3340">
        <v>146.686813</v>
      </c>
      <c r="Q3340">
        <v>-302.54611199999999</v>
      </c>
      <c r="R3340">
        <v>-3.1402779999999999</v>
      </c>
      <c r="S3340">
        <v>1.2450559999999999</v>
      </c>
      <c r="T3340">
        <v>6.2299999999999996E-4</v>
      </c>
    </row>
    <row r="3341" spans="1:20" x14ac:dyDescent="0.25">
      <c r="A3341">
        <v>3339</v>
      </c>
      <c r="B3341">
        <v>6</v>
      </c>
      <c r="C3341">
        <v>-1</v>
      </c>
      <c r="D3341" t="s">
        <v>301</v>
      </c>
      <c r="E3341" t="s">
        <v>80</v>
      </c>
      <c r="F3341">
        <v>1.3310000000000001E-2</v>
      </c>
      <c r="G3341">
        <v>-1</v>
      </c>
      <c r="H3341">
        <v>539.18600000000004</v>
      </c>
      <c r="I3341">
        <v>-1</v>
      </c>
      <c r="J3341">
        <v>0</v>
      </c>
      <c r="K3341">
        <v>12.877734999999999</v>
      </c>
      <c r="L3341">
        <v>3.2899999999999997E-4</v>
      </c>
      <c r="M3341">
        <v>145.17491799999999</v>
      </c>
      <c r="N3341">
        <v>-302.548587</v>
      </c>
      <c r="O3341">
        <v>-3.1398090000000001</v>
      </c>
      <c r="P3341">
        <v>145.17186000000001</v>
      </c>
      <c r="Q3341">
        <v>-302.54821800000002</v>
      </c>
      <c r="R3341">
        <v>-3.1402000000000001</v>
      </c>
      <c r="S3341">
        <v>0.30801200000000001</v>
      </c>
      <c r="T3341">
        <v>3.9100000000000002E-4</v>
      </c>
    </row>
    <row r="3342" spans="1:20" x14ac:dyDescent="0.25">
      <c r="A3342">
        <v>3340</v>
      </c>
      <c r="B3342">
        <v>6</v>
      </c>
      <c r="C3342">
        <v>-1</v>
      </c>
      <c r="D3342" t="s">
        <v>301</v>
      </c>
      <c r="E3342" t="s">
        <v>80</v>
      </c>
      <c r="F3342">
        <v>1.5602E-2</v>
      </c>
      <c r="G3342">
        <v>-1</v>
      </c>
      <c r="H3342">
        <v>515.03599999999994</v>
      </c>
      <c r="I3342">
        <v>-1</v>
      </c>
      <c r="J3342">
        <v>0</v>
      </c>
      <c r="K3342">
        <v>13.286189</v>
      </c>
      <c r="L3342">
        <v>1E-4</v>
      </c>
      <c r="M3342">
        <v>143.96426099999999</v>
      </c>
      <c r="N3342">
        <v>-302.58580999999998</v>
      </c>
      <c r="O3342">
        <v>-3.139497</v>
      </c>
      <c r="P3342">
        <v>143.992401</v>
      </c>
      <c r="Q3342">
        <v>-302.54980499999999</v>
      </c>
      <c r="R3342">
        <v>-3.1401840000000001</v>
      </c>
      <c r="S3342">
        <v>4.5697760000000001</v>
      </c>
      <c r="T3342">
        <v>6.87E-4</v>
      </c>
    </row>
    <row r="3343" spans="1:20" x14ac:dyDescent="0.25">
      <c r="A3343">
        <v>3341</v>
      </c>
      <c r="B3343">
        <v>5</v>
      </c>
      <c r="C3343">
        <v>-1</v>
      </c>
      <c r="D3343" t="s">
        <v>302</v>
      </c>
      <c r="E3343" t="s">
        <v>80</v>
      </c>
      <c r="F3343">
        <v>1.2197E-2</v>
      </c>
      <c r="G3343">
        <v>-1</v>
      </c>
      <c r="H3343">
        <v>705.51800000000003</v>
      </c>
      <c r="I3343">
        <v>-1</v>
      </c>
      <c r="J3343">
        <v>0</v>
      </c>
      <c r="K3343">
        <v>13.689797</v>
      </c>
      <c r="L3343">
        <v>2.7999999999999998E-4</v>
      </c>
      <c r="M3343">
        <v>142.77071799999999</v>
      </c>
      <c r="N3343">
        <v>-302.55562800000001</v>
      </c>
      <c r="O3343">
        <v>-3.1404019999999999</v>
      </c>
      <c r="P3343">
        <v>142.776443</v>
      </c>
      <c r="Q3343">
        <v>-302.55154399999998</v>
      </c>
      <c r="R3343">
        <v>-3.1401330000000001</v>
      </c>
      <c r="S3343">
        <v>0.703291</v>
      </c>
      <c r="T3343">
        <v>2.6899999999999998E-4</v>
      </c>
    </row>
    <row r="3344" spans="1:20" x14ac:dyDescent="0.25">
      <c r="A3344">
        <v>3342</v>
      </c>
      <c r="B3344">
        <v>5</v>
      </c>
      <c r="C3344">
        <v>-1</v>
      </c>
      <c r="D3344" t="s">
        <v>302</v>
      </c>
      <c r="E3344" t="s">
        <v>80</v>
      </c>
      <c r="F3344">
        <v>1.5427E-2</v>
      </c>
      <c r="G3344">
        <v>-1</v>
      </c>
      <c r="H3344">
        <v>698.62599999999998</v>
      </c>
      <c r="I3344">
        <v>-1</v>
      </c>
      <c r="J3344">
        <v>0</v>
      </c>
      <c r="K3344">
        <v>14.221299</v>
      </c>
      <c r="L3344">
        <v>-3.4640000000000001E-3</v>
      </c>
      <c r="M3344">
        <v>141.09648100000001</v>
      </c>
      <c r="N3344">
        <v>-302.55201699999998</v>
      </c>
      <c r="O3344">
        <v>-3.1400939999999999</v>
      </c>
      <c r="P3344">
        <v>141.09904499999999</v>
      </c>
      <c r="Q3344">
        <v>-302.55377199999998</v>
      </c>
      <c r="R3344">
        <v>-3.1403059999999998</v>
      </c>
      <c r="S3344">
        <v>0.31074600000000002</v>
      </c>
      <c r="T3344">
        <v>2.12E-4</v>
      </c>
    </row>
    <row r="3345" spans="1:20" x14ac:dyDescent="0.25">
      <c r="A3345">
        <v>3343</v>
      </c>
      <c r="B3345">
        <v>5</v>
      </c>
      <c r="C3345">
        <v>-1</v>
      </c>
      <c r="D3345" t="s">
        <v>302</v>
      </c>
      <c r="E3345" t="s">
        <v>80</v>
      </c>
      <c r="F3345">
        <v>1.2433E-2</v>
      </c>
      <c r="G3345">
        <v>-1</v>
      </c>
      <c r="H3345">
        <v>668.77099999999996</v>
      </c>
      <c r="I3345">
        <v>-1</v>
      </c>
      <c r="J3345">
        <v>0</v>
      </c>
      <c r="K3345">
        <v>14.6153</v>
      </c>
      <c r="L3345">
        <v>-3.2880000000000001E-3</v>
      </c>
      <c r="M3345">
        <v>139.771197</v>
      </c>
      <c r="N3345">
        <v>-302.51586600000002</v>
      </c>
      <c r="O3345">
        <v>3.140504</v>
      </c>
      <c r="P3345">
        <v>139.799408</v>
      </c>
      <c r="Q3345">
        <v>-302.55514499999998</v>
      </c>
      <c r="R3345">
        <v>-3.1406139999999998</v>
      </c>
      <c r="S3345">
        <v>4.836055</v>
      </c>
      <c r="T3345">
        <v>1.11E-4</v>
      </c>
    </row>
    <row r="3346" spans="1:20" x14ac:dyDescent="0.25">
      <c r="A3346">
        <v>3344</v>
      </c>
      <c r="B3346">
        <v>5</v>
      </c>
      <c r="C3346">
        <v>-1</v>
      </c>
      <c r="D3346" t="s">
        <v>302</v>
      </c>
      <c r="E3346" t="s">
        <v>80</v>
      </c>
      <c r="F3346">
        <v>9.1009999999999997E-3</v>
      </c>
      <c r="G3346">
        <v>-1</v>
      </c>
      <c r="H3346">
        <v>1040.3810000000001</v>
      </c>
      <c r="I3346">
        <v>-1</v>
      </c>
      <c r="J3346">
        <v>0</v>
      </c>
      <c r="K3346">
        <v>15.005495</v>
      </c>
      <c r="L3346">
        <v>-3.1089999999999998E-3</v>
      </c>
      <c r="M3346">
        <v>138.46745000000001</v>
      </c>
      <c r="N3346">
        <v>-302.558222</v>
      </c>
      <c r="O3346">
        <v>-3.1404100000000001</v>
      </c>
      <c r="P3346">
        <v>138.464493</v>
      </c>
      <c r="Q3346">
        <v>-302.55621300000001</v>
      </c>
      <c r="R3346">
        <v>-3.1409029999999998</v>
      </c>
      <c r="S3346">
        <v>0.35742400000000002</v>
      </c>
      <c r="T3346">
        <v>4.9299999999999995E-4</v>
      </c>
    </row>
    <row r="3347" spans="1:20" x14ac:dyDescent="0.25">
      <c r="A3347">
        <v>3345</v>
      </c>
      <c r="B3347">
        <v>3</v>
      </c>
      <c r="C3347">
        <v>-1</v>
      </c>
      <c r="D3347" t="s">
        <v>304</v>
      </c>
      <c r="E3347" t="s">
        <v>80</v>
      </c>
      <c r="F3347">
        <v>6.5570000000000003E-3</v>
      </c>
      <c r="G3347">
        <v>-1</v>
      </c>
      <c r="H3347">
        <v>499.46</v>
      </c>
      <c r="I3347">
        <v>-1</v>
      </c>
      <c r="J3347">
        <v>0</v>
      </c>
      <c r="K3347">
        <v>15.519970000000001</v>
      </c>
      <c r="L3347">
        <v>-2.6619999999999999E-3</v>
      </c>
      <c r="M3347">
        <v>136.62940800000001</v>
      </c>
      <c r="N3347">
        <v>-302.55934300000001</v>
      </c>
      <c r="O3347">
        <v>-3.1412270000000002</v>
      </c>
      <c r="P3347">
        <v>136.630325</v>
      </c>
      <c r="Q3347">
        <v>-302.557343</v>
      </c>
      <c r="R3347">
        <v>-3.1411500000000001</v>
      </c>
      <c r="S3347">
        <v>0.22007399999999999</v>
      </c>
      <c r="T3347">
        <v>7.7000000000000001E-5</v>
      </c>
    </row>
    <row r="3348" spans="1:20" x14ac:dyDescent="0.25">
      <c r="A3348">
        <v>3346</v>
      </c>
      <c r="B3348">
        <v>3</v>
      </c>
      <c r="C3348">
        <v>-1</v>
      </c>
      <c r="D3348" t="s">
        <v>304</v>
      </c>
      <c r="E3348" t="s">
        <v>80</v>
      </c>
      <c r="F3348">
        <v>2.7810000000000001E-3</v>
      </c>
      <c r="G3348">
        <v>-1</v>
      </c>
      <c r="H3348">
        <v>520.38699999999994</v>
      </c>
      <c r="I3348">
        <v>-1</v>
      </c>
      <c r="J3348">
        <v>0</v>
      </c>
      <c r="K3348">
        <v>15.878121</v>
      </c>
      <c r="L3348">
        <v>-2.6749999999999999E-3</v>
      </c>
      <c r="M3348">
        <v>135.176355</v>
      </c>
      <c r="N3348">
        <v>-302.59675299999998</v>
      </c>
      <c r="O3348">
        <v>3.1414580000000001</v>
      </c>
      <c r="P3348">
        <v>135.21507299999999</v>
      </c>
      <c r="Q3348">
        <v>-302.55789199999998</v>
      </c>
      <c r="R3348">
        <v>-3.141346</v>
      </c>
      <c r="S3348">
        <v>5.4856220000000002</v>
      </c>
      <c r="T3348">
        <v>1.13E-4</v>
      </c>
    </row>
    <row r="3349" spans="1:20" x14ac:dyDescent="0.25">
      <c r="A3349">
        <v>3347</v>
      </c>
      <c r="B3349">
        <v>3</v>
      </c>
      <c r="C3349">
        <v>-1</v>
      </c>
      <c r="D3349" t="s">
        <v>304</v>
      </c>
      <c r="E3349" t="s">
        <v>80</v>
      </c>
      <c r="F3349">
        <v>2.845E-2</v>
      </c>
      <c r="G3349">
        <v>-1</v>
      </c>
      <c r="H3349">
        <v>1094.8910000000001</v>
      </c>
      <c r="I3349">
        <v>-1</v>
      </c>
      <c r="J3349">
        <v>0</v>
      </c>
      <c r="K3349">
        <v>16.133099999999999</v>
      </c>
      <c r="L3349">
        <v>-2.0990000000000002E-3</v>
      </c>
      <c r="M3349">
        <v>133.28904299999999</v>
      </c>
      <c r="N3349">
        <v>-302.563491</v>
      </c>
      <c r="O3349">
        <v>-3.141283</v>
      </c>
      <c r="P3349">
        <v>133.290009</v>
      </c>
      <c r="Q3349">
        <v>-302.558289</v>
      </c>
      <c r="R3349">
        <v>-3.1415600000000001</v>
      </c>
      <c r="S3349">
        <v>0.52909799999999996</v>
      </c>
      <c r="T3349">
        <v>2.7700000000000001E-4</v>
      </c>
    </row>
    <row r="3350" spans="1:20" x14ac:dyDescent="0.25">
      <c r="A3350">
        <v>3348</v>
      </c>
      <c r="B3350">
        <v>4</v>
      </c>
      <c r="C3350">
        <v>-1</v>
      </c>
      <c r="D3350" t="s">
        <v>305</v>
      </c>
      <c r="E3350" t="s">
        <v>80</v>
      </c>
      <c r="F3350">
        <v>2.8990000000000001E-3</v>
      </c>
      <c r="G3350">
        <v>-1</v>
      </c>
      <c r="H3350">
        <v>720.23400000000004</v>
      </c>
      <c r="I3350">
        <v>-1</v>
      </c>
      <c r="J3350">
        <v>0</v>
      </c>
      <c r="K3350">
        <v>16.130478</v>
      </c>
      <c r="L3350">
        <v>-9.01E-4</v>
      </c>
      <c r="M3350">
        <v>131.81181100000001</v>
      </c>
      <c r="N3350">
        <v>-302.586029</v>
      </c>
      <c r="O3350">
        <v>-3.1407799999999999</v>
      </c>
      <c r="P3350">
        <v>131.83729600000001</v>
      </c>
      <c r="Q3350">
        <v>-302.55831899999998</v>
      </c>
      <c r="R3350">
        <v>3.1415039999999999</v>
      </c>
      <c r="S3350">
        <v>3.7647029999999999</v>
      </c>
      <c r="T3350">
        <v>7.2400000000000003E-4</v>
      </c>
    </row>
    <row r="3351" spans="1:20" x14ac:dyDescent="0.25">
      <c r="A3351">
        <v>3349</v>
      </c>
      <c r="B3351">
        <v>4</v>
      </c>
      <c r="C3351">
        <v>-1</v>
      </c>
      <c r="D3351" t="s">
        <v>305</v>
      </c>
      <c r="E3351" t="s">
        <v>80</v>
      </c>
      <c r="F3351">
        <v>1.9883000000000001E-2</v>
      </c>
      <c r="G3351">
        <v>-1</v>
      </c>
      <c r="H3351">
        <v>1241.335</v>
      </c>
      <c r="I3351">
        <v>-1</v>
      </c>
      <c r="J3351">
        <v>0</v>
      </c>
      <c r="K3351">
        <v>16.040277</v>
      </c>
      <c r="L3351">
        <v>-3.0299999999999999E-4</v>
      </c>
      <c r="M3351">
        <v>130.389669</v>
      </c>
      <c r="N3351">
        <v>-302.569275</v>
      </c>
      <c r="O3351">
        <v>-3.1412979999999999</v>
      </c>
      <c r="P3351">
        <v>130.38986199999999</v>
      </c>
      <c r="Q3351">
        <v>-302.55825800000002</v>
      </c>
      <c r="R3351">
        <v>3.1414569999999999</v>
      </c>
      <c r="S3351">
        <v>1.1018760000000001</v>
      </c>
      <c r="T3351">
        <v>1.6000000000000001E-4</v>
      </c>
    </row>
    <row r="3352" spans="1:20" x14ac:dyDescent="0.25">
      <c r="A3352">
        <v>3350</v>
      </c>
      <c r="B3352">
        <v>4</v>
      </c>
      <c r="C3352">
        <v>-1</v>
      </c>
      <c r="D3352" t="s">
        <v>305</v>
      </c>
      <c r="E3352" t="s">
        <v>80</v>
      </c>
      <c r="F3352">
        <v>5.5009999999999998E-3</v>
      </c>
      <c r="G3352">
        <v>-1</v>
      </c>
      <c r="H3352">
        <v>486.94099999999997</v>
      </c>
      <c r="I3352">
        <v>-1</v>
      </c>
      <c r="J3352">
        <v>0</v>
      </c>
      <c r="K3352">
        <v>15.915691000000001</v>
      </c>
      <c r="L3352">
        <v>-1.07E-3</v>
      </c>
      <c r="M3352">
        <v>128.49825100000001</v>
      </c>
      <c r="N3352">
        <v>-302.533299</v>
      </c>
      <c r="O3352">
        <v>3.1412140000000002</v>
      </c>
      <c r="P3352">
        <v>128.473724</v>
      </c>
      <c r="Q3352">
        <v>-302.55801400000001</v>
      </c>
      <c r="R3352">
        <v>3.1414179999999998</v>
      </c>
      <c r="S3352">
        <v>3.4819420000000001</v>
      </c>
      <c r="T3352">
        <v>2.04E-4</v>
      </c>
    </row>
    <row r="3353" spans="1:20" x14ac:dyDescent="0.25">
      <c r="A3353">
        <v>3351</v>
      </c>
      <c r="B3353">
        <v>3</v>
      </c>
      <c r="C3353">
        <v>-1</v>
      </c>
      <c r="D3353" t="s">
        <v>306</v>
      </c>
      <c r="E3353" t="s">
        <v>80</v>
      </c>
      <c r="F3353">
        <v>2.5110000000000002E-3</v>
      </c>
      <c r="G3353">
        <v>-1</v>
      </c>
      <c r="H3353">
        <v>893.471</v>
      </c>
      <c r="I3353">
        <v>-1</v>
      </c>
      <c r="J3353">
        <v>0</v>
      </c>
      <c r="K3353">
        <v>15.870037</v>
      </c>
      <c r="L3353">
        <v>-8.8599999999999996E-4</v>
      </c>
      <c r="M3353">
        <v>127.054339</v>
      </c>
      <c r="N3353">
        <v>-302.55201699999998</v>
      </c>
      <c r="O3353">
        <v>-3.1415799999999998</v>
      </c>
      <c r="P3353">
        <v>127.043953</v>
      </c>
      <c r="Q3353">
        <v>-302.55767800000001</v>
      </c>
      <c r="R3353">
        <v>3.1412949999999999</v>
      </c>
      <c r="S3353">
        <v>1.1828590000000001</v>
      </c>
      <c r="T3353">
        <v>2.8499999999999999E-4</v>
      </c>
    </row>
    <row r="3354" spans="1:20" x14ac:dyDescent="0.25">
      <c r="A3354">
        <v>3352</v>
      </c>
      <c r="B3354">
        <v>3</v>
      </c>
      <c r="C3354">
        <v>-1</v>
      </c>
      <c r="D3354" t="s">
        <v>306</v>
      </c>
      <c r="E3354" t="s">
        <v>80</v>
      </c>
      <c r="F3354">
        <v>8.0541000000000001E-2</v>
      </c>
      <c r="G3354">
        <v>-1</v>
      </c>
      <c r="H3354">
        <v>507.505</v>
      </c>
      <c r="I3354">
        <v>-1</v>
      </c>
      <c r="J3354">
        <v>0</v>
      </c>
      <c r="K3354">
        <v>15.867804</v>
      </c>
      <c r="L3354">
        <v>-2.8600000000000001E-4</v>
      </c>
      <c r="M3354">
        <v>125.602749</v>
      </c>
      <c r="N3354">
        <v>-302.49344100000002</v>
      </c>
      <c r="O3354">
        <v>-3.1325020000000001</v>
      </c>
      <c r="P3354">
        <v>125.616035</v>
      </c>
      <c r="Q3354">
        <v>-302.55731200000002</v>
      </c>
      <c r="R3354">
        <v>3.1412499999999999</v>
      </c>
      <c r="S3354">
        <v>6.5238180000000003</v>
      </c>
      <c r="T3354">
        <v>8.7480000000000006E-3</v>
      </c>
    </row>
    <row r="3355" spans="1:20" x14ac:dyDescent="0.25">
      <c r="A3355">
        <v>3353</v>
      </c>
      <c r="B3355">
        <v>3</v>
      </c>
      <c r="C3355">
        <v>-1</v>
      </c>
      <c r="D3355" t="s">
        <v>306</v>
      </c>
      <c r="E3355" t="s">
        <v>80</v>
      </c>
      <c r="F3355">
        <v>6.8589999999999996E-3</v>
      </c>
      <c r="G3355">
        <v>-1</v>
      </c>
      <c r="H3355">
        <v>504.10599999999999</v>
      </c>
      <c r="I3355">
        <v>-1</v>
      </c>
      <c r="J3355">
        <v>0</v>
      </c>
      <c r="K3355">
        <v>15.889984999999999</v>
      </c>
      <c r="L3355">
        <v>-9.1000000000000003E-5</v>
      </c>
      <c r="M3355">
        <v>124.17841300000001</v>
      </c>
      <c r="N3355">
        <v>-302.56219299999998</v>
      </c>
      <c r="O3355">
        <v>-3.1411920000000002</v>
      </c>
      <c r="P3355">
        <v>124.186913</v>
      </c>
      <c r="Q3355">
        <v>-302.55682400000001</v>
      </c>
      <c r="R3355">
        <v>3.1412360000000001</v>
      </c>
      <c r="S3355">
        <v>1.0053319999999999</v>
      </c>
      <c r="T3355">
        <v>4.3999999999999999E-5</v>
      </c>
    </row>
    <row r="3356" spans="1:20" x14ac:dyDescent="0.25">
      <c r="A3356">
        <v>3354</v>
      </c>
      <c r="B3356">
        <v>3</v>
      </c>
      <c r="C3356">
        <v>-1</v>
      </c>
      <c r="D3356" t="s">
        <v>306</v>
      </c>
      <c r="E3356" t="s">
        <v>80</v>
      </c>
      <c r="F3356">
        <v>0.14230200000000001</v>
      </c>
      <c r="G3356">
        <v>-1</v>
      </c>
      <c r="H3356">
        <v>909.83399999999995</v>
      </c>
      <c r="I3356">
        <v>-1</v>
      </c>
      <c r="J3356">
        <v>0</v>
      </c>
      <c r="K3356">
        <v>15.922681000000001</v>
      </c>
      <c r="L3356">
        <v>-6.9800000000000005E-4</v>
      </c>
      <c r="M3356">
        <v>122.228673</v>
      </c>
      <c r="N3356">
        <v>-302.59151400000002</v>
      </c>
      <c r="O3356">
        <v>-3.133934</v>
      </c>
      <c r="P3356">
        <v>122.27784699999999</v>
      </c>
      <c r="Q3356">
        <v>-302.55599999999998</v>
      </c>
      <c r="R3356">
        <v>3.1411440000000002</v>
      </c>
      <c r="S3356">
        <v>6.0658399999999997</v>
      </c>
      <c r="T3356">
        <v>7.2100000000000003E-3</v>
      </c>
    </row>
    <row r="3357" spans="1:20" x14ac:dyDescent="0.25">
      <c r="A3357">
        <v>3355</v>
      </c>
      <c r="B3357">
        <v>2</v>
      </c>
      <c r="C3357">
        <v>-1</v>
      </c>
      <c r="D3357" t="s">
        <v>307</v>
      </c>
      <c r="E3357" t="s">
        <v>80</v>
      </c>
      <c r="F3357">
        <v>1.0776000000000001E-2</v>
      </c>
      <c r="G3357">
        <v>-1</v>
      </c>
      <c r="H3357">
        <v>506.06599999999997</v>
      </c>
      <c r="I3357">
        <v>-1</v>
      </c>
      <c r="J3357">
        <v>0</v>
      </c>
      <c r="K3357">
        <v>15.935185000000001</v>
      </c>
      <c r="L3357">
        <v>1.74E-4</v>
      </c>
      <c r="M3357">
        <v>120.92796</v>
      </c>
      <c r="N3357">
        <v>-302.46402399999999</v>
      </c>
      <c r="O3357">
        <v>-3.140971</v>
      </c>
      <c r="P3357">
        <v>120.84406300000001</v>
      </c>
      <c r="Q3357">
        <v>-302.55538899999999</v>
      </c>
      <c r="R3357">
        <v>3.1411470000000001</v>
      </c>
      <c r="S3357">
        <v>12.404169</v>
      </c>
      <c r="T3357">
        <v>1.76E-4</v>
      </c>
    </row>
    <row r="3358" spans="1:20" x14ac:dyDescent="0.25">
      <c r="A3358">
        <v>3356</v>
      </c>
      <c r="B3358">
        <v>2</v>
      </c>
      <c r="C3358">
        <v>-1</v>
      </c>
      <c r="D3358" t="s">
        <v>307</v>
      </c>
      <c r="E3358" t="s">
        <v>80</v>
      </c>
      <c r="F3358">
        <v>3.1359999999999999E-3</v>
      </c>
      <c r="G3358">
        <v>-1</v>
      </c>
      <c r="H3358">
        <v>444.39400000000001</v>
      </c>
      <c r="I3358">
        <v>-1</v>
      </c>
      <c r="J3358">
        <v>0</v>
      </c>
      <c r="K3358">
        <v>15.934869000000001</v>
      </c>
      <c r="L3358">
        <v>3.8999999999999999E-5</v>
      </c>
      <c r="M3358">
        <v>118.949085</v>
      </c>
      <c r="N3358">
        <v>-302.532602</v>
      </c>
      <c r="O3358">
        <v>3.136298</v>
      </c>
      <c r="P3358">
        <v>118.931732</v>
      </c>
      <c r="Q3358">
        <v>-302.55465700000002</v>
      </c>
      <c r="R3358">
        <v>3.1411579999999999</v>
      </c>
      <c r="S3358">
        <v>2.8063189999999998</v>
      </c>
      <c r="T3358">
        <v>4.8599999999999997E-3</v>
      </c>
    </row>
    <row r="3359" spans="1:20" x14ac:dyDescent="0.25">
      <c r="A3359">
        <v>3357</v>
      </c>
      <c r="B3359">
        <v>2</v>
      </c>
      <c r="C3359">
        <v>-1</v>
      </c>
      <c r="D3359" t="s">
        <v>307</v>
      </c>
      <c r="E3359" t="s">
        <v>80</v>
      </c>
      <c r="F3359">
        <v>3.4261E-2</v>
      </c>
      <c r="G3359">
        <v>-1</v>
      </c>
      <c r="H3359">
        <v>607.48</v>
      </c>
      <c r="I3359">
        <v>-1</v>
      </c>
      <c r="J3359">
        <v>0</v>
      </c>
      <c r="K3359">
        <v>15.928402999999999</v>
      </c>
      <c r="L3359">
        <v>1.2999999999999999E-5</v>
      </c>
      <c r="M3359">
        <v>117.650172</v>
      </c>
      <c r="N3359">
        <v>-302.39764300000002</v>
      </c>
      <c r="O3359">
        <v>-3.1408160000000001</v>
      </c>
      <c r="P3359">
        <v>117.49791</v>
      </c>
      <c r="Q3359">
        <v>-302.55395499999997</v>
      </c>
      <c r="R3359">
        <v>3.1411600000000002</v>
      </c>
      <c r="S3359">
        <v>21.821338999999998</v>
      </c>
      <c r="T3359">
        <v>3.4400000000000001E-4</v>
      </c>
    </row>
    <row r="3360" spans="1:20" x14ac:dyDescent="0.25">
      <c r="A3360">
        <v>3358</v>
      </c>
      <c r="B3360">
        <v>2</v>
      </c>
      <c r="C3360">
        <v>-1</v>
      </c>
      <c r="D3360" t="s">
        <v>307</v>
      </c>
      <c r="E3360" t="s">
        <v>80</v>
      </c>
      <c r="F3360">
        <v>1.8800999999999998E-2</v>
      </c>
      <c r="G3360">
        <v>-1</v>
      </c>
      <c r="H3360">
        <v>599.52300000000002</v>
      </c>
      <c r="I3360">
        <v>-1</v>
      </c>
      <c r="J3360">
        <v>0</v>
      </c>
      <c r="K3360">
        <v>15.922195</v>
      </c>
      <c r="L3360">
        <v>3.9999999999999998E-6</v>
      </c>
      <c r="M3360">
        <v>116.10505000000001</v>
      </c>
      <c r="N3360">
        <v>-302.46910100000002</v>
      </c>
      <c r="O3360">
        <v>3.129051</v>
      </c>
      <c r="P3360">
        <v>116.064682</v>
      </c>
      <c r="Q3360">
        <v>-302.55325299999998</v>
      </c>
      <c r="R3360">
        <v>3.1411609999999999</v>
      </c>
      <c r="S3360">
        <v>9.3333220000000008</v>
      </c>
      <c r="T3360">
        <v>1.2109E-2</v>
      </c>
    </row>
    <row r="3361" spans="1:20" x14ac:dyDescent="0.25">
      <c r="A3361">
        <v>3359</v>
      </c>
      <c r="B3361">
        <v>2</v>
      </c>
      <c r="C3361">
        <v>-1</v>
      </c>
      <c r="D3361" t="s">
        <v>307</v>
      </c>
      <c r="E3361" t="s">
        <v>80</v>
      </c>
      <c r="F3361">
        <v>3.1589999999999999E-3</v>
      </c>
      <c r="G3361">
        <v>-1</v>
      </c>
      <c r="H3361">
        <v>2337.0030000000002</v>
      </c>
      <c r="I3361">
        <v>-1</v>
      </c>
      <c r="J3361">
        <v>0</v>
      </c>
      <c r="K3361">
        <v>15.893867999999999</v>
      </c>
      <c r="L3361">
        <v>0</v>
      </c>
      <c r="M3361">
        <v>114.14464599999999</v>
      </c>
      <c r="N3361">
        <v>-302.58113900000001</v>
      </c>
      <c r="O3361">
        <v>3.1371449999999999</v>
      </c>
      <c r="P3361">
        <v>114.155075</v>
      </c>
      <c r="Q3361">
        <v>-302.55230699999998</v>
      </c>
      <c r="R3361">
        <v>3.1411609999999999</v>
      </c>
      <c r="S3361">
        <v>3.066033</v>
      </c>
      <c r="T3361">
        <v>4.0159999999999996E-3</v>
      </c>
    </row>
    <row r="3362" spans="1:20" x14ac:dyDescent="0.25">
      <c r="A3362">
        <v>3360</v>
      </c>
      <c r="B3362">
        <v>2</v>
      </c>
      <c r="C3362">
        <v>-1</v>
      </c>
      <c r="D3362" t="s">
        <v>307</v>
      </c>
      <c r="E3362" t="s">
        <v>80</v>
      </c>
      <c r="F3362">
        <v>3.173E-3</v>
      </c>
      <c r="G3362">
        <v>-1</v>
      </c>
      <c r="H3362">
        <v>574.69399999999996</v>
      </c>
      <c r="I3362">
        <v>-1</v>
      </c>
      <c r="J3362">
        <v>0</v>
      </c>
      <c r="K3362">
        <v>15.768761</v>
      </c>
      <c r="L3362">
        <v>-3.0000000000000001E-6</v>
      </c>
      <c r="M3362">
        <v>112.73345500000001</v>
      </c>
      <c r="N3362">
        <v>-302.55963200000002</v>
      </c>
      <c r="O3362">
        <v>3.1361319999999999</v>
      </c>
      <c r="P3362">
        <v>112.730026</v>
      </c>
      <c r="Q3362">
        <v>-302.55169699999999</v>
      </c>
      <c r="R3362">
        <v>3.1411609999999999</v>
      </c>
      <c r="S3362">
        <v>0.86443199999999998</v>
      </c>
      <c r="T3362">
        <v>5.0289999999999996E-3</v>
      </c>
    </row>
    <row r="3363" spans="1:20" x14ac:dyDescent="0.25">
      <c r="A3363">
        <v>3361</v>
      </c>
      <c r="B3363">
        <v>3</v>
      </c>
      <c r="C3363">
        <v>-1</v>
      </c>
      <c r="D3363" t="s">
        <v>308</v>
      </c>
      <c r="E3363" t="s">
        <v>80</v>
      </c>
      <c r="F3363">
        <v>4.5360000000000001E-3</v>
      </c>
      <c r="G3363">
        <v>-1</v>
      </c>
      <c r="H3363">
        <v>658.60299999999995</v>
      </c>
      <c r="I3363">
        <v>-1</v>
      </c>
      <c r="J3363">
        <v>0</v>
      </c>
      <c r="K3363">
        <v>15.434619</v>
      </c>
      <c r="L3363">
        <v>-7.9999999999999996E-6</v>
      </c>
      <c r="M3363">
        <v>110.86991500000001</v>
      </c>
      <c r="N3363">
        <v>-302.53997199999998</v>
      </c>
      <c r="O3363">
        <v>-3.1404749999999999</v>
      </c>
      <c r="P3363">
        <v>110.858017</v>
      </c>
      <c r="Q3363">
        <v>-302.550995</v>
      </c>
      <c r="R3363">
        <v>3.1411600000000002</v>
      </c>
      <c r="S3363">
        <v>1.6219870000000001</v>
      </c>
      <c r="T3363">
        <v>6.8499999999999995E-4</v>
      </c>
    </row>
    <row r="3364" spans="1:20" x14ac:dyDescent="0.25">
      <c r="A3364">
        <v>3362</v>
      </c>
      <c r="B3364">
        <v>3</v>
      </c>
      <c r="C3364">
        <v>-1</v>
      </c>
      <c r="D3364" t="s">
        <v>308</v>
      </c>
      <c r="E3364" t="s">
        <v>80</v>
      </c>
      <c r="F3364">
        <v>3.1586000000000003E-2</v>
      </c>
      <c r="G3364">
        <v>-1</v>
      </c>
      <c r="H3364">
        <v>648.77800000000002</v>
      </c>
      <c r="I3364">
        <v>-1</v>
      </c>
      <c r="J3364">
        <v>0</v>
      </c>
      <c r="K3364">
        <v>15.115311999999999</v>
      </c>
      <c r="L3364">
        <v>2.5599999999999999E-4</v>
      </c>
      <c r="M3364">
        <v>109.491908</v>
      </c>
      <c r="N3364">
        <v>-302.54352699999998</v>
      </c>
      <c r="O3364">
        <v>-3.1402730000000001</v>
      </c>
      <c r="P3364">
        <v>109.484741</v>
      </c>
      <c r="Q3364">
        <v>-302.55044600000002</v>
      </c>
      <c r="R3364">
        <v>3.1412049999999998</v>
      </c>
      <c r="S3364">
        <v>0.99612100000000003</v>
      </c>
      <c r="T3364">
        <v>9.3199999999999999E-4</v>
      </c>
    </row>
    <row r="3365" spans="1:20" x14ac:dyDescent="0.25">
      <c r="A3365">
        <v>3363</v>
      </c>
      <c r="B3365">
        <v>3</v>
      </c>
      <c r="C3365">
        <v>-1</v>
      </c>
      <c r="D3365" t="s">
        <v>308</v>
      </c>
      <c r="E3365" t="s">
        <v>80</v>
      </c>
      <c r="F3365">
        <v>3.1481000000000002E-2</v>
      </c>
      <c r="G3365">
        <v>-1</v>
      </c>
      <c r="H3365">
        <v>630.77</v>
      </c>
      <c r="I3365">
        <v>-1</v>
      </c>
      <c r="J3365">
        <v>0</v>
      </c>
      <c r="K3365">
        <v>14.792197</v>
      </c>
      <c r="L3365">
        <v>7.4999999999999993E-5</v>
      </c>
      <c r="M3365">
        <v>108.146563</v>
      </c>
      <c r="N3365">
        <v>-302.52965699999999</v>
      </c>
      <c r="O3365">
        <v>3.1371250000000002</v>
      </c>
      <c r="P3365">
        <v>108.14070100000001</v>
      </c>
      <c r="Q3365">
        <v>-302.54992700000003</v>
      </c>
      <c r="R3365">
        <v>3.1412179999999998</v>
      </c>
      <c r="S3365">
        <v>2.110026</v>
      </c>
      <c r="T3365">
        <v>4.0930000000000003E-3</v>
      </c>
    </row>
    <row r="3366" spans="1:20" x14ac:dyDescent="0.25">
      <c r="A3366">
        <v>3364</v>
      </c>
      <c r="B3366">
        <v>3</v>
      </c>
      <c r="C3366">
        <v>-1</v>
      </c>
      <c r="D3366" t="s">
        <v>308</v>
      </c>
      <c r="E3366" t="s">
        <v>80</v>
      </c>
      <c r="F3366">
        <v>6.0132999999999999E-2</v>
      </c>
      <c r="G3366">
        <v>-1</v>
      </c>
      <c r="H3366">
        <v>618.46699999999998</v>
      </c>
      <c r="I3366">
        <v>-1</v>
      </c>
      <c r="J3366">
        <v>0</v>
      </c>
      <c r="K3366">
        <v>14.404738999999999</v>
      </c>
      <c r="L3366">
        <v>9.7799999999999992E-4</v>
      </c>
      <c r="M3366">
        <v>106.393845</v>
      </c>
      <c r="N3366">
        <v>-302.53331600000001</v>
      </c>
      <c r="O3366">
        <v>3.1378499999999998</v>
      </c>
      <c r="P3366">
        <v>106.39144899999999</v>
      </c>
      <c r="Q3366">
        <v>-302.54925500000002</v>
      </c>
      <c r="R3366">
        <v>3.1412420000000001</v>
      </c>
      <c r="S3366">
        <v>1.611872</v>
      </c>
      <c r="T3366">
        <v>3.3909999999999999E-3</v>
      </c>
    </row>
    <row r="3367" spans="1:20" x14ac:dyDescent="0.25">
      <c r="A3367">
        <v>3365</v>
      </c>
      <c r="B3367">
        <v>3</v>
      </c>
      <c r="C3367">
        <v>-1</v>
      </c>
      <c r="D3367" t="s">
        <v>308</v>
      </c>
      <c r="E3367" t="s">
        <v>80</v>
      </c>
      <c r="F3367">
        <v>1.1776999999999999E-2</v>
      </c>
      <c r="G3367">
        <v>-1</v>
      </c>
      <c r="H3367">
        <v>480.798</v>
      </c>
      <c r="I3367">
        <v>-1</v>
      </c>
      <c r="J3367">
        <v>0</v>
      </c>
      <c r="K3367">
        <v>14.152749</v>
      </c>
      <c r="L3367">
        <v>5.22E-4</v>
      </c>
      <c r="M3367">
        <v>105.096147</v>
      </c>
      <c r="N3367">
        <v>-302.56863299999998</v>
      </c>
      <c r="O3367">
        <v>3.1387450000000001</v>
      </c>
      <c r="P3367">
        <v>105.10784099999999</v>
      </c>
      <c r="Q3367">
        <v>-302.54888899999997</v>
      </c>
      <c r="R3367">
        <v>3.1413090000000001</v>
      </c>
      <c r="S3367">
        <v>2.2947289999999998</v>
      </c>
      <c r="T3367">
        <v>2.5639999999999999E-3</v>
      </c>
    </row>
    <row r="3368" spans="1:20" x14ac:dyDescent="0.25">
      <c r="A3368">
        <v>3366</v>
      </c>
      <c r="B3368">
        <v>3</v>
      </c>
      <c r="C3368">
        <v>-1</v>
      </c>
      <c r="D3368" t="s">
        <v>308</v>
      </c>
      <c r="E3368" t="s">
        <v>80</v>
      </c>
      <c r="F3368">
        <v>4.0340000000000003E-3</v>
      </c>
      <c r="G3368">
        <v>-1</v>
      </c>
      <c r="H3368">
        <v>824.83799999999997</v>
      </c>
      <c r="I3368">
        <v>-1</v>
      </c>
      <c r="J3368">
        <v>0</v>
      </c>
      <c r="K3368">
        <v>13.847289999999999</v>
      </c>
      <c r="L3368">
        <v>-2.6499999999999999E-4</v>
      </c>
      <c r="M3368">
        <v>103.43452600000001</v>
      </c>
      <c r="N3368">
        <v>-302.54845799999998</v>
      </c>
      <c r="O3368">
        <v>-3.1409820000000002</v>
      </c>
      <c r="P3368">
        <v>103.42955000000001</v>
      </c>
      <c r="Q3368">
        <v>-302.54840100000001</v>
      </c>
      <c r="R3368">
        <v>3.1413009999999999</v>
      </c>
      <c r="S3368">
        <v>0.49763400000000002</v>
      </c>
      <c r="T3368">
        <v>3.19E-4</v>
      </c>
    </row>
    <row r="3369" spans="1:20" x14ac:dyDescent="0.25">
      <c r="A3369">
        <v>3367</v>
      </c>
      <c r="B3369">
        <v>2</v>
      </c>
      <c r="C3369">
        <v>-1</v>
      </c>
      <c r="D3369" t="s">
        <v>309</v>
      </c>
      <c r="E3369" t="s">
        <v>80</v>
      </c>
      <c r="F3369">
        <v>9.8209999999999999E-3</v>
      </c>
      <c r="G3369">
        <v>-1</v>
      </c>
      <c r="H3369">
        <v>575.81500000000005</v>
      </c>
      <c r="I3369">
        <v>-1</v>
      </c>
      <c r="J3369">
        <v>0</v>
      </c>
      <c r="K3369">
        <v>13.623884</v>
      </c>
      <c r="L3369">
        <v>-7.8999999999999996E-5</v>
      </c>
      <c r="M3369">
        <v>102.17753</v>
      </c>
      <c r="N3369">
        <v>-302.54424</v>
      </c>
      <c r="O3369">
        <v>3.138382</v>
      </c>
      <c r="P3369">
        <v>102.19445</v>
      </c>
      <c r="Q3369">
        <v>-302.54803500000003</v>
      </c>
      <c r="R3369">
        <v>3.1412879999999999</v>
      </c>
      <c r="S3369">
        <v>1.7340359999999999</v>
      </c>
      <c r="T3369">
        <v>2.9060000000000002E-3</v>
      </c>
    </row>
    <row r="3370" spans="1:20" x14ac:dyDescent="0.25">
      <c r="A3370">
        <v>3368</v>
      </c>
      <c r="B3370">
        <v>2</v>
      </c>
      <c r="C3370">
        <v>-1</v>
      </c>
      <c r="D3370" t="s">
        <v>309</v>
      </c>
      <c r="E3370" t="s">
        <v>80</v>
      </c>
      <c r="F3370">
        <v>6.901E-3</v>
      </c>
      <c r="G3370">
        <v>-1</v>
      </c>
      <c r="H3370">
        <v>797.702</v>
      </c>
      <c r="I3370">
        <v>-1</v>
      </c>
      <c r="J3370">
        <v>0</v>
      </c>
      <c r="K3370">
        <v>13.397240999999999</v>
      </c>
      <c r="L3370">
        <v>-2.9E-5</v>
      </c>
      <c r="M3370">
        <v>100.96165499999999</v>
      </c>
      <c r="N3370">
        <v>-302.51792399999999</v>
      </c>
      <c r="O3370">
        <v>-3.139564</v>
      </c>
      <c r="P3370">
        <v>100.979591</v>
      </c>
      <c r="Q3370">
        <v>-302.54769900000002</v>
      </c>
      <c r="R3370">
        <v>3.1412840000000002</v>
      </c>
      <c r="S3370">
        <v>3.4760309999999999</v>
      </c>
      <c r="T3370">
        <v>1.72E-3</v>
      </c>
    </row>
    <row r="3371" spans="1:20" x14ac:dyDescent="0.25">
      <c r="A3371">
        <v>3369</v>
      </c>
      <c r="B3371">
        <v>2</v>
      </c>
      <c r="C3371">
        <v>-1</v>
      </c>
      <c r="D3371" t="s">
        <v>309</v>
      </c>
      <c r="E3371" t="s">
        <v>80</v>
      </c>
      <c r="F3371">
        <v>1.9999999999999999E-6</v>
      </c>
      <c r="G3371">
        <v>-1</v>
      </c>
      <c r="H3371">
        <v>475.79399999999998</v>
      </c>
      <c r="I3371">
        <v>-1</v>
      </c>
      <c r="J3371">
        <v>0</v>
      </c>
      <c r="K3371">
        <v>13.090014</v>
      </c>
      <c r="L3371">
        <v>-1.5999999999999999E-5</v>
      </c>
      <c r="M3371">
        <v>99.392947000000007</v>
      </c>
      <c r="N3371">
        <v>-302.546133</v>
      </c>
      <c r="O3371">
        <v>3.1412779999999998</v>
      </c>
      <c r="P3371">
        <v>99.391861000000006</v>
      </c>
      <c r="Q3371">
        <v>-302.547211</v>
      </c>
      <c r="R3371">
        <v>3.1412819999999999</v>
      </c>
      <c r="S3371">
        <v>0.15301200000000001</v>
      </c>
      <c r="T3371">
        <v>3.9999999999999998E-6</v>
      </c>
    </row>
    <row r="3372" spans="1:20" x14ac:dyDescent="0.25">
      <c r="A3372">
        <v>3370</v>
      </c>
      <c r="B3372">
        <v>3</v>
      </c>
      <c r="C3372">
        <v>-1</v>
      </c>
      <c r="D3372" t="s">
        <v>310</v>
      </c>
      <c r="E3372" t="s">
        <v>80</v>
      </c>
      <c r="F3372">
        <v>7.0530000000000002E-3</v>
      </c>
      <c r="G3372">
        <v>-1</v>
      </c>
      <c r="H3372">
        <v>597.29600000000005</v>
      </c>
      <c r="I3372">
        <v>-1</v>
      </c>
      <c r="J3372">
        <v>0</v>
      </c>
      <c r="K3372">
        <v>12.860282</v>
      </c>
      <c r="L3372">
        <v>1.2999999999999999E-5</v>
      </c>
      <c r="M3372">
        <v>98.222633999999999</v>
      </c>
      <c r="N3372">
        <v>-302.55229300000002</v>
      </c>
      <c r="O3372">
        <v>3.1402640000000002</v>
      </c>
      <c r="P3372">
        <v>98.225273000000001</v>
      </c>
      <c r="Q3372">
        <v>-302.546875</v>
      </c>
      <c r="R3372">
        <v>3.1412810000000002</v>
      </c>
      <c r="S3372">
        <v>0.60265299999999999</v>
      </c>
      <c r="T3372">
        <v>1.0169999999999999E-3</v>
      </c>
    </row>
    <row r="3373" spans="1:20" x14ac:dyDescent="0.25">
      <c r="A3373">
        <v>3371</v>
      </c>
      <c r="B3373">
        <v>3</v>
      </c>
      <c r="C3373">
        <v>-1</v>
      </c>
      <c r="D3373" t="s">
        <v>310</v>
      </c>
      <c r="E3373" t="s">
        <v>80</v>
      </c>
      <c r="F3373">
        <v>1.6666E-2</v>
      </c>
      <c r="G3373">
        <v>-1</v>
      </c>
      <c r="H3373">
        <v>526.41499999999996</v>
      </c>
      <c r="I3373">
        <v>-1</v>
      </c>
      <c r="J3373">
        <v>0</v>
      </c>
      <c r="K3373">
        <v>12.634909</v>
      </c>
      <c r="L3373">
        <v>-1.0900000000000001E-4</v>
      </c>
      <c r="M3373">
        <v>97.034180000000006</v>
      </c>
      <c r="N3373">
        <v>-302.596791</v>
      </c>
      <c r="O3373">
        <v>3.1385239999999999</v>
      </c>
      <c r="P3373">
        <v>97.079147000000006</v>
      </c>
      <c r="Q3373">
        <v>-302.54650900000001</v>
      </c>
      <c r="R3373">
        <v>3.1412800000000001</v>
      </c>
      <c r="S3373">
        <v>6.745635</v>
      </c>
      <c r="T3373">
        <v>2.7560000000000002E-3</v>
      </c>
    </row>
    <row r="3374" spans="1:20" x14ac:dyDescent="0.25">
      <c r="A3374">
        <v>3372</v>
      </c>
      <c r="B3374">
        <v>3</v>
      </c>
      <c r="C3374">
        <v>-1</v>
      </c>
      <c r="D3374" t="s">
        <v>310</v>
      </c>
      <c r="E3374" t="s">
        <v>80</v>
      </c>
      <c r="F3374">
        <v>1.5826E-2</v>
      </c>
      <c r="G3374">
        <v>-1</v>
      </c>
      <c r="H3374">
        <v>696.178</v>
      </c>
      <c r="I3374">
        <v>-1</v>
      </c>
      <c r="J3374">
        <v>0</v>
      </c>
      <c r="K3374">
        <v>12.343548999999999</v>
      </c>
      <c r="L3374">
        <v>-1.341E-3</v>
      </c>
      <c r="M3374">
        <v>95.654908000000006</v>
      </c>
      <c r="N3374">
        <v>-302.46555599999999</v>
      </c>
      <c r="O3374">
        <v>3.1396169999999999</v>
      </c>
      <c r="P3374">
        <v>95.581992999999997</v>
      </c>
      <c r="Q3374">
        <v>-302.54605099999998</v>
      </c>
      <c r="R3374">
        <v>3.1412719999999998</v>
      </c>
      <c r="S3374">
        <v>10.860974000000001</v>
      </c>
      <c r="T3374">
        <v>1.655E-3</v>
      </c>
    </row>
    <row r="3375" spans="1:20" x14ac:dyDescent="0.25">
      <c r="A3375">
        <v>3373</v>
      </c>
      <c r="B3375">
        <v>3</v>
      </c>
      <c r="C3375">
        <v>-1</v>
      </c>
      <c r="D3375" t="s">
        <v>310</v>
      </c>
      <c r="E3375" t="s">
        <v>80</v>
      </c>
      <c r="F3375">
        <v>4.5960000000000003E-3</v>
      </c>
      <c r="G3375">
        <v>-1</v>
      </c>
      <c r="H3375">
        <v>982.71799999999996</v>
      </c>
      <c r="I3375">
        <v>-1</v>
      </c>
      <c r="J3375">
        <v>0</v>
      </c>
      <c r="K3375">
        <v>12.132391</v>
      </c>
      <c r="L3375">
        <v>1.0336E-2</v>
      </c>
      <c r="M3375">
        <v>94.461911000000001</v>
      </c>
      <c r="N3375">
        <v>-302.582829</v>
      </c>
      <c r="O3375">
        <v>3.14025</v>
      </c>
      <c r="P3375">
        <v>94.481667000000002</v>
      </c>
      <c r="Q3375">
        <v>-302.54568499999999</v>
      </c>
      <c r="R3375">
        <v>3.1413350000000002</v>
      </c>
      <c r="S3375">
        <v>4.2071259999999997</v>
      </c>
      <c r="T3375">
        <v>1.085E-3</v>
      </c>
    </row>
    <row r="3376" spans="1:20" x14ac:dyDescent="0.25">
      <c r="A3376">
        <v>3374</v>
      </c>
      <c r="B3376">
        <v>4</v>
      </c>
      <c r="C3376">
        <v>-1</v>
      </c>
      <c r="D3376" t="s">
        <v>311</v>
      </c>
      <c r="E3376" t="s">
        <v>80</v>
      </c>
      <c r="F3376">
        <v>6.6205E-2</v>
      </c>
      <c r="G3376">
        <v>-1</v>
      </c>
      <c r="H3376">
        <v>644.07899999999995</v>
      </c>
      <c r="I3376">
        <v>-1</v>
      </c>
      <c r="J3376">
        <v>0</v>
      </c>
      <c r="K3376">
        <v>11.925837</v>
      </c>
      <c r="L3376">
        <v>-2.2438E-2</v>
      </c>
      <c r="M3376">
        <v>93.459845999999999</v>
      </c>
      <c r="N3376">
        <v>-302.43266299999999</v>
      </c>
      <c r="O3376">
        <v>-3.1383679999999998</v>
      </c>
      <c r="P3376">
        <v>93.400131000000002</v>
      </c>
      <c r="Q3376">
        <v>-302.54538000000002</v>
      </c>
      <c r="R3376">
        <v>3.141165</v>
      </c>
      <c r="S3376">
        <v>12.75576</v>
      </c>
      <c r="T3376">
        <v>2.797E-3</v>
      </c>
    </row>
    <row r="3377" spans="1:20" x14ac:dyDescent="0.25">
      <c r="A3377">
        <v>3375</v>
      </c>
      <c r="B3377">
        <v>4</v>
      </c>
      <c r="C3377">
        <v>-1</v>
      </c>
      <c r="D3377" t="s">
        <v>311</v>
      </c>
      <c r="E3377" t="s">
        <v>80</v>
      </c>
      <c r="F3377">
        <v>3.8802000000000003E-2</v>
      </c>
      <c r="G3377">
        <v>-1</v>
      </c>
      <c r="H3377">
        <v>440.36799999999999</v>
      </c>
      <c r="I3377">
        <v>-1</v>
      </c>
      <c r="J3377">
        <v>0</v>
      </c>
      <c r="K3377">
        <v>11.653532999999999</v>
      </c>
      <c r="L3377">
        <v>-2.5795999999999999E-2</v>
      </c>
      <c r="M3377">
        <v>91.920321000000001</v>
      </c>
      <c r="N3377">
        <v>-302.59983399999999</v>
      </c>
      <c r="O3377">
        <v>3.1392359999999999</v>
      </c>
      <c r="P3377">
        <v>91.986725000000007</v>
      </c>
      <c r="Q3377">
        <v>-302.54492199999999</v>
      </c>
      <c r="R3377">
        <v>3.1411150000000001</v>
      </c>
      <c r="S3377">
        <v>8.6167669999999994</v>
      </c>
      <c r="T3377">
        <v>1.879E-3</v>
      </c>
    </row>
    <row r="3378" spans="1:20" x14ac:dyDescent="0.25">
      <c r="A3378">
        <v>3376</v>
      </c>
      <c r="B3378">
        <v>4</v>
      </c>
      <c r="C3378">
        <v>-1</v>
      </c>
      <c r="D3378" t="s">
        <v>311</v>
      </c>
      <c r="E3378" t="s">
        <v>80</v>
      </c>
      <c r="F3378">
        <v>5.6146000000000001E-2</v>
      </c>
      <c r="G3378">
        <v>-1</v>
      </c>
      <c r="H3378">
        <v>776.48</v>
      </c>
      <c r="I3378">
        <v>-1</v>
      </c>
      <c r="J3378">
        <v>0</v>
      </c>
      <c r="K3378">
        <v>11.449961</v>
      </c>
      <c r="L3378">
        <v>2.6904000000000001E-2</v>
      </c>
      <c r="M3378">
        <v>90.996947000000006</v>
      </c>
      <c r="N3378">
        <v>-302.52471300000002</v>
      </c>
      <c r="O3378">
        <v>3.138382</v>
      </c>
      <c r="P3378">
        <v>90.948097000000004</v>
      </c>
      <c r="Q3378">
        <v>-302.54449499999998</v>
      </c>
      <c r="R3378">
        <v>3.1413690000000001</v>
      </c>
      <c r="S3378">
        <v>5.2703519999999999</v>
      </c>
      <c r="T3378">
        <v>2.9859999999999999E-3</v>
      </c>
    </row>
    <row r="3379" spans="1:20" x14ac:dyDescent="0.25">
      <c r="A3379">
        <v>3377</v>
      </c>
      <c r="B3379">
        <v>4</v>
      </c>
      <c r="C3379">
        <v>-1</v>
      </c>
      <c r="D3379" t="s">
        <v>311</v>
      </c>
      <c r="E3379" t="s">
        <v>80</v>
      </c>
      <c r="F3379">
        <v>3.9941999999999998E-2</v>
      </c>
      <c r="G3379">
        <v>-1</v>
      </c>
      <c r="H3379">
        <v>521.976</v>
      </c>
      <c r="I3379">
        <v>-1</v>
      </c>
      <c r="J3379">
        <v>0</v>
      </c>
      <c r="K3379">
        <v>11.249124999999999</v>
      </c>
      <c r="L3379">
        <v>-2.8563999999999999E-2</v>
      </c>
      <c r="M3379">
        <v>89.824860000000001</v>
      </c>
      <c r="N3379">
        <v>-302.58154400000001</v>
      </c>
      <c r="O3379">
        <v>-3.1345429999999999</v>
      </c>
      <c r="P3379">
        <v>89.927666000000002</v>
      </c>
      <c r="Q3379">
        <v>-302.54418900000002</v>
      </c>
      <c r="R3379">
        <v>3.1410490000000002</v>
      </c>
      <c r="S3379">
        <v>10.938209000000001</v>
      </c>
      <c r="T3379">
        <v>6.5059999999999996E-3</v>
      </c>
    </row>
    <row r="3380" spans="1:20" x14ac:dyDescent="0.25">
      <c r="A3380">
        <v>3378</v>
      </c>
      <c r="B3380">
        <v>4</v>
      </c>
      <c r="C3380">
        <v>-1</v>
      </c>
      <c r="D3380" t="s">
        <v>311</v>
      </c>
      <c r="E3380" t="s">
        <v>80</v>
      </c>
      <c r="F3380">
        <v>5.1943999999999997E-2</v>
      </c>
      <c r="G3380">
        <v>-1</v>
      </c>
      <c r="H3380">
        <v>661.58799999999997</v>
      </c>
      <c r="I3380">
        <v>-1</v>
      </c>
      <c r="J3380">
        <v>0</v>
      </c>
      <c r="K3380">
        <v>11.052413</v>
      </c>
      <c r="L3380">
        <v>2.9655999999999998E-2</v>
      </c>
      <c r="M3380">
        <v>88.893711999999994</v>
      </c>
      <c r="N3380">
        <v>-302.57523099999997</v>
      </c>
      <c r="O3380">
        <v>-3.1390950000000002</v>
      </c>
      <c r="P3380">
        <v>88.925101999999995</v>
      </c>
      <c r="Q3380">
        <v>-302.54373199999998</v>
      </c>
      <c r="R3380">
        <v>3.14133</v>
      </c>
      <c r="S3380">
        <v>4.4469260000000004</v>
      </c>
      <c r="T3380">
        <v>2.235E-3</v>
      </c>
    </row>
    <row r="3381" spans="1:20" x14ac:dyDescent="0.25">
      <c r="A3381">
        <v>3379</v>
      </c>
      <c r="B3381">
        <v>4</v>
      </c>
      <c r="C3381">
        <v>-1</v>
      </c>
      <c r="D3381" t="s">
        <v>311</v>
      </c>
      <c r="E3381" t="s">
        <v>80</v>
      </c>
      <c r="F3381">
        <v>5.8780000000000004E-3</v>
      </c>
      <c r="G3381">
        <v>-1</v>
      </c>
      <c r="H3381">
        <v>897.17200000000003</v>
      </c>
      <c r="I3381">
        <v>-1</v>
      </c>
      <c r="J3381">
        <v>0</v>
      </c>
      <c r="K3381">
        <v>10.797103</v>
      </c>
      <c r="L3381">
        <v>3.1502000000000002E-2</v>
      </c>
      <c r="M3381">
        <v>87.614193</v>
      </c>
      <c r="N3381">
        <v>-302.552077</v>
      </c>
      <c r="O3381">
        <v>3.1406540000000001</v>
      </c>
      <c r="P3381">
        <v>87.615455999999995</v>
      </c>
      <c r="Q3381">
        <v>-302.543274</v>
      </c>
      <c r="R3381">
        <v>3.1413350000000002</v>
      </c>
      <c r="S3381">
        <v>0.88936300000000001</v>
      </c>
      <c r="T3381">
        <v>6.8099999999999996E-4</v>
      </c>
    </row>
    <row r="3382" spans="1:20" x14ac:dyDescent="0.25">
      <c r="A3382">
        <v>3380</v>
      </c>
      <c r="B3382">
        <v>4</v>
      </c>
      <c r="C3382">
        <v>-1</v>
      </c>
      <c r="D3382" t="s">
        <v>311</v>
      </c>
      <c r="E3382" t="s">
        <v>80</v>
      </c>
      <c r="F3382">
        <v>2.2901000000000001E-2</v>
      </c>
      <c r="G3382">
        <v>-1</v>
      </c>
      <c r="H3382">
        <v>639.26499999999999</v>
      </c>
      <c r="I3382">
        <v>-1</v>
      </c>
      <c r="J3382">
        <v>0</v>
      </c>
      <c r="K3382">
        <v>10.610286</v>
      </c>
      <c r="L3382">
        <v>-3.2731999999999997E-2</v>
      </c>
      <c r="M3382">
        <v>86.652810000000002</v>
      </c>
      <c r="N3382">
        <v>-302.591183</v>
      </c>
      <c r="O3382">
        <v>3.135675</v>
      </c>
      <c r="P3382">
        <v>86.653084000000007</v>
      </c>
      <c r="Q3382">
        <v>-302.54296900000003</v>
      </c>
      <c r="R3382">
        <v>3.1410049999999998</v>
      </c>
      <c r="S3382">
        <v>4.8214670000000002</v>
      </c>
      <c r="T3382">
        <v>5.3299999999999997E-3</v>
      </c>
    </row>
    <row r="3383" spans="1:20" x14ac:dyDescent="0.25">
      <c r="A3383">
        <v>3381</v>
      </c>
      <c r="B3383">
        <v>4</v>
      </c>
      <c r="C3383">
        <v>-1</v>
      </c>
      <c r="D3383" t="s">
        <v>311</v>
      </c>
      <c r="E3383" t="s">
        <v>80</v>
      </c>
      <c r="F3383">
        <v>1.4326999999999999E-2</v>
      </c>
      <c r="G3383">
        <v>-1</v>
      </c>
      <c r="H3383">
        <v>548.41800000000001</v>
      </c>
      <c r="I3383">
        <v>-1</v>
      </c>
      <c r="J3383">
        <v>0</v>
      </c>
      <c r="K3383">
        <v>10.366220999999999</v>
      </c>
      <c r="L3383">
        <v>-3.5360999999999997E-2</v>
      </c>
      <c r="M3383">
        <v>85.376503</v>
      </c>
      <c r="N3383">
        <v>-302.56108599999999</v>
      </c>
      <c r="O3383">
        <v>3.1414209999999998</v>
      </c>
      <c r="P3383">
        <v>85.395759999999996</v>
      </c>
      <c r="Q3383">
        <v>-302.54248000000001</v>
      </c>
      <c r="R3383">
        <v>3.141006</v>
      </c>
      <c r="S3383">
        <v>2.6775959999999999</v>
      </c>
      <c r="T3383">
        <v>4.15E-4</v>
      </c>
    </row>
    <row r="3384" spans="1:20" x14ac:dyDescent="0.25">
      <c r="A3384">
        <v>3382</v>
      </c>
      <c r="B3384">
        <v>4</v>
      </c>
      <c r="C3384">
        <v>-1</v>
      </c>
      <c r="D3384" t="s">
        <v>311</v>
      </c>
      <c r="E3384" t="s">
        <v>80</v>
      </c>
      <c r="F3384">
        <v>5.143E-3</v>
      </c>
      <c r="G3384">
        <v>-1</v>
      </c>
      <c r="H3384">
        <v>1883.9570000000001</v>
      </c>
      <c r="I3384">
        <v>-1</v>
      </c>
      <c r="J3384">
        <v>0</v>
      </c>
      <c r="K3384">
        <v>10.186444</v>
      </c>
      <c r="L3384">
        <v>3.5666000000000003E-2</v>
      </c>
      <c r="M3384">
        <v>84.440421999999998</v>
      </c>
      <c r="N3384">
        <v>-302.57526100000001</v>
      </c>
      <c r="O3384">
        <v>3.140841</v>
      </c>
      <c r="P3384">
        <v>84.471817000000001</v>
      </c>
      <c r="Q3384">
        <v>-302.54199199999999</v>
      </c>
      <c r="R3384">
        <v>3.1413340000000001</v>
      </c>
      <c r="S3384">
        <v>4.5743590000000003</v>
      </c>
      <c r="T3384">
        <v>4.9299999999999995E-4</v>
      </c>
    </row>
    <row r="3385" spans="1:20" x14ac:dyDescent="0.25">
      <c r="A3385">
        <v>3383</v>
      </c>
      <c r="B3385">
        <v>4</v>
      </c>
      <c r="C3385">
        <v>-1</v>
      </c>
      <c r="D3385" t="s">
        <v>311</v>
      </c>
      <c r="E3385" t="s">
        <v>80</v>
      </c>
      <c r="F3385">
        <v>1.7097999999999999E-2</v>
      </c>
      <c r="G3385">
        <v>-1</v>
      </c>
      <c r="H3385">
        <v>1151.116</v>
      </c>
      <c r="I3385">
        <v>-1</v>
      </c>
      <c r="J3385">
        <v>0</v>
      </c>
      <c r="K3385">
        <v>10.009376</v>
      </c>
      <c r="L3385">
        <v>-3.7455000000000002E-2</v>
      </c>
      <c r="M3385">
        <v>83.539389</v>
      </c>
      <c r="N3385">
        <v>-302.51284700000002</v>
      </c>
      <c r="O3385">
        <v>3.1360709999999998</v>
      </c>
      <c r="P3385">
        <v>83.563896</v>
      </c>
      <c r="Q3385">
        <v>-302.54177900000002</v>
      </c>
      <c r="R3385">
        <v>3.1409899999999999</v>
      </c>
      <c r="S3385">
        <v>3.7915890000000001</v>
      </c>
      <c r="T3385">
        <v>4.9179999999999996E-3</v>
      </c>
    </row>
    <row r="3386" spans="1:20" x14ac:dyDescent="0.25">
      <c r="A3386">
        <v>3384</v>
      </c>
      <c r="B3386">
        <v>4</v>
      </c>
      <c r="C3386">
        <v>-1</v>
      </c>
      <c r="D3386" t="s">
        <v>311</v>
      </c>
      <c r="E3386" t="s">
        <v>80</v>
      </c>
      <c r="F3386">
        <v>1.2659E-2</v>
      </c>
      <c r="G3386">
        <v>-1</v>
      </c>
      <c r="H3386">
        <v>1162.739</v>
      </c>
      <c r="I3386">
        <v>-1</v>
      </c>
      <c r="J3386">
        <v>0</v>
      </c>
      <c r="K3386">
        <v>9.7776899999999998</v>
      </c>
      <c r="L3386">
        <v>-3.8919000000000002E-2</v>
      </c>
      <c r="M3386">
        <v>82.389944</v>
      </c>
      <c r="N3386">
        <v>-302.53258299999999</v>
      </c>
      <c r="O3386">
        <v>3.1392470000000001</v>
      </c>
      <c r="P3386">
        <v>82.377860999999996</v>
      </c>
      <c r="Q3386">
        <v>-302.54135100000002</v>
      </c>
      <c r="R3386">
        <v>3.1410390000000001</v>
      </c>
      <c r="S3386">
        <v>1.492912</v>
      </c>
      <c r="T3386">
        <v>1.792E-3</v>
      </c>
    </row>
    <row r="3387" spans="1:20" x14ac:dyDescent="0.25">
      <c r="A3387">
        <v>3385</v>
      </c>
      <c r="B3387">
        <v>3</v>
      </c>
      <c r="C3387">
        <v>-1</v>
      </c>
      <c r="D3387" t="s">
        <v>312</v>
      </c>
      <c r="E3387" t="s">
        <v>80</v>
      </c>
      <c r="F3387">
        <v>2.8939999999999999E-3</v>
      </c>
      <c r="G3387">
        <v>-1</v>
      </c>
      <c r="H3387">
        <v>648.01199999999994</v>
      </c>
      <c r="I3387">
        <v>-1</v>
      </c>
      <c r="J3387">
        <v>0</v>
      </c>
      <c r="K3387">
        <v>9.6074020000000004</v>
      </c>
      <c r="L3387">
        <v>3.9778000000000001E-2</v>
      </c>
      <c r="M3387">
        <v>81.511004</v>
      </c>
      <c r="N3387">
        <v>-302.56617499999999</v>
      </c>
      <c r="O3387">
        <v>3.1380810000000001</v>
      </c>
      <c r="P3387">
        <v>81.506400999999997</v>
      </c>
      <c r="Q3387">
        <v>-302.54089399999998</v>
      </c>
      <c r="R3387">
        <v>3.1414300000000002</v>
      </c>
      <c r="S3387">
        <v>2.5697030000000001</v>
      </c>
      <c r="T3387">
        <v>3.3500000000000001E-3</v>
      </c>
    </row>
    <row r="3388" spans="1:20" x14ac:dyDescent="0.25">
      <c r="A3388">
        <v>3386</v>
      </c>
      <c r="B3388">
        <v>4</v>
      </c>
      <c r="C3388">
        <v>-1</v>
      </c>
      <c r="D3388" t="s">
        <v>313</v>
      </c>
      <c r="E3388" t="s">
        <v>80</v>
      </c>
      <c r="F3388">
        <v>7.613E-3</v>
      </c>
      <c r="G3388">
        <v>-1</v>
      </c>
      <c r="H3388">
        <v>636.69500000000005</v>
      </c>
      <c r="I3388">
        <v>-1</v>
      </c>
      <c r="J3388">
        <v>0</v>
      </c>
      <c r="K3388">
        <v>9.4401589999999995</v>
      </c>
      <c r="L3388">
        <v>-4.1411999999999997E-2</v>
      </c>
      <c r="M3388">
        <v>80.623896999999999</v>
      </c>
      <c r="N3388">
        <v>-302.52747699999998</v>
      </c>
      <c r="O3388">
        <v>-3.1375959999999998</v>
      </c>
      <c r="P3388">
        <v>80.650115999999997</v>
      </c>
      <c r="Q3388">
        <v>-302.54070999999999</v>
      </c>
      <c r="R3388">
        <v>3.1410390000000001</v>
      </c>
      <c r="S3388">
        <v>2.9369839999999998</v>
      </c>
      <c r="T3388">
        <v>3.4429999999999999E-3</v>
      </c>
    </row>
    <row r="3389" spans="1:20" x14ac:dyDescent="0.25">
      <c r="A3389">
        <v>3387</v>
      </c>
      <c r="B3389">
        <v>4</v>
      </c>
      <c r="C3389">
        <v>-1</v>
      </c>
      <c r="D3389" t="s">
        <v>313</v>
      </c>
      <c r="E3389" t="s">
        <v>80</v>
      </c>
      <c r="F3389">
        <v>3.5569999999999998E-3</v>
      </c>
      <c r="G3389">
        <v>-1</v>
      </c>
      <c r="H3389">
        <v>646.68399999999997</v>
      </c>
      <c r="I3389">
        <v>-1</v>
      </c>
      <c r="J3389">
        <v>0</v>
      </c>
      <c r="K3389">
        <v>9.2217739999999999</v>
      </c>
      <c r="L3389">
        <v>-4.2383999999999998E-2</v>
      </c>
      <c r="M3389">
        <v>79.502966999999998</v>
      </c>
      <c r="N3389">
        <v>-302.581704</v>
      </c>
      <c r="O3389">
        <v>3.1385489999999998</v>
      </c>
      <c r="P3389">
        <v>79.531540000000007</v>
      </c>
      <c r="Q3389">
        <v>-302.54025300000001</v>
      </c>
      <c r="R3389">
        <v>3.1410209999999998</v>
      </c>
      <c r="S3389">
        <v>5.0345329999999997</v>
      </c>
      <c r="T3389">
        <v>2.4729999999999999E-3</v>
      </c>
    </row>
    <row r="3390" spans="1:20" x14ac:dyDescent="0.25">
      <c r="A3390">
        <v>3388</v>
      </c>
      <c r="B3390">
        <v>4</v>
      </c>
      <c r="C3390">
        <v>-1</v>
      </c>
      <c r="D3390" t="s">
        <v>313</v>
      </c>
      <c r="E3390" t="s">
        <v>80</v>
      </c>
      <c r="F3390">
        <v>3.7239999999999999E-3</v>
      </c>
      <c r="G3390">
        <v>-1</v>
      </c>
      <c r="H3390">
        <v>510.935</v>
      </c>
      <c r="I3390">
        <v>-1</v>
      </c>
      <c r="J3390">
        <v>0</v>
      </c>
      <c r="K3390">
        <v>9.0613080000000004</v>
      </c>
      <c r="L3390">
        <v>4.3570999999999999E-2</v>
      </c>
      <c r="M3390">
        <v>78.692227000000003</v>
      </c>
      <c r="N3390">
        <v>-302.55906800000002</v>
      </c>
      <c r="O3390">
        <v>3.1411509999999998</v>
      </c>
      <c r="P3390">
        <v>78.709625000000003</v>
      </c>
      <c r="Q3390">
        <v>-302.53988600000002</v>
      </c>
      <c r="R3390">
        <v>3.1414840000000002</v>
      </c>
      <c r="S3390">
        <v>2.5896400000000002</v>
      </c>
      <c r="T3390">
        <v>3.3199999999999999E-4</v>
      </c>
    </row>
    <row r="3391" spans="1:20" x14ac:dyDescent="0.25">
      <c r="A3391">
        <v>3389</v>
      </c>
      <c r="B3391">
        <v>4</v>
      </c>
      <c r="C3391">
        <v>-1</v>
      </c>
      <c r="D3391" t="s">
        <v>313</v>
      </c>
      <c r="E3391" t="s">
        <v>80</v>
      </c>
      <c r="F3391">
        <v>3.7590000000000002E-3</v>
      </c>
      <c r="G3391">
        <v>-1</v>
      </c>
      <c r="H3391">
        <v>511.76400000000001</v>
      </c>
      <c r="I3391">
        <v>-1</v>
      </c>
      <c r="J3391">
        <v>0</v>
      </c>
      <c r="K3391">
        <v>8.8516490000000001</v>
      </c>
      <c r="L3391">
        <v>4.4807E-2</v>
      </c>
      <c r="M3391">
        <v>77.649304000000001</v>
      </c>
      <c r="N3391">
        <v>-302.51968499999998</v>
      </c>
      <c r="O3391">
        <v>-3.1399810000000001</v>
      </c>
      <c r="P3391">
        <v>77.635947999999999</v>
      </c>
      <c r="Q3391">
        <v>-302.53964200000001</v>
      </c>
      <c r="R3391">
        <v>3.1414979999999999</v>
      </c>
      <c r="S3391">
        <v>2.4014380000000002</v>
      </c>
      <c r="T3391">
        <v>1.5169999999999999E-3</v>
      </c>
    </row>
    <row r="3392" spans="1:20" x14ac:dyDescent="0.25">
      <c r="A3392">
        <v>3390</v>
      </c>
      <c r="B3392">
        <v>5</v>
      </c>
      <c r="C3392">
        <v>-1</v>
      </c>
      <c r="D3392" t="s">
        <v>314</v>
      </c>
      <c r="E3392" t="s">
        <v>80</v>
      </c>
      <c r="F3392">
        <v>3.916E-2</v>
      </c>
      <c r="G3392">
        <v>-1</v>
      </c>
      <c r="H3392">
        <v>876.25099999999998</v>
      </c>
      <c r="I3392">
        <v>-1</v>
      </c>
      <c r="J3392">
        <v>0</v>
      </c>
      <c r="K3392">
        <v>8.7369660000000007</v>
      </c>
      <c r="L3392">
        <v>-4.6317999999999998E-2</v>
      </c>
      <c r="M3392">
        <v>76.851934999999997</v>
      </c>
      <c r="N3392">
        <v>-302.518034</v>
      </c>
      <c r="O3392">
        <v>-3.1412789999999999</v>
      </c>
      <c r="P3392">
        <v>76.845900999999998</v>
      </c>
      <c r="Q3392">
        <v>-302.53955100000002</v>
      </c>
      <c r="R3392">
        <v>3.141032</v>
      </c>
      <c r="S3392">
        <v>2.2346970000000002</v>
      </c>
      <c r="T3392">
        <v>2.4699999999999999E-4</v>
      </c>
    </row>
    <row r="3393" spans="1:20" x14ac:dyDescent="0.25">
      <c r="A3393">
        <v>3391</v>
      </c>
      <c r="B3393">
        <v>5</v>
      </c>
      <c r="C3393">
        <v>-1</v>
      </c>
      <c r="D3393" t="s">
        <v>314</v>
      </c>
      <c r="E3393" t="s">
        <v>80</v>
      </c>
      <c r="F3393">
        <v>4.3930000000000002E-3</v>
      </c>
      <c r="G3393">
        <v>-1</v>
      </c>
      <c r="H3393">
        <v>781.43</v>
      </c>
      <c r="I3393">
        <v>-1</v>
      </c>
      <c r="J3393">
        <v>0</v>
      </c>
      <c r="K3393">
        <v>8.6670739999999995</v>
      </c>
      <c r="L3393">
        <v>4.9232999999999999E-2</v>
      </c>
      <c r="M3393">
        <v>76.068059000000005</v>
      </c>
      <c r="N3393">
        <v>-302.52745199999998</v>
      </c>
      <c r="O3393">
        <v>-3.1405470000000002</v>
      </c>
      <c r="P3393">
        <v>76.061890000000005</v>
      </c>
      <c r="Q3393">
        <v>-302.53909299999998</v>
      </c>
      <c r="R3393">
        <v>3.1414689999999998</v>
      </c>
      <c r="S3393">
        <v>1.31749</v>
      </c>
      <c r="T3393">
        <v>9.2199999999999997E-4</v>
      </c>
    </row>
    <row r="3394" spans="1:20" x14ac:dyDescent="0.25">
      <c r="A3394">
        <v>3392</v>
      </c>
      <c r="B3394">
        <v>5</v>
      </c>
      <c r="C3394">
        <v>-1</v>
      </c>
      <c r="D3394" t="s">
        <v>314</v>
      </c>
      <c r="E3394" t="s">
        <v>80</v>
      </c>
      <c r="F3394">
        <v>1.8318999999999998E-2</v>
      </c>
      <c r="G3394">
        <v>-1</v>
      </c>
      <c r="H3394">
        <v>476.94400000000002</v>
      </c>
      <c r="I3394">
        <v>-1</v>
      </c>
      <c r="J3394">
        <v>0</v>
      </c>
      <c r="K3394">
        <v>8.3589450000000003</v>
      </c>
      <c r="L3394">
        <v>4.8195000000000002E-2</v>
      </c>
      <c r="M3394">
        <v>75.037323000000001</v>
      </c>
      <c r="N3394">
        <v>-302.54790800000001</v>
      </c>
      <c r="O3394">
        <v>-3.1404040000000002</v>
      </c>
      <c r="P3394">
        <v>75.041008000000005</v>
      </c>
      <c r="Q3394">
        <v>-302.538635</v>
      </c>
      <c r="R3394">
        <v>3.1414629999999999</v>
      </c>
      <c r="S3394">
        <v>0.99780100000000005</v>
      </c>
      <c r="T3394">
        <v>1.059E-3</v>
      </c>
    </row>
    <row r="3395" spans="1:20" x14ac:dyDescent="0.25">
      <c r="A3395">
        <v>3393</v>
      </c>
      <c r="B3395">
        <v>5</v>
      </c>
      <c r="C3395">
        <v>-1</v>
      </c>
      <c r="D3395" t="s">
        <v>314</v>
      </c>
      <c r="E3395" t="s">
        <v>80</v>
      </c>
      <c r="F3395">
        <v>1.5399999999999999E-3</v>
      </c>
      <c r="G3395">
        <v>-1</v>
      </c>
      <c r="H3395">
        <v>647.07799999999997</v>
      </c>
      <c r="I3395">
        <v>-1</v>
      </c>
      <c r="J3395">
        <v>0</v>
      </c>
      <c r="K3395">
        <v>8.1122080000000008</v>
      </c>
      <c r="L3395">
        <v>-4.9570000000000003E-2</v>
      </c>
      <c r="M3395">
        <v>74.300351000000006</v>
      </c>
      <c r="N3395">
        <v>-302.53753599999999</v>
      </c>
      <c r="O3395">
        <v>3.140107</v>
      </c>
      <c r="P3395">
        <v>74.301177999999993</v>
      </c>
      <c r="Q3395">
        <v>-302.53848299999999</v>
      </c>
      <c r="R3395">
        <v>3.1409570000000002</v>
      </c>
      <c r="S3395">
        <v>0.125749</v>
      </c>
      <c r="T3395">
        <v>8.4999999999999995E-4</v>
      </c>
    </row>
    <row r="3396" spans="1:20" x14ac:dyDescent="0.25">
      <c r="A3396">
        <v>3394</v>
      </c>
      <c r="B3396">
        <v>5</v>
      </c>
      <c r="C3396">
        <v>-1</v>
      </c>
      <c r="D3396" t="s">
        <v>314</v>
      </c>
      <c r="E3396" t="s">
        <v>80</v>
      </c>
      <c r="F3396">
        <v>2.8205999999999998E-2</v>
      </c>
      <c r="G3396">
        <v>-1</v>
      </c>
      <c r="H3396">
        <v>877.88800000000003</v>
      </c>
      <c r="I3396">
        <v>-1</v>
      </c>
      <c r="J3396">
        <v>0</v>
      </c>
      <c r="K3396">
        <v>7.92638</v>
      </c>
      <c r="L3396">
        <v>5.1369999999999999E-2</v>
      </c>
      <c r="M3396">
        <v>73.587498999999994</v>
      </c>
      <c r="N3396">
        <v>-302.538118</v>
      </c>
      <c r="O3396">
        <v>-3.1395409999999999</v>
      </c>
      <c r="P3396">
        <v>73.581199999999995</v>
      </c>
      <c r="Q3396">
        <v>-302.53808600000002</v>
      </c>
      <c r="R3396">
        <v>3.1414819999999999</v>
      </c>
      <c r="S3396">
        <v>0.62996799999999997</v>
      </c>
      <c r="T3396">
        <v>1.941E-3</v>
      </c>
    </row>
    <row r="3397" spans="1:20" x14ac:dyDescent="0.25">
      <c r="A3397">
        <v>3395</v>
      </c>
      <c r="B3397">
        <v>5</v>
      </c>
      <c r="C3397">
        <v>-1</v>
      </c>
      <c r="D3397" t="s">
        <v>314</v>
      </c>
      <c r="E3397" t="s">
        <v>80</v>
      </c>
      <c r="F3397">
        <v>1.5015000000000001E-2</v>
      </c>
      <c r="G3397">
        <v>-1</v>
      </c>
      <c r="H3397">
        <v>849.55</v>
      </c>
      <c r="I3397">
        <v>-1</v>
      </c>
      <c r="J3397">
        <v>0</v>
      </c>
      <c r="K3397">
        <v>7.8877240000000004</v>
      </c>
      <c r="L3397">
        <v>5.0084999999999998E-2</v>
      </c>
      <c r="M3397">
        <v>72.625996999999998</v>
      </c>
      <c r="N3397">
        <v>-302.54659600000002</v>
      </c>
      <c r="O3397">
        <v>3.1413690000000001</v>
      </c>
      <c r="P3397">
        <v>72.635002</v>
      </c>
      <c r="Q3397">
        <v>-302.53781099999998</v>
      </c>
      <c r="R3397">
        <v>3.1415299999999999</v>
      </c>
      <c r="S3397">
        <v>1.257986</v>
      </c>
      <c r="T3397">
        <v>1.6100000000000001E-4</v>
      </c>
    </row>
    <row r="3398" spans="1:20" x14ac:dyDescent="0.25">
      <c r="A3398">
        <v>3396</v>
      </c>
      <c r="B3398">
        <v>6</v>
      </c>
      <c r="C3398">
        <v>-1</v>
      </c>
      <c r="D3398" t="s">
        <v>315</v>
      </c>
      <c r="E3398" t="s">
        <v>80</v>
      </c>
      <c r="F3398">
        <v>2.957E-3</v>
      </c>
      <c r="G3398">
        <v>-1</v>
      </c>
      <c r="H3398">
        <v>696.25</v>
      </c>
      <c r="I3398">
        <v>-1</v>
      </c>
      <c r="J3398">
        <v>0</v>
      </c>
      <c r="K3398">
        <v>7.9840949999999999</v>
      </c>
      <c r="L3398">
        <v>-4.7934999999999998E-2</v>
      </c>
      <c r="M3398">
        <v>71.928762000000006</v>
      </c>
      <c r="N3398">
        <v>-302.528187</v>
      </c>
      <c r="O3398">
        <v>-3.1410640000000001</v>
      </c>
      <c r="P3398">
        <v>71.920524999999998</v>
      </c>
      <c r="Q3398">
        <v>-302.53781099999998</v>
      </c>
      <c r="R3398">
        <v>3.1410629999999999</v>
      </c>
      <c r="S3398">
        <v>1.266796</v>
      </c>
      <c r="T3398">
        <v>9.9999999999999995E-7</v>
      </c>
    </row>
    <row r="3399" spans="1:20" x14ac:dyDescent="0.25">
      <c r="A3399">
        <v>3397</v>
      </c>
      <c r="B3399">
        <v>7</v>
      </c>
      <c r="C3399">
        <v>-1</v>
      </c>
      <c r="D3399" t="s">
        <v>316</v>
      </c>
      <c r="E3399" t="s">
        <v>80</v>
      </c>
      <c r="F3399">
        <v>1.7000999999999999E-2</v>
      </c>
      <c r="G3399">
        <v>-1</v>
      </c>
      <c r="H3399">
        <v>550.13499999999999</v>
      </c>
      <c r="I3399">
        <v>-1</v>
      </c>
      <c r="J3399">
        <v>0</v>
      </c>
      <c r="K3399">
        <v>8.0459960000000006</v>
      </c>
      <c r="L3399">
        <v>-4.938E-2</v>
      </c>
      <c r="M3399">
        <v>70.963706000000002</v>
      </c>
      <c r="N3399">
        <v>-302.53600799999998</v>
      </c>
      <c r="O3399">
        <v>3.1405799999999999</v>
      </c>
      <c r="P3399">
        <v>70.956528000000006</v>
      </c>
      <c r="Q3399">
        <v>-302.53753699999999</v>
      </c>
      <c r="R3399">
        <v>3.141051</v>
      </c>
      <c r="S3399">
        <v>0.73392299999999999</v>
      </c>
      <c r="T3399">
        <v>4.7100000000000001E-4</v>
      </c>
    </row>
    <row r="3400" spans="1:20" x14ac:dyDescent="0.25">
      <c r="A3400">
        <v>3398</v>
      </c>
      <c r="B3400">
        <v>7</v>
      </c>
      <c r="C3400">
        <v>-1</v>
      </c>
      <c r="D3400" t="s">
        <v>316</v>
      </c>
      <c r="E3400" t="s">
        <v>80</v>
      </c>
      <c r="F3400">
        <v>2.9883E-2</v>
      </c>
      <c r="G3400">
        <v>-1</v>
      </c>
      <c r="H3400">
        <v>731.30499999999995</v>
      </c>
      <c r="I3400">
        <v>-1</v>
      </c>
      <c r="J3400">
        <v>0</v>
      </c>
      <c r="K3400">
        <v>7.9623720000000002</v>
      </c>
      <c r="L3400">
        <v>5.0250000000000003E-2</v>
      </c>
      <c r="M3400">
        <v>70.230892999999995</v>
      </c>
      <c r="N3400">
        <v>-302.53911499999998</v>
      </c>
      <c r="O3400">
        <v>-3.1412949999999999</v>
      </c>
      <c r="P3400">
        <v>70.235816999999997</v>
      </c>
      <c r="Q3400">
        <v>-302.53720099999998</v>
      </c>
      <c r="R3400">
        <v>3.1415459999999999</v>
      </c>
      <c r="S3400">
        <v>0.52831399999999995</v>
      </c>
      <c r="T3400">
        <v>2.5099999999999998E-4</v>
      </c>
    </row>
    <row r="3401" spans="1:20" x14ac:dyDescent="0.25">
      <c r="A3401">
        <v>3399</v>
      </c>
      <c r="B3401">
        <v>7</v>
      </c>
      <c r="C3401">
        <v>-1</v>
      </c>
      <c r="D3401" t="s">
        <v>316</v>
      </c>
      <c r="E3401" t="s">
        <v>80</v>
      </c>
      <c r="F3401">
        <v>9.2610000000000001E-3</v>
      </c>
      <c r="G3401">
        <v>-1</v>
      </c>
      <c r="H3401">
        <v>781.23299999999995</v>
      </c>
      <c r="I3401">
        <v>-1</v>
      </c>
      <c r="J3401">
        <v>0</v>
      </c>
      <c r="K3401">
        <v>7.8040190000000003</v>
      </c>
      <c r="L3401">
        <v>-5.1158000000000002E-2</v>
      </c>
      <c r="M3401">
        <v>69.529813000000004</v>
      </c>
      <c r="N3401">
        <v>-302.534896</v>
      </c>
      <c r="O3401">
        <v>3.1409289999999999</v>
      </c>
      <c r="P3401">
        <v>69.526848000000001</v>
      </c>
      <c r="Q3401">
        <v>-302.53717</v>
      </c>
      <c r="R3401">
        <v>3.141038</v>
      </c>
      <c r="S3401">
        <v>0.37372300000000003</v>
      </c>
      <c r="T3401">
        <v>1.08E-4</v>
      </c>
    </row>
    <row r="3402" spans="1:20" x14ac:dyDescent="0.25">
      <c r="A3402">
        <v>3400</v>
      </c>
      <c r="B3402">
        <v>7</v>
      </c>
      <c r="C3402">
        <v>-1</v>
      </c>
      <c r="D3402" t="s">
        <v>316</v>
      </c>
      <c r="E3402" t="s">
        <v>80</v>
      </c>
      <c r="F3402">
        <v>1.1216E-2</v>
      </c>
      <c r="G3402">
        <v>-1</v>
      </c>
      <c r="H3402">
        <v>668.66200000000003</v>
      </c>
      <c r="I3402">
        <v>-1</v>
      </c>
      <c r="J3402">
        <v>0</v>
      </c>
      <c r="K3402">
        <v>7.5830479999999998</v>
      </c>
      <c r="L3402">
        <v>-5.323E-2</v>
      </c>
      <c r="M3402">
        <v>68.609526000000002</v>
      </c>
      <c r="N3402">
        <v>-302.54163599999998</v>
      </c>
      <c r="O3402">
        <v>-3.1406700000000001</v>
      </c>
      <c r="P3402">
        <v>68.605193999999997</v>
      </c>
      <c r="Q3402">
        <v>-302.53695699999997</v>
      </c>
      <c r="R3402">
        <v>3.1410170000000002</v>
      </c>
      <c r="S3402">
        <v>0.63767300000000005</v>
      </c>
      <c r="T3402">
        <v>3.4600000000000001E-4</v>
      </c>
    </row>
    <row r="3403" spans="1:20" x14ac:dyDescent="0.25">
      <c r="A3403">
        <v>3401</v>
      </c>
      <c r="B3403">
        <v>7</v>
      </c>
      <c r="C3403">
        <v>-1</v>
      </c>
      <c r="D3403" t="s">
        <v>316</v>
      </c>
      <c r="E3403" t="s">
        <v>80</v>
      </c>
      <c r="F3403">
        <v>4.0925000000000003E-2</v>
      </c>
      <c r="G3403">
        <v>-1</v>
      </c>
      <c r="H3403">
        <v>726.45100000000002</v>
      </c>
      <c r="I3403">
        <v>-1</v>
      </c>
      <c r="J3403">
        <v>0</v>
      </c>
      <c r="K3403">
        <v>7.4626859999999997</v>
      </c>
      <c r="L3403">
        <v>5.287E-2</v>
      </c>
      <c r="M3403">
        <v>67.927919000000003</v>
      </c>
      <c r="N3403">
        <v>-302.53335199999998</v>
      </c>
      <c r="O3403">
        <v>3.1403379999999999</v>
      </c>
      <c r="P3403">
        <v>67.929107999999999</v>
      </c>
      <c r="Q3403">
        <v>-302.53646900000001</v>
      </c>
      <c r="R3403">
        <v>3.1415030000000002</v>
      </c>
      <c r="S3403">
        <v>0.33357199999999998</v>
      </c>
      <c r="T3403">
        <v>1.165E-3</v>
      </c>
    </row>
    <row r="3404" spans="1:20" x14ac:dyDescent="0.25">
      <c r="A3404">
        <v>3402</v>
      </c>
      <c r="B3404">
        <v>7</v>
      </c>
      <c r="C3404">
        <v>-1</v>
      </c>
      <c r="D3404" t="s">
        <v>316</v>
      </c>
      <c r="E3404" t="s">
        <v>80</v>
      </c>
      <c r="F3404">
        <v>1.2636E-2</v>
      </c>
      <c r="G3404">
        <v>-1</v>
      </c>
      <c r="H3404">
        <v>704.00900000000001</v>
      </c>
      <c r="I3404">
        <v>-1</v>
      </c>
      <c r="J3404">
        <v>0</v>
      </c>
      <c r="K3404">
        <v>7.3883799999999997</v>
      </c>
      <c r="L3404">
        <v>-5.3492999999999999E-2</v>
      </c>
      <c r="M3404">
        <v>67.272507000000004</v>
      </c>
      <c r="N3404">
        <v>-302.52810199999999</v>
      </c>
      <c r="O3404">
        <v>3.140466</v>
      </c>
      <c r="P3404">
        <v>67.261459000000002</v>
      </c>
      <c r="Q3404">
        <v>-302.536316</v>
      </c>
      <c r="R3404">
        <v>3.1409289999999999</v>
      </c>
      <c r="S3404">
        <v>1.376725</v>
      </c>
      <c r="T3404">
        <v>4.6299999999999998E-4</v>
      </c>
    </row>
    <row r="3405" spans="1:20" x14ac:dyDescent="0.25">
      <c r="A3405">
        <v>3403</v>
      </c>
      <c r="B3405">
        <v>7</v>
      </c>
      <c r="C3405">
        <v>-1</v>
      </c>
      <c r="D3405" t="s">
        <v>316</v>
      </c>
      <c r="E3405" t="s">
        <v>80</v>
      </c>
      <c r="F3405">
        <v>3.1043999999999999E-2</v>
      </c>
      <c r="G3405">
        <v>-1</v>
      </c>
      <c r="H3405">
        <v>907.12800000000004</v>
      </c>
      <c r="I3405">
        <v>-1</v>
      </c>
      <c r="J3405">
        <v>0</v>
      </c>
      <c r="K3405">
        <v>7.3235409999999996</v>
      </c>
      <c r="L3405">
        <v>-5.3586000000000002E-2</v>
      </c>
      <c r="M3405">
        <v>66.377026999999998</v>
      </c>
      <c r="N3405">
        <v>-302.53679399999999</v>
      </c>
      <c r="O3405">
        <v>3.1409820000000002</v>
      </c>
      <c r="P3405">
        <v>66.379142999999999</v>
      </c>
      <c r="Q3405">
        <v>-302.53585800000002</v>
      </c>
      <c r="R3405">
        <v>3.1409199999999999</v>
      </c>
      <c r="S3405">
        <v>0.231351</v>
      </c>
      <c r="T3405">
        <v>6.2000000000000003E-5</v>
      </c>
    </row>
    <row r="3406" spans="1:20" x14ac:dyDescent="0.25">
      <c r="A3406">
        <v>3404</v>
      </c>
      <c r="B3406">
        <v>7</v>
      </c>
      <c r="C3406">
        <v>-1</v>
      </c>
      <c r="D3406" t="s">
        <v>316</v>
      </c>
      <c r="E3406" t="s">
        <v>80</v>
      </c>
      <c r="F3406">
        <v>1.2625000000000001E-2</v>
      </c>
      <c r="G3406">
        <v>-1</v>
      </c>
      <c r="H3406">
        <v>781.13699999999994</v>
      </c>
      <c r="I3406">
        <v>-1</v>
      </c>
      <c r="J3406">
        <v>0</v>
      </c>
      <c r="K3406">
        <v>7.2656090000000004</v>
      </c>
      <c r="L3406">
        <v>5.4974000000000002E-2</v>
      </c>
      <c r="M3406">
        <v>65.731354999999994</v>
      </c>
      <c r="N3406">
        <v>-302.52516500000002</v>
      </c>
      <c r="O3406">
        <v>-3.141524</v>
      </c>
      <c r="P3406">
        <v>65.722755000000006</v>
      </c>
      <c r="Q3406">
        <v>-302.535461</v>
      </c>
      <c r="R3406">
        <v>3.1414780000000002</v>
      </c>
      <c r="S3406">
        <v>1.3415790000000001</v>
      </c>
      <c r="T3406">
        <v>4.6E-5</v>
      </c>
    </row>
    <row r="3407" spans="1:20" x14ac:dyDescent="0.25">
      <c r="A3407">
        <v>3405</v>
      </c>
      <c r="B3407">
        <v>7</v>
      </c>
      <c r="C3407">
        <v>-1</v>
      </c>
      <c r="D3407" t="s">
        <v>316</v>
      </c>
      <c r="E3407" t="s">
        <v>80</v>
      </c>
      <c r="F3407">
        <v>7.2199999999999999E-3</v>
      </c>
      <c r="G3407">
        <v>-1</v>
      </c>
      <c r="H3407">
        <v>585.85900000000004</v>
      </c>
      <c r="I3407">
        <v>-1</v>
      </c>
      <c r="J3407">
        <v>0</v>
      </c>
      <c r="K3407">
        <v>7.1546029999999998</v>
      </c>
      <c r="L3407">
        <v>5.5524999999999998E-2</v>
      </c>
      <c r="M3407">
        <v>64.846945000000005</v>
      </c>
      <c r="N3407">
        <v>-302.54626200000001</v>
      </c>
      <c r="O3407">
        <v>3.141559</v>
      </c>
      <c r="P3407">
        <v>64.857749999999996</v>
      </c>
      <c r="Q3407">
        <v>-302.53521699999999</v>
      </c>
      <c r="R3407">
        <v>3.1415229999999998</v>
      </c>
      <c r="S3407">
        <v>1.545094</v>
      </c>
      <c r="T3407">
        <v>3.6000000000000001E-5</v>
      </c>
    </row>
    <row r="3408" spans="1:20" x14ac:dyDescent="0.25">
      <c r="A3408">
        <v>3406</v>
      </c>
      <c r="B3408">
        <v>7</v>
      </c>
      <c r="C3408">
        <v>-1</v>
      </c>
      <c r="D3408" t="s">
        <v>316</v>
      </c>
      <c r="E3408" t="s">
        <v>80</v>
      </c>
      <c r="F3408">
        <v>1.6188999999999999E-2</v>
      </c>
      <c r="G3408">
        <v>-1</v>
      </c>
      <c r="H3408">
        <v>784.798</v>
      </c>
      <c r="I3408">
        <v>-1</v>
      </c>
      <c r="J3408">
        <v>0</v>
      </c>
      <c r="K3408">
        <v>7.0550899999999999</v>
      </c>
      <c r="L3408">
        <v>-5.5912999999999997E-2</v>
      </c>
      <c r="M3408">
        <v>64.208664999999996</v>
      </c>
      <c r="N3408">
        <v>-302.52541100000002</v>
      </c>
      <c r="O3408">
        <v>3.1392009999999999</v>
      </c>
      <c r="P3408">
        <v>64.218765000000005</v>
      </c>
      <c r="Q3408">
        <v>-302.53518700000001</v>
      </c>
      <c r="R3408">
        <v>3.1409609999999999</v>
      </c>
      <c r="S3408">
        <v>1.405637</v>
      </c>
      <c r="T3408">
        <v>1.7600000000000001E-3</v>
      </c>
    </row>
    <row r="3409" spans="1:20" x14ac:dyDescent="0.25">
      <c r="A3409">
        <v>3407</v>
      </c>
      <c r="B3409">
        <v>7</v>
      </c>
      <c r="C3409">
        <v>-1</v>
      </c>
      <c r="D3409" t="s">
        <v>316</v>
      </c>
      <c r="E3409" t="s">
        <v>80</v>
      </c>
      <c r="F3409">
        <v>1.2104999999999999E-2</v>
      </c>
      <c r="G3409">
        <v>-1</v>
      </c>
      <c r="H3409">
        <v>671.54399999999998</v>
      </c>
      <c r="I3409">
        <v>-1</v>
      </c>
      <c r="J3409">
        <v>0</v>
      </c>
      <c r="K3409">
        <v>6.9255040000000001</v>
      </c>
      <c r="L3409">
        <v>-5.6707E-2</v>
      </c>
      <c r="M3409">
        <v>63.377903000000003</v>
      </c>
      <c r="N3409">
        <v>-302.53636399999999</v>
      </c>
      <c r="O3409">
        <v>3.1414490000000002</v>
      </c>
      <c r="P3409">
        <v>63.380741</v>
      </c>
      <c r="Q3409">
        <v>-302.53488199999998</v>
      </c>
      <c r="R3409">
        <v>3.1409479999999999</v>
      </c>
      <c r="S3409">
        <v>0.320187</v>
      </c>
      <c r="T3409">
        <v>5.0199999999999995E-4</v>
      </c>
    </row>
    <row r="3410" spans="1:20" x14ac:dyDescent="0.25">
      <c r="A3410">
        <v>3408</v>
      </c>
      <c r="B3410">
        <v>6</v>
      </c>
      <c r="C3410">
        <v>-1</v>
      </c>
      <c r="D3410" t="s">
        <v>317</v>
      </c>
      <c r="E3410" t="s">
        <v>80</v>
      </c>
      <c r="F3410">
        <v>4.9259999999999998E-3</v>
      </c>
      <c r="G3410">
        <v>-1</v>
      </c>
      <c r="H3410">
        <v>775.29</v>
      </c>
      <c r="I3410">
        <v>-1</v>
      </c>
      <c r="J3410">
        <v>0</v>
      </c>
      <c r="K3410">
        <v>6.8410469999999997</v>
      </c>
      <c r="L3410">
        <v>5.6231000000000003E-2</v>
      </c>
      <c r="M3410">
        <v>62.757714</v>
      </c>
      <c r="N3410">
        <v>-302.53902299999999</v>
      </c>
      <c r="O3410">
        <v>3.1413829999999998</v>
      </c>
      <c r="P3410">
        <v>62.761761</v>
      </c>
      <c r="Q3410">
        <v>-302.53445399999998</v>
      </c>
      <c r="R3410">
        <v>3.1414960000000001</v>
      </c>
      <c r="S3410">
        <v>0.61029800000000001</v>
      </c>
      <c r="T3410">
        <v>1.13E-4</v>
      </c>
    </row>
    <row r="3411" spans="1:20" x14ac:dyDescent="0.25">
      <c r="A3411">
        <v>3409</v>
      </c>
      <c r="B3411">
        <v>6</v>
      </c>
      <c r="C3411">
        <v>-1</v>
      </c>
      <c r="D3411" t="s">
        <v>317</v>
      </c>
      <c r="E3411" t="s">
        <v>80</v>
      </c>
      <c r="F3411">
        <v>1.4030000000000001E-2</v>
      </c>
      <c r="G3411">
        <v>-1</v>
      </c>
      <c r="H3411">
        <v>589.65499999999997</v>
      </c>
      <c r="I3411">
        <v>-1</v>
      </c>
      <c r="J3411">
        <v>0</v>
      </c>
      <c r="K3411">
        <v>6.7671840000000003</v>
      </c>
      <c r="L3411">
        <v>-5.6718999999999999E-2</v>
      </c>
      <c r="M3411">
        <v>62.144817000000003</v>
      </c>
      <c r="N3411">
        <v>-302.53076900000002</v>
      </c>
      <c r="O3411">
        <v>3.1403110000000001</v>
      </c>
      <c r="P3411">
        <v>62.149818000000003</v>
      </c>
      <c r="Q3411">
        <v>-302.53445399999998</v>
      </c>
      <c r="R3411">
        <v>3.1409250000000002</v>
      </c>
      <c r="S3411">
        <v>0.62131199999999998</v>
      </c>
      <c r="T3411">
        <v>6.1399999999999996E-4</v>
      </c>
    </row>
    <row r="3412" spans="1:20" x14ac:dyDescent="0.25">
      <c r="A3412">
        <v>3410</v>
      </c>
      <c r="B3412">
        <v>6</v>
      </c>
      <c r="C3412">
        <v>-1</v>
      </c>
      <c r="D3412" t="s">
        <v>317</v>
      </c>
      <c r="E3412" t="s">
        <v>80</v>
      </c>
      <c r="F3412">
        <v>4.2599999999999999E-3</v>
      </c>
      <c r="G3412">
        <v>-1</v>
      </c>
      <c r="H3412">
        <v>1663.568</v>
      </c>
      <c r="I3412">
        <v>-1</v>
      </c>
      <c r="J3412">
        <v>0</v>
      </c>
      <c r="K3412">
        <v>6.6977789999999997</v>
      </c>
      <c r="L3412">
        <v>5.7036999999999997E-2</v>
      </c>
      <c r="M3412">
        <v>61.544007999999998</v>
      </c>
      <c r="N3412">
        <v>-302.53285399999999</v>
      </c>
      <c r="O3412">
        <v>-3.1414059999999999</v>
      </c>
      <c r="P3412">
        <v>61.544243000000002</v>
      </c>
      <c r="Q3412">
        <v>-302.534088</v>
      </c>
      <c r="R3412">
        <v>3.1414930000000001</v>
      </c>
      <c r="S3412">
        <v>0.12564700000000001</v>
      </c>
      <c r="T3412">
        <v>8.7000000000000001E-5</v>
      </c>
    </row>
    <row r="3413" spans="1:20" x14ac:dyDescent="0.25">
      <c r="A3413">
        <v>3411</v>
      </c>
      <c r="B3413">
        <v>6</v>
      </c>
      <c r="C3413">
        <v>-1</v>
      </c>
      <c r="D3413" t="s">
        <v>317</v>
      </c>
      <c r="E3413" t="s">
        <v>80</v>
      </c>
      <c r="F3413">
        <v>7.4279999999999997E-3</v>
      </c>
      <c r="G3413">
        <v>-1</v>
      </c>
      <c r="H3413">
        <v>720.71400000000006</v>
      </c>
      <c r="I3413">
        <v>-1</v>
      </c>
      <c r="J3413">
        <v>0</v>
      </c>
      <c r="K3413">
        <v>6.6016719999999998</v>
      </c>
      <c r="L3413">
        <v>5.8229000000000003E-2</v>
      </c>
      <c r="M3413">
        <v>60.724791000000003</v>
      </c>
      <c r="N3413">
        <v>-302.55541599999998</v>
      </c>
      <c r="O3413">
        <v>-3.1415820000000001</v>
      </c>
      <c r="P3413">
        <v>60.746676999999998</v>
      </c>
      <c r="Q3413">
        <v>-302.53372200000001</v>
      </c>
      <c r="R3413">
        <v>3.1414629999999999</v>
      </c>
      <c r="S3413">
        <v>3.0816080000000001</v>
      </c>
      <c r="T3413">
        <v>1.1900000000000001E-4</v>
      </c>
    </row>
    <row r="3414" spans="1:20" x14ac:dyDescent="0.25">
      <c r="A3414">
        <v>3412</v>
      </c>
      <c r="B3414">
        <v>6</v>
      </c>
      <c r="C3414">
        <v>-1</v>
      </c>
      <c r="D3414" t="s">
        <v>317</v>
      </c>
      <c r="E3414" t="s">
        <v>80</v>
      </c>
      <c r="F3414">
        <v>5.6540000000000002E-3</v>
      </c>
      <c r="G3414">
        <v>-1</v>
      </c>
      <c r="H3414">
        <v>733.43600000000004</v>
      </c>
      <c r="I3414">
        <v>-1</v>
      </c>
      <c r="J3414">
        <v>0</v>
      </c>
      <c r="K3414">
        <v>6.5241170000000004</v>
      </c>
      <c r="L3414">
        <v>-5.7881000000000002E-2</v>
      </c>
      <c r="M3414">
        <v>60.138142000000002</v>
      </c>
      <c r="N3414">
        <v>-302.55525299999999</v>
      </c>
      <c r="O3414">
        <v>3.1415739999999999</v>
      </c>
      <c r="P3414">
        <v>60.156379999999999</v>
      </c>
      <c r="Q3414">
        <v>-302.53372200000001</v>
      </c>
      <c r="R3414">
        <v>3.1408930000000002</v>
      </c>
      <c r="S3414">
        <v>2.821707</v>
      </c>
      <c r="T3414">
        <v>6.8000000000000005E-4</v>
      </c>
    </row>
    <row r="3415" spans="1:20" x14ac:dyDescent="0.25">
      <c r="A3415">
        <v>3413</v>
      </c>
      <c r="B3415">
        <v>7</v>
      </c>
      <c r="C3415">
        <v>-1</v>
      </c>
      <c r="D3415" t="s">
        <v>630</v>
      </c>
      <c r="E3415" t="s">
        <v>80</v>
      </c>
      <c r="F3415">
        <v>1.5381000000000001E-2</v>
      </c>
      <c r="G3415">
        <v>-1</v>
      </c>
      <c r="H3415">
        <v>671.04600000000005</v>
      </c>
      <c r="I3415">
        <v>-1</v>
      </c>
      <c r="J3415">
        <v>0</v>
      </c>
      <c r="K3415">
        <v>6.4439960000000003</v>
      </c>
      <c r="L3415">
        <v>5.8589000000000002E-2</v>
      </c>
      <c r="M3415">
        <v>59.602345</v>
      </c>
      <c r="N3415">
        <v>-302.51140099999998</v>
      </c>
      <c r="O3415">
        <v>3.140666</v>
      </c>
      <c r="P3415">
        <v>59.573214999999998</v>
      </c>
      <c r="Q3415">
        <v>-302.53332499999999</v>
      </c>
      <c r="R3415">
        <v>3.141518</v>
      </c>
      <c r="S3415">
        <v>3.6458499999999998</v>
      </c>
      <c r="T3415">
        <v>8.52E-4</v>
      </c>
    </row>
    <row r="3416" spans="1:20" x14ac:dyDescent="0.25">
      <c r="A3416">
        <v>3414</v>
      </c>
      <c r="B3416">
        <v>8</v>
      </c>
      <c r="C3416">
        <v>-1</v>
      </c>
      <c r="D3416" t="s">
        <v>631</v>
      </c>
      <c r="E3416" t="s">
        <v>80</v>
      </c>
      <c r="F3416">
        <v>4.2701000000000003E-2</v>
      </c>
      <c r="G3416">
        <v>-1</v>
      </c>
      <c r="H3416">
        <v>463.33499999999998</v>
      </c>
      <c r="I3416">
        <v>-1</v>
      </c>
      <c r="J3416">
        <v>0</v>
      </c>
      <c r="K3416">
        <v>6.3391669999999998</v>
      </c>
      <c r="L3416">
        <v>5.8756000000000003E-2</v>
      </c>
      <c r="M3416">
        <v>58.807360000000003</v>
      </c>
      <c r="N3416">
        <v>-302.538141</v>
      </c>
      <c r="O3416">
        <v>3.140053</v>
      </c>
      <c r="P3416">
        <v>58.806789000000002</v>
      </c>
      <c r="Q3416">
        <v>-302.53308099999998</v>
      </c>
      <c r="R3416">
        <v>3.1415069999999998</v>
      </c>
      <c r="S3416">
        <v>0.50915200000000005</v>
      </c>
      <c r="T3416">
        <v>1.4530000000000001E-3</v>
      </c>
    </row>
    <row r="3417" spans="1:20" x14ac:dyDescent="0.25">
      <c r="A3417">
        <v>3415</v>
      </c>
      <c r="B3417">
        <v>8</v>
      </c>
      <c r="C3417">
        <v>-1</v>
      </c>
      <c r="D3417" t="s">
        <v>631</v>
      </c>
      <c r="E3417" t="s">
        <v>80</v>
      </c>
      <c r="F3417">
        <v>2.6522E-2</v>
      </c>
      <c r="G3417">
        <v>-1</v>
      </c>
      <c r="H3417">
        <v>470.55399999999997</v>
      </c>
      <c r="I3417">
        <v>-1</v>
      </c>
      <c r="J3417">
        <v>0</v>
      </c>
      <c r="K3417">
        <v>6.2647240000000002</v>
      </c>
      <c r="L3417">
        <v>-5.9801E-2</v>
      </c>
      <c r="M3417">
        <v>58.222368000000003</v>
      </c>
      <c r="N3417">
        <v>-302.55072699999999</v>
      </c>
      <c r="O3417">
        <v>3.1365949999999998</v>
      </c>
      <c r="P3417">
        <v>58.240017000000002</v>
      </c>
      <c r="Q3417">
        <v>-302.533051</v>
      </c>
      <c r="R3417">
        <v>3.1408939999999999</v>
      </c>
      <c r="S3417">
        <v>2.497884</v>
      </c>
      <c r="T3417">
        <v>4.2989999999999999E-3</v>
      </c>
    </row>
    <row r="3418" spans="1:20" x14ac:dyDescent="0.25">
      <c r="A3418">
        <v>3416</v>
      </c>
      <c r="B3418">
        <v>8</v>
      </c>
      <c r="C3418">
        <v>-1</v>
      </c>
      <c r="D3418" t="s">
        <v>631</v>
      </c>
      <c r="E3418" t="s">
        <v>80</v>
      </c>
      <c r="F3418">
        <v>2.6554999999999999E-2</v>
      </c>
      <c r="G3418">
        <v>-1</v>
      </c>
      <c r="H3418">
        <v>670.97299999999996</v>
      </c>
      <c r="I3418">
        <v>-1</v>
      </c>
      <c r="J3418">
        <v>0</v>
      </c>
      <c r="K3418">
        <v>6.1936390000000001</v>
      </c>
      <c r="L3418">
        <v>5.9885000000000001E-2</v>
      </c>
      <c r="M3418">
        <v>57.686906</v>
      </c>
      <c r="N3418">
        <v>-302.52689500000002</v>
      </c>
      <c r="O3418">
        <v>3.1403490000000001</v>
      </c>
      <c r="P3418">
        <v>57.679755999999998</v>
      </c>
      <c r="Q3418">
        <v>-302.53256199999998</v>
      </c>
      <c r="R3418">
        <v>3.1414569999999999</v>
      </c>
      <c r="S3418">
        <v>0.91233399999999998</v>
      </c>
      <c r="T3418">
        <v>1.108E-3</v>
      </c>
    </row>
    <row r="3419" spans="1:20" x14ac:dyDescent="0.25">
      <c r="A3419">
        <v>3417</v>
      </c>
      <c r="B3419">
        <v>8</v>
      </c>
      <c r="C3419">
        <v>-1</v>
      </c>
      <c r="D3419" t="s">
        <v>631</v>
      </c>
      <c r="E3419" t="s">
        <v>80</v>
      </c>
      <c r="F3419">
        <v>1.8259000000000001E-2</v>
      </c>
      <c r="G3419">
        <v>-1</v>
      </c>
      <c r="H3419">
        <v>1272.2049999999999</v>
      </c>
      <c r="I3419">
        <v>-1</v>
      </c>
      <c r="J3419">
        <v>0</v>
      </c>
      <c r="K3419">
        <v>6.097156</v>
      </c>
      <c r="L3419">
        <v>-1.6199000000000002E-2</v>
      </c>
      <c r="M3419">
        <v>56.932969</v>
      </c>
      <c r="N3419">
        <v>-302.52211</v>
      </c>
      <c r="O3419">
        <v>3.139605</v>
      </c>
      <c r="P3419">
        <v>56.942829000000003</v>
      </c>
      <c r="Q3419">
        <v>-302.52639799999997</v>
      </c>
      <c r="R3419">
        <v>3.1364839999999998</v>
      </c>
      <c r="S3419">
        <v>1.075226</v>
      </c>
      <c r="T3419">
        <v>3.1210000000000001E-3</v>
      </c>
    </row>
    <row r="3420" spans="1:20" x14ac:dyDescent="0.25">
      <c r="A3420">
        <v>3418</v>
      </c>
      <c r="B3420">
        <v>8</v>
      </c>
      <c r="C3420">
        <v>-1</v>
      </c>
      <c r="D3420" t="s">
        <v>631</v>
      </c>
      <c r="E3420" t="s">
        <v>80</v>
      </c>
      <c r="F3420">
        <v>6.4209999999999996E-3</v>
      </c>
      <c r="G3420">
        <v>-1</v>
      </c>
      <c r="H3420">
        <v>905.154</v>
      </c>
      <c r="I3420">
        <v>-1</v>
      </c>
      <c r="J3420">
        <v>0</v>
      </c>
      <c r="K3420">
        <v>6.0284300000000002</v>
      </c>
      <c r="L3420">
        <v>-0.13544100000000001</v>
      </c>
      <c r="M3420">
        <v>56.398935000000002</v>
      </c>
      <c r="N3420">
        <v>-302.515604</v>
      </c>
      <c r="O3420">
        <v>3.1287479999999999</v>
      </c>
      <c r="P3420">
        <v>56.39761</v>
      </c>
      <c r="Q3420">
        <v>-302.51531999999997</v>
      </c>
      <c r="R3420">
        <v>3.1289099999999999</v>
      </c>
      <c r="S3420">
        <v>0.135545</v>
      </c>
      <c r="T3420">
        <v>1.6200000000000001E-4</v>
      </c>
    </row>
    <row r="3421" spans="1:20" x14ac:dyDescent="0.25">
      <c r="A3421">
        <v>3419</v>
      </c>
      <c r="B3421">
        <v>9</v>
      </c>
      <c r="C3421">
        <v>-1</v>
      </c>
      <c r="D3421" t="s">
        <v>318</v>
      </c>
      <c r="E3421" t="s">
        <v>80</v>
      </c>
      <c r="F3421">
        <v>1.7998E-2</v>
      </c>
      <c r="G3421">
        <v>-1</v>
      </c>
      <c r="H3421">
        <v>557.99099999999999</v>
      </c>
      <c r="I3421">
        <v>-1</v>
      </c>
      <c r="J3421">
        <v>0</v>
      </c>
      <c r="K3421">
        <v>5.9617420000000001</v>
      </c>
      <c r="L3421">
        <v>2.9E-5</v>
      </c>
      <c r="M3421">
        <v>55.864859000000003</v>
      </c>
      <c r="N3421">
        <v>-302.49954500000001</v>
      </c>
      <c r="O3421">
        <v>3.12521</v>
      </c>
      <c r="P3421">
        <v>55.858524000000003</v>
      </c>
      <c r="Q3421">
        <v>-302.50131199999998</v>
      </c>
      <c r="R3421">
        <v>3.123478</v>
      </c>
      <c r="S3421">
        <v>0.657663</v>
      </c>
      <c r="T3421">
        <v>1.732E-3</v>
      </c>
    </row>
    <row r="3422" spans="1:20" x14ac:dyDescent="0.25">
      <c r="A3422">
        <v>3420</v>
      </c>
      <c r="B3422">
        <v>9</v>
      </c>
      <c r="C3422">
        <v>-1</v>
      </c>
      <c r="D3422" t="s">
        <v>318</v>
      </c>
      <c r="E3422" t="s">
        <v>80</v>
      </c>
      <c r="F3422">
        <v>1.1016E-2</v>
      </c>
      <c r="G3422">
        <v>-1</v>
      </c>
      <c r="H3422">
        <v>526.08199999999999</v>
      </c>
      <c r="I3422">
        <v>-1</v>
      </c>
      <c r="J3422">
        <v>0</v>
      </c>
      <c r="K3422">
        <v>5.8693980000000003</v>
      </c>
      <c r="L3422">
        <v>1.779E-2</v>
      </c>
      <c r="M3422">
        <v>55.157716000000001</v>
      </c>
      <c r="N3422">
        <v>-302.47713800000002</v>
      </c>
      <c r="O3422">
        <v>3.1176629999999999</v>
      </c>
      <c r="P3422">
        <v>55.149436999999999</v>
      </c>
      <c r="Q3422">
        <v>-302.48031600000002</v>
      </c>
      <c r="R3422">
        <v>3.1173449999999998</v>
      </c>
      <c r="S3422">
        <v>0.88676200000000005</v>
      </c>
      <c r="T3422">
        <v>3.1799999999999998E-4</v>
      </c>
    </row>
    <row r="3423" spans="1:20" x14ac:dyDescent="0.25">
      <c r="A3423">
        <v>3421</v>
      </c>
      <c r="B3423">
        <v>9</v>
      </c>
      <c r="C3423">
        <v>-1</v>
      </c>
      <c r="D3423" t="s">
        <v>318</v>
      </c>
      <c r="E3423" t="s">
        <v>80</v>
      </c>
      <c r="F3423">
        <v>1.3491E-2</v>
      </c>
      <c r="G3423">
        <v>-1</v>
      </c>
      <c r="H3423">
        <v>505.92599999999999</v>
      </c>
      <c r="I3423">
        <v>-1</v>
      </c>
      <c r="J3423">
        <v>0</v>
      </c>
      <c r="K3423">
        <v>5.7990219999999999</v>
      </c>
      <c r="L3423">
        <v>-9.5566999999999999E-2</v>
      </c>
      <c r="M3423">
        <v>54.660702999999998</v>
      </c>
      <c r="N3423">
        <v>-302.43758700000001</v>
      </c>
      <c r="O3423">
        <v>3.1115560000000002</v>
      </c>
      <c r="P3423">
        <v>54.624985000000002</v>
      </c>
      <c r="Q3423">
        <v>-302.46356200000002</v>
      </c>
      <c r="R3423">
        <v>3.1133220000000001</v>
      </c>
      <c r="S3423">
        <v>4.4164260000000004</v>
      </c>
      <c r="T3423">
        <v>1.766E-3</v>
      </c>
    </row>
    <row r="3424" spans="1:20" x14ac:dyDescent="0.25">
      <c r="A3424">
        <v>3422</v>
      </c>
      <c r="B3424">
        <v>9</v>
      </c>
      <c r="C3424">
        <v>-1</v>
      </c>
      <c r="D3424" t="s">
        <v>318</v>
      </c>
      <c r="E3424" t="s">
        <v>80</v>
      </c>
      <c r="F3424">
        <v>2.3385E-2</v>
      </c>
      <c r="G3424">
        <v>-1</v>
      </c>
      <c r="H3424">
        <v>522.15</v>
      </c>
      <c r="I3424">
        <v>-1</v>
      </c>
      <c r="J3424">
        <v>0</v>
      </c>
      <c r="K3424">
        <v>5.7078480000000003</v>
      </c>
      <c r="L3424">
        <v>-8.6289000000000005E-2</v>
      </c>
      <c r="M3424">
        <v>53.930759999999999</v>
      </c>
      <c r="N3424">
        <v>-302.43684100000002</v>
      </c>
      <c r="O3424">
        <v>3.1093190000000002</v>
      </c>
      <c r="P3424">
        <v>53.935425000000002</v>
      </c>
      <c r="Q3424">
        <v>-302.43988000000002</v>
      </c>
      <c r="R3424">
        <v>3.1099450000000002</v>
      </c>
      <c r="S3424">
        <v>0.55672299999999997</v>
      </c>
      <c r="T3424">
        <v>6.2600000000000004E-4</v>
      </c>
    </row>
    <row r="3425" spans="1:20" x14ac:dyDescent="0.25">
      <c r="A3425">
        <v>3423</v>
      </c>
      <c r="B3425">
        <v>9</v>
      </c>
      <c r="C3425">
        <v>-1</v>
      </c>
      <c r="D3425" t="s">
        <v>318</v>
      </c>
      <c r="E3425" t="s">
        <v>80</v>
      </c>
      <c r="F3425">
        <v>5.0629999999999998E-3</v>
      </c>
      <c r="G3425">
        <v>-1</v>
      </c>
      <c r="H3425">
        <v>597.45899999999995</v>
      </c>
      <c r="I3425">
        <v>-1</v>
      </c>
      <c r="J3425">
        <v>0</v>
      </c>
      <c r="K3425">
        <v>5.6421380000000001</v>
      </c>
      <c r="L3425">
        <v>4.3681999999999999E-2</v>
      </c>
      <c r="M3425">
        <v>53.431375000000003</v>
      </c>
      <c r="N3425">
        <v>-302.41576400000002</v>
      </c>
      <c r="O3425">
        <v>3.109429</v>
      </c>
      <c r="P3425">
        <v>53.425350000000002</v>
      </c>
      <c r="Q3425">
        <v>-302.42141700000002</v>
      </c>
      <c r="R3425">
        <v>3.1086830000000001</v>
      </c>
      <c r="S3425">
        <v>0.82620099999999996</v>
      </c>
      <c r="T3425">
        <v>7.4700000000000005E-4</v>
      </c>
    </row>
    <row r="3426" spans="1:20" x14ac:dyDescent="0.25">
      <c r="A3426">
        <v>3424</v>
      </c>
      <c r="B3426">
        <v>9</v>
      </c>
      <c r="C3426">
        <v>-1</v>
      </c>
      <c r="D3426" t="s">
        <v>318</v>
      </c>
      <c r="E3426" t="s">
        <v>80</v>
      </c>
      <c r="F3426">
        <v>3.1525999999999998E-2</v>
      </c>
      <c r="G3426">
        <v>-1</v>
      </c>
      <c r="H3426">
        <v>647.65899999999999</v>
      </c>
      <c r="I3426">
        <v>-1</v>
      </c>
      <c r="J3426">
        <v>0</v>
      </c>
      <c r="K3426">
        <v>5.5570079999999997</v>
      </c>
      <c r="L3426">
        <v>4.9098999999999997E-2</v>
      </c>
      <c r="M3426">
        <v>52.741371999999998</v>
      </c>
      <c r="N3426">
        <v>-302.42030899999997</v>
      </c>
      <c r="O3426">
        <v>3.1074380000000001</v>
      </c>
      <c r="P3426">
        <v>52.754325999999999</v>
      </c>
      <c r="Q3426">
        <v>-302.39666699999998</v>
      </c>
      <c r="R3426">
        <v>3.1067800000000001</v>
      </c>
      <c r="S3426">
        <v>2.6957849999999999</v>
      </c>
      <c r="T3426">
        <v>6.5799999999999995E-4</v>
      </c>
    </row>
    <row r="3427" spans="1:20" x14ac:dyDescent="0.25">
      <c r="A3427">
        <v>3425</v>
      </c>
      <c r="B3427">
        <v>9</v>
      </c>
      <c r="C3427">
        <v>-1</v>
      </c>
      <c r="D3427" t="s">
        <v>318</v>
      </c>
      <c r="E3427" t="s">
        <v>80</v>
      </c>
      <c r="F3427">
        <v>1.1235E-2</v>
      </c>
      <c r="G3427">
        <v>-1</v>
      </c>
      <c r="H3427">
        <v>394.38200000000001</v>
      </c>
      <c r="I3427">
        <v>-1</v>
      </c>
      <c r="J3427">
        <v>0</v>
      </c>
      <c r="K3427">
        <v>5.483778</v>
      </c>
      <c r="L3427">
        <v>-0.215174</v>
      </c>
      <c r="M3427">
        <v>52.238652000000002</v>
      </c>
      <c r="N3427">
        <v>-302.39109300000001</v>
      </c>
      <c r="O3427">
        <v>3.1009159999999998</v>
      </c>
      <c r="P3427">
        <v>52.258167</v>
      </c>
      <c r="Q3427">
        <v>-302.37338299999999</v>
      </c>
      <c r="R3427">
        <v>3.1007950000000002</v>
      </c>
      <c r="S3427">
        <v>2.635345</v>
      </c>
      <c r="T3427">
        <v>1.21E-4</v>
      </c>
    </row>
    <row r="3428" spans="1:20" x14ac:dyDescent="0.25">
      <c r="A3428">
        <v>3426</v>
      </c>
      <c r="B3428">
        <v>10</v>
      </c>
      <c r="C3428">
        <v>-1</v>
      </c>
      <c r="D3428" t="s">
        <v>319</v>
      </c>
      <c r="E3428" t="s">
        <v>80</v>
      </c>
      <c r="F3428">
        <v>6.1828000000000001E-2</v>
      </c>
      <c r="G3428">
        <v>-1</v>
      </c>
      <c r="H3428">
        <v>568.31799999999998</v>
      </c>
      <c r="I3428">
        <v>-1</v>
      </c>
      <c r="J3428">
        <v>0</v>
      </c>
      <c r="K3428">
        <v>5.4170249999999998</v>
      </c>
      <c r="L3428">
        <v>-0.46196500000000001</v>
      </c>
      <c r="M3428">
        <v>51.782085000000002</v>
      </c>
      <c r="N3428">
        <v>-302.306668</v>
      </c>
      <c r="O3428">
        <v>3.069445</v>
      </c>
      <c r="P3428">
        <v>51.771099</v>
      </c>
      <c r="Q3428">
        <v>-302.31607100000002</v>
      </c>
      <c r="R3428">
        <v>3.0698340000000002</v>
      </c>
      <c r="S3428">
        <v>1.446051</v>
      </c>
      <c r="T3428">
        <v>3.88E-4</v>
      </c>
    </row>
    <row r="3429" spans="1:20" x14ac:dyDescent="0.25">
      <c r="A3429">
        <v>3427</v>
      </c>
      <c r="B3429">
        <v>10</v>
      </c>
      <c r="C3429">
        <v>-1</v>
      </c>
      <c r="D3429" t="s">
        <v>319</v>
      </c>
      <c r="E3429" t="s">
        <v>80</v>
      </c>
      <c r="F3429">
        <v>1.677E-2</v>
      </c>
      <c r="G3429">
        <v>-1</v>
      </c>
      <c r="H3429">
        <v>569.13499999999999</v>
      </c>
      <c r="I3429">
        <v>-1</v>
      </c>
      <c r="J3429">
        <v>0</v>
      </c>
      <c r="K3429">
        <v>5.7247469999999998</v>
      </c>
      <c r="L3429">
        <v>-0.57470100000000002</v>
      </c>
      <c r="M3429">
        <v>51.113053000000001</v>
      </c>
      <c r="N3429">
        <v>-302.18334199999998</v>
      </c>
      <c r="O3429">
        <v>2.9978509999999998</v>
      </c>
      <c r="P3429">
        <v>51.118049999999997</v>
      </c>
      <c r="Q3429">
        <v>-302.17108200000001</v>
      </c>
      <c r="R3429">
        <v>2.9968349999999999</v>
      </c>
      <c r="S3429">
        <v>1.323931</v>
      </c>
      <c r="T3429">
        <v>1.0169999999999999E-3</v>
      </c>
    </row>
    <row r="3430" spans="1:20" x14ac:dyDescent="0.25">
      <c r="A3430">
        <v>3428</v>
      </c>
      <c r="B3430">
        <v>10</v>
      </c>
      <c r="C3430">
        <v>-1</v>
      </c>
      <c r="D3430" t="s">
        <v>319</v>
      </c>
      <c r="E3430" t="s">
        <v>80</v>
      </c>
      <c r="F3430">
        <v>5.1710000000000002E-3</v>
      </c>
      <c r="G3430">
        <v>-1</v>
      </c>
      <c r="H3430">
        <v>601.23900000000003</v>
      </c>
      <c r="I3430">
        <v>-1</v>
      </c>
      <c r="J3430">
        <v>0</v>
      </c>
      <c r="K3430">
        <v>6.1589549999999997</v>
      </c>
      <c r="L3430">
        <v>-0.61843199999999998</v>
      </c>
      <c r="M3430">
        <v>50.599257999999999</v>
      </c>
      <c r="N3430">
        <v>-302.02313700000002</v>
      </c>
      <c r="O3430">
        <v>2.9426130000000001</v>
      </c>
      <c r="P3430">
        <v>50.599685999999998</v>
      </c>
      <c r="Q3430">
        <v>-302.024475</v>
      </c>
      <c r="R3430">
        <v>2.9428540000000001</v>
      </c>
      <c r="S3430">
        <v>0.14047599999999999</v>
      </c>
      <c r="T3430">
        <v>2.4000000000000001E-4</v>
      </c>
    </row>
    <row r="3431" spans="1:20" x14ac:dyDescent="0.25">
      <c r="A3431">
        <v>3429</v>
      </c>
      <c r="B3431">
        <v>10</v>
      </c>
      <c r="C3431">
        <v>-1</v>
      </c>
      <c r="D3431" t="s">
        <v>319</v>
      </c>
      <c r="E3431" t="s">
        <v>80</v>
      </c>
      <c r="F3431">
        <v>2.4226000000000001E-2</v>
      </c>
      <c r="G3431">
        <v>-1</v>
      </c>
      <c r="H3431">
        <v>466.16</v>
      </c>
      <c r="I3431">
        <v>-1</v>
      </c>
      <c r="J3431">
        <v>0</v>
      </c>
      <c r="K3431">
        <v>6.6948280000000002</v>
      </c>
      <c r="L3431">
        <v>-0.46595799999999998</v>
      </c>
      <c r="M3431">
        <v>50.050657000000001</v>
      </c>
      <c r="N3431">
        <v>-301.836207</v>
      </c>
      <c r="O3431">
        <v>2.8952140000000002</v>
      </c>
      <c r="P3431">
        <v>50.043849999999999</v>
      </c>
      <c r="Q3431">
        <v>-301.84680200000003</v>
      </c>
      <c r="R3431">
        <v>2.8956029999999999</v>
      </c>
      <c r="S3431">
        <v>1.2592939999999999</v>
      </c>
      <c r="T3431">
        <v>3.88E-4</v>
      </c>
    </row>
    <row r="3432" spans="1:20" x14ac:dyDescent="0.25">
      <c r="A3432">
        <v>3430</v>
      </c>
      <c r="B3432">
        <v>10</v>
      </c>
      <c r="C3432">
        <v>-1</v>
      </c>
      <c r="D3432" t="s">
        <v>319</v>
      </c>
      <c r="E3432" t="s">
        <v>80</v>
      </c>
      <c r="F3432">
        <v>3.0439000000000001E-2</v>
      </c>
      <c r="G3432">
        <v>-1</v>
      </c>
      <c r="H3432">
        <v>558.90899999999999</v>
      </c>
      <c r="I3432">
        <v>-1</v>
      </c>
      <c r="J3432">
        <v>0</v>
      </c>
      <c r="K3432">
        <v>7.3453359999999996</v>
      </c>
      <c r="L3432">
        <v>-0.38294099999999998</v>
      </c>
      <c r="M3432">
        <v>49.252163000000003</v>
      </c>
      <c r="N3432">
        <v>-301.55667399999999</v>
      </c>
      <c r="O3432">
        <v>2.8404579999999999</v>
      </c>
      <c r="P3432">
        <v>49.245598000000001</v>
      </c>
      <c r="Q3432">
        <v>-301.56411700000001</v>
      </c>
      <c r="R3432">
        <v>2.840128</v>
      </c>
      <c r="S3432">
        <v>0.99249699999999996</v>
      </c>
      <c r="T3432">
        <v>3.3100000000000002E-4</v>
      </c>
    </row>
    <row r="3433" spans="1:20" x14ac:dyDescent="0.25">
      <c r="A3433">
        <v>3431</v>
      </c>
      <c r="B3433">
        <v>9</v>
      </c>
      <c r="C3433">
        <v>-1</v>
      </c>
      <c r="D3433" t="s">
        <v>320</v>
      </c>
      <c r="E3433" t="s">
        <v>80</v>
      </c>
      <c r="F3433">
        <v>9.0209999999999995E-3</v>
      </c>
      <c r="G3433">
        <v>-1</v>
      </c>
      <c r="H3433">
        <v>434.52300000000002</v>
      </c>
      <c r="I3433">
        <v>-1</v>
      </c>
      <c r="J3433">
        <v>0</v>
      </c>
      <c r="K3433">
        <v>7.8003869999999997</v>
      </c>
      <c r="L3433">
        <v>-0.56163300000000005</v>
      </c>
      <c r="M3433">
        <v>48.614258</v>
      </c>
      <c r="N3433">
        <v>-301.29469</v>
      </c>
      <c r="O3433">
        <v>2.8000080000000001</v>
      </c>
      <c r="P3433">
        <v>48.608162</v>
      </c>
      <c r="Q3433">
        <v>-301.311646</v>
      </c>
      <c r="R3433">
        <v>2.799029</v>
      </c>
      <c r="S3433">
        <v>1.801798</v>
      </c>
      <c r="T3433">
        <v>9.7900000000000005E-4</v>
      </c>
    </row>
    <row r="3434" spans="1:20" x14ac:dyDescent="0.25">
      <c r="A3434">
        <v>3432</v>
      </c>
      <c r="B3434">
        <v>9</v>
      </c>
      <c r="C3434">
        <v>-1</v>
      </c>
      <c r="D3434" t="s">
        <v>320</v>
      </c>
      <c r="E3434" t="s">
        <v>80</v>
      </c>
      <c r="F3434">
        <v>2.3338000000000001E-2</v>
      </c>
      <c r="G3434">
        <v>-1</v>
      </c>
      <c r="H3434">
        <v>573.72799999999995</v>
      </c>
      <c r="I3434">
        <v>-1</v>
      </c>
      <c r="J3434">
        <v>0</v>
      </c>
      <c r="K3434">
        <v>8.0565370000000005</v>
      </c>
      <c r="L3434">
        <v>-1.0568839999999999</v>
      </c>
      <c r="M3434">
        <v>47.763648000000003</v>
      </c>
      <c r="N3434">
        <v>-300.86822699999999</v>
      </c>
      <c r="O3434">
        <v>2.706474</v>
      </c>
      <c r="P3434">
        <v>47.750678999999998</v>
      </c>
      <c r="Q3434">
        <v>-300.87667800000003</v>
      </c>
      <c r="R3434">
        <v>2.7056439999999999</v>
      </c>
      <c r="S3434">
        <v>1.5479499999999999</v>
      </c>
      <c r="T3434">
        <v>8.3000000000000001E-4</v>
      </c>
    </row>
    <row r="3435" spans="1:20" x14ac:dyDescent="0.25">
      <c r="A3435">
        <v>3433</v>
      </c>
      <c r="B3435">
        <v>9</v>
      </c>
      <c r="C3435">
        <v>-1</v>
      </c>
      <c r="D3435" t="s">
        <v>320</v>
      </c>
      <c r="E3435" t="s">
        <v>80</v>
      </c>
      <c r="F3435">
        <v>2.3061999999999999E-2</v>
      </c>
      <c r="G3435">
        <v>-1</v>
      </c>
      <c r="H3435">
        <v>370.53100000000001</v>
      </c>
      <c r="I3435">
        <v>-1</v>
      </c>
      <c r="J3435">
        <v>0</v>
      </c>
      <c r="K3435">
        <v>7.8359160000000001</v>
      </c>
      <c r="L3435">
        <v>-1.380706</v>
      </c>
      <c r="M3435">
        <v>47.184086000000001</v>
      </c>
      <c r="N3435">
        <v>-300.45381400000002</v>
      </c>
      <c r="O3435">
        <v>2.5940729999999999</v>
      </c>
      <c r="P3435">
        <v>47.1633</v>
      </c>
      <c r="Q3435">
        <v>-300.46121199999999</v>
      </c>
      <c r="R3435">
        <v>2.5935450000000002</v>
      </c>
      <c r="S3435">
        <v>2.2063649999999999</v>
      </c>
      <c r="T3435">
        <v>5.2800000000000004E-4</v>
      </c>
    </row>
    <row r="3436" spans="1:20" x14ac:dyDescent="0.25">
      <c r="A3436">
        <v>3434</v>
      </c>
      <c r="B3436">
        <v>9</v>
      </c>
      <c r="C3436">
        <v>-1</v>
      </c>
      <c r="D3436" t="s">
        <v>320</v>
      </c>
      <c r="E3436" t="s">
        <v>80</v>
      </c>
      <c r="F3436">
        <v>2.5184999999999999E-2</v>
      </c>
      <c r="G3436">
        <v>-1</v>
      </c>
      <c r="H3436">
        <v>373.58800000000002</v>
      </c>
      <c r="I3436">
        <v>-1</v>
      </c>
      <c r="J3436">
        <v>0</v>
      </c>
      <c r="K3436">
        <v>7.5423609999999996</v>
      </c>
      <c r="L3436">
        <v>-1.687935</v>
      </c>
      <c r="M3436">
        <v>46.691819000000002</v>
      </c>
      <c r="N3436">
        <v>-299.97606999999999</v>
      </c>
      <c r="O3436">
        <v>2.453751</v>
      </c>
      <c r="P3436">
        <v>46.665398000000003</v>
      </c>
      <c r="Q3436">
        <v>-299.97540300000003</v>
      </c>
      <c r="R3436">
        <v>2.4527130000000001</v>
      </c>
      <c r="S3436">
        <v>2.642992</v>
      </c>
      <c r="T3436">
        <v>1.039E-3</v>
      </c>
    </row>
    <row r="3437" spans="1:20" x14ac:dyDescent="0.25">
      <c r="A3437">
        <v>3435</v>
      </c>
      <c r="B3437">
        <v>9</v>
      </c>
      <c r="C3437">
        <v>-1</v>
      </c>
      <c r="D3437" t="s">
        <v>320</v>
      </c>
      <c r="E3437" t="s">
        <v>80</v>
      </c>
      <c r="F3437">
        <v>1.251E-2</v>
      </c>
      <c r="G3437">
        <v>-1</v>
      </c>
      <c r="H3437">
        <v>477.51400000000001</v>
      </c>
      <c r="I3437">
        <v>-1</v>
      </c>
      <c r="J3437">
        <v>0</v>
      </c>
      <c r="K3437">
        <v>7.5007789999999996</v>
      </c>
      <c r="L3437">
        <v>-1.8358540000000001</v>
      </c>
      <c r="M3437">
        <v>46.116110999999997</v>
      </c>
      <c r="N3437">
        <v>-299.21787599999999</v>
      </c>
      <c r="O3437">
        <v>2.2410610000000002</v>
      </c>
      <c r="P3437">
        <v>46.157440000000001</v>
      </c>
      <c r="Q3437">
        <v>-299.22351099999997</v>
      </c>
      <c r="R3437">
        <v>2.2409460000000001</v>
      </c>
      <c r="S3437">
        <v>4.1711919999999996</v>
      </c>
      <c r="T3437">
        <v>1.15E-4</v>
      </c>
    </row>
    <row r="3438" spans="1:20" x14ac:dyDescent="0.25">
      <c r="A3438">
        <v>3436</v>
      </c>
      <c r="B3438">
        <v>10</v>
      </c>
      <c r="C3438">
        <v>-1</v>
      </c>
      <c r="D3438" t="s">
        <v>595</v>
      </c>
      <c r="E3438" t="s">
        <v>80</v>
      </c>
      <c r="F3438">
        <v>2.4568E-2</v>
      </c>
      <c r="G3438">
        <v>-1</v>
      </c>
      <c r="H3438">
        <v>375.488</v>
      </c>
      <c r="I3438">
        <v>-1</v>
      </c>
      <c r="J3438">
        <v>0</v>
      </c>
      <c r="K3438">
        <v>7.743576</v>
      </c>
      <c r="L3438">
        <v>-1.7628889999999999</v>
      </c>
      <c r="M3438">
        <v>45.899014999999999</v>
      </c>
      <c r="N3438">
        <v>-298.58741300000003</v>
      </c>
      <c r="O3438">
        <v>2.0775299999999999</v>
      </c>
      <c r="P3438">
        <v>45.889744</v>
      </c>
      <c r="Q3438">
        <v>-298.58306900000002</v>
      </c>
      <c r="R3438">
        <v>2.0768339999999998</v>
      </c>
      <c r="S3438">
        <v>1.023865</v>
      </c>
      <c r="T3438">
        <v>6.96E-4</v>
      </c>
    </row>
    <row r="3439" spans="1:20" x14ac:dyDescent="0.25">
      <c r="A3439">
        <v>3437</v>
      </c>
      <c r="B3439">
        <v>10</v>
      </c>
      <c r="C3439">
        <v>-1</v>
      </c>
      <c r="D3439" t="s">
        <v>595</v>
      </c>
      <c r="E3439" t="s">
        <v>80</v>
      </c>
      <c r="F3439">
        <v>2.9690999999999999E-2</v>
      </c>
      <c r="G3439">
        <v>-1</v>
      </c>
      <c r="H3439">
        <v>385.51400000000001</v>
      </c>
      <c r="I3439">
        <v>-1</v>
      </c>
      <c r="J3439">
        <v>0</v>
      </c>
      <c r="K3439">
        <v>8.0866849999999992</v>
      </c>
      <c r="L3439">
        <v>-1.5639559999999999</v>
      </c>
      <c r="M3439">
        <v>45.720227999999999</v>
      </c>
      <c r="N3439">
        <v>-297.902468</v>
      </c>
      <c r="O3439">
        <v>1.926563</v>
      </c>
      <c r="P3439">
        <v>45.698844999999999</v>
      </c>
      <c r="Q3439">
        <v>-297.88583399999999</v>
      </c>
      <c r="R3439">
        <v>1.928029</v>
      </c>
      <c r="S3439">
        <v>2.7091219999999998</v>
      </c>
      <c r="T3439">
        <v>1.4660000000000001E-3</v>
      </c>
    </row>
    <row r="3440" spans="1:20" x14ac:dyDescent="0.25">
      <c r="A3440">
        <v>3438</v>
      </c>
      <c r="B3440">
        <v>10</v>
      </c>
      <c r="C3440">
        <v>-1</v>
      </c>
      <c r="D3440" t="s">
        <v>595</v>
      </c>
      <c r="E3440" t="s">
        <v>80</v>
      </c>
      <c r="F3440">
        <v>1.0959E-2</v>
      </c>
      <c r="G3440">
        <v>-1</v>
      </c>
      <c r="H3440">
        <v>422.18700000000001</v>
      </c>
      <c r="I3440">
        <v>-1</v>
      </c>
      <c r="J3440">
        <v>0</v>
      </c>
      <c r="K3440">
        <v>8.2425479999999993</v>
      </c>
      <c r="L3440">
        <v>-1.1782969999999999</v>
      </c>
      <c r="M3440">
        <v>45.571783000000003</v>
      </c>
      <c r="N3440">
        <v>-297.15730200000002</v>
      </c>
      <c r="O3440">
        <v>1.806519</v>
      </c>
      <c r="P3440">
        <v>45.569965000000003</v>
      </c>
      <c r="Q3440">
        <v>-297.155731</v>
      </c>
      <c r="R3440">
        <v>1.8065960000000001</v>
      </c>
      <c r="S3440">
        <v>0.24022499999999999</v>
      </c>
      <c r="T3440">
        <v>7.6000000000000004E-5</v>
      </c>
    </row>
    <row r="3441" spans="1:20" x14ac:dyDescent="0.25">
      <c r="A3441">
        <v>3439</v>
      </c>
      <c r="B3441">
        <v>10</v>
      </c>
      <c r="C3441">
        <v>-1</v>
      </c>
      <c r="D3441" t="s">
        <v>595</v>
      </c>
      <c r="E3441" t="s">
        <v>80</v>
      </c>
      <c r="F3441">
        <v>2.4757999999999999E-2</v>
      </c>
      <c r="G3441">
        <v>-1</v>
      </c>
      <c r="H3441">
        <v>318.05500000000001</v>
      </c>
      <c r="I3441">
        <v>-1</v>
      </c>
      <c r="J3441">
        <v>0</v>
      </c>
      <c r="K3441">
        <v>8.1478850000000005</v>
      </c>
      <c r="L3441">
        <v>-0.79755500000000001</v>
      </c>
      <c r="M3441">
        <v>45.455083999999999</v>
      </c>
      <c r="N3441">
        <v>-296.15555499999999</v>
      </c>
      <c r="O3441">
        <v>1.68547</v>
      </c>
      <c r="P3441">
        <v>45.478909000000002</v>
      </c>
      <c r="Q3441">
        <v>-296.17370599999998</v>
      </c>
      <c r="R3441">
        <v>1.685962</v>
      </c>
      <c r="S3441">
        <v>2.9950929999999998</v>
      </c>
      <c r="T3441">
        <v>4.9200000000000003E-4</v>
      </c>
    </row>
    <row r="3442" spans="1:20" x14ac:dyDescent="0.25">
      <c r="A3442">
        <v>3440</v>
      </c>
      <c r="B3442">
        <v>10</v>
      </c>
      <c r="C3442">
        <v>-1</v>
      </c>
      <c r="D3442" t="s">
        <v>595</v>
      </c>
      <c r="E3442" t="s">
        <v>80</v>
      </c>
      <c r="F3442">
        <v>1.4659999999999999E-2</v>
      </c>
      <c r="G3442">
        <v>-1</v>
      </c>
      <c r="H3442">
        <v>339.75299999999999</v>
      </c>
      <c r="I3442">
        <v>-1</v>
      </c>
      <c r="J3442">
        <v>0</v>
      </c>
      <c r="K3442">
        <v>8.0270430000000008</v>
      </c>
      <c r="L3442">
        <v>-0.57921599999999995</v>
      </c>
      <c r="M3442">
        <v>45.432445999999999</v>
      </c>
      <c r="N3442">
        <v>-295.429033</v>
      </c>
      <c r="O3442">
        <v>1.6257159999999999</v>
      </c>
      <c r="P3442">
        <v>45.454555999999997</v>
      </c>
      <c r="Q3442">
        <v>-295.44662499999998</v>
      </c>
      <c r="R3442">
        <v>1.624876</v>
      </c>
      <c r="S3442">
        <v>2.8254250000000001</v>
      </c>
      <c r="T3442">
        <v>8.3900000000000001E-4</v>
      </c>
    </row>
    <row r="3443" spans="1:20" x14ac:dyDescent="0.25">
      <c r="A3443">
        <v>3441</v>
      </c>
      <c r="B3443">
        <v>10</v>
      </c>
      <c r="C3443">
        <v>-1</v>
      </c>
      <c r="D3443" t="s">
        <v>595</v>
      </c>
      <c r="E3443" t="s">
        <v>80</v>
      </c>
      <c r="F3443">
        <v>2.4454E-2</v>
      </c>
      <c r="G3443">
        <v>-1</v>
      </c>
      <c r="H3443">
        <v>430.96899999999999</v>
      </c>
      <c r="I3443">
        <v>-1</v>
      </c>
      <c r="J3443">
        <v>0</v>
      </c>
      <c r="K3443">
        <v>7.9584849999999996</v>
      </c>
      <c r="L3443">
        <v>-0.28207399999999999</v>
      </c>
      <c r="M3443">
        <v>45.442912</v>
      </c>
      <c r="N3443">
        <v>-294.719292</v>
      </c>
      <c r="O3443">
        <v>1.5898810000000001</v>
      </c>
      <c r="P3443">
        <v>45.449883</v>
      </c>
      <c r="Q3443">
        <v>-294.72787499999998</v>
      </c>
      <c r="R3443">
        <v>1.588538</v>
      </c>
      <c r="S3443">
        <v>1.1056360000000001</v>
      </c>
      <c r="T3443">
        <v>1.343E-3</v>
      </c>
    </row>
    <row r="3444" spans="1:20" x14ac:dyDescent="0.25">
      <c r="A3444">
        <v>3442</v>
      </c>
      <c r="B3444">
        <v>10</v>
      </c>
      <c r="C3444">
        <v>-1</v>
      </c>
      <c r="D3444" t="s">
        <v>595</v>
      </c>
      <c r="E3444" t="s">
        <v>80</v>
      </c>
      <c r="F3444">
        <v>8.8400000000000006E-3</v>
      </c>
      <c r="G3444">
        <v>-1</v>
      </c>
      <c r="H3444">
        <v>355.97300000000001</v>
      </c>
      <c r="I3444">
        <v>-1</v>
      </c>
      <c r="J3444">
        <v>0</v>
      </c>
      <c r="K3444">
        <v>7.9561869999999999</v>
      </c>
      <c r="L3444">
        <v>-0.26653100000000002</v>
      </c>
      <c r="M3444">
        <v>45.460344999999997</v>
      </c>
      <c r="N3444">
        <v>-294.01330899999999</v>
      </c>
      <c r="O3444">
        <v>1.5644370000000001</v>
      </c>
      <c r="P3444">
        <v>45.45937</v>
      </c>
      <c r="Q3444">
        <v>-294.01229899999998</v>
      </c>
      <c r="R3444">
        <v>1.5644229999999999</v>
      </c>
      <c r="S3444">
        <v>0.14041400000000001</v>
      </c>
      <c r="T3444">
        <v>1.4E-5</v>
      </c>
    </row>
    <row r="3445" spans="1:20" x14ac:dyDescent="0.25">
      <c r="A3445">
        <v>3443</v>
      </c>
      <c r="B3445">
        <v>10</v>
      </c>
      <c r="C3445">
        <v>-1</v>
      </c>
      <c r="D3445" t="s">
        <v>595</v>
      </c>
      <c r="E3445" t="s">
        <v>80</v>
      </c>
      <c r="F3445">
        <v>2.0715000000000001E-2</v>
      </c>
      <c r="G3445">
        <v>-1</v>
      </c>
      <c r="H3445">
        <v>537.43600000000004</v>
      </c>
      <c r="I3445">
        <v>-1</v>
      </c>
      <c r="J3445">
        <v>0</v>
      </c>
      <c r="K3445">
        <v>8.0420839999999991</v>
      </c>
      <c r="L3445">
        <v>-0.17811199999999999</v>
      </c>
      <c r="M3445">
        <v>45.494875</v>
      </c>
      <c r="N3445">
        <v>-293.04421200000002</v>
      </c>
      <c r="O3445">
        <v>1.543577</v>
      </c>
      <c r="P3445">
        <v>45.487324000000001</v>
      </c>
      <c r="Q3445">
        <v>-293.05248999999998</v>
      </c>
      <c r="R3445">
        <v>1.544659</v>
      </c>
      <c r="S3445">
        <v>1.1204909999999999</v>
      </c>
      <c r="T3445">
        <v>1.0820000000000001E-3</v>
      </c>
    </row>
    <row r="3446" spans="1:20" x14ac:dyDescent="0.25">
      <c r="A3446">
        <v>3444</v>
      </c>
      <c r="B3446">
        <v>10</v>
      </c>
      <c r="C3446">
        <v>-1</v>
      </c>
      <c r="D3446" t="s">
        <v>595</v>
      </c>
      <c r="E3446" t="s">
        <v>80</v>
      </c>
      <c r="F3446">
        <v>1.3768000000000001E-2</v>
      </c>
      <c r="G3446">
        <v>-1</v>
      </c>
      <c r="H3446">
        <v>459.62400000000002</v>
      </c>
      <c r="I3446">
        <v>-1</v>
      </c>
      <c r="J3446">
        <v>0</v>
      </c>
      <c r="K3446">
        <v>8.1011229999999994</v>
      </c>
      <c r="L3446">
        <v>-4.1409000000000001E-2</v>
      </c>
      <c r="M3446">
        <v>45.512766999999997</v>
      </c>
      <c r="N3446">
        <v>-292.32922000000002</v>
      </c>
      <c r="O3446">
        <v>1.535223</v>
      </c>
      <c r="P3446">
        <v>45.515918999999997</v>
      </c>
      <c r="Q3446">
        <v>-292.32598899999999</v>
      </c>
      <c r="R3446">
        <v>1.5356099999999999</v>
      </c>
      <c r="S3446">
        <v>0.45139600000000002</v>
      </c>
      <c r="T3446">
        <v>3.8699999999999997E-4</v>
      </c>
    </row>
    <row r="3447" spans="1:20" x14ac:dyDescent="0.25">
      <c r="A3447">
        <v>3445</v>
      </c>
      <c r="B3447">
        <v>10</v>
      </c>
      <c r="C3447">
        <v>-1</v>
      </c>
      <c r="D3447" t="s">
        <v>595</v>
      </c>
      <c r="E3447" t="s">
        <v>80</v>
      </c>
      <c r="F3447">
        <v>1.9990999999999998E-2</v>
      </c>
      <c r="G3447">
        <v>-1</v>
      </c>
      <c r="H3447">
        <v>469.346</v>
      </c>
      <c r="I3447">
        <v>-1</v>
      </c>
      <c r="J3447">
        <v>0</v>
      </c>
      <c r="K3447">
        <v>8.1163760000000007</v>
      </c>
      <c r="L3447">
        <v>-0.11226800000000001</v>
      </c>
      <c r="M3447">
        <v>45.553089</v>
      </c>
      <c r="N3447">
        <v>-291.57690100000002</v>
      </c>
      <c r="O3447">
        <v>1.52769</v>
      </c>
      <c r="P3447">
        <v>45.548358999999998</v>
      </c>
      <c r="Q3447">
        <v>-291.59652699999998</v>
      </c>
      <c r="R3447">
        <v>1.5284549999999999</v>
      </c>
      <c r="S3447">
        <v>2.0188480000000002</v>
      </c>
      <c r="T3447">
        <v>7.6400000000000003E-4</v>
      </c>
    </row>
    <row r="3448" spans="1:20" x14ac:dyDescent="0.25">
      <c r="A3448">
        <v>3446</v>
      </c>
      <c r="B3448">
        <v>9</v>
      </c>
      <c r="C3448">
        <v>-1</v>
      </c>
      <c r="D3448" t="s">
        <v>596</v>
      </c>
      <c r="E3448" t="s">
        <v>80</v>
      </c>
      <c r="F3448">
        <v>6.5919999999999998E-3</v>
      </c>
      <c r="G3448">
        <v>-1</v>
      </c>
      <c r="H3448">
        <v>342.428</v>
      </c>
      <c r="I3448">
        <v>-1</v>
      </c>
      <c r="J3448">
        <v>0</v>
      </c>
      <c r="K3448">
        <v>8.0978460000000005</v>
      </c>
      <c r="L3448">
        <v>4.9100000000000003E-3</v>
      </c>
      <c r="M3448">
        <v>45.578595</v>
      </c>
      <c r="N3448">
        <v>-290.861828</v>
      </c>
      <c r="O3448">
        <v>1.5242359999999999</v>
      </c>
      <c r="P3448">
        <v>45.583931</v>
      </c>
      <c r="Q3448">
        <v>-290.867615</v>
      </c>
      <c r="R3448">
        <v>1.5242599999999999</v>
      </c>
      <c r="S3448">
        <v>0.78715299999999999</v>
      </c>
      <c r="T3448">
        <v>2.4000000000000001E-5</v>
      </c>
    </row>
    <row r="3449" spans="1:20" x14ac:dyDescent="0.25">
      <c r="A3449">
        <v>3447</v>
      </c>
      <c r="B3449">
        <v>9</v>
      </c>
      <c r="C3449">
        <v>-1</v>
      </c>
      <c r="D3449" t="s">
        <v>596</v>
      </c>
      <c r="E3449" t="s">
        <v>80</v>
      </c>
      <c r="F3449">
        <v>5.2671999999999997E-2</v>
      </c>
      <c r="G3449">
        <v>-1</v>
      </c>
      <c r="H3449">
        <v>381.26299999999998</v>
      </c>
      <c r="I3449">
        <v>-1</v>
      </c>
      <c r="J3449">
        <v>0</v>
      </c>
      <c r="K3449">
        <v>8.0540920000000007</v>
      </c>
      <c r="L3449">
        <v>0.10609200000000001</v>
      </c>
      <c r="M3449">
        <v>45.624248999999999</v>
      </c>
      <c r="N3449">
        <v>-289.90094699999997</v>
      </c>
      <c r="O3449">
        <v>1.5285299999999999</v>
      </c>
      <c r="P3449">
        <v>45.623351999999997</v>
      </c>
      <c r="Q3449">
        <v>-289.899719</v>
      </c>
      <c r="R3449">
        <v>1.5283420000000001</v>
      </c>
      <c r="S3449">
        <v>0.152008</v>
      </c>
      <c r="T3449">
        <v>1.8799999999999999E-4</v>
      </c>
    </row>
    <row r="3450" spans="1:20" x14ac:dyDescent="0.25">
      <c r="A3450">
        <v>3448</v>
      </c>
      <c r="B3450">
        <v>9</v>
      </c>
      <c r="C3450">
        <v>-1</v>
      </c>
      <c r="D3450" t="s">
        <v>596</v>
      </c>
      <c r="E3450" t="s">
        <v>80</v>
      </c>
      <c r="F3450">
        <v>5.2467E-2</v>
      </c>
      <c r="G3450">
        <v>-1</v>
      </c>
      <c r="H3450">
        <v>403.84199999999998</v>
      </c>
      <c r="I3450">
        <v>-1</v>
      </c>
      <c r="J3450">
        <v>0</v>
      </c>
      <c r="K3450">
        <v>8.0408690000000007</v>
      </c>
      <c r="L3450">
        <v>3.1220000000000002E-3</v>
      </c>
      <c r="M3450">
        <v>45.645394000000003</v>
      </c>
      <c r="N3450">
        <v>-289.15517399999999</v>
      </c>
      <c r="O3450">
        <v>1.5355209999999999</v>
      </c>
      <c r="P3450">
        <v>45.648220000000002</v>
      </c>
      <c r="Q3450">
        <v>-289.176086</v>
      </c>
      <c r="R3450">
        <v>1.5328539999999999</v>
      </c>
      <c r="S3450">
        <v>2.110271</v>
      </c>
      <c r="T3450">
        <v>2.6670000000000001E-3</v>
      </c>
    </row>
    <row r="3451" spans="1:20" x14ac:dyDescent="0.25">
      <c r="A3451">
        <v>3449</v>
      </c>
      <c r="B3451">
        <v>9</v>
      </c>
      <c r="C3451">
        <v>-1</v>
      </c>
      <c r="D3451" t="s">
        <v>596</v>
      </c>
      <c r="E3451" t="s">
        <v>80</v>
      </c>
      <c r="F3451">
        <v>4.1404000000000003E-2</v>
      </c>
      <c r="G3451">
        <v>-1</v>
      </c>
      <c r="H3451">
        <v>334.89299999999997</v>
      </c>
      <c r="I3451">
        <v>-1</v>
      </c>
      <c r="J3451">
        <v>0</v>
      </c>
      <c r="K3451">
        <v>8.0449450000000002</v>
      </c>
      <c r="L3451">
        <v>8.9931999999999998E-2</v>
      </c>
      <c r="M3451">
        <v>45.681953</v>
      </c>
      <c r="N3451">
        <v>-288.460419</v>
      </c>
      <c r="O3451">
        <v>1.5368820000000001</v>
      </c>
      <c r="P3451">
        <v>45.671115999999998</v>
      </c>
      <c r="Q3451">
        <v>-288.45266700000002</v>
      </c>
      <c r="R3451">
        <v>1.53748</v>
      </c>
      <c r="S3451">
        <v>1.3324119999999999</v>
      </c>
      <c r="T3451">
        <v>5.9800000000000001E-4</v>
      </c>
    </row>
    <row r="3452" spans="1:20" x14ac:dyDescent="0.25">
      <c r="A3452">
        <v>3450</v>
      </c>
      <c r="B3452">
        <v>8</v>
      </c>
      <c r="C3452">
        <v>-1</v>
      </c>
      <c r="D3452" t="s">
        <v>597</v>
      </c>
      <c r="E3452" t="s">
        <v>80</v>
      </c>
      <c r="F3452">
        <v>2.2148999999999999E-2</v>
      </c>
      <c r="G3452">
        <v>-1</v>
      </c>
      <c r="H3452">
        <v>411.661</v>
      </c>
      <c r="I3452">
        <v>-1</v>
      </c>
      <c r="J3452">
        <v>0</v>
      </c>
      <c r="K3452">
        <v>8.0597499999999993</v>
      </c>
      <c r="L3452">
        <v>-2.0066000000000001E-2</v>
      </c>
      <c r="M3452">
        <v>45.683871000000003</v>
      </c>
      <c r="N3452">
        <v>-287.72852599999999</v>
      </c>
      <c r="O3452">
        <v>1.541194</v>
      </c>
      <c r="P3452">
        <v>45.692042999999998</v>
      </c>
      <c r="Q3452">
        <v>-287.72820999999999</v>
      </c>
      <c r="R3452">
        <v>1.5400370000000001</v>
      </c>
      <c r="S3452">
        <v>0.81788700000000003</v>
      </c>
      <c r="T3452">
        <v>1.157E-3</v>
      </c>
    </row>
    <row r="3453" spans="1:20" x14ac:dyDescent="0.25">
      <c r="A3453">
        <v>3451</v>
      </c>
      <c r="B3453">
        <v>8</v>
      </c>
      <c r="C3453">
        <v>-1</v>
      </c>
      <c r="D3453" t="s">
        <v>597</v>
      </c>
      <c r="E3453" t="s">
        <v>80</v>
      </c>
      <c r="F3453">
        <v>2.6796E-2</v>
      </c>
      <c r="G3453">
        <v>-1</v>
      </c>
      <c r="H3453">
        <v>281.70800000000003</v>
      </c>
      <c r="I3453">
        <v>-1</v>
      </c>
      <c r="J3453">
        <v>0</v>
      </c>
      <c r="K3453">
        <v>8.0745000000000005</v>
      </c>
      <c r="L3453">
        <v>-3.0946000000000001E-2</v>
      </c>
      <c r="M3453">
        <v>45.742133000000003</v>
      </c>
      <c r="N3453">
        <v>-286.77230700000001</v>
      </c>
      <c r="O3453">
        <v>1.5398780000000001</v>
      </c>
      <c r="P3453">
        <v>45.718390999999997</v>
      </c>
      <c r="Q3453">
        <v>-286.76034499999997</v>
      </c>
      <c r="R3453">
        <v>1.542778</v>
      </c>
      <c r="S3453">
        <v>2.6584379999999999</v>
      </c>
      <c r="T3453">
        <v>2.8999999999999998E-3</v>
      </c>
    </row>
    <row r="3454" spans="1:20" x14ac:dyDescent="0.25">
      <c r="A3454">
        <v>3452</v>
      </c>
      <c r="B3454">
        <v>9</v>
      </c>
      <c r="C3454">
        <v>-1</v>
      </c>
      <c r="D3454" t="s">
        <v>598</v>
      </c>
      <c r="E3454" t="s">
        <v>80</v>
      </c>
      <c r="F3454">
        <v>3.7583999999999999E-2</v>
      </c>
      <c r="G3454">
        <v>-1</v>
      </c>
      <c r="H3454">
        <v>557.03</v>
      </c>
      <c r="I3454">
        <v>-1</v>
      </c>
      <c r="J3454">
        <v>0</v>
      </c>
      <c r="K3454">
        <v>8.0753260000000004</v>
      </c>
      <c r="L3454">
        <v>6.2258000000000001E-2</v>
      </c>
      <c r="M3454">
        <v>45.744354999999999</v>
      </c>
      <c r="N3454">
        <v>-286.02012000000002</v>
      </c>
      <c r="O3454">
        <v>1.5459430000000001</v>
      </c>
      <c r="P3454">
        <v>45.737358</v>
      </c>
      <c r="Q3454">
        <v>-286.03375199999999</v>
      </c>
      <c r="R3454">
        <v>1.5446299999999999</v>
      </c>
      <c r="S3454">
        <v>1.532322</v>
      </c>
      <c r="T3454">
        <v>1.3129999999999999E-3</v>
      </c>
    </row>
    <row r="3455" spans="1:20" x14ac:dyDescent="0.25">
      <c r="A3455">
        <v>3453</v>
      </c>
      <c r="B3455">
        <v>9</v>
      </c>
      <c r="C3455">
        <v>-1</v>
      </c>
      <c r="D3455" t="s">
        <v>598</v>
      </c>
      <c r="E3455" t="s">
        <v>80</v>
      </c>
      <c r="F3455">
        <v>8.6829000000000003E-2</v>
      </c>
      <c r="G3455">
        <v>-1</v>
      </c>
      <c r="H3455">
        <v>308.25700000000001</v>
      </c>
      <c r="I3455">
        <v>-1</v>
      </c>
      <c r="J3455">
        <v>0</v>
      </c>
      <c r="K3455">
        <v>8.0692489999999992</v>
      </c>
      <c r="L3455">
        <v>-8.0409999999999995E-3</v>
      </c>
      <c r="M3455">
        <v>45.767145999999997</v>
      </c>
      <c r="N3455">
        <v>-285.29442599999999</v>
      </c>
      <c r="O3455">
        <v>1.548087</v>
      </c>
      <c r="P3455">
        <v>45.753807000000002</v>
      </c>
      <c r="Q3455">
        <v>-285.30746499999998</v>
      </c>
      <c r="R3455">
        <v>1.5465279999999999</v>
      </c>
      <c r="S3455">
        <v>1.865327</v>
      </c>
      <c r="T3455">
        <v>1.56E-3</v>
      </c>
    </row>
    <row r="3456" spans="1:20" x14ac:dyDescent="0.25">
      <c r="A3456">
        <v>3454</v>
      </c>
      <c r="B3456">
        <v>8</v>
      </c>
      <c r="C3456">
        <v>-1</v>
      </c>
      <c r="D3456" t="s">
        <v>599</v>
      </c>
      <c r="E3456" t="s">
        <v>80</v>
      </c>
      <c r="F3456">
        <v>1.9116000000000001E-2</v>
      </c>
      <c r="G3456">
        <v>-1</v>
      </c>
      <c r="H3456">
        <v>457.35700000000003</v>
      </c>
      <c r="I3456">
        <v>-1</v>
      </c>
      <c r="J3456">
        <v>0</v>
      </c>
      <c r="K3456">
        <v>8.0625160000000005</v>
      </c>
      <c r="L3456">
        <v>9.0634999999999993E-2</v>
      </c>
      <c r="M3456">
        <v>45.781556999999999</v>
      </c>
      <c r="N3456">
        <v>-284.59228899999999</v>
      </c>
      <c r="O3456">
        <v>1.550163</v>
      </c>
      <c r="P3456">
        <v>45.767029000000001</v>
      </c>
      <c r="Q3456">
        <v>-284.58169600000002</v>
      </c>
      <c r="R3456">
        <v>1.550854</v>
      </c>
      <c r="S3456">
        <v>1.7980179999999999</v>
      </c>
      <c r="T3456">
        <v>6.9099999999999999E-4</v>
      </c>
    </row>
    <row r="3457" spans="1:20" x14ac:dyDescent="0.25">
      <c r="A3457">
        <v>3455</v>
      </c>
      <c r="B3457">
        <v>7</v>
      </c>
      <c r="C3457">
        <v>-1</v>
      </c>
      <c r="D3457" t="s">
        <v>600</v>
      </c>
      <c r="E3457" t="s">
        <v>80</v>
      </c>
      <c r="F3457">
        <v>8.7086999999999998E-2</v>
      </c>
      <c r="G3457">
        <v>-1</v>
      </c>
      <c r="H3457">
        <v>452.65800000000002</v>
      </c>
      <c r="I3457">
        <v>-1</v>
      </c>
      <c r="J3457">
        <v>0</v>
      </c>
      <c r="K3457">
        <v>8.0595099999999995</v>
      </c>
      <c r="L3457">
        <v>7.8417000000000001E-2</v>
      </c>
      <c r="M3457">
        <v>45.771008999999999</v>
      </c>
      <c r="N3457">
        <v>-283.603702</v>
      </c>
      <c r="O3457">
        <v>1.5546439999999999</v>
      </c>
      <c r="P3457">
        <v>45.781494000000002</v>
      </c>
      <c r="Q3457">
        <v>-283.614532</v>
      </c>
      <c r="R3457">
        <v>1.555013</v>
      </c>
      <c r="S3457">
        <v>1.507455</v>
      </c>
      <c r="T3457">
        <v>3.6900000000000002E-4</v>
      </c>
    </row>
    <row r="3458" spans="1:20" x14ac:dyDescent="0.25">
      <c r="A3458">
        <v>3456</v>
      </c>
      <c r="B3458">
        <v>6</v>
      </c>
      <c r="C3458">
        <v>-1</v>
      </c>
      <c r="D3458" t="s">
        <v>601</v>
      </c>
      <c r="E3458" t="s">
        <v>80</v>
      </c>
      <c r="F3458">
        <v>3.1179999999999999E-2</v>
      </c>
      <c r="G3458">
        <v>-1</v>
      </c>
      <c r="H3458">
        <v>427.416</v>
      </c>
      <c r="I3458">
        <v>-1</v>
      </c>
      <c r="J3458">
        <v>0</v>
      </c>
      <c r="K3458">
        <v>8.0616529999999997</v>
      </c>
      <c r="L3458">
        <v>-2.8656999999999998E-2</v>
      </c>
      <c r="M3458">
        <v>45.802076</v>
      </c>
      <c r="N3458">
        <v>-282.898595</v>
      </c>
      <c r="O3458">
        <v>1.5563849999999999</v>
      </c>
      <c r="P3458">
        <v>45.790703000000001</v>
      </c>
      <c r="Q3458">
        <v>-282.88916</v>
      </c>
      <c r="R3458">
        <v>1.556691</v>
      </c>
      <c r="S3458">
        <v>1.4776590000000001</v>
      </c>
      <c r="T3458">
        <v>3.0600000000000001E-4</v>
      </c>
    </row>
    <row r="3459" spans="1:20" x14ac:dyDescent="0.25">
      <c r="A3459">
        <v>3457</v>
      </c>
      <c r="B3459">
        <v>6</v>
      </c>
      <c r="C3459">
        <v>-1</v>
      </c>
      <c r="D3459" t="s">
        <v>601</v>
      </c>
      <c r="E3459" t="s">
        <v>80</v>
      </c>
      <c r="F3459">
        <v>1.8151E-2</v>
      </c>
      <c r="G3459">
        <v>-1</v>
      </c>
      <c r="H3459">
        <v>345.93599999999998</v>
      </c>
      <c r="I3459">
        <v>-1</v>
      </c>
      <c r="J3459">
        <v>0</v>
      </c>
      <c r="K3459">
        <v>8.0644419999999997</v>
      </c>
      <c r="L3459">
        <v>6.3918000000000003E-2</v>
      </c>
      <c r="M3459">
        <v>45.772680999999999</v>
      </c>
      <c r="N3459">
        <v>-282.13788099999999</v>
      </c>
      <c r="O3459">
        <v>1.558827</v>
      </c>
      <c r="P3459">
        <v>45.799357999999998</v>
      </c>
      <c r="Q3459">
        <v>-282.163544</v>
      </c>
      <c r="R3459">
        <v>1.5587200000000001</v>
      </c>
      <c r="S3459">
        <v>3.7016810000000002</v>
      </c>
      <c r="T3459">
        <v>1.07E-4</v>
      </c>
    </row>
    <row r="3460" spans="1:20" x14ac:dyDescent="0.25">
      <c r="A3460">
        <v>3458</v>
      </c>
      <c r="B3460">
        <v>6</v>
      </c>
      <c r="C3460">
        <v>-1</v>
      </c>
      <c r="D3460" t="s">
        <v>601</v>
      </c>
      <c r="E3460" t="s">
        <v>80</v>
      </c>
      <c r="F3460">
        <v>1.9762999999999999E-2</v>
      </c>
      <c r="G3460">
        <v>-1</v>
      </c>
      <c r="H3460">
        <v>302.71699999999998</v>
      </c>
      <c r="I3460">
        <v>-1</v>
      </c>
      <c r="J3460">
        <v>0</v>
      </c>
      <c r="K3460">
        <v>8.0669050000000002</v>
      </c>
      <c r="L3460">
        <v>5.8384999999999999E-2</v>
      </c>
      <c r="M3460">
        <v>45.835796000000002</v>
      </c>
      <c r="N3460">
        <v>-281.22101300000003</v>
      </c>
      <c r="O3460">
        <v>1.556881</v>
      </c>
      <c r="P3460">
        <v>45.809733999999999</v>
      </c>
      <c r="Q3460">
        <v>-281.19564800000001</v>
      </c>
      <c r="R3460">
        <v>1.5600719999999999</v>
      </c>
      <c r="S3460">
        <v>3.6367379999999998</v>
      </c>
      <c r="T3460">
        <v>3.192E-3</v>
      </c>
    </row>
    <row r="3461" spans="1:20" x14ac:dyDescent="0.25">
      <c r="A3461">
        <v>3459</v>
      </c>
      <c r="B3461">
        <v>6</v>
      </c>
      <c r="C3461">
        <v>-1</v>
      </c>
      <c r="D3461" t="s">
        <v>601</v>
      </c>
      <c r="E3461" t="s">
        <v>80</v>
      </c>
      <c r="F3461">
        <v>1.2403000000000001E-2</v>
      </c>
      <c r="G3461">
        <v>-1</v>
      </c>
      <c r="H3461">
        <v>375.89400000000001</v>
      </c>
      <c r="I3461">
        <v>-1</v>
      </c>
      <c r="J3461">
        <v>0</v>
      </c>
      <c r="K3461">
        <v>8.0666329999999995</v>
      </c>
      <c r="L3461">
        <v>-3.0855E-2</v>
      </c>
      <c r="M3461">
        <v>45.812206000000003</v>
      </c>
      <c r="N3461">
        <v>-280.480479</v>
      </c>
      <c r="O3461">
        <v>1.559653</v>
      </c>
      <c r="P3461">
        <v>45.816257</v>
      </c>
      <c r="Q3461">
        <v>-280.469696</v>
      </c>
      <c r="R3461">
        <v>1.560783</v>
      </c>
      <c r="S3461">
        <v>1.151878</v>
      </c>
      <c r="T3461">
        <v>1.129E-3</v>
      </c>
    </row>
    <row r="3462" spans="1:20" x14ac:dyDescent="0.25">
      <c r="A3462">
        <v>3460</v>
      </c>
      <c r="B3462">
        <v>6</v>
      </c>
      <c r="C3462">
        <v>-1</v>
      </c>
      <c r="D3462" t="s">
        <v>601</v>
      </c>
      <c r="E3462" t="s">
        <v>80</v>
      </c>
      <c r="F3462">
        <v>1.3427E-2</v>
      </c>
      <c r="G3462">
        <v>-1</v>
      </c>
      <c r="H3462">
        <v>373.95800000000003</v>
      </c>
      <c r="I3462">
        <v>-1</v>
      </c>
      <c r="J3462">
        <v>0</v>
      </c>
      <c r="K3462">
        <v>8.0652000000000008</v>
      </c>
      <c r="L3462">
        <v>6.7041000000000003E-2</v>
      </c>
      <c r="M3462">
        <v>45.827289999999998</v>
      </c>
      <c r="N3462">
        <v>-279.73272600000001</v>
      </c>
      <c r="O3462">
        <v>1.5643879999999999</v>
      </c>
      <c r="P3462">
        <v>45.821635999999998</v>
      </c>
      <c r="Q3462">
        <v>-279.74374399999999</v>
      </c>
      <c r="R3462">
        <v>1.562943</v>
      </c>
      <c r="S3462">
        <v>1.23844</v>
      </c>
      <c r="T3462">
        <v>1.444E-3</v>
      </c>
    </row>
    <row r="3463" spans="1:20" x14ac:dyDescent="0.25">
      <c r="A3463">
        <v>3461</v>
      </c>
      <c r="B3463">
        <v>6</v>
      </c>
      <c r="C3463">
        <v>-1</v>
      </c>
      <c r="D3463" t="s">
        <v>601</v>
      </c>
      <c r="E3463" t="s">
        <v>80</v>
      </c>
      <c r="F3463">
        <v>1.1554E-2</v>
      </c>
      <c r="G3463">
        <v>-1</v>
      </c>
      <c r="H3463">
        <v>568.91399999999999</v>
      </c>
      <c r="I3463">
        <v>-1</v>
      </c>
      <c r="J3463">
        <v>0</v>
      </c>
      <c r="K3463">
        <v>8.064292</v>
      </c>
      <c r="L3463">
        <v>-3.5929999999999997E-2</v>
      </c>
      <c r="M3463">
        <v>45.803162</v>
      </c>
      <c r="N3463">
        <v>-279.00593199999997</v>
      </c>
      <c r="O3463">
        <v>1.564991</v>
      </c>
      <c r="P3463">
        <v>45.825873999999999</v>
      </c>
      <c r="Q3463">
        <v>-279.017944</v>
      </c>
      <c r="R3463">
        <v>1.563825</v>
      </c>
      <c r="S3463">
        <v>2.5693169999999999</v>
      </c>
      <c r="T3463">
        <v>1.1659999999999999E-3</v>
      </c>
    </row>
    <row r="3464" spans="1:20" x14ac:dyDescent="0.25">
      <c r="A3464">
        <v>3462</v>
      </c>
      <c r="B3464">
        <v>6</v>
      </c>
      <c r="C3464">
        <v>-1</v>
      </c>
      <c r="D3464" t="s">
        <v>601</v>
      </c>
      <c r="E3464" t="s">
        <v>80</v>
      </c>
      <c r="F3464">
        <v>1.3695000000000001E-2</v>
      </c>
      <c r="G3464">
        <v>-1</v>
      </c>
      <c r="H3464">
        <v>488.92</v>
      </c>
      <c r="I3464">
        <v>-1</v>
      </c>
      <c r="J3464">
        <v>0</v>
      </c>
      <c r="K3464">
        <v>8.0638710000000007</v>
      </c>
      <c r="L3464">
        <v>-4.0846E-2</v>
      </c>
      <c r="M3464">
        <v>45.825513000000001</v>
      </c>
      <c r="N3464">
        <v>-278.04740299999997</v>
      </c>
      <c r="O3464">
        <v>1.5658069999999999</v>
      </c>
      <c r="P3464">
        <v>45.830879000000003</v>
      </c>
      <c r="Q3464">
        <v>-278.05020100000002</v>
      </c>
      <c r="R3464">
        <v>1.5651040000000001</v>
      </c>
      <c r="S3464">
        <v>0.60516999999999999</v>
      </c>
      <c r="T3464">
        <v>7.0299999999999996E-4</v>
      </c>
    </row>
    <row r="3465" spans="1:20" x14ac:dyDescent="0.25">
      <c r="A3465">
        <v>3463</v>
      </c>
      <c r="B3465">
        <v>5</v>
      </c>
      <c r="C3465">
        <v>-1</v>
      </c>
      <c r="D3465" t="s">
        <v>602</v>
      </c>
      <c r="E3465" t="s">
        <v>80</v>
      </c>
      <c r="F3465">
        <v>1.8756999999999999E-2</v>
      </c>
      <c r="G3465">
        <v>-1</v>
      </c>
      <c r="H3465">
        <v>442.93599999999998</v>
      </c>
      <c r="I3465">
        <v>-1</v>
      </c>
      <c r="J3465">
        <v>0</v>
      </c>
      <c r="K3465">
        <v>8.0642010000000006</v>
      </c>
      <c r="L3465">
        <v>5.5447000000000003E-2</v>
      </c>
      <c r="M3465">
        <v>45.836486000000001</v>
      </c>
      <c r="N3465">
        <v>-277.324658</v>
      </c>
      <c r="O3465">
        <v>1.5658540000000001</v>
      </c>
      <c r="P3465">
        <v>45.834339</v>
      </c>
      <c r="Q3465">
        <v>-277.32440200000002</v>
      </c>
      <c r="R3465">
        <v>1.566238</v>
      </c>
      <c r="S3465">
        <v>0.21617500000000001</v>
      </c>
      <c r="T3465">
        <v>3.8400000000000001E-4</v>
      </c>
    </row>
    <row r="3466" spans="1:20" x14ac:dyDescent="0.25">
      <c r="A3466">
        <v>3464</v>
      </c>
      <c r="B3466">
        <v>4</v>
      </c>
      <c r="C3466">
        <v>-1</v>
      </c>
      <c r="D3466" t="s">
        <v>603</v>
      </c>
      <c r="E3466" t="s">
        <v>80</v>
      </c>
      <c r="F3466">
        <v>1.009E-2</v>
      </c>
      <c r="G3466">
        <v>-1</v>
      </c>
      <c r="H3466">
        <v>433.23200000000003</v>
      </c>
      <c r="I3466">
        <v>-1</v>
      </c>
      <c r="J3466">
        <v>0</v>
      </c>
      <c r="K3466">
        <v>8.0648660000000003</v>
      </c>
      <c r="L3466">
        <v>-4.539E-2</v>
      </c>
      <c r="M3466">
        <v>45.872875999999998</v>
      </c>
      <c r="N3466">
        <v>-276.61675100000002</v>
      </c>
      <c r="O3466">
        <v>1.5621309999999999</v>
      </c>
      <c r="P3466">
        <v>45.837249999999997</v>
      </c>
      <c r="Q3466">
        <v>-276.59860200000003</v>
      </c>
      <c r="R3466">
        <v>1.566168</v>
      </c>
      <c r="S3466">
        <v>3.9982129999999998</v>
      </c>
      <c r="T3466">
        <v>4.0369999999999998E-3</v>
      </c>
    </row>
    <row r="3467" spans="1:20" x14ac:dyDescent="0.25">
      <c r="A3467">
        <v>3465</v>
      </c>
      <c r="B3467">
        <v>5</v>
      </c>
      <c r="C3467">
        <v>-1</v>
      </c>
      <c r="D3467" t="s">
        <v>604</v>
      </c>
      <c r="E3467" t="s">
        <v>80</v>
      </c>
      <c r="F3467">
        <v>6.9410000000000001E-3</v>
      </c>
      <c r="G3467">
        <v>-1</v>
      </c>
      <c r="H3467">
        <v>495.28699999999998</v>
      </c>
      <c r="I3467">
        <v>-1</v>
      </c>
      <c r="J3467">
        <v>0</v>
      </c>
      <c r="K3467">
        <v>8.0652349999999995</v>
      </c>
      <c r="L3467">
        <v>-4.3017E-2</v>
      </c>
      <c r="M3467">
        <v>45.856318999999999</v>
      </c>
      <c r="N3467">
        <v>-275.64283999999998</v>
      </c>
      <c r="O3467">
        <v>1.5663739999999999</v>
      </c>
      <c r="P3467">
        <v>45.840964999999997</v>
      </c>
      <c r="Q3467">
        <v>-275.63085899999999</v>
      </c>
      <c r="R3467">
        <v>1.56663</v>
      </c>
      <c r="S3467">
        <v>1.94754</v>
      </c>
      <c r="T3467">
        <v>2.5599999999999999E-4</v>
      </c>
    </row>
    <row r="3468" spans="1:20" x14ac:dyDescent="0.25">
      <c r="A3468">
        <v>3466</v>
      </c>
      <c r="B3468">
        <v>5</v>
      </c>
      <c r="C3468">
        <v>-1</v>
      </c>
      <c r="D3468" t="s">
        <v>604</v>
      </c>
      <c r="E3468" t="s">
        <v>80</v>
      </c>
      <c r="F3468">
        <v>2.2256000000000001E-2</v>
      </c>
      <c r="G3468">
        <v>-1</v>
      </c>
      <c r="H3468">
        <v>446.92899999999997</v>
      </c>
      <c r="I3468">
        <v>-1</v>
      </c>
      <c r="J3468">
        <v>0</v>
      </c>
      <c r="K3468">
        <v>8.0650580000000005</v>
      </c>
      <c r="L3468">
        <v>5.6458000000000001E-2</v>
      </c>
      <c r="M3468">
        <v>45.838777</v>
      </c>
      <c r="N3468">
        <v>-274.88215000000002</v>
      </c>
      <c r="O3468">
        <v>1.5705830000000001</v>
      </c>
      <c r="P3468">
        <v>45.843246000000001</v>
      </c>
      <c r="Q3468">
        <v>-274.90505999999999</v>
      </c>
      <c r="R3468">
        <v>1.5677620000000001</v>
      </c>
      <c r="S3468">
        <v>2.3341620000000001</v>
      </c>
      <c r="T3468">
        <v>2.8210000000000002E-3</v>
      </c>
    </row>
    <row r="3469" spans="1:20" x14ac:dyDescent="0.25">
      <c r="A3469">
        <v>3467</v>
      </c>
      <c r="B3469">
        <v>5</v>
      </c>
      <c r="C3469">
        <v>-1</v>
      </c>
      <c r="D3469" t="s">
        <v>604</v>
      </c>
      <c r="E3469" t="s">
        <v>80</v>
      </c>
      <c r="F3469">
        <v>3.6681999999999999E-2</v>
      </c>
      <c r="G3469">
        <v>-1</v>
      </c>
      <c r="H3469">
        <v>368.57600000000002</v>
      </c>
      <c r="I3469">
        <v>-1</v>
      </c>
      <c r="J3469">
        <v>0</v>
      </c>
      <c r="K3469">
        <v>8.0648800000000005</v>
      </c>
      <c r="L3469">
        <v>-4.3553000000000001E-2</v>
      </c>
      <c r="M3469">
        <v>45.800066000000001</v>
      </c>
      <c r="N3469">
        <v>-274.13476000000003</v>
      </c>
      <c r="O3469">
        <v>1.5691059999999999</v>
      </c>
      <c r="P3469">
        <v>45.844833000000001</v>
      </c>
      <c r="Q3469">
        <v>-274.17926</v>
      </c>
      <c r="R3469">
        <v>1.567849</v>
      </c>
      <c r="S3469">
        <v>6.3121580000000002</v>
      </c>
      <c r="T3469">
        <v>1.2570000000000001E-3</v>
      </c>
    </row>
    <row r="3470" spans="1:20" x14ac:dyDescent="0.25">
      <c r="A3470">
        <v>3468</v>
      </c>
      <c r="B3470">
        <v>5</v>
      </c>
      <c r="C3470">
        <v>-1</v>
      </c>
      <c r="D3470" t="s">
        <v>604</v>
      </c>
      <c r="E3470" t="s">
        <v>80</v>
      </c>
      <c r="F3470">
        <v>5.4361E-2</v>
      </c>
      <c r="G3470">
        <v>-1</v>
      </c>
      <c r="H3470">
        <v>505.512</v>
      </c>
      <c r="I3470">
        <v>-1</v>
      </c>
      <c r="J3470">
        <v>0</v>
      </c>
      <c r="K3470">
        <v>8.0645869999999995</v>
      </c>
      <c r="L3470">
        <v>5.3630999999999998E-2</v>
      </c>
      <c r="M3470">
        <v>45.831595999999998</v>
      </c>
      <c r="N3470">
        <v>-273.46029600000003</v>
      </c>
      <c r="O3470">
        <v>1.5676190000000001</v>
      </c>
      <c r="P3470">
        <v>45.846485000000001</v>
      </c>
      <c r="Q3470">
        <v>-273.453461</v>
      </c>
      <c r="R3470">
        <v>1.5687899999999999</v>
      </c>
      <c r="S3470">
        <v>1.638255</v>
      </c>
      <c r="T3470">
        <v>1.1709999999999999E-3</v>
      </c>
    </row>
    <row r="3471" spans="1:20" x14ac:dyDescent="0.25">
      <c r="A3471">
        <v>3469</v>
      </c>
      <c r="B3471">
        <v>5</v>
      </c>
      <c r="C3471">
        <v>-1</v>
      </c>
      <c r="D3471" t="s">
        <v>604</v>
      </c>
      <c r="E3471" t="s">
        <v>80</v>
      </c>
      <c r="F3471">
        <v>5.0680000000000003E-2</v>
      </c>
      <c r="G3471">
        <v>-1</v>
      </c>
      <c r="H3471">
        <v>413.66</v>
      </c>
      <c r="I3471">
        <v>-1</v>
      </c>
      <c r="J3471">
        <v>0</v>
      </c>
      <c r="K3471">
        <v>8.0645539999999993</v>
      </c>
      <c r="L3471">
        <v>5.1986999999999998E-2</v>
      </c>
      <c r="M3471">
        <v>45.825026999999999</v>
      </c>
      <c r="N3471">
        <v>-272.46046999999999</v>
      </c>
      <c r="O3471">
        <v>1.5697669999999999</v>
      </c>
      <c r="P3471">
        <v>45.848171000000001</v>
      </c>
      <c r="Q3471">
        <v>-272.485748</v>
      </c>
      <c r="R3471">
        <v>1.569204</v>
      </c>
      <c r="S3471">
        <v>3.4273389999999999</v>
      </c>
      <c r="T3471">
        <v>5.62E-4</v>
      </c>
    </row>
    <row r="3472" spans="1:20" x14ac:dyDescent="0.25">
      <c r="A3472">
        <v>3470</v>
      </c>
      <c r="B3472">
        <v>5</v>
      </c>
      <c r="C3472">
        <v>-1</v>
      </c>
      <c r="D3472" t="s">
        <v>604</v>
      </c>
      <c r="E3472" t="s">
        <v>80</v>
      </c>
      <c r="F3472">
        <v>2.8503000000000001E-2</v>
      </c>
      <c r="G3472">
        <v>-1</v>
      </c>
      <c r="H3472">
        <v>328.29</v>
      </c>
      <c r="I3472">
        <v>-1</v>
      </c>
      <c r="J3472">
        <v>0</v>
      </c>
      <c r="K3472">
        <v>8.0646909999999998</v>
      </c>
      <c r="L3472">
        <v>-4.8198999999999999E-2</v>
      </c>
      <c r="M3472">
        <v>45.802231999999997</v>
      </c>
      <c r="N3472">
        <v>-271.756123</v>
      </c>
      <c r="O3472">
        <v>1.5621879999999999</v>
      </c>
      <c r="P3472">
        <v>45.849224</v>
      </c>
      <c r="Q3472">
        <v>-271.75994900000001</v>
      </c>
      <c r="R3472">
        <v>1.5688519999999999</v>
      </c>
      <c r="S3472">
        <v>4.7147610000000002</v>
      </c>
      <c r="T3472">
        <v>6.6639999999999998E-3</v>
      </c>
    </row>
    <row r="3473" spans="1:20" x14ac:dyDescent="0.25">
      <c r="A3473">
        <v>3471</v>
      </c>
      <c r="B3473">
        <v>5</v>
      </c>
      <c r="C3473">
        <v>-1</v>
      </c>
      <c r="D3473" t="s">
        <v>604</v>
      </c>
      <c r="E3473" t="s">
        <v>80</v>
      </c>
      <c r="F3473">
        <v>7.2303000000000006E-2</v>
      </c>
      <c r="G3473">
        <v>-1</v>
      </c>
      <c r="H3473">
        <v>467.90499999999997</v>
      </c>
      <c r="I3473">
        <v>-1</v>
      </c>
      <c r="J3473">
        <v>0</v>
      </c>
      <c r="K3473">
        <v>8.0647859999999998</v>
      </c>
      <c r="L3473">
        <v>5.0629E-2</v>
      </c>
      <c r="M3473">
        <v>45.890777</v>
      </c>
      <c r="N3473">
        <v>-271.04646600000001</v>
      </c>
      <c r="O3473">
        <v>1.568171</v>
      </c>
      <c r="P3473">
        <v>45.850517000000004</v>
      </c>
      <c r="Q3473">
        <v>-271.03414900000001</v>
      </c>
      <c r="R3473">
        <v>1.569447</v>
      </c>
      <c r="S3473">
        <v>4.2101199999999999</v>
      </c>
      <c r="T3473">
        <v>1.2769999999999999E-3</v>
      </c>
    </row>
    <row r="3474" spans="1:20" x14ac:dyDescent="0.25">
      <c r="A3474">
        <v>3472</v>
      </c>
      <c r="B3474">
        <v>5</v>
      </c>
      <c r="C3474">
        <v>-1</v>
      </c>
      <c r="D3474" t="s">
        <v>604</v>
      </c>
      <c r="E3474" t="s">
        <v>80</v>
      </c>
      <c r="F3474">
        <v>4.8984E-2</v>
      </c>
      <c r="G3474">
        <v>-1</v>
      </c>
      <c r="H3474">
        <v>363.80500000000001</v>
      </c>
      <c r="I3474">
        <v>-1</v>
      </c>
      <c r="J3474">
        <v>0</v>
      </c>
      <c r="K3474">
        <v>8.0648350000000004</v>
      </c>
      <c r="L3474">
        <v>5.2073000000000001E-2</v>
      </c>
      <c r="M3474">
        <v>45.860472000000001</v>
      </c>
      <c r="N3474">
        <v>-270.08246100000002</v>
      </c>
      <c r="O3474">
        <v>1.5692740000000001</v>
      </c>
      <c r="P3474">
        <v>45.851723</v>
      </c>
      <c r="Q3474">
        <v>-270.06640599999997</v>
      </c>
      <c r="R3474">
        <v>1.5697289999999999</v>
      </c>
      <c r="S3474">
        <v>1.8283480000000001</v>
      </c>
      <c r="T3474">
        <v>4.55E-4</v>
      </c>
    </row>
    <row r="3475" spans="1:20" x14ac:dyDescent="0.25">
      <c r="A3475">
        <v>3473</v>
      </c>
      <c r="B3475">
        <v>5</v>
      </c>
      <c r="C3475">
        <v>-1</v>
      </c>
      <c r="D3475" t="s">
        <v>604</v>
      </c>
      <c r="E3475" t="s">
        <v>80</v>
      </c>
      <c r="F3475">
        <v>2.5101999999999999E-2</v>
      </c>
      <c r="G3475">
        <v>-1</v>
      </c>
      <c r="H3475">
        <v>333.54</v>
      </c>
      <c r="I3475">
        <v>-1</v>
      </c>
      <c r="J3475">
        <v>0</v>
      </c>
      <c r="K3475">
        <v>8.0648429999999998</v>
      </c>
      <c r="L3475">
        <v>-4.7094999999999998E-2</v>
      </c>
      <c r="M3475">
        <v>45.858745999999996</v>
      </c>
      <c r="N3475">
        <v>-269.34693499999997</v>
      </c>
      <c r="O3475">
        <v>1.57063</v>
      </c>
      <c r="P3475">
        <v>45.85228</v>
      </c>
      <c r="Q3475">
        <v>-269.34060699999998</v>
      </c>
      <c r="R3475">
        <v>1.5694520000000001</v>
      </c>
      <c r="S3475">
        <v>0.90476800000000002</v>
      </c>
      <c r="T3475">
        <v>1.178E-3</v>
      </c>
    </row>
    <row r="3476" spans="1:20" x14ac:dyDescent="0.25">
      <c r="A3476">
        <v>3474</v>
      </c>
      <c r="B3476">
        <v>5</v>
      </c>
      <c r="C3476">
        <v>-1</v>
      </c>
      <c r="D3476" t="s">
        <v>604</v>
      </c>
      <c r="E3476" t="s">
        <v>80</v>
      </c>
      <c r="F3476">
        <v>2.3141999999999999E-2</v>
      </c>
      <c r="G3476">
        <v>-1</v>
      </c>
      <c r="H3476">
        <v>943.74599999999998</v>
      </c>
      <c r="I3476">
        <v>-1</v>
      </c>
      <c r="J3476">
        <v>0</v>
      </c>
      <c r="K3476">
        <v>8.0647549999999999</v>
      </c>
      <c r="L3476">
        <v>5.1524E-2</v>
      </c>
      <c r="M3476">
        <v>45.839486000000001</v>
      </c>
      <c r="N3476">
        <v>-268.59718500000002</v>
      </c>
      <c r="O3476">
        <v>1.5705279999999999</v>
      </c>
      <c r="P3476">
        <v>45.853012</v>
      </c>
      <c r="Q3476">
        <v>-268.61480699999998</v>
      </c>
      <c r="R3476">
        <v>1.570149</v>
      </c>
      <c r="S3476">
        <v>2.2214520000000002</v>
      </c>
      <c r="T3476">
        <v>3.79E-4</v>
      </c>
    </row>
    <row r="3477" spans="1:20" x14ac:dyDescent="0.25">
      <c r="A3477">
        <v>3475</v>
      </c>
      <c r="B3477">
        <v>4</v>
      </c>
      <c r="C3477">
        <v>-1</v>
      </c>
      <c r="D3477" t="s">
        <v>605</v>
      </c>
      <c r="E3477" t="s">
        <v>80</v>
      </c>
      <c r="F3477">
        <v>1.0189999999999999E-3</v>
      </c>
      <c r="G3477">
        <v>-1</v>
      </c>
      <c r="H3477">
        <v>345.85399999999998</v>
      </c>
      <c r="I3477">
        <v>-1</v>
      </c>
      <c r="J3477">
        <v>0</v>
      </c>
      <c r="K3477">
        <v>8.0647110000000009</v>
      </c>
      <c r="L3477">
        <v>5.0763000000000003E-2</v>
      </c>
      <c r="M3477">
        <v>45.841158</v>
      </c>
      <c r="N3477">
        <v>-267.64283699999999</v>
      </c>
      <c r="O3477">
        <v>1.5696909999999999</v>
      </c>
      <c r="P3477">
        <v>45.853679999999997</v>
      </c>
      <c r="Q3477">
        <v>-267.647064</v>
      </c>
      <c r="R3477">
        <v>1.5703279999999999</v>
      </c>
      <c r="S3477">
        <v>1.321569</v>
      </c>
      <c r="T3477">
        <v>6.3599999999999996E-4</v>
      </c>
    </row>
    <row r="3478" spans="1:20" x14ac:dyDescent="0.25">
      <c r="A3478">
        <v>3476</v>
      </c>
      <c r="B3478">
        <v>4</v>
      </c>
      <c r="C3478">
        <v>-1</v>
      </c>
      <c r="D3478" t="s">
        <v>605</v>
      </c>
      <c r="E3478" t="s">
        <v>80</v>
      </c>
      <c r="F3478">
        <v>9.7199999999999999E-4</v>
      </c>
      <c r="G3478">
        <v>-1</v>
      </c>
      <c r="H3478">
        <v>312.64</v>
      </c>
      <c r="I3478">
        <v>-1</v>
      </c>
      <c r="J3478">
        <v>0</v>
      </c>
      <c r="K3478">
        <v>8.0606369999999998</v>
      </c>
      <c r="L3478">
        <v>-4.8589E-2</v>
      </c>
      <c r="M3478">
        <v>45.860501999999997</v>
      </c>
      <c r="N3478">
        <v>-266.91910100000001</v>
      </c>
      <c r="O3478">
        <v>1.5707180000000001</v>
      </c>
      <c r="P3478">
        <v>45.853938999999997</v>
      </c>
      <c r="Q3478">
        <v>-266.921356</v>
      </c>
      <c r="R3478">
        <v>1.5699289999999999</v>
      </c>
      <c r="S3478">
        <v>0.69400799999999996</v>
      </c>
      <c r="T3478">
        <v>7.8899999999999999E-4</v>
      </c>
    </row>
    <row r="3479" spans="1:20" x14ac:dyDescent="0.25">
      <c r="A3479">
        <v>3477</v>
      </c>
      <c r="B3479">
        <v>4</v>
      </c>
      <c r="C3479">
        <v>-1</v>
      </c>
      <c r="D3479" t="s">
        <v>605</v>
      </c>
      <c r="E3479" t="s">
        <v>80</v>
      </c>
      <c r="F3479">
        <v>5.8869999999999999E-3</v>
      </c>
      <c r="G3479">
        <v>-1</v>
      </c>
      <c r="H3479">
        <v>291.19299999999998</v>
      </c>
      <c r="I3479">
        <v>-1</v>
      </c>
      <c r="J3479">
        <v>0</v>
      </c>
      <c r="K3479">
        <v>8.0197540000000007</v>
      </c>
      <c r="L3479">
        <v>5.0035999999999997E-2</v>
      </c>
      <c r="M3479">
        <v>45.833395000000003</v>
      </c>
      <c r="N3479">
        <v>-266.17736300000001</v>
      </c>
      <c r="O3479">
        <v>1.5706580000000001</v>
      </c>
      <c r="P3479">
        <v>45.854506999999998</v>
      </c>
      <c r="Q3479">
        <v>-266.19754</v>
      </c>
      <c r="R3479">
        <v>1.5704800000000001</v>
      </c>
      <c r="S3479">
        <v>2.9203800000000002</v>
      </c>
      <c r="T3479">
        <v>1.7799999999999999E-4</v>
      </c>
    </row>
    <row r="3480" spans="1:20" x14ac:dyDescent="0.25">
      <c r="A3480">
        <v>3478</v>
      </c>
      <c r="B3480">
        <v>3</v>
      </c>
      <c r="C3480">
        <v>-1</v>
      </c>
      <c r="D3480" t="s">
        <v>606</v>
      </c>
      <c r="E3480" t="s">
        <v>80</v>
      </c>
      <c r="F3480">
        <v>7.9139999999999992E-3</v>
      </c>
      <c r="G3480">
        <v>-1</v>
      </c>
      <c r="H3480">
        <v>373.95499999999998</v>
      </c>
      <c r="I3480">
        <v>-1</v>
      </c>
      <c r="J3480">
        <v>0</v>
      </c>
      <c r="K3480">
        <v>7.927149</v>
      </c>
      <c r="L3480">
        <v>-4.9404999999999998E-2</v>
      </c>
      <c r="M3480">
        <v>45.792265</v>
      </c>
      <c r="N3480">
        <v>-265.439592</v>
      </c>
      <c r="O3480">
        <v>1.5718939999999999</v>
      </c>
      <c r="P3480">
        <v>45.854683000000001</v>
      </c>
      <c r="Q3480">
        <v>-265.48007200000001</v>
      </c>
      <c r="R3480">
        <v>1.570041</v>
      </c>
      <c r="S3480">
        <v>7.4395119999999997</v>
      </c>
      <c r="T3480">
        <v>1.853E-3</v>
      </c>
    </row>
    <row r="3481" spans="1:20" x14ac:dyDescent="0.25">
      <c r="A3481">
        <v>3479</v>
      </c>
      <c r="B3481">
        <v>2</v>
      </c>
      <c r="C3481">
        <v>-1</v>
      </c>
      <c r="D3481" t="s">
        <v>607</v>
      </c>
      <c r="E3481" t="s">
        <v>80</v>
      </c>
      <c r="F3481">
        <v>4.5220000000000003E-2</v>
      </c>
      <c r="G3481">
        <v>-1</v>
      </c>
      <c r="H3481">
        <v>868.52599999999995</v>
      </c>
      <c r="I3481">
        <v>-1</v>
      </c>
      <c r="J3481">
        <v>0</v>
      </c>
      <c r="K3481">
        <v>7.7581309999999997</v>
      </c>
      <c r="L3481">
        <v>-5.0871E-2</v>
      </c>
      <c r="M3481">
        <v>46.031826000000002</v>
      </c>
      <c r="N3481">
        <v>-264.58899400000001</v>
      </c>
      <c r="O3481">
        <v>1.582346</v>
      </c>
      <c r="P3481">
        <v>45.854965</v>
      </c>
      <c r="Q3481">
        <v>-264.53967299999999</v>
      </c>
      <c r="R3481">
        <v>1.5701849999999999</v>
      </c>
      <c r="S3481">
        <v>18.360900999999998</v>
      </c>
      <c r="T3481">
        <v>1.2161E-2</v>
      </c>
    </row>
    <row r="3482" spans="1:20" x14ac:dyDescent="0.25">
      <c r="A3482">
        <v>3480</v>
      </c>
      <c r="B3482">
        <v>3</v>
      </c>
      <c r="C3482">
        <v>-1</v>
      </c>
      <c r="D3482" t="s">
        <v>608</v>
      </c>
      <c r="E3482" t="s">
        <v>80</v>
      </c>
      <c r="F3482">
        <v>1.4387E-2</v>
      </c>
      <c r="G3482">
        <v>-1</v>
      </c>
      <c r="H3482">
        <v>775.40300000000002</v>
      </c>
      <c r="I3482">
        <v>-1</v>
      </c>
      <c r="J3482">
        <v>0</v>
      </c>
      <c r="K3482">
        <v>7.6343880000000004</v>
      </c>
      <c r="L3482">
        <v>5.2552000000000001E-2</v>
      </c>
      <c r="M3482">
        <v>45.795054999999998</v>
      </c>
      <c r="N3482">
        <v>-263.84881000000001</v>
      </c>
      <c r="O3482">
        <v>1.5687219999999999</v>
      </c>
      <c r="P3482">
        <v>45.855311999999998</v>
      </c>
      <c r="Q3482">
        <v>-263.84777800000001</v>
      </c>
      <c r="R3482">
        <v>1.570775</v>
      </c>
      <c r="S3482">
        <v>6.0265919999999999</v>
      </c>
      <c r="T3482">
        <v>2.0530000000000001E-3</v>
      </c>
    </row>
    <row r="3483" spans="1:20" x14ac:dyDescent="0.25">
      <c r="A3483">
        <v>3481</v>
      </c>
      <c r="B3483">
        <v>3</v>
      </c>
      <c r="C3483">
        <v>-1</v>
      </c>
      <c r="D3483" t="s">
        <v>608</v>
      </c>
      <c r="E3483" t="s">
        <v>80</v>
      </c>
      <c r="F3483">
        <v>3.0991999999999999E-2</v>
      </c>
      <c r="G3483">
        <v>-1</v>
      </c>
      <c r="H3483">
        <v>426.79500000000002</v>
      </c>
      <c r="I3483">
        <v>-1</v>
      </c>
      <c r="J3483">
        <v>0</v>
      </c>
      <c r="K3483">
        <v>7.5326500000000003</v>
      </c>
      <c r="L3483">
        <v>-5.2637999999999997E-2</v>
      </c>
      <c r="M3483">
        <v>45.841939000000004</v>
      </c>
      <c r="N3483">
        <v>-263.15370799999999</v>
      </c>
      <c r="O3483">
        <v>1.570004</v>
      </c>
      <c r="P3483">
        <v>45.855316000000002</v>
      </c>
      <c r="Q3483">
        <v>-263.165955</v>
      </c>
      <c r="R3483">
        <v>1.570265</v>
      </c>
      <c r="S3483">
        <v>1.813636</v>
      </c>
      <c r="T3483">
        <v>2.61E-4</v>
      </c>
    </row>
    <row r="3484" spans="1:20" x14ac:dyDescent="0.25">
      <c r="A3484">
        <v>3482</v>
      </c>
      <c r="B3484">
        <v>3</v>
      </c>
      <c r="C3484">
        <v>-1</v>
      </c>
      <c r="D3484" t="s">
        <v>608</v>
      </c>
      <c r="E3484" t="s">
        <v>80</v>
      </c>
      <c r="F3484">
        <v>1.9234999999999999E-2</v>
      </c>
      <c r="G3484">
        <v>-1</v>
      </c>
      <c r="H3484">
        <v>285.71300000000002</v>
      </c>
      <c r="I3484">
        <v>-1</v>
      </c>
      <c r="J3484">
        <v>0</v>
      </c>
      <c r="K3484">
        <v>7.4296959999999999</v>
      </c>
      <c r="L3484">
        <v>-5.2849E-2</v>
      </c>
      <c r="M3484">
        <v>45.775573000000001</v>
      </c>
      <c r="N3484">
        <v>-262.22425700000002</v>
      </c>
      <c r="O3484">
        <v>1.566157</v>
      </c>
      <c r="P3484">
        <v>45.855511</v>
      </c>
      <c r="Q3484">
        <v>-262.26898199999999</v>
      </c>
      <c r="R3484">
        <v>1.5703009999999999</v>
      </c>
      <c r="S3484">
        <v>9.1598799999999994</v>
      </c>
      <c r="T3484">
        <v>4.143E-3</v>
      </c>
    </row>
    <row r="3485" spans="1:20" x14ac:dyDescent="0.25">
      <c r="A3485">
        <v>3483</v>
      </c>
      <c r="B3485">
        <v>3</v>
      </c>
      <c r="C3485">
        <v>-1</v>
      </c>
      <c r="D3485" t="s">
        <v>608</v>
      </c>
      <c r="E3485" t="s">
        <v>80</v>
      </c>
      <c r="F3485">
        <v>7.8978000000000007E-2</v>
      </c>
      <c r="G3485">
        <v>-1</v>
      </c>
      <c r="H3485">
        <v>364.04199999999997</v>
      </c>
      <c r="I3485">
        <v>-1</v>
      </c>
      <c r="J3485">
        <v>0</v>
      </c>
      <c r="K3485">
        <v>7.3617350000000004</v>
      </c>
      <c r="L3485">
        <v>5.3763999999999999E-2</v>
      </c>
      <c r="M3485">
        <v>45.772522000000002</v>
      </c>
      <c r="N3485">
        <v>-261.61458399999998</v>
      </c>
      <c r="O3485">
        <v>1.55819</v>
      </c>
      <c r="P3485">
        <v>45.85577</v>
      </c>
      <c r="Q3485">
        <v>-261.60369900000001</v>
      </c>
      <c r="R3485">
        <v>1.570889</v>
      </c>
      <c r="S3485">
        <v>8.3956900000000001</v>
      </c>
      <c r="T3485">
        <v>1.2699E-2</v>
      </c>
    </row>
    <row r="3486" spans="1:20" x14ac:dyDescent="0.25">
      <c r="A3486">
        <v>3484</v>
      </c>
      <c r="B3486">
        <v>3</v>
      </c>
      <c r="C3486">
        <v>-1</v>
      </c>
      <c r="D3486" t="s">
        <v>608</v>
      </c>
      <c r="E3486" t="s">
        <v>80</v>
      </c>
      <c r="F3486">
        <v>1.0822E-2</v>
      </c>
      <c r="G3486">
        <v>-1</v>
      </c>
      <c r="H3486">
        <v>447.73200000000003</v>
      </c>
      <c r="I3486">
        <v>-1</v>
      </c>
      <c r="J3486">
        <v>0</v>
      </c>
      <c r="K3486">
        <v>7.2883389999999997</v>
      </c>
      <c r="L3486">
        <v>-5.3920000000000003E-2</v>
      </c>
      <c r="M3486">
        <v>45.832144999999997</v>
      </c>
      <c r="N3486">
        <v>-260.95372500000002</v>
      </c>
      <c r="O3486">
        <v>1.5677890000000001</v>
      </c>
      <c r="P3486">
        <v>45.855694</v>
      </c>
      <c r="Q3486">
        <v>-260.94476300000002</v>
      </c>
      <c r="R3486">
        <v>1.570362</v>
      </c>
      <c r="S3486">
        <v>2.5196170000000002</v>
      </c>
      <c r="T3486">
        <v>2.5730000000000002E-3</v>
      </c>
    </row>
    <row r="3487" spans="1:20" x14ac:dyDescent="0.25">
      <c r="A3487">
        <v>3485</v>
      </c>
      <c r="B3487">
        <v>3</v>
      </c>
      <c r="C3487">
        <v>-1</v>
      </c>
      <c r="D3487" t="s">
        <v>608</v>
      </c>
      <c r="E3487" t="s">
        <v>80</v>
      </c>
      <c r="F3487">
        <v>2.6401000000000001E-2</v>
      </c>
      <c r="G3487">
        <v>-1</v>
      </c>
      <c r="H3487">
        <v>317.11399999999998</v>
      </c>
      <c r="I3487">
        <v>-1</v>
      </c>
      <c r="J3487">
        <v>0</v>
      </c>
      <c r="K3487">
        <v>7.2049200000000004</v>
      </c>
      <c r="L3487">
        <v>5.5171999999999999E-2</v>
      </c>
      <c r="M3487">
        <v>45.838127999999998</v>
      </c>
      <c r="N3487">
        <v>-260.29056100000003</v>
      </c>
      <c r="O3487">
        <v>1.5651360000000001</v>
      </c>
      <c r="P3487">
        <v>45.855972000000001</v>
      </c>
      <c r="Q3487">
        <v>-260.29287699999998</v>
      </c>
      <c r="R3487">
        <v>1.570921</v>
      </c>
      <c r="S3487">
        <v>1.799358</v>
      </c>
      <c r="T3487">
        <v>5.7840000000000001E-3</v>
      </c>
    </row>
    <row r="3488" spans="1:20" x14ac:dyDescent="0.25">
      <c r="A3488">
        <v>3486</v>
      </c>
      <c r="B3488">
        <v>3</v>
      </c>
      <c r="C3488">
        <v>-1</v>
      </c>
      <c r="D3488" t="s">
        <v>608</v>
      </c>
      <c r="E3488" t="s">
        <v>80</v>
      </c>
      <c r="F3488">
        <v>0.12870100000000001</v>
      </c>
      <c r="G3488">
        <v>-1</v>
      </c>
      <c r="H3488">
        <v>511.71800000000002</v>
      </c>
      <c r="I3488">
        <v>-1</v>
      </c>
      <c r="J3488">
        <v>0</v>
      </c>
      <c r="K3488">
        <v>7.0838749999999999</v>
      </c>
      <c r="L3488">
        <v>5.5995999999999997E-2</v>
      </c>
      <c r="M3488">
        <v>45.865672000000004</v>
      </c>
      <c r="N3488">
        <v>-259.46238799999998</v>
      </c>
      <c r="O3488">
        <v>1.5610059999999999</v>
      </c>
      <c r="P3488">
        <v>45.856017999999999</v>
      </c>
      <c r="Q3488">
        <v>-259.43609600000002</v>
      </c>
      <c r="R3488">
        <v>1.570986</v>
      </c>
      <c r="S3488">
        <v>2.8007909999999998</v>
      </c>
      <c r="T3488">
        <v>9.9810000000000003E-3</v>
      </c>
    </row>
    <row r="3489" spans="1:20" x14ac:dyDescent="0.25">
      <c r="A3489">
        <v>3487</v>
      </c>
      <c r="B3489">
        <v>3</v>
      </c>
      <c r="C3489">
        <v>-1</v>
      </c>
      <c r="D3489" t="s">
        <v>608</v>
      </c>
      <c r="E3489" t="s">
        <v>80</v>
      </c>
      <c r="F3489">
        <v>4.3131999999999997E-2</v>
      </c>
      <c r="G3489">
        <v>-1</v>
      </c>
      <c r="H3489">
        <v>340.34899999999999</v>
      </c>
      <c r="I3489">
        <v>-1</v>
      </c>
      <c r="J3489">
        <v>0</v>
      </c>
      <c r="K3489">
        <v>6.9939010000000001</v>
      </c>
      <c r="L3489">
        <v>-5.5329000000000003E-2</v>
      </c>
      <c r="M3489">
        <v>45.774478000000002</v>
      </c>
      <c r="N3489">
        <v>-258.77709299999998</v>
      </c>
      <c r="O3489">
        <v>1.5775749999999999</v>
      </c>
      <c r="P3489">
        <v>45.855834999999999</v>
      </c>
      <c r="Q3489">
        <v>-258.80306999999999</v>
      </c>
      <c r="R3489">
        <v>1.5704800000000001</v>
      </c>
      <c r="S3489">
        <v>8.5403970000000005</v>
      </c>
      <c r="T3489">
        <v>7.0949999999999997E-3</v>
      </c>
    </row>
    <row r="3490" spans="1:20" x14ac:dyDescent="0.25">
      <c r="A3490">
        <v>3488</v>
      </c>
      <c r="B3490">
        <v>3</v>
      </c>
      <c r="C3490">
        <v>-1</v>
      </c>
      <c r="D3490" t="s">
        <v>608</v>
      </c>
      <c r="E3490" t="s">
        <v>80</v>
      </c>
      <c r="F3490">
        <v>1.4220999999999999E-2</v>
      </c>
      <c r="G3490">
        <v>-1</v>
      </c>
      <c r="H3490">
        <v>311.99</v>
      </c>
      <c r="I3490">
        <v>-1</v>
      </c>
      <c r="J3490">
        <v>0</v>
      </c>
      <c r="K3490">
        <v>6.9094629999999997</v>
      </c>
      <c r="L3490">
        <v>5.6219999999999999E-2</v>
      </c>
      <c r="M3490">
        <v>45.862456999999999</v>
      </c>
      <c r="N3490">
        <v>-258.17948899999999</v>
      </c>
      <c r="O3490">
        <v>1.5712930000000001</v>
      </c>
      <c r="P3490">
        <v>45.855995</v>
      </c>
      <c r="Q3490">
        <v>-258.17791699999998</v>
      </c>
      <c r="R3490">
        <v>1.5710789999999999</v>
      </c>
      <c r="S3490">
        <v>0.66498400000000002</v>
      </c>
      <c r="T3490">
        <v>2.14E-4</v>
      </c>
    </row>
    <row r="3491" spans="1:20" x14ac:dyDescent="0.25">
      <c r="A3491">
        <v>3489</v>
      </c>
      <c r="B3491">
        <v>3</v>
      </c>
      <c r="C3491">
        <v>-1</v>
      </c>
      <c r="D3491" t="s">
        <v>608</v>
      </c>
      <c r="E3491" t="s">
        <v>80</v>
      </c>
      <c r="F3491">
        <v>8.3750000000000005E-3</v>
      </c>
      <c r="G3491">
        <v>-1</v>
      </c>
      <c r="H3491">
        <v>347.49</v>
      </c>
      <c r="I3491">
        <v>-1</v>
      </c>
      <c r="J3491">
        <v>0</v>
      </c>
      <c r="K3491">
        <v>6.8309879999999996</v>
      </c>
      <c r="L3491">
        <v>-5.6821999999999998E-2</v>
      </c>
      <c r="M3491">
        <v>45.848771999999997</v>
      </c>
      <c r="N3491">
        <v>-257.53745500000002</v>
      </c>
      <c r="O3491">
        <v>1.5716920000000001</v>
      </c>
      <c r="P3491">
        <v>45.855792999999998</v>
      </c>
      <c r="Q3491">
        <v>-257.56002799999999</v>
      </c>
      <c r="R3491">
        <v>1.5705340000000001</v>
      </c>
      <c r="S3491">
        <v>2.3639760000000001</v>
      </c>
      <c r="T3491">
        <v>1.158E-3</v>
      </c>
    </row>
    <row r="3492" spans="1:20" x14ac:dyDescent="0.25">
      <c r="A3492">
        <v>3490</v>
      </c>
      <c r="B3492">
        <v>4</v>
      </c>
      <c r="C3492">
        <v>-1</v>
      </c>
      <c r="D3492" t="s">
        <v>609</v>
      </c>
      <c r="E3492" t="s">
        <v>80</v>
      </c>
      <c r="F3492">
        <v>3.3512E-2</v>
      </c>
      <c r="G3492">
        <v>-1</v>
      </c>
      <c r="H3492">
        <v>285.66699999999997</v>
      </c>
      <c r="I3492">
        <v>-1</v>
      </c>
      <c r="J3492">
        <v>0</v>
      </c>
      <c r="K3492">
        <v>6.7310749999999997</v>
      </c>
      <c r="L3492">
        <v>-5.6915E-2</v>
      </c>
      <c r="M3492">
        <v>45.886817999999998</v>
      </c>
      <c r="N3492">
        <v>-256.772942</v>
      </c>
      <c r="O3492">
        <v>1.57301</v>
      </c>
      <c r="P3492">
        <v>45.855789000000001</v>
      </c>
      <c r="Q3492">
        <v>-256.74679600000002</v>
      </c>
      <c r="R3492">
        <v>1.5705249999999999</v>
      </c>
      <c r="S3492">
        <v>4.0576080000000001</v>
      </c>
      <c r="T3492">
        <v>2.4849999999999998E-3</v>
      </c>
    </row>
    <row r="3493" spans="1:20" x14ac:dyDescent="0.25">
      <c r="A3493">
        <v>3491</v>
      </c>
      <c r="B3493">
        <v>4</v>
      </c>
      <c r="C3493">
        <v>-1</v>
      </c>
      <c r="D3493" t="s">
        <v>609</v>
      </c>
      <c r="E3493" t="s">
        <v>80</v>
      </c>
      <c r="F3493">
        <v>1.7023E-2</v>
      </c>
      <c r="G3493">
        <v>-1</v>
      </c>
      <c r="H3493">
        <v>1177.482</v>
      </c>
      <c r="I3493">
        <v>-1</v>
      </c>
      <c r="J3493">
        <v>0</v>
      </c>
      <c r="K3493">
        <v>6.6557890000000004</v>
      </c>
      <c r="L3493">
        <v>5.7308999999999999E-2</v>
      </c>
      <c r="M3493">
        <v>45.846035999999998</v>
      </c>
      <c r="N3493">
        <v>-256.136214</v>
      </c>
      <c r="O3493">
        <v>1.570187</v>
      </c>
      <c r="P3493">
        <v>45.855983999999999</v>
      </c>
      <c r="Q3493">
        <v>-256.144745</v>
      </c>
      <c r="R3493">
        <v>1.571097</v>
      </c>
      <c r="S3493">
        <v>1.310462</v>
      </c>
      <c r="T3493">
        <v>9.1E-4</v>
      </c>
    </row>
    <row r="3494" spans="1:20" x14ac:dyDescent="0.25">
      <c r="A3494">
        <v>3492</v>
      </c>
      <c r="B3494">
        <v>4</v>
      </c>
      <c r="C3494">
        <v>-1</v>
      </c>
      <c r="D3494" t="s">
        <v>609</v>
      </c>
      <c r="E3494" t="s">
        <v>80</v>
      </c>
      <c r="F3494">
        <v>1.5525000000000001E-2</v>
      </c>
      <c r="G3494">
        <v>-1</v>
      </c>
      <c r="H3494">
        <v>290.53300000000002</v>
      </c>
      <c r="I3494">
        <v>-1</v>
      </c>
      <c r="J3494">
        <v>0</v>
      </c>
      <c r="K3494">
        <v>6.5787230000000001</v>
      </c>
      <c r="L3494">
        <v>-5.7706E-2</v>
      </c>
      <c r="M3494">
        <v>45.877665</v>
      </c>
      <c r="N3494">
        <v>-255.56778499999999</v>
      </c>
      <c r="O3494">
        <v>1.572784</v>
      </c>
      <c r="P3494">
        <v>45.855789000000001</v>
      </c>
      <c r="Q3494">
        <v>-255.54956100000001</v>
      </c>
      <c r="R3494">
        <v>1.5705210000000001</v>
      </c>
      <c r="S3494">
        <v>2.8472529999999998</v>
      </c>
      <c r="T3494">
        <v>2.2629999999999998E-3</v>
      </c>
    </row>
    <row r="3495" spans="1:20" x14ac:dyDescent="0.25">
      <c r="A3495">
        <v>3493</v>
      </c>
      <c r="B3495">
        <v>4</v>
      </c>
      <c r="C3495">
        <v>-1</v>
      </c>
      <c r="D3495" t="s">
        <v>609</v>
      </c>
      <c r="E3495" t="s">
        <v>80</v>
      </c>
      <c r="F3495">
        <v>4.0959000000000002E-2</v>
      </c>
      <c r="G3495">
        <v>-1</v>
      </c>
      <c r="H3495">
        <v>365.673</v>
      </c>
      <c r="I3495">
        <v>-1</v>
      </c>
      <c r="J3495">
        <v>0</v>
      </c>
      <c r="K3495">
        <v>6.4744830000000002</v>
      </c>
      <c r="L3495">
        <v>-5.8173000000000002E-2</v>
      </c>
      <c r="M3495">
        <v>45.890963999999997</v>
      </c>
      <c r="N3495">
        <v>-254.80335099999999</v>
      </c>
      <c r="O3495">
        <v>1.5740179999999999</v>
      </c>
      <c r="P3495">
        <v>45.855747000000001</v>
      </c>
      <c r="Q3495">
        <v>-254.76689099999999</v>
      </c>
      <c r="R3495">
        <v>1.570549</v>
      </c>
      <c r="S3495">
        <v>5.069051</v>
      </c>
      <c r="T3495">
        <v>3.4680000000000002E-3</v>
      </c>
    </row>
    <row r="3496" spans="1:20" x14ac:dyDescent="0.25">
      <c r="A3496">
        <v>3494</v>
      </c>
      <c r="B3496">
        <v>4</v>
      </c>
      <c r="C3496">
        <v>-1</v>
      </c>
      <c r="D3496" t="s">
        <v>609</v>
      </c>
      <c r="E3496" t="s">
        <v>80</v>
      </c>
      <c r="F3496">
        <v>3.6157000000000002E-2</v>
      </c>
      <c r="G3496">
        <v>-1</v>
      </c>
      <c r="H3496">
        <v>318.44</v>
      </c>
      <c r="I3496">
        <v>-1</v>
      </c>
      <c r="J3496">
        <v>0</v>
      </c>
      <c r="K3496">
        <v>6.3972860000000003</v>
      </c>
      <c r="L3496">
        <v>5.8631000000000003E-2</v>
      </c>
      <c r="M3496">
        <v>45.865873999999998</v>
      </c>
      <c r="N3496">
        <v>-254.19737599999999</v>
      </c>
      <c r="O3496">
        <v>1.57121</v>
      </c>
      <c r="P3496">
        <v>45.855922999999997</v>
      </c>
      <c r="Q3496">
        <v>-254.18808000000001</v>
      </c>
      <c r="R3496">
        <v>1.5711360000000001</v>
      </c>
      <c r="S3496">
        <v>1.3617619999999999</v>
      </c>
      <c r="T3496">
        <v>7.3999999999999996E-5</v>
      </c>
    </row>
    <row r="3497" spans="1:20" x14ac:dyDescent="0.25">
      <c r="A3497">
        <v>3495</v>
      </c>
      <c r="B3497">
        <v>4</v>
      </c>
      <c r="C3497">
        <v>-1</v>
      </c>
      <c r="D3497" t="s">
        <v>609</v>
      </c>
      <c r="E3497" t="s">
        <v>80</v>
      </c>
      <c r="F3497">
        <v>3.3758999999999997E-2</v>
      </c>
      <c r="G3497">
        <v>-1</v>
      </c>
      <c r="H3497">
        <v>325.17700000000002</v>
      </c>
      <c r="I3497">
        <v>-1</v>
      </c>
      <c r="J3497">
        <v>0</v>
      </c>
      <c r="K3497">
        <v>6.3222240000000003</v>
      </c>
      <c r="L3497">
        <v>-5.9054000000000002E-2</v>
      </c>
      <c r="M3497">
        <v>45.869580999999997</v>
      </c>
      <c r="N3497">
        <v>-253.63091900000001</v>
      </c>
      <c r="O3497">
        <v>1.5725089999999999</v>
      </c>
      <c r="P3497">
        <v>45.855721000000003</v>
      </c>
      <c r="Q3497">
        <v>-253.61610400000001</v>
      </c>
      <c r="R3497">
        <v>1.5705229999999999</v>
      </c>
      <c r="S3497">
        <v>2.0287809999999999</v>
      </c>
      <c r="T3497">
        <v>1.9859999999999999E-3</v>
      </c>
    </row>
    <row r="3498" spans="1:20" x14ac:dyDescent="0.25">
      <c r="A3498">
        <v>3496</v>
      </c>
      <c r="B3498">
        <v>5</v>
      </c>
      <c r="C3498">
        <v>-1</v>
      </c>
      <c r="D3498" t="s">
        <v>610</v>
      </c>
      <c r="E3498" t="s">
        <v>80</v>
      </c>
      <c r="F3498">
        <v>1.1568999999999999E-2</v>
      </c>
      <c r="G3498">
        <v>-1</v>
      </c>
      <c r="H3498">
        <v>459.411</v>
      </c>
      <c r="I3498">
        <v>-1</v>
      </c>
      <c r="J3498">
        <v>0</v>
      </c>
      <c r="K3498">
        <v>6.2493259999999999</v>
      </c>
      <c r="L3498">
        <v>5.9392E-2</v>
      </c>
      <c r="M3498">
        <v>45.844856999999998</v>
      </c>
      <c r="N3498">
        <v>-253.05275900000001</v>
      </c>
      <c r="O3498">
        <v>1.570468</v>
      </c>
      <c r="P3498">
        <v>45.855888</v>
      </c>
      <c r="Q3498">
        <v>-253.05075099999999</v>
      </c>
      <c r="R3498">
        <v>1.571137</v>
      </c>
      <c r="S3498">
        <v>1.121245</v>
      </c>
      <c r="T3498">
        <v>6.69E-4</v>
      </c>
    </row>
    <row r="3499" spans="1:20" x14ac:dyDescent="0.25">
      <c r="A3499">
        <v>3497</v>
      </c>
      <c r="B3499">
        <v>5</v>
      </c>
      <c r="C3499">
        <v>-1</v>
      </c>
      <c r="D3499" t="s">
        <v>610</v>
      </c>
      <c r="E3499" t="s">
        <v>80</v>
      </c>
      <c r="F3499">
        <v>3.9032999999999998E-2</v>
      </c>
      <c r="G3499">
        <v>-1</v>
      </c>
      <c r="H3499">
        <v>338.92500000000001</v>
      </c>
      <c r="I3499">
        <v>-1</v>
      </c>
      <c r="J3499">
        <v>0</v>
      </c>
      <c r="K3499">
        <v>6.1779149999999996</v>
      </c>
      <c r="L3499">
        <v>-5.9447E-2</v>
      </c>
      <c r="M3499">
        <v>45.808562000000002</v>
      </c>
      <c r="N3499">
        <v>-252.45925199999999</v>
      </c>
      <c r="O3499">
        <v>1.5660419999999999</v>
      </c>
      <c r="P3499">
        <v>45.855629</v>
      </c>
      <c r="Q3499">
        <v>-252.491928</v>
      </c>
      <c r="R3499">
        <v>1.570568</v>
      </c>
      <c r="S3499">
        <v>5.7297589999999996</v>
      </c>
      <c r="T3499">
        <v>4.5259999999999996E-3</v>
      </c>
    </row>
    <row r="3500" spans="1:20" x14ac:dyDescent="0.25">
      <c r="A3500">
        <v>3498</v>
      </c>
      <c r="B3500">
        <v>5</v>
      </c>
      <c r="C3500">
        <v>-1</v>
      </c>
      <c r="D3500" t="s">
        <v>610</v>
      </c>
      <c r="E3500" t="s">
        <v>80</v>
      </c>
      <c r="F3500">
        <v>3.9664999999999999E-2</v>
      </c>
      <c r="G3500">
        <v>-1</v>
      </c>
      <c r="H3500">
        <v>422.26799999999997</v>
      </c>
      <c r="I3500">
        <v>-1</v>
      </c>
      <c r="J3500">
        <v>0</v>
      </c>
      <c r="K3500">
        <v>6.0834789999999996</v>
      </c>
      <c r="L3500">
        <v>-6.0011000000000002E-2</v>
      </c>
      <c r="M3500">
        <v>45.870817000000002</v>
      </c>
      <c r="N3500">
        <v>-251.76994300000001</v>
      </c>
      <c r="O3500">
        <v>1.5715779999999999</v>
      </c>
      <c r="P3500">
        <v>45.855541000000002</v>
      </c>
      <c r="Q3500">
        <v>-251.756699</v>
      </c>
      <c r="R3500">
        <v>1.5706020000000001</v>
      </c>
      <c r="S3500">
        <v>2.0217520000000002</v>
      </c>
      <c r="T3500">
        <v>9.7599999999999998E-4</v>
      </c>
    </row>
    <row r="3501" spans="1:20" x14ac:dyDescent="0.25">
      <c r="A3501">
        <v>3499</v>
      </c>
      <c r="B3501">
        <v>5</v>
      </c>
      <c r="C3501">
        <v>-1</v>
      </c>
      <c r="D3501" t="s">
        <v>610</v>
      </c>
      <c r="E3501" t="s">
        <v>80</v>
      </c>
      <c r="F3501">
        <v>4.7107999999999997E-2</v>
      </c>
      <c r="G3501">
        <v>-1</v>
      </c>
      <c r="H3501">
        <v>1127.518</v>
      </c>
      <c r="I3501">
        <v>-1</v>
      </c>
      <c r="J3501">
        <v>0</v>
      </c>
      <c r="K3501">
        <v>6.0127300000000004</v>
      </c>
      <c r="L3501">
        <v>6.0547999999999998E-2</v>
      </c>
      <c r="M3501">
        <v>45.868478000000003</v>
      </c>
      <c r="N3501">
        <v>-251.238722</v>
      </c>
      <c r="O3501">
        <v>1.5764050000000001</v>
      </c>
      <c r="P3501">
        <v>45.855648000000002</v>
      </c>
      <c r="Q3501">
        <v>-251.21264600000001</v>
      </c>
      <c r="R3501">
        <v>1.571234</v>
      </c>
      <c r="S3501">
        <v>2.9060769999999998</v>
      </c>
      <c r="T3501">
        <v>5.1710000000000002E-3</v>
      </c>
    </row>
    <row r="3502" spans="1:20" x14ac:dyDescent="0.25">
      <c r="A3502">
        <v>3500</v>
      </c>
      <c r="B3502">
        <v>5</v>
      </c>
      <c r="C3502">
        <v>-1</v>
      </c>
      <c r="D3502" t="s">
        <v>611</v>
      </c>
      <c r="E3502" t="s">
        <v>80</v>
      </c>
      <c r="F3502">
        <v>1.4456E-2</v>
      </c>
      <c r="G3502">
        <v>-1</v>
      </c>
      <c r="H3502">
        <v>336.81400000000002</v>
      </c>
      <c r="I3502">
        <v>-1</v>
      </c>
      <c r="J3502">
        <v>0</v>
      </c>
      <c r="K3502">
        <v>5.9423130000000004</v>
      </c>
      <c r="L3502">
        <v>-6.0732000000000001E-2</v>
      </c>
      <c r="M3502">
        <v>45.849604999999997</v>
      </c>
      <c r="N3502">
        <v>-250.66804400000001</v>
      </c>
      <c r="O3502">
        <v>1.569477</v>
      </c>
      <c r="P3502">
        <v>45.855384999999998</v>
      </c>
      <c r="Q3502">
        <v>-250.675095</v>
      </c>
      <c r="R3502">
        <v>1.5706329999999999</v>
      </c>
      <c r="S3502">
        <v>0.91172799999999998</v>
      </c>
      <c r="T3502">
        <v>1.155E-3</v>
      </c>
    </row>
    <row r="3503" spans="1:20" x14ac:dyDescent="0.25">
      <c r="A3503">
        <v>3501</v>
      </c>
      <c r="B3503">
        <v>5</v>
      </c>
      <c r="C3503">
        <v>-1</v>
      </c>
      <c r="D3503" t="s">
        <v>611</v>
      </c>
      <c r="E3503" t="s">
        <v>80</v>
      </c>
      <c r="F3503">
        <v>2.2755000000000001E-2</v>
      </c>
      <c r="G3503">
        <v>-1</v>
      </c>
      <c r="H3503">
        <v>914.03399999999999</v>
      </c>
      <c r="I3503">
        <v>-1</v>
      </c>
      <c r="J3503">
        <v>0</v>
      </c>
      <c r="K3503">
        <v>5.8496839999999999</v>
      </c>
      <c r="L3503">
        <v>-6.1601000000000003E-2</v>
      </c>
      <c r="M3503">
        <v>45.856448999999998</v>
      </c>
      <c r="N3503">
        <v>-249.97178299999999</v>
      </c>
      <c r="O3503">
        <v>1.5705530000000001</v>
      </c>
      <c r="P3503">
        <v>45.855277999999998</v>
      </c>
      <c r="Q3503">
        <v>-249.968018</v>
      </c>
      <c r="R3503">
        <v>1.570641</v>
      </c>
      <c r="S3503">
        <v>0.39427200000000001</v>
      </c>
      <c r="T3503">
        <v>8.7000000000000001E-5</v>
      </c>
    </row>
    <row r="3504" spans="1:20" x14ac:dyDescent="0.25">
      <c r="A3504">
        <v>3502</v>
      </c>
      <c r="B3504">
        <v>5</v>
      </c>
      <c r="C3504">
        <v>-1</v>
      </c>
      <c r="D3504" t="s">
        <v>611</v>
      </c>
      <c r="E3504" t="s">
        <v>80</v>
      </c>
      <c r="F3504">
        <v>2.5607999999999999E-2</v>
      </c>
      <c r="G3504">
        <v>-1</v>
      </c>
      <c r="H3504">
        <v>346.12</v>
      </c>
      <c r="I3504">
        <v>-1</v>
      </c>
      <c r="J3504">
        <v>0</v>
      </c>
      <c r="K3504">
        <v>5.781606</v>
      </c>
      <c r="L3504">
        <v>6.2056E-2</v>
      </c>
      <c r="M3504">
        <v>45.866669000000002</v>
      </c>
      <c r="N3504">
        <v>-249.460196</v>
      </c>
      <c r="O3504">
        <v>1.5740799999999999</v>
      </c>
      <c r="P3504">
        <v>45.855404</v>
      </c>
      <c r="Q3504">
        <v>-249.44497699999999</v>
      </c>
      <c r="R3504">
        <v>1.5712600000000001</v>
      </c>
      <c r="S3504">
        <v>1.8934420000000001</v>
      </c>
      <c r="T3504">
        <v>2.8189999999999999E-3</v>
      </c>
    </row>
    <row r="3505" spans="1:20" x14ac:dyDescent="0.25">
      <c r="A3505">
        <v>3503</v>
      </c>
      <c r="B3505">
        <v>5</v>
      </c>
      <c r="C3505">
        <v>-1</v>
      </c>
      <c r="D3505" t="s">
        <v>611</v>
      </c>
      <c r="E3505" t="s">
        <v>80</v>
      </c>
      <c r="F3505">
        <v>3.7530000000000001E-2</v>
      </c>
      <c r="G3505">
        <v>-1</v>
      </c>
      <c r="H3505">
        <v>491.005</v>
      </c>
      <c r="I3505">
        <v>-1</v>
      </c>
      <c r="J3505">
        <v>0</v>
      </c>
      <c r="K3505">
        <v>5.7147699999999997</v>
      </c>
      <c r="L3505">
        <v>-6.1810999999999998E-2</v>
      </c>
      <c r="M3505">
        <v>45.835343999999999</v>
      </c>
      <c r="N3505">
        <v>-248.954778</v>
      </c>
      <c r="O3505">
        <v>1.5688979999999999</v>
      </c>
      <c r="P3505">
        <v>45.855136999999999</v>
      </c>
      <c r="Q3505">
        <v>-248.92796300000001</v>
      </c>
      <c r="R3505">
        <v>1.5706329999999999</v>
      </c>
      <c r="S3505">
        <v>3.3328009999999999</v>
      </c>
      <c r="T3505">
        <v>1.7359999999999999E-3</v>
      </c>
    </row>
    <row r="3506" spans="1:20" x14ac:dyDescent="0.25">
      <c r="A3506">
        <v>3504</v>
      </c>
      <c r="B3506">
        <v>5</v>
      </c>
      <c r="C3506">
        <v>-1</v>
      </c>
      <c r="D3506" t="s">
        <v>611</v>
      </c>
      <c r="E3506" t="s">
        <v>80</v>
      </c>
      <c r="F3506">
        <v>6.9167999999999993E-2</v>
      </c>
      <c r="G3506">
        <v>-1</v>
      </c>
      <c r="H3506">
        <v>455.40899999999999</v>
      </c>
      <c r="I3506">
        <v>-1</v>
      </c>
      <c r="J3506">
        <v>0</v>
      </c>
      <c r="K3506">
        <v>5.6271610000000001</v>
      </c>
      <c r="L3506">
        <v>-6.2161000000000001E-2</v>
      </c>
      <c r="M3506">
        <v>45.857391999999997</v>
      </c>
      <c r="N3506">
        <v>-248.25313299999999</v>
      </c>
      <c r="O3506">
        <v>1.5719890000000001</v>
      </c>
      <c r="P3506">
        <v>45.855049000000001</v>
      </c>
      <c r="Q3506">
        <v>-248.24790999999999</v>
      </c>
      <c r="R3506">
        <v>1.57063</v>
      </c>
      <c r="S3506">
        <v>0.57247800000000004</v>
      </c>
      <c r="T3506">
        <v>1.359E-3</v>
      </c>
    </row>
    <row r="3507" spans="1:20" x14ac:dyDescent="0.25">
      <c r="A3507">
        <v>3505</v>
      </c>
      <c r="B3507">
        <v>5</v>
      </c>
      <c r="C3507">
        <v>-1</v>
      </c>
      <c r="D3507" t="s">
        <v>611</v>
      </c>
      <c r="E3507" t="s">
        <v>80</v>
      </c>
      <c r="F3507">
        <v>2.1422E-2</v>
      </c>
      <c r="G3507">
        <v>-1</v>
      </c>
      <c r="H3507">
        <v>442.34899999999999</v>
      </c>
      <c r="I3507">
        <v>-1</v>
      </c>
      <c r="J3507">
        <v>0</v>
      </c>
      <c r="K3507">
        <v>5.5623399999999998</v>
      </c>
      <c r="L3507">
        <v>6.2461000000000003E-2</v>
      </c>
      <c r="M3507">
        <v>45.845408999999997</v>
      </c>
      <c r="N3507">
        <v>-247.728264</v>
      </c>
      <c r="O3507">
        <v>1.5694520000000001</v>
      </c>
      <c r="P3507">
        <v>45.85519</v>
      </c>
      <c r="Q3507">
        <v>-247.74470500000001</v>
      </c>
      <c r="R3507">
        <v>1.5712539999999999</v>
      </c>
      <c r="S3507">
        <v>1.913043</v>
      </c>
      <c r="T3507">
        <v>1.802E-3</v>
      </c>
    </row>
    <row r="3508" spans="1:20" x14ac:dyDescent="0.25">
      <c r="A3508">
        <v>3506</v>
      </c>
      <c r="B3508">
        <v>6</v>
      </c>
      <c r="C3508">
        <v>-1</v>
      </c>
      <c r="D3508" t="s">
        <v>612</v>
      </c>
      <c r="E3508" t="s">
        <v>80</v>
      </c>
      <c r="F3508">
        <v>3.6042999999999999E-2</v>
      </c>
      <c r="G3508">
        <v>-1</v>
      </c>
      <c r="H3508">
        <v>402.27100000000002</v>
      </c>
      <c r="I3508">
        <v>-1</v>
      </c>
      <c r="J3508">
        <v>0</v>
      </c>
      <c r="K3508">
        <v>5.5268249999999997</v>
      </c>
      <c r="L3508">
        <v>-6.1483000000000003E-2</v>
      </c>
      <c r="M3508">
        <v>45.838712000000001</v>
      </c>
      <c r="N3508">
        <v>-247.222172</v>
      </c>
      <c r="O3508">
        <v>1.571428</v>
      </c>
      <c r="P3508">
        <v>45.854939000000002</v>
      </c>
      <c r="Q3508">
        <v>-247.24653599999999</v>
      </c>
      <c r="R3508">
        <v>1.5706150000000001</v>
      </c>
      <c r="S3508">
        <v>2.9273039999999999</v>
      </c>
      <c r="T3508">
        <v>8.1300000000000003E-4</v>
      </c>
    </row>
    <row r="3509" spans="1:20" x14ac:dyDescent="0.25">
      <c r="A3509">
        <v>3507</v>
      </c>
      <c r="B3509">
        <v>6</v>
      </c>
      <c r="C3509">
        <v>-1</v>
      </c>
      <c r="D3509" t="s">
        <v>612</v>
      </c>
      <c r="E3509" t="s">
        <v>80</v>
      </c>
      <c r="F3509">
        <v>6.6929000000000002E-2</v>
      </c>
      <c r="G3509">
        <v>-1</v>
      </c>
      <c r="H3509">
        <v>310.54899999999998</v>
      </c>
      <c r="I3509">
        <v>-1</v>
      </c>
      <c r="J3509">
        <v>0</v>
      </c>
      <c r="K3509">
        <v>5.7427229999999998</v>
      </c>
      <c r="L3509">
        <v>-5.4606000000000002E-2</v>
      </c>
      <c r="M3509">
        <v>45.860534000000001</v>
      </c>
      <c r="N3509">
        <v>-246.57252199999999</v>
      </c>
      <c r="O3509">
        <v>1.571145</v>
      </c>
      <c r="P3509">
        <v>45.854843000000002</v>
      </c>
      <c r="Q3509">
        <v>-246.572632</v>
      </c>
      <c r="R3509">
        <v>1.570668</v>
      </c>
      <c r="S3509">
        <v>0.56917899999999999</v>
      </c>
      <c r="T3509">
        <v>4.7699999999999999E-4</v>
      </c>
    </row>
    <row r="3510" spans="1:20" x14ac:dyDescent="0.25">
      <c r="A3510">
        <v>3508</v>
      </c>
      <c r="B3510">
        <v>6</v>
      </c>
      <c r="C3510">
        <v>-1</v>
      </c>
      <c r="D3510" t="s">
        <v>612</v>
      </c>
      <c r="E3510" t="s">
        <v>80</v>
      </c>
      <c r="F3510">
        <v>3.1315999999999997E-2</v>
      </c>
      <c r="G3510">
        <v>-1</v>
      </c>
      <c r="H3510">
        <v>413.27300000000002</v>
      </c>
      <c r="I3510">
        <v>-1</v>
      </c>
      <c r="J3510">
        <v>0</v>
      </c>
      <c r="K3510">
        <v>6.0865720000000003</v>
      </c>
      <c r="L3510">
        <v>5.0389000000000003E-2</v>
      </c>
      <c r="M3510">
        <v>45.845146999999997</v>
      </c>
      <c r="N3510">
        <v>-246.02760799999999</v>
      </c>
      <c r="O3510">
        <v>1.568681</v>
      </c>
      <c r="P3510">
        <v>45.854934999999998</v>
      </c>
      <c r="Q3510">
        <v>-246.03933699999999</v>
      </c>
      <c r="R3510">
        <v>1.571197</v>
      </c>
      <c r="S3510">
        <v>1.5276609999999999</v>
      </c>
      <c r="T3510">
        <v>2.516E-3</v>
      </c>
    </row>
    <row r="3511" spans="1:20" x14ac:dyDescent="0.25">
      <c r="A3511">
        <v>3509</v>
      </c>
      <c r="B3511">
        <v>6</v>
      </c>
      <c r="C3511">
        <v>-1</v>
      </c>
      <c r="D3511" t="s">
        <v>612</v>
      </c>
      <c r="E3511" t="s">
        <v>80</v>
      </c>
      <c r="F3511">
        <v>1.4873000000000001E-2</v>
      </c>
      <c r="G3511">
        <v>-1</v>
      </c>
      <c r="H3511">
        <v>383.60399999999998</v>
      </c>
      <c r="I3511">
        <v>-1</v>
      </c>
      <c r="J3511">
        <v>0</v>
      </c>
      <c r="K3511">
        <v>6.5137349999999996</v>
      </c>
      <c r="L3511">
        <v>-4.6901999999999999E-2</v>
      </c>
      <c r="M3511">
        <v>45.870350999999999</v>
      </c>
      <c r="N3511">
        <v>-245.45838000000001</v>
      </c>
      <c r="O3511">
        <v>1.5724499999999999</v>
      </c>
      <c r="P3511">
        <v>45.854683000000001</v>
      </c>
      <c r="Q3511">
        <v>-245.47051999999999</v>
      </c>
      <c r="R3511">
        <v>1.5707139999999999</v>
      </c>
      <c r="S3511">
        <v>1.982067</v>
      </c>
      <c r="T3511">
        <v>1.7359999999999999E-3</v>
      </c>
    </row>
    <row r="3512" spans="1:20" x14ac:dyDescent="0.25">
      <c r="A3512">
        <v>3510</v>
      </c>
      <c r="B3512">
        <v>6</v>
      </c>
      <c r="C3512">
        <v>-1</v>
      </c>
      <c r="D3512" t="s">
        <v>612</v>
      </c>
      <c r="E3512" t="s">
        <v>80</v>
      </c>
      <c r="F3512">
        <v>2.0034E-2</v>
      </c>
      <c r="G3512">
        <v>-1</v>
      </c>
      <c r="H3512">
        <v>457.35700000000003</v>
      </c>
      <c r="I3512">
        <v>-1</v>
      </c>
      <c r="J3512">
        <v>0</v>
      </c>
      <c r="K3512">
        <v>6.9817850000000004</v>
      </c>
      <c r="L3512">
        <v>4.4033999999999997E-2</v>
      </c>
      <c r="M3512">
        <v>45.850326000000003</v>
      </c>
      <c r="N3512">
        <v>-244.856786</v>
      </c>
      <c r="O3512">
        <v>1.571364</v>
      </c>
      <c r="P3512">
        <v>45.854743999999997</v>
      </c>
      <c r="Q3512">
        <v>-244.86099200000001</v>
      </c>
      <c r="R3512">
        <v>1.5711679999999999</v>
      </c>
      <c r="S3512">
        <v>0.60998799999999997</v>
      </c>
      <c r="T3512">
        <v>1.9599999999999999E-4</v>
      </c>
    </row>
    <row r="3513" spans="1:20" x14ac:dyDescent="0.25">
      <c r="A3513">
        <v>3511</v>
      </c>
      <c r="B3513">
        <v>6</v>
      </c>
      <c r="C3513">
        <v>-1</v>
      </c>
      <c r="D3513" t="s">
        <v>612</v>
      </c>
      <c r="E3513" t="s">
        <v>80</v>
      </c>
      <c r="F3513">
        <v>4.1459000000000003E-2</v>
      </c>
      <c r="G3513">
        <v>-1</v>
      </c>
      <c r="H3513">
        <v>420.41800000000001</v>
      </c>
      <c r="I3513">
        <v>-1</v>
      </c>
      <c r="J3513">
        <v>0</v>
      </c>
      <c r="K3513">
        <v>7.6324439999999996</v>
      </c>
      <c r="L3513">
        <v>4.0677999999999999E-2</v>
      </c>
      <c r="M3513">
        <v>45.880470000000003</v>
      </c>
      <c r="N3513">
        <v>-243.956377</v>
      </c>
      <c r="O3513">
        <v>1.573966</v>
      </c>
      <c r="P3513">
        <v>45.854618000000002</v>
      </c>
      <c r="Q3513">
        <v>-243.98095699999999</v>
      </c>
      <c r="R3513">
        <v>1.5711520000000001</v>
      </c>
      <c r="S3513">
        <v>3.567161</v>
      </c>
      <c r="T3513">
        <v>2.8140000000000001E-3</v>
      </c>
    </row>
    <row r="3514" spans="1:20" x14ac:dyDescent="0.25">
      <c r="A3514">
        <v>3512</v>
      </c>
      <c r="B3514">
        <v>6</v>
      </c>
      <c r="C3514">
        <v>-1</v>
      </c>
      <c r="D3514" t="s">
        <v>612</v>
      </c>
      <c r="E3514" t="s">
        <v>80</v>
      </c>
      <c r="F3514">
        <v>2.4889000000000001E-2</v>
      </c>
      <c r="G3514">
        <v>-1</v>
      </c>
      <c r="H3514">
        <v>414.09399999999999</v>
      </c>
      <c r="I3514">
        <v>-1</v>
      </c>
      <c r="J3514">
        <v>0</v>
      </c>
      <c r="K3514">
        <v>8.1096400000000006</v>
      </c>
      <c r="L3514">
        <v>-4.0593999999999998E-2</v>
      </c>
      <c r="M3514">
        <v>45.852021999999998</v>
      </c>
      <c r="N3514">
        <v>-243.26838000000001</v>
      </c>
      <c r="O3514">
        <v>1.571213</v>
      </c>
      <c r="P3514">
        <v>45.854427000000001</v>
      </c>
      <c r="Q3514">
        <v>-243.26966899999999</v>
      </c>
      <c r="R3514">
        <v>1.5707040000000001</v>
      </c>
      <c r="S3514">
        <v>0.27289999999999998</v>
      </c>
      <c r="T3514">
        <v>5.0900000000000001E-4</v>
      </c>
    </row>
    <row r="3515" spans="1:20" x14ac:dyDescent="0.25">
      <c r="A3515">
        <v>3513</v>
      </c>
      <c r="B3515">
        <v>6</v>
      </c>
      <c r="C3515">
        <v>-1</v>
      </c>
      <c r="D3515" t="s">
        <v>612</v>
      </c>
      <c r="E3515" t="s">
        <v>80</v>
      </c>
      <c r="F3515">
        <v>7.4289999999999998E-3</v>
      </c>
      <c r="G3515">
        <v>-1</v>
      </c>
      <c r="H3515">
        <v>307.89400000000001</v>
      </c>
      <c r="I3515">
        <v>-1</v>
      </c>
      <c r="J3515">
        <v>0</v>
      </c>
      <c r="K3515">
        <v>8.3723500000000008</v>
      </c>
      <c r="L3515">
        <v>4.5256999999999999E-2</v>
      </c>
      <c r="M3515">
        <v>45.845292999999998</v>
      </c>
      <c r="N3515">
        <v>-242.52102500000001</v>
      </c>
      <c r="O3515">
        <v>1.569488</v>
      </c>
      <c r="P3515">
        <v>45.854560999999997</v>
      </c>
      <c r="Q3515">
        <v>-242.524292</v>
      </c>
      <c r="R3515">
        <v>1.571083</v>
      </c>
      <c r="S3515">
        <v>0.98269099999999998</v>
      </c>
      <c r="T3515">
        <v>1.5950000000000001E-3</v>
      </c>
    </row>
    <row r="3516" spans="1:20" x14ac:dyDescent="0.25">
      <c r="A3516">
        <v>3514</v>
      </c>
      <c r="B3516">
        <v>7</v>
      </c>
      <c r="C3516">
        <v>-1</v>
      </c>
      <c r="D3516" t="s">
        <v>170</v>
      </c>
      <c r="E3516" t="s">
        <v>80</v>
      </c>
      <c r="F3516">
        <v>4.5641000000000001E-2</v>
      </c>
      <c r="G3516">
        <v>-1</v>
      </c>
      <c r="H3516">
        <v>390.69499999999999</v>
      </c>
      <c r="I3516">
        <v>-1</v>
      </c>
      <c r="J3516">
        <v>0</v>
      </c>
      <c r="K3516">
        <v>8.3036930000000009</v>
      </c>
      <c r="L3516">
        <v>4.8346E-2</v>
      </c>
      <c r="M3516">
        <v>45.853417</v>
      </c>
      <c r="N3516">
        <v>-241.530552</v>
      </c>
      <c r="O3516">
        <v>1.570543</v>
      </c>
      <c r="P3516">
        <v>45.854511000000002</v>
      </c>
      <c r="Q3516">
        <v>-241.52117899999999</v>
      </c>
      <c r="R3516">
        <v>1.571089</v>
      </c>
      <c r="S3516">
        <v>0.94362599999999996</v>
      </c>
      <c r="T3516">
        <v>5.4600000000000004E-4</v>
      </c>
    </row>
    <row r="3517" spans="1:20" x14ac:dyDescent="0.25">
      <c r="A3517">
        <v>3515</v>
      </c>
      <c r="B3517">
        <v>7</v>
      </c>
      <c r="C3517">
        <v>-1</v>
      </c>
      <c r="D3517" t="s">
        <v>170</v>
      </c>
      <c r="E3517" t="s">
        <v>80</v>
      </c>
      <c r="F3517">
        <v>3.2036000000000002E-2</v>
      </c>
      <c r="G3517">
        <v>-1</v>
      </c>
      <c r="H3517">
        <v>362.476</v>
      </c>
      <c r="I3517">
        <v>-1</v>
      </c>
      <c r="J3517">
        <v>0</v>
      </c>
      <c r="K3517">
        <v>8.1327759999999998</v>
      </c>
      <c r="L3517">
        <v>-4.9181999999999997E-2</v>
      </c>
      <c r="M3517">
        <v>45.860075999999999</v>
      </c>
      <c r="N3517">
        <v>-240.782173</v>
      </c>
      <c r="O3517">
        <v>1.5716330000000001</v>
      </c>
      <c r="P3517">
        <v>45.854304999999997</v>
      </c>
      <c r="Q3517">
        <v>-240.78227200000001</v>
      </c>
      <c r="R3517">
        <v>1.5706</v>
      </c>
      <c r="S3517">
        <v>0.57714799999999999</v>
      </c>
      <c r="T3517">
        <v>1.0330000000000001E-3</v>
      </c>
    </row>
    <row r="3518" spans="1:20" x14ac:dyDescent="0.25">
      <c r="A3518">
        <v>3516</v>
      </c>
      <c r="B3518">
        <v>7</v>
      </c>
      <c r="C3518">
        <v>-1</v>
      </c>
      <c r="D3518" t="s">
        <v>170</v>
      </c>
      <c r="E3518" t="s">
        <v>80</v>
      </c>
      <c r="F3518">
        <v>1.1343000000000001E-2</v>
      </c>
      <c r="G3518">
        <v>-1</v>
      </c>
      <c r="H3518">
        <v>323.07400000000001</v>
      </c>
      <c r="I3518">
        <v>-1</v>
      </c>
      <c r="J3518">
        <v>0</v>
      </c>
      <c r="K3518">
        <v>7.982818</v>
      </c>
      <c r="L3518">
        <v>5.0237999999999998E-2</v>
      </c>
      <c r="M3518">
        <v>45.869245999999997</v>
      </c>
      <c r="N3518">
        <v>-240.080793</v>
      </c>
      <c r="O3518">
        <v>1.5698559999999999</v>
      </c>
      <c r="P3518">
        <v>45.854427000000001</v>
      </c>
      <c r="Q3518">
        <v>-240.05841100000001</v>
      </c>
      <c r="R3518">
        <v>1.5710980000000001</v>
      </c>
      <c r="S3518">
        <v>2.6843210000000002</v>
      </c>
      <c r="T3518">
        <v>1.242E-3</v>
      </c>
    </row>
    <row r="3519" spans="1:20" x14ac:dyDescent="0.25">
      <c r="A3519">
        <v>3517</v>
      </c>
      <c r="B3519">
        <v>7</v>
      </c>
      <c r="C3519">
        <v>-1</v>
      </c>
      <c r="D3519" t="s">
        <v>170</v>
      </c>
      <c r="E3519" t="s">
        <v>80</v>
      </c>
      <c r="F3519">
        <v>2.3644999999999999E-2</v>
      </c>
      <c r="G3519">
        <v>-1</v>
      </c>
      <c r="H3519">
        <v>511.65800000000002</v>
      </c>
      <c r="I3519">
        <v>-1</v>
      </c>
      <c r="J3519">
        <v>0</v>
      </c>
      <c r="K3519">
        <v>7.9260409999999997</v>
      </c>
      <c r="L3519">
        <v>-5.0047000000000001E-2</v>
      </c>
      <c r="M3519">
        <v>45.855193999999997</v>
      </c>
      <c r="N3519">
        <v>-239.33628400000001</v>
      </c>
      <c r="O3519">
        <v>1.5700240000000001</v>
      </c>
      <c r="P3519">
        <v>45.854263000000003</v>
      </c>
      <c r="Q3519">
        <v>-239.343628</v>
      </c>
      <c r="R3519">
        <v>1.570567</v>
      </c>
      <c r="S3519">
        <v>0.74028700000000003</v>
      </c>
      <c r="T3519">
        <v>5.4299999999999997E-4</v>
      </c>
    </row>
    <row r="3520" spans="1:20" x14ac:dyDescent="0.25">
      <c r="A3520">
        <v>3518</v>
      </c>
      <c r="B3520">
        <v>7</v>
      </c>
      <c r="C3520">
        <v>-1</v>
      </c>
      <c r="D3520" t="s">
        <v>170</v>
      </c>
      <c r="E3520" t="s">
        <v>80</v>
      </c>
      <c r="F3520">
        <v>1.4567E-2</v>
      </c>
      <c r="G3520">
        <v>-1</v>
      </c>
      <c r="H3520">
        <v>537.71799999999996</v>
      </c>
      <c r="I3520">
        <v>-1</v>
      </c>
      <c r="J3520">
        <v>0</v>
      </c>
      <c r="K3520">
        <v>7.9946520000000003</v>
      </c>
      <c r="L3520">
        <v>-4.8125000000000001E-2</v>
      </c>
      <c r="M3520">
        <v>45.848176000000002</v>
      </c>
      <c r="N3520">
        <v>-238.36027300000001</v>
      </c>
      <c r="O3520">
        <v>1.5718570000000001</v>
      </c>
      <c r="P3520">
        <v>45.854213999999999</v>
      </c>
      <c r="Q3520">
        <v>-238.389252</v>
      </c>
      <c r="R3520">
        <v>1.5705979999999999</v>
      </c>
      <c r="S3520">
        <v>2.9600979999999999</v>
      </c>
      <c r="T3520">
        <v>1.2589999999999999E-3</v>
      </c>
    </row>
    <row r="3521" spans="1:20" x14ac:dyDescent="0.25">
      <c r="A3521">
        <v>3519</v>
      </c>
      <c r="B3521">
        <v>7</v>
      </c>
      <c r="C3521">
        <v>-1</v>
      </c>
      <c r="D3521" t="s">
        <v>170</v>
      </c>
      <c r="E3521" t="s">
        <v>80</v>
      </c>
      <c r="F3521">
        <v>2.8969999999999999E-2</v>
      </c>
      <c r="G3521">
        <v>-1</v>
      </c>
      <c r="H3521">
        <v>348.73700000000002</v>
      </c>
      <c r="I3521">
        <v>-1</v>
      </c>
      <c r="J3521">
        <v>0</v>
      </c>
      <c r="K3521">
        <v>8.0794259999999998</v>
      </c>
      <c r="L3521">
        <v>4.8013E-2</v>
      </c>
      <c r="M3521">
        <v>45.836429000000003</v>
      </c>
      <c r="N3521">
        <v>-237.64557400000001</v>
      </c>
      <c r="O3521">
        <v>1.571261</v>
      </c>
      <c r="P3521">
        <v>45.854336000000004</v>
      </c>
      <c r="Q3521">
        <v>-237.66539</v>
      </c>
      <c r="R3521">
        <v>1.5710869999999999</v>
      </c>
      <c r="S3521">
        <v>2.6708310000000002</v>
      </c>
      <c r="T3521">
        <v>1.74E-4</v>
      </c>
    </row>
    <row r="3522" spans="1:20" x14ac:dyDescent="0.25">
      <c r="A3522">
        <v>3520</v>
      </c>
      <c r="B3522">
        <v>7</v>
      </c>
      <c r="C3522">
        <v>-1</v>
      </c>
      <c r="D3522" t="s">
        <v>170</v>
      </c>
      <c r="E3522" t="s">
        <v>80</v>
      </c>
      <c r="F3522">
        <v>5.2999999999999999E-2</v>
      </c>
      <c r="G3522">
        <v>-1</v>
      </c>
      <c r="H3522">
        <v>457.036</v>
      </c>
      <c r="I3522">
        <v>-1</v>
      </c>
      <c r="J3522">
        <v>0</v>
      </c>
      <c r="K3522">
        <v>8.126004</v>
      </c>
      <c r="L3522">
        <v>-4.8384000000000003E-2</v>
      </c>
      <c r="M3522">
        <v>45.851492</v>
      </c>
      <c r="N3522">
        <v>-236.93544900000001</v>
      </c>
      <c r="O3522">
        <v>1.5707599999999999</v>
      </c>
      <c r="P3522">
        <v>45.854129999999998</v>
      </c>
      <c r="Q3522">
        <v>-236.93547100000001</v>
      </c>
      <c r="R3522">
        <v>1.5706059999999999</v>
      </c>
      <c r="S3522">
        <v>0.26374700000000001</v>
      </c>
      <c r="T3522">
        <v>1.5300000000000001E-4</v>
      </c>
    </row>
    <row r="3523" spans="1:20" x14ac:dyDescent="0.25">
      <c r="A3523">
        <v>3521</v>
      </c>
      <c r="B3523">
        <v>7</v>
      </c>
      <c r="C3523">
        <v>-1</v>
      </c>
      <c r="D3523" t="s">
        <v>170</v>
      </c>
      <c r="E3523" t="s">
        <v>80</v>
      </c>
      <c r="F3523">
        <v>1.3842E-2</v>
      </c>
      <c r="G3523">
        <v>-1</v>
      </c>
      <c r="H3523">
        <v>416.93200000000002</v>
      </c>
      <c r="I3523">
        <v>-1</v>
      </c>
      <c r="J3523">
        <v>0</v>
      </c>
      <c r="K3523">
        <v>8.1208770000000001</v>
      </c>
      <c r="L3523">
        <v>4.8899999999999999E-2</v>
      </c>
      <c r="M3523">
        <v>45.847039000000002</v>
      </c>
      <c r="N3523">
        <v>-236.18462099999999</v>
      </c>
      <c r="O3523">
        <v>1.5762560000000001</v>
      </c>
      <c r="P3523">
        <v>45.854252000000002</v>
      </c>
      <c r="Q3523">
        <v>-236.20410200000001</v>
      </c>
      <c r="R3523">
        <v>1.571094</v>
      </c>
      <c r="S3523">
        <v>2.077302</v>
      </c>
      <c r="T3523">
        <v>5.1630000000000001E-3</v>
      </c>
    </row>
    <row r="3524" spans="1:20" x14ac:dyDescent="0.25">
      <c r="A3524">
        <v>3522</v>
      </c>
      <c r="B3524">
        <v>7</v>
      </c>
      <c r="C3524">
        <v>-1</v>
      </c>
      <c r="D3524" t="s">
        <v>170</v>
      </c>
      <c r="E3524" t="s">
        <v>80</v>
      </c>
      <c r="F3524">
        <v>1.4548999999999999E-2</v>
      </c>
      <c r="G3524">
        <v>-1</v>
      </c>
      <c r="H3524">
        <v>355.47300000000001</v>
      </c>
      <c r="I3524">
        <v>-1</v>
      </c>
      <c r="J3524">
        <v>0</v>
      </c>
      <c r="K3524">
        <v>8.0728120000000008</v>
      </c>
      <c r="L3524">
        <v>4.9312000000000002E-2</v>
      </c>
      <c r="M3524">
        <v>45.848495</v>
      </c>
      <c r="N3524">
        <v>-235.22404700000001</v>
      </c>
      <c r="O3524">
        <v>1.572476</v>
      </c>
      <c r="P3524">
        <v>45.854194999999997</v>
      </c>
      <c r="Q3524">
        <v>-235.232574</v>
      </c>
      <c r="R3524">
        <v>1.571096</v>
      </c>
      <c r="S3524">
        <v>1.0256639999999999</v>
      </c>
      <c r="T3524">
        <v>1.3799999999999999E-3</v>
      </c>
    </row>
    <row r="3525" spans="1:20" x14ac:dyDescent="0.25">
      <c r="A3525">
        <v>3523</v>
      </c>
      <c r="B3525">
        <v>7</v>
      </c>
      <c r="C3525">
        <v>-1</v>
      </c>
      <c r="D3525" t="s">
        <v>170</v>
      </c>
      <c r="E3525" t="s">
        <v>80</v>
      </c>
      <c r="F3525">
        <v>1.1084E-2</v>
      </c>
      <c r="G3525">
        <v>-1</v>
      </c>
      <c r="H3525">
        <v>356.363</v>
      </c>
      <c r="I3525">
        <v>-1</v>
      </c>
      <c r="J3525">
        <v>0</v>
      </c>
      <c r="K3525">
        <v>8.0430440000000001</v>
      </c>
      <c r="L3525">
        <v>-5.0053E-2</v>
      </c>
      <c r="M3525">
        <v>45.837338000000003</v>
      </c>
      <c r="N3525">
        <v>-234.50990200000001</v>
      </c>
      <c r="O3525">
        <v>1.5685880000000001</v>
      </c>
      <c r="P3525">
        <v>45.854004000000003</v>
      </c>
      <c r="Q3525">
        <v>-234.50767500000001</v>
      </c>
      <c r="R3525">
        <v>1.5705880000000001</v>
      </c>
      <c r="S3525">
        <v>1.6813979999999999</v>
      </c>
      <c r="T3525">
        <v>2E-3</v>
      </c>
    </row>
    <row r="3526" spans="1:20" x14ac:dyDescent="0.25">
      <c r="A3526">
        <v>3524</v>
      </c>
      <c r="B3526">
        <v>7</v>
      </c>
      <c r="C3526">
        <v>-1</v>
      </c>
      <c r="D3526" t="s">
        <v>170</v>
      </c>
      <c r="E3526" t="s">
        <v>80</v>
      </c>
      <c r="F3526">
        <v>2.5489999999999999E-2</v>
      </c>
      <c r="G3526">
        <v>-1</v>
      </c>
      <c r="H3526">
        <v>456.72699999999998</v>
      </c>
      <c r="I3526">
        <v>-1</v>
      </c>
      <c r="J3526">
        <v>0</v>
      </c>
      <c r="K3526">
        <v>8.0355779999999992</v>
      </c>
      <c r="L3526">
        <v>4.9074E-2</v>
      </c>
      <c r="M3526">
        <v>45.868307999999999</v>
      </c>
      <c r="N3526">
        <v>-233.792001</v>
      </c>
      <c r="O3526">
        <v>1.5702510000000001</v>
      </c>
      <c r="P3526">
        <v>45.854163999999997</v>
      </c>
      <c r="Q3526">
        <v>-233.78436300000001</v>
      </c>
      <c r="R3526">
        <v>1.5710630000000001</v>
      </c>
      <c r="S3526">
        <v>1.6075140000000001</v>
      </c>
      <c r="T3526">
        <v>8.12E-4</v>
      </c>
    </row>
    <row r="3527" spans="1:20" x14ac:dyDescent="0.25">
      <c r="A3527">
        <v>3525</v>
      </c>
      <c r="B3527">
        <v>7</v>
      </c>
      <c r="C3527">
        <v>-1</v>
      </c>
      <c r="D3527" t="s">
        <v>170</v>
      </c>
      <c r="E3527" t="s">
        <v>80</v>
      </c>
      <c r="F3527">
        <v>1.6625000000000001E-2</v>
      </c>
      <c r="G3527">
        <v>-1</v>
      </c>
      <c r="H3527">
        <v>407.80500000000001</v>
      </c>
      <c r="I3527">
        <v>-1</v>
      </c>
      <c r="J3527">
        <v>0</v>
      </c>
      <c r="K3527">
        <v>8.0474099999999993</v>
      </c>
      <c r="L3527">
        <v>-4.8934999999999999E-2</v>
      </c>
      <c r="M3527">
        <v>45.854491000000003</v>
      </c>
      <c r="N3527">
        <v>-233.05594199999999</v>
      </c>
      <c r="O3527">
        <v>1.570112</v>
      </c>
      <c r="P3527">
        <v>45.853996000000002</v>
      </c>
      <c r="Q3527">
        <v>-233.06068400000001</v>
      </c>
      <c r="R3527">
        <v>1.5705690000000001</v>
      </c>
      <c r="S3527">
        <v>0.47679500000000002</v>
      </c>
      <c r="T3527">
        <v>4.5800000000000002E-4</v>
      </c>
    </row>
    <row r="3528" spans="1:20" x14ac:dyDescent="0.25">
      <c r="A3528">
        <v>3526</v>
      </c>
      <c r="B3528">
        <v>6</v>
      </c>
      <c r="C3528">
        <v>-1</v>
      </c>
      <c r="D3528" t="s">
        <v>171</v>
      </c>
      <c r="E3528" t="s">
        <v>80</v>
      </c>
      <c r="F3528">
        <v>1.2892000000000001E-2</v>
      </c>
      <c r="G3528">
        <v>-1</v>
      </c>
      <c r="H3528">
        <v>385.49299999999999</v>
      </c>
      <c r="I3528">
        <v>-1</v>
      </c>
      <c r="J3528">
        <v>0</v>
      </c>
      <c r="K3528">
        <v>8.0702459999999991</v>
      </c>
      <c r="L3528">
        <v>-4.8819000000000001E-2</v>
      </c>
      <c r="M3528">
        <v>45.857478</v>
      </c>
      <c r="N3528">
        <v>-232.089889</v>
      </c>
      <c r="O3528">
        <v>1.5701940000000001</v>
      </c>
      <c r="P3528">
        <v>45.853996000000002</v>
      </c>
      <c r="Q3528">
        <v>-232.093491</v>
      </c>
      <c r="R3528">
        <v>1.5705690000000001</v>
      </c>
      <c r="S3528">
        <v>0.50091399999999997</v>
      </c>
      <c r="T3528">
        <v>3.7599999999999998E-4</v>
      </c>
    </row>
    <row r="3529" spans="1:20" x14ac:dyDescent="0.25">
      <c r="A3529">
        <v>3527</v>
      </c>
      <c r="B3529">
        <v>6</v>
      </c>
      <c r="C3529">
        <v>-1</v>
      </c>
      <c r="D3529" t="s">
        <v>171</v>
      </c>
      <c r="E3529" t="s">
        <v>80</v>
      </c>
      <c r="F3529">
        <v>8.6580000000000008E-3</v>
      </c>
      <c r="G3529">
        <v>-1</v>
      </c>
      <c r="H3529">
        <v>340.01299999999998</v>
      </c>
      <c r="I3529">
        <v>-1</v>
      </c>
      <c r="J3529">
        <v>0</v>
      </c>
      <c r="K3529">
        <v>8.0781589999999994</v>
      </c>
      <c r="L3529">
        <v>4.9036000000000003E-2</v>
      </c>
      <c r="M3529">
        <v>45.855704000000003</v>
      </c>
      <c r="N3529">
        <v>-231.36884499999999</v>
      </c>
      <c r="O3529">
        <v>1.571178</v>
      </c>
      <c r="P3529">
        <v>45.854115</v>
      </c>
      <c r="Q3529">
        <v>-231.36669900000001</v>
      </c>
      <c r="R3529">
        <v>1.5710900000000001</v>
      </c>
      <c r="S3529">
        <v>0.26700699999999999</v>
      </c>
      <c r="T3529">
        <v>8.8999999999999995E-5</v>
      </c>
    </row>
    <row r="3530" spans="1:20" x14ac:dyDescent="0.25">
      <c r="A3530">
        <v>3528</v>
      </c>
      <c r="B3530">
        <v>6</v>
      </c>
      <c r="C3530">
        <v>-1</v>
      </c>
      <c r="D3530" t="s">
        <v>171</v>
      </c>
      <c r="E3530" t="s">
        <v>80</v>
      </c>
      <c r="F3530">
        <v>1.2685999999999999E-2</v>
      </c>
      <c r="G3530">
        <v>-1</v>
      </c>
      <c r="H3530">
        <v>474.02</v>
      </c>
      <c r="I3530">
        <v>-1</v>
      </c>
      <c r="J3530">
        <v>0</v>
      </c>
      <c r="K3530">
        <v>8.075704</v>
      </c>
      <c r="L3530">
        <v>-4.8966999999999997E-2</v>
      </c>
      <c r="M3530">
        <v>45.836933999999999</v>
      </c>
      <c r="N3530">
        <v>-230.624021</v>
      </c>
      <c r="O3530">
        <v>1.5735840000000001</v>
      </c>
      <c r="P3530">
        <v>45.853909000000002</v>
      </c>
      <c r="Q3530">
        <v>-230.639725</v>
      </c>
      <c r="R3530">
        <v>1.5706070000000001</v>
      </c>
      <c r="S3530">
        <v>2.3123960000000001</v>
      </c>
      <c r="T3530">
        <v>2.9780000000000002E-3</v>
      </c>
    </row>
    <row r="3531" spans="1:20" x14ac:dyDescent="0.25">
      <c r="A3531">
        <v>3529</v>
      </c>
      <c r="B3531">
        <v>7</v>
      </c>
      <c r="C3531">
        <v>-1</v>
      </c>
      <c r="D3531" t="s">
        <v>257</v>
      </c>
      <c r="E3531" t="s">
        <v>80</v>
      </c>
      <c r="F3531">
        <v>7.7901999999999999E-2</v>
      </c>
      <c r="G3531">
        <v>-1</v>
      </c>
      <c r="H3531">
        <v>331.02800000000002</v>
      </c>
      <c r="I3531">
        <v>-1</v>
      </c>
      <c r="J3531">
        <v>0</v>
      </c>
      <c r="K3531">
        <v>8.0678239999999999</v>
      </c>
      <c r="L3531">
        <v>4.9084000000000003E-2</v>
      </c>
      <c r="M3531">
        <v>45.849077000000001</v>
      </c>
      <c r="N3531">
        <v>-229.920815</v>
      </c>
      <c r="O3531">
        <v>1.572009</v>
      </c>
      <c r="P3531">
        <v>45.854030999999999</v>
      </c>
      <c r="Q3531">
        <v>-229.91326900000001</v>
      </c>
      <c r="R3531">
        <v>1.5710980000000001</v>
      </c>
      <c r="S3531">
        <v>0.90267799999999998</v>
      </c>
      <c r="T3531">
        <v>9.1100000000000003E-4</v>
      </c>
    </row>
    <row r="3532" spans="1:20" x14ac:dyDescent="0.25">
      <c r="A3532">
        <v>3530</v>
      </c>
      <c r="B3532">
        <v>7</v>
      </c>
      <c r="C3532">
        <v>-1</v>
      </c>
      <c r="D3532" t="s">
        <v>257</v>
      </c>
      <c r="E3532" t="s">
        <v>80</v>
      </c>
      <c r="F3532">
        <v>2.3387000000000002E-2</v>
      </c>
      <c r="G3532">
        <v>-1</v>
      </c>
      <c r="H3532">
        <v>276.48599999999999</v>
      </c>
      <c r="I3532">
        <v>-1</v>
      </c>
      <c r="J3532">
        <v>0</v>
      </c>
      <c r="K3532">
        <v>8.0595130000000008</v>
      </c>
      <c r="L3532">
        <v>4.9078999999999998E-2</v>
      </c>
      <c r="M3532">
        <v>45.845844</v>
      </c>
      <c r="N3532">
        <v>-228.948373</v>
      </c>
      <c r="O3532">
        <v>1.56789</v>
      </c>
      <c r="P3532">
        <v>45.853973000000003</v>
      </c>
      <c r="Q3532">
        <v>-228.94577000000001</v>
      </c>
      <c r="R3532">
        <v>1.571099</v>
      </c>
      <c r="S3532">
        <v>0.85362000000000005</v>
      </c>
      <c r="T3532">
        <v>3.209E-3</v>
      </c>
    </row>
    <row r="3533" spans="1:20" x14ac:dyDescent="0.25">
      <c r="A3533">
        <v>3531</v>
      </c>
      <c r="B3533">
        <v>7</v>
      </c>
      <c r="C3533">
        <v>-1</v>
      </c>
      <c r="D3533" t="s">
        <v>257</v>
      </c>
      <c r="E3533" t="s">
        <v>80</v>
      </c>
      <c r="F3533">
        <v>1.6552000000000001E-2</v>
      </c>
      <c r="G3533">
        <v>-1</v>
      </c>
      <c r="H3533">
        <v>524.053</v>
      </c>
      <c r="I3533">
        <v>-1</v>
      </c>
      <c r="J3533">
        <v>0</v>
      </c>
      <c r="K3533">
        <v>8.0587979999999995</v>
      </c>
      <c r="L3533">
        <v>-4.9743999999999997E-2</v>
      </c>
      <c r="M3533">
        <v>45.862853000000001</v>
      </c>
      <c r="N3533">
        <v>-228.23956799999999</v>
      </c>
      <c r="O3533">
        <v>1.5712189999999999</v>
      </c>
      <c r="P3533">
        <v>45.853783</v>
      </c>
      <c r="Q3533">
        <v>-228.220505</v>
      </c>
      <c r="R3533">
        <v>1.570594</v>
      </c>
      <c r="S3533">
        <v>2.1111080000000002</v>
      </c>
      <c r="T3533">
        <v>6.2500000000000001E-4</v>
      </c>
    </row>
    <row r="3534" spans="1:20" x14ac:dyDescent="0.25">
      <c r="A3534">
        <v>3532</v>
      </c>
      <c r="B3534">
        <v>8</v>
      </c>
      <c r="C3534">
        <v>-1</v>
      </c>
      <c r="D3534" t="s">
        <v>258</v>
      </c>
      <c r="E3534" t="s">
        <v>80</v>
      </c>
      <c r="F3534">
        <v>2.1873E-2</v>
      </c>
      <c r="G3534">
        <v>-1</v>
      </c>
      <c r="H3534">
        <v>361.33699999999999</v>
      </c>
      <c r="I3534">
        <v>-1</v>
      </c>
      <c r="J3534">
        <v>0</v>
      </c>
      <c r="K3534">
        <v>8.0617370000000008</v>
      </c>
      <c r="L3534">
        <v>4.9764999999999997E-2</v>
      </c>
      <c r="M3534">
        <v>45.842117000000002</v>
      </c>
      <c r="N3534">
        <v>-227.48322099999999</v>
      </c>
      <c r="O3534">
        <v>1.570962</v>
      </c>
      <c r="P3534">
        <v>45.853889000000002</v>
      </c>
      <c r="Q3534">
        <v>-227.495071</v>
      </c>
      <c r="R3534">
        <v>1.5711120000000001</v>
      </c>
      <c r="S3534">
        <v>1.6703680000000001</v>
      </c>
      <c r="T3534">
        <v>1.4899999999999999E-4</v>
      </c>
    </row>
    <row r="3535" spans="1:20" x14ac:dyDescent="0.25">
      <c r="A3535">
        <v>3533</v>
      </c>
      <c r="B3535">
        <v>9</v>
      </c>
      <c r="C3535">
        <v>-1</v>
      </c>
      <c r="D3535" t="s">
        <v>259</v>
      </c>
      <c r="E3535" t="s">
        <v>80</v>
      </c>
      <c r="F3535">
        <v>5.8765999999999999E-2</v>
      </c>
      <c r="G3535">
        <v>-1</v>
      </c>
      <c r="H3535">
        <v>314.42200000000003</v>
      </c>
      <c r="I3535">
        <v>-1</v>
      </c>
      <c r="J3535">
        <v>0</v>
      </c>
      <c r="K3535">
        <v>8.0663669999999996</v>
      </c>
      <c r="L3535">
        <v>4.9030999999999998E-2</v>
      </c>
      <c r="M3535">
        <v>45.836049000000003</v>
      </c>
      <c r="N3535">
        <v>-226.51025899999999</v>
      </c>
      <c r="O3535">
        <v>1.571202</v>
      </c>
      <c r="P3535">
        <v>45.853774999999999</v>
      </c>
      <c r="Q3535">
        <v>-226.527344</v>
      </c>
      <c r="R3535">
        <v>1.5711360000000001</v>
      </c>
      <c r="S3535">
        <v>2.4618720000000001</v>
      </c>
      <c r="T3535">
        <v>6.6000000000000005E-5</v>
      </c>
    </row>
    <row r="3536" spans="1:20" x14ac:dyDescent="0.25">
      <c r="A3536">
        <v>3534</v>
      </c>
      <c r="B3536">
        <v>8</v>
      </c>
      <c r="C3536">
        <v>-1</v>
      </c>
      <c r="D3536" t="s">
        <v>260</v>
      </c>
      <c r="E3536" t="s">
        <v>80</v>
      </c>
      <c r="F3536">
        <v>7.0289999999999997E-3</v>
      </c>
      <c r="G3536">
        <v>-1</v>
      </c>
      <c r="H3536">
        <v>438.06900000000002</v>
      </c>
      <c r="I3536">
        <v>-1</v>
      </c>
      <c r="J3536">
        <v>0</v>
      </c>
      <c r="K3536">
        <v>8.0676570000000005</v>
      </c>
      <c r="L3536">
        <v>-4.897E-2</v>
      </c>
      <c r="M3536">
        <v>45.837128999999997</v>
      </c>
      <c r="N3536">
        <v>-225.79406299999999</v>
      </c>
      <c r="O3536">
        <v>1.5701369999999999</v>
      </c>
      <c r="P3536">
        <v>45.853523000000003</v>
      </c>
      <c r="Q3536">
        <v>-225.80126999999999</v>
      </c>
      <c r="R3536">
        <v>1.570648</v>
      </c>
      <c r="S3536">
        <v>1.7908569999999999</v>
      </c>
      <c r="T3536">
        <v>5.1099999999999995E-4</v>
      </c>
    </row>
    <row r="3537" spans="1:20" x14ac:dyDescent="0.25">
      <c r="A3537">
        <v>3535</v>
      </c>
      <c r="B3537">
        <v>8</v>
      </c>
      <c r="C3537">
        <v>-1</v>
      </c>
      <c r="D3537" t="s">
        <v>260</v>
      </c>
      <c r="E3537" t="s">
        <v>80</v>
      </c>
      <c r="F3537">
        <v>2.4834999999999999E-2</v>
      </c>
      <c r="G3537">
        <v>-1</v>
      </c>
      <c r="H3537">
        <v>2733.1849999999999</v>
      </c>
      <c r="I3537">
        <v>-1</v>
      </c>
      <c r="J3537">
        <v>0</v>
      </c>
      <c r="K3537">
        <v>8.0668419999999994</v>
      </c>
      <c r="L3537">
        <v>4.8792000000000002E-2</v>
      </c>
      <c r="M3537">
        <v>45.853544999999997</v>
      </c>
      <c r="N3537">
        <v>-225.07493600000001</v>
      </c>
      <c r="O3537">
        <v>1.5711459999999999</v>
      </c>
      <c r="P3537">
        <v>45.853642000000001</v>
      </c>
      <c r="Q3537">
        <v>-225.07519500000001</v>
      </c>
      <c r="R3537">
        <v>1.571113</v>
      </c>
      <c r="S3537">
        <v>2.7692999999999999E-2</v>
      </c>
      <c r="T3537">
        <v>3.3000000000000003E-5</v>
      </c>
    </row>
    <row r="3538" spans="1:20" x14ac:dyDescent="0.25">
      <c r="A3538">
        <v>3536</v>
      </c>
      <c r="B3538">
        <v>8</v>
      </c>
      <c r="C3538">
        <v>-1</v>
      </c>
      <c r="D3538" t="s">
        <v>260</v>
      </c>
      <c r="E3538" t="s">
        <v>80</v>
      </c>
      <c r="F3538">
        <v>9.4059999999999994E-3</v>
      </c>
      <c r="G3538">
        <v>-1</v>
      </c>
      <c r="H3538">
        <v>276.95100000000002</v>
      </c>
      <c r="I3538">
        <v>-1</v>
      </c>
      <c r="J3538">
        <v>0</v>
      </c>
      <c r="K3538">
        <v>8.0645790000000002</v>
      </c>
      <c r="L3538">
        <v>4.9721000000000001E-2</v>
      </c>
      <c r="M3538">
        <v>45.849018000000001</v>
      </c>
      <c r="N3538">
        <v>-224.103498</v>
      </c>
      <c r="O3538">
        <v>1.5734090000000001</v>
      </c>
      <c r="P3538">
        <v>45.853565000000003</v>
      </c>
      <c r="Q3538">
        <v>-224.107315</v>
      </c>
      <c r="R3538">
        <v>1.571118</v>
      </c>
      <c r="S3538">
        <v>0.59368799999999999</v>
      </c>
      <c r="T3538">
        <v>2.2910000000000001E-3</v>
      </c>
    </row>
    <row r="3539" spans="1:20" x14ac:dyDescent="0.25">
      <c r="A3539">
        <v>3537</v>
      </c>
      <c r="B3539">
        <v>8</v>
      </c>
      <c r="C3539">
        <v>-1</v>
      </c>
      <c r="D3539" t="s">
        <v>260</v>
      </c>
      <c r="E3539" t="s">
        <v>80</v>
      </c>
      <c r="F3539">
        <v>1.905E-3</v>
      </c>
      <c r="G3539">
        <v>-1</v>
      </c>
      <c r="H3539">
        <v>318.82</v>
      </c>
      <c r="I3539">
        <v>-1</v>
      </c>
      <c r="J3539">
        <v>0</v>
      </c>
      <c r="K3539">
        <v>8.0635600000000007</v>
      </c>
      <c r="L3539">
        <v>-4.8939000000000003E-2</v>
      </c>
      <c r="M3539">
        <v>45.862453000000002</v>
      </c>
      <c r="N3539">
        <v>-223.39128500000001</v>
      </c>
      <c r="O3539">
        <v>1.570565</v>
      </c>
      <c r="P3539">
        <v>45.853313</v>
      </c>
      <c r="Q3539">
        <v>-223.381516</v>
      </c>
      <c r="R3539">
        <v>1.570646</v>
      </c>
      <c r="S3539">
        <v>1.3377969999999999</v>
      </c>
      <c r="T3539">
        <v>8.1000000000000004E-5</v>
      </c>
    </row>
    <row r="3540" spans="1:20" x14ac:dyDescent="0.25">
      <c r="A3540">
        <v>3538</v>
      </c>
      <c r="B3540">
        <v>8</v>
      </c>
      <c r="C3540">
        <v>-1</v>
      </c>
      <c r="D3540" t="s">
        <v>260</v>
      </c>
      <c r="E3540" t="s">
        <v>80</v>
      </c>
      <c r="F3540">
        <v>2.5541000000000001E-2</v>
      </c>
      <c r="G3540">
        <v>-1</v>
      </c>
      <c r="H3540">
        <v>438.48099999999999</v>
      </c>
      <c r="I3540">
        <v>-1</v>
      </c>
      <c r="J3540">
        <v>0</v>
      </c>
      <c r="K3540">
        <v>8.0635729999999999</v>
      </c>
      <c r="L3540">
        <v>4.8806000000000002E-2</v>
      </c>
      <c r="M3540">
        <v>45.856952</v>
      </c>
      <c r="N3540">
        <v>-222.65421000000001</v>
      </c>
      <c r="O3540">
        <v>1.570875</v>
      </c>
      <c r="P3540">
        <v>45.853431999999998</v>
      </c>
      <c r="Q3540">
        <v>-222.65579199999999</v>
      </c>
      <c r="R3540">
        <v>1.5711139999999999</v>
      </c>
      <c r="S3540">
        <v>0.38591199999999998</v>
      </c>
      <c r="T3540">
        <v>2.3800000000000001E-4</v>
      </c>
    </row>
    <row r="3541" spans="1:20" x14ac:dyDescent="0.25">
      <c r="A3541">
        <v>3539</v>
      </c>
      <c r="B3541">
        <v>8</v>
      </c>
      <c r="C3541">
        <v>-1</v>
      </c>
      <c r="D3541" t="s">
        <v>260</v>
      </c>
      <c r="E3541" t="s">
        <v>80</v>
      </c>
      <c r="F3541">
        <v>3.4828999999999999E-2</v>
      </c>
      <c r="G3541">
        <v>-1</v>
      </c>
      <c r="H3541">
        <v>286.40100000000001</v>
      </c>
      <c r="I3541">
        <v>-1</v>
      </c>
      <c r="J3541">
        <v>0</v>
      </c>
      <c r="K3541">
        <v>8.0645419999999994</v>
      </c>
      <c r="L3541">
        <v>4.8977E-2</v>
      </c>
      <c r="M3541">
        <v>45.860430000000001</v>
      </c>
      <c r="N3541">
        <v>-221.691329</v>
      </c>
      <c r="O3541">
        <v>1.571302</v>
      </c>
      <c r="P3541">
        <v>45.853366999999999</v>
      </c>
      <c r="Q3541">
        <v>-221.68806499999999</v>
      </c>
      <c r="R3541">
        <v>1.5711040000000001</v>
      </c>
      <c r="S3541">
        <v>0.77807199999999999</v>
      </c>
      <c r="T3541">
        <v>1.9799999999999999E-4</v>
      </c>
    </row>
    <row r="3542" spans="1:20" x14ac:dyDescent="0.25">
      <c r="A3542">
        <v>3540</v>
      </c>
      <c r="B3542">
        <v>8</v>
      </c>
      <c r="C3542">
        <v>-1</v>
      </c>
      <c r="D3542" t="s">
        <v>260</v>
      </c>
      <c r="E3542" t="s">
        <v>80</v>
      </c>
      <c r="F3542">
        <v>5.8890000000000001E-3</v>
      </c>
      <c r="G3542">
        <v>-1</v>
      </c>
      <c r="H3542">
        <v>428.05500000000001</v>
      </c>
      <c r="I3542">
        <v>-1</v>
      </c>
      <c r="J3542">
        <v>0</v>
      </c>
      <c r="K3542">
        <v>8.0652000000000008</v>
      </c>
      <c r="L3542">
        <v>-4.9001000000000003E-2</v>
      </c>
      <c r="M3542">
        <v>45.858196999999997</v>
      </c>
      <c r="N3542">
        <v>-220.96058500000001</v>
      </c>
      <c r="O3542">
        <v>1.570921</v>
      </c>
      <c r="P3542">
        <v>45.853164999999997</v>
      </c>
      <c r="Q3542">
        <v>-220.962265</v>
      </c>
      <c r="R3542">
        <v>1.570613</v>
      </c>
      <c r="S3542">
        <v>0.53053899999999998</v>
      </c>
      <c r="T3542">
        <v>3.0800000000000001E-4</v>
      </c>
    </row>
    <row r="3543" spans="1:20" x14ac:dyDescent="0.25">
      <c r="A3543">
        <v>3541</v>
      </c>
      <c r="B3543">
        <v>7</v>
      </c>
      <c r="C3543">
        <v>-1</v>
      </c>
      <c r="D3543" t="s">
        <v>168</v>
      </c>
      <c r="E3543" t="s">
        <v>80</v>
      </c>
      <c r="F3543">
        <v>7.2904999999999998E-2</v>
      </c>
      <c r="G3543">
        <v>-1</v>
      </c>
      <c r="H3543">
        <v>416.197</v>
      </c>
      <c r="I3543">
        <v>-1</v>
      </c>
      <c r="J3543">
        <v>0</v>
      </c>
      <c r="K3543">
        <v>8.0653769999999998</v>
      </c>
      <c r="L3543">
        <v>4.9006000000000001E-2</v>
      </c>
      <c r="M3543">
        <v>45.860563999999997</v>
      </c>
      <c r="N3543">
        <v>-220.233159</v>
      </c>
      <c r="O3543">
        <v>1.5694809999999999</v>
      </c>
      <c r="P3543">
        <v>45.853279000000001</v>
      </c>
      <c r="Q3543">
        <v>-220.23646500000001</v>
      </c>
      <c r="R3543">
        <v>1.5711040000000001</v>
      </c>
      <c r="S3543">
        <v>0.80004500000000001</v>
      </c>
      <c r="T3543">
        <v>1.6230000000000001E-3</v>
      </c>
    </row>
    <row r="3544" spans="1:20" x14ac:dyDescent="0.25">
      <c r="A3544">
        <v>3542</v>
      </c>
      <c r="B3544">
        <v>7</v>
      </c>
      <c r="C3544">
        <v>-1</v>
      </c>
      <c r="D3544" t="s">
        <v>168</v>
      </c>
      <c r="E3544" t="s">
        <v>80</v>
      </c>
      <c r="F3544">
        <v>2.4747000000000002E-2</v>
      </c>
      <c r="G3544">
        <v>-1</v>
      </c>
      <c r="H3544">
        <v>445.89699999999999</v>
      </c>
      <c r="I3544">
        <v>-1</v>
      </c>
      <c r="J3544">
        <v>0</v>
      </c>
      <c r="K3544">
        <v>8.0650279999999999</v>
      </c>
      <c r="L3544">
        <v>4.9014000000000002E-2</v>
      </c>
      <c r="M3544">
        <v>45.832180000000001</v>
      </c>
      <c r="N3544">
        <v>-219.25907699999999</v>
      </c>
      <c r="O3544">
        <v>1.569804</v>
      </c>
      <c r="P3544">
        <v>45.853222000000002</v>
      </c>
      <c r="Q3544">
        <v>-219.26872299999999</v>
      </c>
      <c r="R3544">
        <v>1.5711040000000001</v>
      </c>
      <c r="S3544">
        <v>2.3147180000000001</v>
      </c>
      <c r="T3544">
        <v>1.2999999999999999E-3</v>
      </c>
    </row>
    <row r="3545" spans="1:20" x14ac:dyDescent="0.25">
      <c r="A3545">
        <v>3543</v>
      </c>
      <c r="B3545">
        <v>7</v>
      </c>
      <c r="C3545">
        <v>-1</v>
      </c>
      <c r="D3545" t="s">
        <v>168</v>
      </c>
      <c r="E3545" t="s">
        <v>80</v>
      </c>
      <c r="F3545">
        <v>1.6291E-2</v>
      </c>
      <c r="G3545">
        <v>-1</v>
      </c>
      <c r="H3545">
        <v>573.77300000000002</v>
      </c>
      <c r="I3545">
        <v>-1</v>
      </c>
      <c r="J3545">
        <v>0</v>
      </c>
      <c r="K3545">
        <v>8.0642969999999998</v>
      </c>
      <c r="L3545">
        <v>-4.9036000000000003E-2</v>
      </c>
      <c r="M3545">
        <v>45.853507999999998</v>
      </c>
      <c r="N3545">
        <v>-218.54236800000001</v>
      </c>
      <c r="O3545">
        <v>1.5694809999999999</v>
      </c>
      <c r="P3545">
        <v>45.853015999999997</v>
      </c>
      <c r="Q3545">
        <v>-218.542923</v>
      </c>
      <c r="R3545">
        <v>1.570614</v>
      </c>
      <c r="S3545">
        <v>7.4192999999999995E-2</v>
      </c>
      <c r="T3545">
        <v>1.1329999999999999E-3</v>
      </c>
    </row>
    <row r="3546" spans="1:20" x14ac:dyDescent="0.25">
      <c r="A3546">
        <v>3544</v>
      </c>
      <c r="B3546">
        <v>7</v>
      </c>
      <c r="C3546">
        <v>-1</v>
      </c>
      <c r="D3546" t="s">
        <v>168</v>
      </c>
      <c r="E3546" t="s">
        <v>80</v>
      </c>
      <c r="F3546">
        <v>8.1080000000000006E-3</v>
      </c>
      <c r="G3546">
        <v>-1</v>
      </c>
      <c r="H3546">
        <v>414.41800000000001</v>
      </c>
      <c r="I3546">
        <v>-1</v>
      </c>
      <c r="J3546">
        <v>0</v>
      </c>
      <c r="K3546">
        <v>8.0443379999999998</v>
      </c>
      <c r="L3546">
        <v>4.9610000000000001E-2</v>
      </c>
      <c r="M3546">
        <v>45.838943999999998</v>
      </c>
      <c r="N3546">
        <v>-217.803867</v>
      </c>
      <c r="O3546">
        <v>1.5709979999999999</v>
      </c>
      <c r="P3546">
        <v>45.853096000000001</v>
      </c>
      <c r="Q3546">
        <v>-217.817825</v>
      </c>
      <c r="R3546">
        <v>1.5711390000000001</v>
      </c>
      <c r="S3546">
        <v>1.9877050000000001</v>
      </c>
      <c r="T3546">
        <v>1.4100000000000001E-4</v>
      </c>
    </row>
    <row r="3547" spans="1:20" x14ac:dyDescent="0.25">
      <c r="A3547">
        <v>3545</v>
      </c>
      <c r="B3547">
        <v>7</v>
      </c>
      <c r="C3547">
        <v>-1</v>
      </c>
      <c r="D3547" t="s">
        <v>168</v>
      </c>
      <c r="E3547" t="s">
        <v>80</v>
      </c>
      <c r="F3547">
        <v>8.7444999999999995E-2</v>
      </c>
      <c r="G3547">
        <v>-1</v>
      </c>
      <c r="H3547">
        <v>494.92099999999999</v>
      </c>
      <c r="I3547">
        <v>-1</v>
      </c>
      <c r="J3547">
        <v>0</v>
      </c>
      <c r="K3547">
        <v>7.9746389999999998</v>
      </c>
      <c r="L3547">
        <v>-5.0122E-2</v>
      </c>
      <c r="M3547">
        <v>45.837510999999999</v>
      </c>
      <c r="N3547">
        <v>-217.086748</v>
      </c>
      <c r="O3547">
        <v>1.5723180000000001</v>
      </c>
      <c r="P3547">
        <v>45.85284</v>
      </c>
      <c r="Q3547">
        <v>-217.09697</v>
      </c>
      <c r="R3547">
        <v>1.5706469999999999</v>
      </c>
      <c r="S3547">
        <v>1.8424970000000001</v>
      </c>
      <c r="T3547">
        <v>1.671E-3</v>
      </c>
    </row>
    <row r="3548" spans="1:20" x14ac:dyDescent="0.25">
      <c r="A3548">
        <v>3546</v>
      </c>
      <c r="B3548">
        <v>7</v>
      </c>
      <c r="C3548">
        <v>-1</v>
      </c>
      <c r="D3548" t="s">
        <v>168</v>
      </c>
      <c r="E3548" t="s">
        <v>80</v>
      </c>
      <c r="F3548">
        <v>1.2670000000000001E-2</v>
      </c>
      <c r="G3548">
        <v>-1</v>
      </c>
      <c r="H3548">
        <v>330.50200000000001</v>
      </c>
      <c r="I3548">
        <v>-1</v>
      </c>
      <c r="J3548">
        <v>0</v>
      </c>
      <c r="K3548">
        <v>7.8180350000000001</v>
      </c>
      <c r="L3548">
        <v>-5.1069000000000003E-2</v>
      </c>
      <c r="M3548">
        <v>45.861401999999998</v>
      </c>
      <c r="N3548">
        <v>-216.159673</v>
      </c>
      <c r="O3548">
        <v>1.5705910000000001</v>
      </c>
      <c r="P3548">
        <v>45.852702999999998</v>
      </c>
      <c r="Q3548">
        <v>-216.149734</v>
      </c>
      <c r="R3548">
        <v>1.5706770000000001</v>
      </c>
      <c r="S3548">
        <v>1.3207439999999999</v>
      </c>
      <c r="T3548">
        <v>8.6000000000000003E-5</v>
      </c>
    </row>
    <row r="3549" spans="1:20" x14ac:dyDescent="0.25">
      <c r="A3549">
        <v>3547</v>
      </c>
      <c r="B3549">
        <v>6</v>
      </c>
      <c r="C3549">
        <v>-1</v>
      </c>
      <c r="D3549" t="s">
        <v>261</v>
      </c>
      <c r="E3549" t="s">
        <v>80</v>
      </c>
      <c r="F3549">
        <v>1.6367E-2</v>
      </c>
      <c r="G3549">
        <v>-1</v>
      </c>
      <c r="H3549">
        <v>371.47800000000001</v>
      </c>
      <c r="I3549">
        <v>-1</v>
      </c>
      <c r="J3549">
        <v>0</v>
      </c>
      <c r="K3549">
        <v>7.6890299999999998</v>
      </c>
      <c r="L3549">
        <v>5.194E-2</v>
      </c>
      <c r="M3549">
        <v>45.844951999999999</v>
      </c>
      <c r="N3549">
        <v>-215.44617700000001</v>
      </c>
      <c r="O3549">
        <v>1.571564</v>
      </c>
      <c r="P3549">
        <v>45.852791000000003</v>
      </c>
      <c r="Q3549">
        <v>-215.452652</v>
      </c>
      <c r="R3549">
        <v>1.571197</v>
      </c>
      <c r="S3549">
        <v>1.016689</v>
      </c>
      <c r="T3549">
        <v>3.6699999999999998E-4</v>
      </c>
    </row>
    <row r="3550" spans="1:20" x14ac:dyDescent="0.25">
      <c r="A3550">
        <v>3548</v>
      </c>
      <c r="B3550">
        <v>6</v>
      </c>
      <c r="C3550">
        <v>-1</v>
      </c>
      <c r="D3550" t="s">
        <v>261</v>
      </c>
      <c r="E3550" t="s">
        <v>80</v>
      </c>
      <c r="F3550">
        <v>2.8104000000000001E-2</v>
      </c>
      <c r="G3550">
        <v>-1</v>
      </c>
      <c r="H3550">
        <v>407.733</v>
      </c>
      <c r="I3550">
        <v>-1</v>
      </c>
      <c r="J3550">
        <v>0</v>
      </c>
      <c r="K3550">
        <v>7.576365</v>
      </c>
      <c r="L3550">
        <v>-5.2507999999999999E-2</v>
      </c>
      <c r="M3550">
        <v>45.826799000000001</v>
      </c>
      <c r="N3550">
        <v>-214.74825899999999</v>
      </c>
      <c r="O3550">
        <v>1.572875</v>
      </c>
      <c r="P3550">
        <v>45.852528</v>
      </c>
      <c r="Q3550">
        <v>-214.76646400000001</v>
      </c>
      <c r="R3550">
        <v>1.570676</v>
      </c>
      <c r="S3550">
        <v>3.151856</v>
      </c>
      <c r="T3550">
        <v>2.199E-3</v>
      </c>
    </row>
    <row r="3551" spans="1:20" x14ac:dyDescent="0.25">
      <c r="A3551">
        <v>3549</v>
      </c>
      <c r="B3551">
        <v>6</v>
      </c>
      <c r="C3551">
        <v>-1</v>
      </c>
      <c r="D3551" t="s">
        <v>261</v>
      </c>
      <c r="E3551" t="s">
        <v>80</v>
      </c>
      <c r="F3551">
        <v>2.3088999999999998E-2</v>
      </c>
      <c r="G3551">
        <v>-1</v>
      </c>
      <c r="H3551">
        <v>279.96899999999999</v>
      </c>
      <c r="I3551">
        <v>-1</v>
      </c>
      <c r="J3551">
        <v>0</v>
      </c>
      <c r="K3551">
        <v>7.462154</v>
      </c>
      <c r="L3551">
        <v>-5.3689000000000001E-2</v>
      </c>
      <c r="M3551">
        <v>45.877271999999998</v>
      </c>
      <c r="N3551">
        <v>-213.88250500000001</v>
      </c>
      <c r="O3551">
        <v>1.5692520000000001</v>
      </c>
      <c r="P3551">
        <v>45.852424999999997</v>
      </c>
      <c r="Q3551">
        <v>-213.86506700000001</v>
      </c>
      <c r="R3551">
        <v>1.570659</v>
      </c>
      <c r="S3551">
        <v>3.035612</v>
      </c>
      <c r="T3551">
        <v>1.408E-3</v>
      </c>
    </row>
    <row r="3552" spans="1:20" x14ac:dyDescent="0.25">
      <c r="A3552">
        <v>3550</v>
      </c>
      <c r="B3552">
        <v>7</v>
      </c>
      <c r="C3552">
        <v>-1</v>
      </c>
      <c r="D3552" t="s">
        <v>166</v>
      </c>
      <c r="E3552" t="s">
        <v>80</v>
      </c>
      <c r="F3552">
        <v>1.0749999999999999E-2</v>
      </c>
      <c r="G3552">
        <v>-1</v>
      </c>
      <c r="H3552">
        <v>328.50900000000001</v>
      </c>
      <c r="I3552">
        <v>-1</v>
      </c>
      <c r="J3552">
        <v>0</v>
      </c>
      <c r="K3552">
        <v>7.3928510000000003</v>
      </c>
      <c r="L3552">
        <v>5.3274000000000002E-2</v>
      </c>
      <c r="M3552">
        <v>45.863463000000003</v>
      </c>
      <c r="N3552">
        <v>-213.205521</v>
      </c>
      <c r="O3552">
        <v>1.5714889999999999</v>
      </c>
      <c r="P3552">
        <v>45.852539</v>
      </c>
      <c r="Q3552">
        <v>-213.19700599999999</v>
      </c>
      <c r="R3552">
        <v>1.5711740000000001</v>
      </c>
      <c r="S3552">
        <v>1.3850769999999999</v>
      </c>
      <c r="T3552">
        <v>3.1500000000000001E-4</v>
      </c>
    </row>
    <row r="3553" spans="1:20" x14ac:dyDescent="0.25">
      <c r="A3553">
        <v>3551</v>
      </c>
      <c r="B3553">
        <v>7</v>
      </c>
      <c r="C3553">
        <v>-1</v>
      </c>
      <c r="D3553" t="s">
        <v>166</v>
      </c>
      <c r="E3553" t="s">
        <v>80</v>
      </c>
      <c r="F3553">
        <v>4.5259000000000001E-2</v>
      </c>
      <c r="G3553">
        <v>-1</v>
      </c>
      <c r="H3553">
        <v>457.16</v>
      </c>
      <c r="I3553">
        <v>-1</v>
      </c>
      <c r="J3553">
        <v>0</v>
      </c>
      <c r="K3553">
        <v>7.3229340000000001</v>
      </c>
      <c r="L3553">
        <v>-5.3566000000000003E-2</v>
      </c>
      <c r="M3553">
        <v>45.840355000000002</v>
      </c>
      <c r="N3553">
        <v>-212.52599699999999</v>
      </c>
      <c r="O3553">
        <v>1.5711809999999999</v>
      </c>
      <c r="P3553">
        <v>45.852263999999998</v>
      </c>
      <c r="Q3553">
        <v>-212.53507999999999</v>
      </c>
      <c r="R3553">
        <v>1.5706610000000001</v>
      </c>
      <c r="S3553">
        <v>1.4978020000000001</v>
      </c>
      <c r="T3553">
        <v>5.2099999999999998E-4</v>
      </c>
    </row>
    <row r="3554" spans="1:20" x14ac:dyDescent="0.25">
      <c r="A3554">
        <v>3552</v>
      </c>
      <c r="B3554">
        <v>7</v>
      </c>
      <c r="C3554">
        <v>-1</v>
      </c>
      <c r="D3554" t="s">
        <v>166</v>
      </c>
      <c r="E3554" t="s">
        <v>80</v>
      </c>
      <c r="F3554">
        <v>2.5940999999999999E-2</v>
      </c>
      <c r="G3554">
        <v>-1</v>
      </c>
      <c r="H3554">
        <v>297.39499999999998</v>
      </c>
      <c r="I3554">
        <v>-1</v>
      </c>
      <c r="J3554">
        <v>0</v>
      </c>
      <c r="K3554">
        <v>7.2156390000000004</v>
      </c>
      <c r="L3554">
        <v>-5.4393999999999998E-2</v>
      </c>
      <c r="M3554">
        <v>45.853138999999999</v>
      </c>
      <c r="N3554">
        <v>-211.667509</v>
      </c>
      <c r="O3554">
        <v>1.5704009999999999</v>
      </c>
      <c r="P3554">
        <v>45.852145999999998</v>
      </c>
      <c r="Q3554">
        <v>-211.66314700000001</v>
      </c>
      <c r="R3554">
        <v>1.5706659999999999</v>
      </c>
      <c r="S3554">
        <v>0.44740400000000002</v>
      </c>
      <c r="T3554">
        <v>2.6499999999999999E-4</v>
      </c>
    </row>
    <row r="3555" spans="1:20" x14ac:dyDescent="0.25">
      <c r="A3555">
        <v>3553</v>
      </c>
      <c r="B3555">
        <v>6</v>
      </c>
      <c r="C3555">
        <v>-1</v>
      </c>
      <c r="D3555" t="s">
        <v>262</v>
      </c>
      <c r="E3555" t="s">
        <v>80</v>
      </c>
      <c r="F3555">
        <v>6.1037000000000001E-2</v>
      </c>
      <c r="G3555">
        <v>-1</v>
      </c>
      <c r="H3555">
        <v>487.58800000000002</v>
      </c>
      <c r="I3555">
        <v>-1</v>
      </c>
      <c r="J3555">
        <v>0</v>
      </c>
      <c r="K3555">
        <v>7.1258290000000004</v>
      </c>
      <c r="L3555">
        <v>5.4951E-2</v>
      </c>
      <c r="M3555">
        <v>45.887743</v>
      </c>
      <c r="N3555">
        <v>-211.03434999999999</v>
      </c>
      <c r="O3555">
        <v>1.5733969999999999</v>
      </c>
      <c r="P3555">
        <v>45.852245000000003</v>
      </c>
      <c r="Q3555">
        <v>-211.01821899999999</v>
      </c>
      <c r="R3555">
        <v>1.571215</v>
      </c>
      <c r="S3555">
        <v>3.8991060000000002</v>
      </c>
      <c r="T3555">
        <v>2.1819999999999999E-3</v>
      </c>
    </row>
    <row r="3556" spans="1:20" x14ac:dyDescent="0.25">
      <c r="A3556">
        <v>3554</v>
      </c>
      <c r="B3556">
        <v>6</v>
      </c>
      <c r="C3556">
        <v>-1</v>
      </c>
      <c r="D3556" t="s">
        <v>262</v>
      </c>
      <c r="E3556" t="s">
        <v>80</v>
      </c>
      <c r="F3556">
        <v>3.0466E-2</v>
      </c>
      <c r="G3556">
        <v>-1</v>
      </c>
      <c r="H3556">
        <v>518.58500000000004</v>
      </c>
      <c r="I3556">
        <v>-1</v>
      </c>
      <c r="J3556">
        <v>0</v>
      </c>
      <c r="K3556">
        <v>7.034567</v>
      </c>
      <c r="L3556">
        <v>-5.5420999999999998E-2</v>
      </c>
      <c r="M3556">
        <v>45.848841</v>
      </c>
      <c r="N3556">
        <v>-210.37936500000001</v>
      </c>
      <c r="O3556">
        <v>1.570519</v>
      </c>
      <c r="P3556">
        <v>45.851970999999999</v>
      </c>
      <c r="Q3556">
        <v>-210.38145399999999</v>
      </c>
      <c r="R3556">
        <v>1.5706629999999999</v>
      </c>
      <c r="S3556">
        <v>0.376253</v>
      </c>
      <c r="T3556">
        <v>1.44E-4</v>
      </c>
    </row>
    <row r="3557" spans="1:20" x14ac:dyDescent="0.25">
      <c r="A3557">
        <v>3555</v>
      </c>
      <c r="B3557">
        <v>6</v>
      </c>
      <c r="C3557">
        <v>-1</v>
      </c>
      <c r="D3557" t="s">
        <v>263</v>
      </c>
      <c r="E3557" t="s">
        <v>80</v>
      </c>
      <c r="F3557">
        <v>4.6387999999999999E-2</v>
      </c>
      <c r="G3557">
        <v>-1</v>
      </c>
      <c r="H3557">
        <v>444.90300000000002</v>
      </c>
      <c r="I3557">
        <v>-1</v>
      </c>
      <c r="J3557">
        <v>0</v>
      </c>
      <c r="K3557">
        <v>6.9196489999999997</v>
      </c>
      <c r="L3557">
        <v>-5.5787999999999997E-2</v>
      </c>
      <c r="M3557">
        <v>45.867029000000002</v>
      </c>
      <c r="N3557">
        <v>-209.54981000000001</v>
      </c>
      <c r="O3557">
        <v>1.5715380000000001</v>
      </c>
      <c r="P3557">
        <v>45.851826000000003</v>
      </c>
      <c r="Q3557">
        <v>-209.544861</v>
      </c>
      <c r="R3557">
        <v>1.5706850000000001</v>
      </c>
      <c r="S3557">
        <v>1.5988169999999999</v>
      </c>
      <c r="T3557">
        <v>8.5300000000000003E-4</v>
      </c>
    </row>
    <row r="3558" spans="1:20" x14ac:dyDescent="0.25">
      <c r="A3558">
        <v>3556</v>
      </c>
      <c r="B3558">
        <v>7</v>
      </c>
      <c r="C3558">
        <v>-1</v>
      </c>
      <c r="D3558" t="s">
        <v>632</v>
      </c>
      <c r="E3558" t="s">
        <v>80</v>
      </c>
      <c r="F3558">
        <v>3.1208E-2</v>
      </c>
      <c r="G3558">
        <v>-1</v>
      </c>
      <c r="H3558">
        <v>475.81299999999999</v>
      </c>
      <c r="I3558">
        <v>-1</v>
      </c>
      <c r="J3558">
        <v>0</v>
      </c>
      <c r="K3558">
        <v>6.8404749999999996</v>
      </c>
      <c r="L3558">
        <v>5.6406999999999999E-2</v>
      </c>
      <c r="M3558">
        <v>45.861401000000001</v>
      </c>
      <c r="N3558">
        <v>-208.937085</v>
      </c>
      <c r="O3558">
        <v>1.571094</v>
      </c>
      <c r="P3558">
        <v>45.851902000000003</v>
      </c>
      <c r="Q3558">
        <v>-208.92607100000001</v>
      </c>
      <c r="R3558">
        <v>1.5712550000000001</v>
      </c>
      <c r="S3558">
        <v>1.4544140000000001</v>
      </c>
      <c r="T3558">
        <v>1.6100000000000001E-4</v>
      </c>
    </row>
    <row r="3559" spans="1:20" x14ac:dyDescent="0.25">
      <c r="A3559">
        <v>3557</v>
      </c>
      <c r="B3559">
        <v>8</v>
      </c>
      <c r="C3559">
        <v>-1</v>
      </c>
      <c r="D3559" t="s">
        <v>264</v>
      </c>
      <c r="E3559" t="s">
        <v>80</v>
      </c>
      <c r="F3559">
        <v>2.1603000000000001E-2</v>
      </c>
      <c r="G3559">
        <v>-1</v>
      </c>
      <c r="H3559">
        <v>420.798</v>
      </c>
      <c r="I3559">
        <v>-1</v>
      </c>
      <c r="J3559">
        <v>0</v>
      </c>
      <c r="K3559">
        <v>6.7651209999999997</v>
      </c>
      <c r="L3559">
        <v>-5.6831E-2</v>
      </c>
      <c r="M3559">
        <v>45.870230999999997</v>
      </c>
      <c r="N3559">
        <v>-208.30992000000001</v>
      </c>
      <c r="O3559">
        <v>1.5725229999999999</v>
      </c>
      <c r="P3559">
        <v>45.851638999999999</v>
      </c>
      <c r="Q3559">
        <v>-208.31420900000001</v>
      </c>
      <c r="R3559">
        <v>1.570665</v>
      </c>
      <c r="S3559">
        <v>1.9080140000000001</v>
      </c>
      <c r="T3559">
        <v>1.8580000000000001E-3</v>
      </c>
    </row>
    <row r="3560" spans="1:20" x14ac:dyDescent="0.25">
      <c r="A3560">
        <v>3558</v>
      </c>
      <c r="B3560">
        <v>8</v>
      </c>
      <c r="C3560">
        <v>-1</v>
      </c>
      <c r="D3560" t="s">
        <v>264</v>
      </c>
      <c r="E3560" t="s">
        <v>80</v>
      </c>
      <c r="F3560">
        <v>2.3143E-2</v>
      </c>
      <c r="G3560">
        <v>-1</v>
      </c>
      <c r="H3560">
        <v>391.38799999999998</v>
      </c>
      <c r="I3560">
        <v>-1</v>
      </c>
      <c r="J3560">
        <v>0</v>
      </c>
      <c r="K3560">
        <v>6.6903540000000001</v>
      </c>
      <c r="L3560">
        <v>5.7748000000000001E-2</v>
      </c>
      <c r="M3560">
        <v>45.858179</v>
      </c>
      <c r="N3560">
        <v>-207.71534700000001</v>
      </c>
      <c r="O3560">
        <v>1.571569</v>
      </c>
      <c r="P3560">
        <v>45.851726999999997</v>
      </c>
      <c r="Q3560">
        <v>-207.709091</v>
      </c>
      <c r="R3560">
        <v>1.5712440000000001</v>
      </c>
      <c r="S3560">
        <v>0.89870899999999998</v>
      </c>
      <c r="T3560">
        <v>3.2499999999999999E-4</v>
      </c>
    </row>
    <row r="3561" spans="1:20" x14ac:dyDescent="0.25">
      <c r="A3561">
        <v>3559</v>
      </c>
      <c r="B3561">
        <v>8</v>
      </c>
      <c r="C3561">
        <v>-1</v>
      </c>
      <c r="D3561" t="s">
        <v>264</v>
      </c>
      <c r="E3561" t="s">
        <v>80</v>
      </c>
      <c r="F3561">
        <v>1.2784E-2</v>
      </c>
      <c r="G3561">
        <v>-1</v>
      </c>
      <c r="H3561">
        <v>291.827</v>
      </c>
      <c r="I3561">
        <v>-1</v>
      </c>
      <c r="J3561">
        <v>0</v>
      </c>
      <c r="K3561">
        <v>6.5882959999999997</v>
      </c>
      <c r="L3561">
        <v>5.7521000000000003E-2</v>
      </c>
      <c r="M3561">
        <v>45.855792999999998</v>
      </c>
      <c r="N3561">
        <v>-206.92853600000001</v>
      </c>
      <c r="O3561">
        <v>1.5699970000000001</v>
      </c>
      <c r="P3561">
        <v>45.851612000000003</v>
      </c>
      <c r="Q3561">
        <v>-206.91282699999999</v>
      </c>
      <c r="R3561">
        <v>1.57124</v>
      </c>
      <c r="S3561">
        <v>1.625632</v>
      </c>
      <c r="T3561">
        <v>1.243E-3</v>
      </c>
    </row>
    <row r="3562" spans="1:20" x14ac:dyDescent="0.25">
      <c r="A3562">
        <v>3560</v>
      </c>
      <c r="B3562">
        <v>9</v>
      </c>
      <c r="C3562">
        <v>-1</v>
      </c>
      <c r="D3562" t="s">
        <v>265</v>
      </c>
      <c r="E3562" t="s">
        <v>80</v>
      </c>
      <c r="F3562">
        <v>3.4561000000000001E-2</v>
      </c>
      <c r="G3562">
        <v>-1</v>
      </c>
      <c r="H3562">
        <v>357.46600000000001</v>
      </c>
      <c r="I3562">
        <v>-1</v>
      </c>
      <c r="J3562">
        <v>0</v>
      </c>
      <c r="K3562">
        <v>6.5101930000000001</v>
      </c>
      <c r="L3562">
        <v>-5.7907E-2</v>
      </c>
      <c r="M3562">
        <v>45.849172000000003</v>
      </c>
      <c r="N3562">
        <v>-206.32330200000001</v>
      </c>
      <c r="O3562">
        <v>1.5690599999999999</v>
      </c>
      <c r="P3562">
        <v>45.851303000000001</v>
      </c>
      <c r="Q3562">
        <v>-206.323792</v>
      </c>
      <c r="R3562">
        <v>1.5706789999999999</v>
      </c>
      <c r="S3562">
        <v>0.21864</v>
      </c>
      <c r="T3562">
        <v>1.619E-3</v>
      </c>
    </row>
    <row r="3563" spans="1:20" x14ac:dyDescent="0.25">
      <c r="A3563">
        <v>3561</v>
      </c>
      <c r="B3563">
        <v>9</v>
      </c>
      <c r="C3563">
        <v>-1</v>
      </c>
      <c r="D3563" t="s">
        <v>265</v>
      </c>
      <c r="E3563" t="s">
        <v>80</v>
      </c>
      <c r="F3563">
        <v>9.5490000000000002E-3</v>
      </c>
      <c r="G3563">
        <v>-1</v>
      </c>
      <c r="H3563">
        <v>284.75700000000001</v>
      </c>
      <c r="I3563">
        <v>-1</v>
      </c>
      <c r="J3563">
        <v>0</v>
      </c>
      <c r="K3563">
        <v>6.4323600000000001</v>
      </c>
      <c r="L3563">
        <v>5.8303000000000001E-2</v>
      </c>
      <c r="M3563">
        <v>45.856378999999997</v>
      </c>
      <c r="N3563">
        <v>-205.73687000000001</v>
      </c>
      <c r="O3563">
        <v>1.5715749999999999</v>
      </c>
      <c r="P3563">
        <v>45.851413999999998</v>
      </c>
      <c r="Q3563">
        <v>-205.74177599999999</v>
      </c>
      <c r="R3563">
        <v>1.5712459999999999</v>
      </c>
      <c r="S3563">
        <v>0.69799199999999995</v>
      </c>
      <c r="T3563">
        <v>3.2899999999999997E-4</v>
      </c>
    </row>
    <row r="3564" spans="1:20" x14ac:dyDescent="0.25">
      <c r="A3564">
        <v>3562</v>
      </c>
      <c r="B3564">
        <v>9</v>
      </c>
      <c r="C3564">
        <v>-1</v>
      </c>
      <c r="D3564" t="s">
        <v>265</v>
      </c>
      <c r="E3564" t="s">
        <v>80</v>
      </c>
      <c r="F3564">
        <v>3.5326999999999997E-2</v>
      </c>
      <c r="G3564">
        <v>-1</v>
      </c>
      <c r="H3564">
        <v>355.565</v>
      </c>
      <c r="I3564">
        <v>-1</v>
      </c>
      <c r="J3564">
        <v>0</v>
      </c>
      <c r="K3564">
        <v>6.3314089999999998</v>
      </c>
      <c r="L3564">
        <v>5.8911999999999999E-2</v>
      </c>
      <c r="M3564">
        <v>45.841853999999998</v>
      </c>
      <c r="N3564">
        <v>-204.969359</v>
      </c>
      <c r="O3564">
        <v>1.570568</v>
      </c>
      <c r="P3564">
        <v>45.851303000000001</v>
      </c>
      <c r="Q3564">
        <v>-204.97648599999999</v>
      </c>
      <c r="R3564">
        <v>1.5712429999999999</v>
      </c>
      <c r="S3564">
        <v>1.1836230000000001</v>
      </c>
      <c r="T3564">
        <v>6.7500000000000004E-4</v>
      </c>
    </row>
    <row r="3565" spans="1:20" x14ac:dyDescent="0.25">
      <c r="A3565">
        <v>3563</v>
      </c>
      <c r="B3565">
        <v>9</v>
      </c>
      <c r="C3565">
        <v>-1</v>
      </c>
      <c r="D3565" t="s">
        <v>265</v>
      </c>
      <c r="E3565" t="s">
        <v>80</v>
      </c>
      <c r="F3565">
        <v>2.5600999999999999E-2</v>
      </c>
      <c r="G3565">
        <v>-1</v>
      </c>
      <c r="H3565">
        <v>408.43299999999999</v>
      </c>
      <c r="I3565">
        <v>-1</v>
      </c>
      <c r="J3565">
        <v>0</v>
      </c>
      <c r="K3565">
        <v>6.2582839999999997</v>
      </c>
      <c r="L3565">
        <v>-5.9258999999999999E-2</v>
      </c>
      <c r="M3565">
        <v>45.846066999999998</v>
      </c>
      <c r="N3565">
        <v>-204.40591499999999</v>
      </c>
      <c r="O3565">
        <v>1.570511</v>
      </c>
      <c r="P3565">
        <v>45.851013000000002</v>
      </c>
      <c r="Q3565">
        <v>-204.41035500000001</v>
      </c>
      <c r="R3565">
        <v>1.5706519999999999</v>
      </c>
      <c r="S3565">
        <v>0.66466999999999998</v>
      </c>
      <c r="T3565">
        <v>1.4100000000000001E-4</v>
      </c>
    </row>
    <row r="3566" spans="1:20" x14ac:dyDescent="0.25">
      <c r="A3566">
        <v>3564</v>
      </c>
      <c r="B3566">
        <v>9</v>
      </c>
      <c r="C3566">
        <v>-1</v>
      </c>
      <c r="D3566" t="s">
        <v>265</v>
      </c>
      <c r="E3566" t="s">
        <v>80</v>
      </c>
      <c r="F3566">
        <v>3.0086000000000002E-2</v>
      </c>
      <c r="G3566">
        <v>-1</v>
      </c>
      <c r="H3566">
        <v>398.82799999999997</v>
      </c>
      <c r="I3566">
        <v>-1</v>
      </c>
      <c r="J3566">
        <v>0</v>
      </c>
      <c r="K3566">
        <v>6.1866960000000004</v>
      </c>
      <c r="L3566">
        <v>5.9605999999999999E-2</v>
      </c>
      <c r="M3566">
        <v>45.851219999999998</v>
      </c>
      <c r="N3566">
        <v>-203.85475500000001</v>
      </c>
      <c r="O3566">
        <v>1.574551</v>
      </c>
      <c r="P3566">
        <v>45.851128000000003</v>
      </c>
      <c r="Q3566">
        <v>-203.850662</v>
      </c>
      <c r="R3566">
        <v>1.5712470000000001</v>
      </c>
      <c r="S3566">
        <v>0.40936699999999998</v>
      </c>
      <c r="T3566">
        <v>3.3040000000000001E-3</v>
      </c>
    </row>
    <row r="3567" spans="1:20" x14ac:dyDescent="0.25">
      <c r="A3567">
        <v>3565</v>
      </c>
      <c r="B3567">
        <v>9</v>
      </c>
      <c r="C3567">
        <v>-1</v>
      </c>
      <c r="D3567" t="s">
        <v>265</v>
      </c>
      <c r="E3567" t="s">
        <v>80</v>
      </c>
      <c r="F3567">
        <v>1.5892E-2</v>
      </c>
      <c r="G3567">
        <v>-1</v>
      </c>
      <c r="H3567">
        <v>312.435</v>
      </c>
      <c r="I3567">
        <v>-1</v>
      </c>
      <c r="J3567">
        <v>0</v>
      </c>
      <c r="K3567">
        <v>6.092193</v>
      </c>
      <c r="L3567">
        <v>5.9922999999999997E-2</v>
      </c>
      <c r="M3567">
        <v>45.846908999999997</v>
      </c>
      <c r="N3567">
        <v>-203.11520400000001</v>
      </c>
      <c r="O3567">
        <v>1.570959</v>
      </c>
      <c r="P3567">
        <v>45.851008999999998</v>
      </c>
      <c r="Q3567">
        <v>-203.11445599999999</v>
      </c>
      <c r="R3567">
        <v>1.5712440000000001</v>
      </c>
      <c r="S3567">
        <v>0.41676800000000003</v>
      </c>
      <c r="T3567">
        <v>2.8600000000000001E-4</v>
      </c>
    </row>
    <row r="3568" spans="1:20" x14ac:dyDescent="0.25">
      <c r="A3568">
        <v>3566</v>
      </c>
      <c r="B3568">
        <v>8</v>
      </c>
      <c r="C3568">
        <v>-1</v>
      </c>
      <c r="D3568" t="s">
        <v>159</v>
      </c>
      <c r="E3568" t="s">
        <v>80</v>
      </c>
      <c r="F3568">
        <v>4.0280999999999997E-2</v>
      </c>
      <c r="G3568">
        <v>-1</v>
      </c>
      <c r="H3568">
        <v>394.62400000000002</v>
      </c>
      <c r="I3568">
        <v>-1</v>
      </c>
      <c r="J3568">
        <v>0</v>
      </c>
      <c r="K3568">
        <v>6.0214540000000003</v>
      </c>
      <c r="L3568">
        <v>-6.0338000000000003E-2</v>
      </c>
      <c r="M3568">
        <v>45.825561999999998</v>
      </c>
      <c r="N3568">
        <v>-202.55082100000001</v>
      </c>
      <c r="O3568">
        <v>1.569482</v>
      </c>
      <c r="P3568">
        <v>45.850746000000001</v>
      </c>
      <c r="Q3568">
        <v>-202.56970200000001</v>
      </c>
      <c r="R3568">
        <v>1.5706329999999999</v>
      </c>
      <c r="S3568">
        <v>3.1476250000000001</v>
      </c>
      <c r="T3568">
        <v>1.1509999999999999E-3</v>
      </c>
    </row>
    <row r="3569" spans="1:20" x14ac:dyDescent="0.25">
      <c r="A3569">
        <v>3567</v>
      </c>
      <c r="B3569">
        <v>8</v>
      </c>
      <c r="C3569">
        <v>-1</v>
      </c>
      <c r="D3569" t="s">
        <v>159</v>
      </c>
      <c r="E3569" t="s">
        <v>80</v>
      </c>
      <c r="F3569">
        <v>5.8528999999999998E-2</v>
      </c>
      <c r="G3569">
        <v>-1</v>
      </c>
      <c r="H3569">
        <v>340.30500000000001</v>
      </c>
      <c r="I3569">
        <v>-1</v>
      </c>
      <c r="J3569">
        <v>0</v>
      </c>
      <c r="K3569">
        <v>5.9475030000000002</v>
      </c>
      <c r="L3569">
        <v>0.121033</v>
      </c>
      <c r="M3569">
        <v>45.850178</v>
      </c>
      <c r="N3569">
        <v>-202.03701599999999</v>
      </c>
      <c r="O3569">
        <v>1.5759110000000001</v>
      </c>
      <c r="P3569">
        <v>45.845798000000002</v>
      </c>
      <c r="Q3569">
        <v>-202.03156999999999</v>
      </c>
      <c r="R3569">
        <v>1.5754919999999999</v>
      </c>
      <c r="S3569">
        <v>0.69878799999999996</v>
      </c>
      <c r="T3569">
        <v>4.1899999999999999E-4</v>
      </c>
    </row>
    <row r="3570" spans="1:20" x14ac:dyDescent="0.25">
      <c r="A3570">
        <v>3568</v>
      </c>
      <c r="B3570">
        <v>8</v>
      </c>
      <c r="C3570">
        <v>-1</v>
      </c>
      <c r="D3570" t="s">
        <v>159</v>
      </c>
      <c r="E3570" t="s">
        <v>80</v>
      </c>
      <c r="F3570">
        <v>2.0937999999999998E-2</v>
      </c>
      <c r="G3570">
        <v>-1</v>
      </c>
      <c r="H3570">
        <v>342.512</v>
      </c>
      <c r="I3570">
        <v>-1</v>
      </c>
      <c r="J3570">
        <v>0</v>
      </c>
      <c r="K3570">
        <v>5.8570359999999999</v>
      </c>
      <c r="L3570">
        <v>0.115171</v>
      </c>
      <c r="M3570">
        <v>45.842348000000001</v>
      </c>
      <c r="N3570">
        <v>-201.33219500000001</v>
      </c>
      <c r="O3570">
        <v>1.5825009999999999</v>
      </c>
      <c r="P3570">
        <v>45.833697999999998</v>
      </c>
      <c r="Q3570">
        <v>-201.323837</v>
      </c>
      <c r="R3570">
        <v>1.582476</v>
      </c>
      <c r="S3570">
        <v>1.2027399999999999</v>
      </c>
      <c r="T3570">
        <v>2.5000000000000001E-5</v>
      </c>
    </row>
    <row r="3571" spans="1:20" x14ac:dyDescent="0.25">
      <c r="A3571">
        <v>3569</v>
      </c>
      <c r="B3571">
        <v>8</v>
      </c>
      <c r="C3571">
        <v>-1</v>
      </c>
      <c r="D3571" t="s">
        <v>159</v>
      </c>
      <c r="E3571" t="s">
        <v>80</v>
      </c>
      <c r="F3571">
        <v>9.3620000000000005E-3</v>
      </c>
      <c r="G3571">
        <v>-1</v>
      </c>
      <c r="H3571">
        <v>336.07600000000002</v>
      </c>
      <c r="I3571">
        <v>-1</v>
      </c>
      <c r="J3571">
        <v>0</v>
      </c>
      <c r="K3571">
        <v>5.7914620000000001</v>
      </c>
      <c r="L3571">
        <v>-1.8475999999999999E-2</v>
      </c>
      <c r="M3571">
        <v>45.826597999999997</v>
      </c>
      <c r="N3571">
        <v>-200.80428800000001</v>
      </c>
      <c r="O3571">
        <v>1.586023</v>
      </c>
      <c r="P3571">
        <v>45.822403000000001</v>
      </c>
      <c r="Q3571">
        <v>-200.800095</v>
      </c>
      <c r="R3571">
        <v>1.5861559999999999</v>
      </c>
      <c r="S3571">
        <v>0.59318300000000002</v>
      </c>
      <c r="T3571">
        <v>1.34E-4</v>
      </c>
    </row>
    <row r="3572" spans="1:20" x14ac:dyDescent="0.25">
      <c r="A3572">
        <v>3570</v>
      </c>
      <c r="B3572">
        <v>8</v>
      </c>
      <c r="C3572">
        <v>-1</v>
      </c>
      <c r="D3572" t="s">
        <v>159</v>
      </c>
      <c r="E3572" t="s">
        <v>80</v>
      </c>
      <c r="F3572">
        <v>2.2224000000000001E-2</v>
      </c>
      <c r="G3572">
        <v>-1</v>
      </c>
      <c r="H3572">
        <v>341.16399999999999</v>
      </c>
      <c r="I3572">
        <v>-1</v>
      </c>
      <c r="J3572">
        <v>0</v>
      </c>
      <c r="K3572">
        <v>5.7244780000000004</v>
      </c>
      <c r="L3572">
        <v>9.6472000000000002E-2</v>
      </c>
      <c r="M3572">
        <v>45.800966000000003</v>
      </c>
      <c r="N3572">
        <v>-200.27100300000001</v>
      </c>
      <c r="O3572">
        <v>1.591108</v>
      </c>
      <c r="P3572">
        <v>45.810378999999998</v>
      </c>
      <c r="Q3572">
        <v>-200.28233299999999</v>
      </c>
      <c r="R3572">
        <v>1.5902050000000001</v>
      </c>
      <c r="S3572">
        <v>1.4730220000000001</v>
      </c>
      <c r="T3572">
        <v>9.0200000000000002E-4</v>
      </c>
    </row>
    <row r="3573" spans="1:20" x14ac:dyDescent="0.25">
      <c r="A3573">
        <v>3571</v>
      </c>
      <c r="B3573">
        <v>8</v>
      </c>
      <c r="C3573">
        <v>-1</v>
      </c>
      <c r="D3573" t="s">
        <v>159</v>
      </c>
      <c r="E3573" t="s">
        <v>80</v>
      </c>
      <c r="F3573">
        <v>9.4240000000000001E-3</v>
      </c>
      <c r="G3573">
        <v>-1</v>
      </c>
      <c r="H3573">
        <v>296.36900000000003</v>
      </c>
      <c r="I3573">
        <v>-1</v>
      </c>
      <c r="J3573">
        <v>0</v>
      </c>
      <c r="K3573">
        <v>5.6357540000000004</v>
      </c>
      <c r="L3573">
        <v>8.7774000000000005E-2</v>
      </c>
      <c r="M3573">
        <v>45.795971000000002</v>
      </c>
      <c r="N3573">
        <v>-199.598421</v>
      </c>
      <c r="O3573">
        <v>1.5942730000000001</v>
      </c>
      <c r="P3573">
        <v>45.792853999999998</v>
      </c>
      <c r="Q3573">
        <v>-199.60136399999999</v>
      </c>
      <c r="R3573">
        <v>1.5936980000000001</v>
      </c>
      <c r="S3573">
        <v>0.42868400000000001</v>
      </c>
      <c r="T3573">
        <v>5.7600000000000001E-4</v>
      </c>
    </row>
    <row r="3574" spans="1:20" x14ac:dyDescent="0.25">
      <c r="A3574">
        <v>3572</v>
      </c>
      <c r="B3574">
        <v>8</v>
      </c>
      <c r="C3574">
        <v>-1</v>
      </c>
      <c r="D3574" t="s">
        <v>159</v>
      </c>
      <c r="E3574" t="s">
        <v>80</v>
      </c>
      <c r="F3574">
        <v>2.5739000000000001E-2</v>
      </c>
      <c r="G3574">
        <v>-1</v>
      </c>
      <c r="H3574">
        <v>470.28199999999998</v>
      </c>
      <c r="I3574">
        <v>-1</v>
      </c>
      <c r="J3574">
        <v>0</v>
      </c>
      <c r="K3574">
        <v>5.5701499999999999</v>
      </c>
      <c r="L3574">
        <v>-4.2569000000000003E-2</v>
      </c>
      <c r="M3574">
        <v>45.733426000000001</v>
      </c>
      <c r="N3574">
        <v>-199.057163</v>
      </c>
      <c r="O3574">
        <v>1.597712</v>
      </c>
      <c r="P3574">
        <v>45.778851000000003</v>
      </c>
      <c r="Q3574">
        <v>-199.09762599999999</v>
      </c>
      <c r="R3574">
        <v>1.5950770000000001</v>
      </c>
      <c r="S3574">
        <v>6.083272</v>
      </c>
      <c r="T3574">
        <v>2.6350000000000002E-3</v>
      </c>
    </row>
    <row r="3575" spans="1:20" x14ac:dyDescent="0.25">
      <c r="A3575">
        <v>3573</v>
      </c>
      <c r="B3575">
        <v>8</v>
      </c>
      <c r="C3575">
        <v>-1</v>
      </c>
      <c r="D3575" t="s">
        <v>159</v>
      </c>
      <c r="E3575" t="s">
        <v>80</v>
      </c>
      <c r="F3575">
        <v>3.4143E-2</v>
      </c>
      <c r="G3575">
        <v>-1</v>
      </c>
      <c r="H3575">
        <v>348.44400000000002</v>
      </c>
      <c r="I3575">
        <v>-1</v>
      </c>
      <c r="J3575">
        <v>0</v>
      </c>
      <c r="K3575">
        <v>5.4946349999999997</v>
      </c>
      <c r="L3575">
        <v>0.192358</v>
      </c>
      <c r="M3575">
        <v>45.738903000000001</v>
      </c>
      <c r="N3575">
        <v>-198.584926</v>
      </c>
      <c r="O3575">
        <v>1.603405</v>
      </c>
      <c r="P3575">
        <v>45.757313000000003</v>
      </c>
      <c r="Q3575">
        <v>-198.60055500000001</v>
      </c>
      <c r="R3575">
        <v>1.603804</v>
      </c>
      <c r="S3575">
        <v>2.4149859999999999</v>
      </c>
      <c r="T3575">
        <v>3.9899999999999999E-4</v>
      </c>
    </row>
    <row r="3576" spans="1:20" x14ac:dyDescent="0.25">
      <c r="A3576">
        <v>3574</v>
      </c>
      <c r="B3576">
        <v>8</v>
      </c>
      <c r="C3576">
        <v>-1</v>
      </c>
      <c r="D3576" t="s">
        <v>159</v>
      </c>
      <c r="E3576" t="s">
        <v>80</v>
      </c>
      <c r="F3576">
        <v>6.672E-3</v>
      </c>
      <c r="G3576">
        <v>-1</v>
      </c>
      <c r="H3576">
        <v>312.59100000000001</v>
      </c>
      <c r="I3576">
        <v>-1</v>
      </c>
      <c r="J3576">
        <v>0</v>
      </c>
      <c r="K3576">
        <v>5.4122450000000004</v>
      </c>
      <c r="L3576">
        <v>0.243418</v>
      </c>
      <c r="M3576">
        <v>45.720339000000003</v>
      </c>
      <c r="N3576">
        <v>-197.95127299999999</v>
      </c>
      <c r="O3576">
        <v>1.6211960000000001</v>
      </c>
      <c r="P3576">
        <v>45.713836999999998</v>
      </c>
      <c r="Q3576">
        <v>-197.94761700000001</v>
      </c>
      <c r="R3576">
        <v>1.6210279999999999</v>
      </c>
      <c r="S3576">
        <v>0.746008</v>
      </c>
      <c r="T3576">
        <v>1.6899999999999999E-4</v>
      </c>
    </row>
    <row r="3577" spans="1:20" x14ac:dyDescent="0.25">
      <c r="A3577">
        <v>3575</v>
      </c>
      <c r="B3577">
        <v>8</v>
      </c>
      <c r="C3577">
        <v>-1</v>
      </c>
      <c r="D3577" t="s">
        <v>159</v>
      </c>
      <c r="E3577" t="s">
        <v>80</v>
      </c>
      <c r="F3577">
        <v>5.6704999999999998E-2</v>
      </c>
      <c r="G3577">
        <v>-1</v>
      </c>
      <c r="H3577">
        <v>350.42200000000003</v>
      </c>
      <c r="I3577">
        <v>-1</v>
      </c>
      <c r="J3577">
        <v>0</v>
      </c>
      <c r="K3577">
        <v>5.4255969999999998</v>
      </c>
      <c r="L3577">
        <v>0.191242</v>
      </c>
      <c r="M3577">
        <v>45.673237</v>
      </c>
      <c r="N3577">
        <v>-197.45800399999999</v>
      </c>
      <c r="O3577">
        <v>1.6429320000000001</v>
      </c>
      <c r="P3577">
        <v>45.663822000000003</v>
      </c>
      <c r="Q3577">
        <v>-197.46347</v>
      </c>
      <c r="R3577">
        <v>1.641465</v>
      </c>
      <c r="S3577">
        <v>1.0886769999999999</v>
      </c>
      <c r="T3577">
        <v>1.467E-3</v>
      </c>
    </row>
    <row r="3578" spans="1:20" x14ac:dyDescent="0.25">
      <c r="A3578">
        <v>3576</v>
      </c>
      <c r="B3578">
        <v>8</v>
      </c>
      <c r="C3578">
        <v>-1</v>
      </c>
      <c r="D3578" t="s">
        <v>159</v>
      </c>
      <c r="E3578" t="s">
        <v>80</v>
      </c>
      <c r="F3578">
        <v>3.3079999999999998E-2</v>
      </c>
      <c r="G3578">
        <v>-1</v>
      </c>
      <c r="H3578">
        <v>310.90600000000001</v>
      </c>
      <c r="I3578">
        <v>-1</v>
      </c>
      <c r="J3578">
        <v>0</v>
      </c>
      <c r="K3578">
        <v>5.6424909999999997</v>
      </c>
      <c r="L3578">
        <v>0.28911399999999998</v>
      </c>
      <c r="M3578">
        <v>45.626384000000002</v>
      </c>
      <c r="N3578">
        <v>-196.98345900000001</v>
      </c>
      <c r="O3578">
        <v>1.662433</v>
      </c>
      <c r="P3578">
        <v>45.601089000000002</v>
      </c>
      <c r="Q3578">
        <v>-196.96911600000001</v>
      </c>
      <c r="R3578">
        <v>1.6639219999999999</v>
      </c>
      <c r="S3578">
        <v>2.9077660000000001</v>
      </c>
      <c r="T3578">
        <v>1.4890000000000001E-3</v>
      </c>
    </row>
    <row r="3579" spans="1:20" x14ac:dyDescent="0.25">
      <c r="A3579">
        <v>3577</v>
      </c>
      <c r="B3579">
        <v>8</v>
      </c>
      <c r="C3579">
        <v>-1</v>
      </c>
      <c r="D3579" t="s">
        <v>159</v>
      </c>
      <c r="E3579" t="s">
        <v>80</v>
      </c>
      <c r="F3579">
        <v>1.3065E-2</v>
      </c>
      <c r="G3579">
        <v>-1</v>
      </c>
      <c r="H3579">
        <v>375.34899999999999</v>
      </c>
      <c r="I3579">
        <v>-1</v>
      </c>
      <c r="J3579">
        <v>0</v>
      </c>
      <c r="K3579">
        <v>6.1233230000000001</v>
      </c>
      <c r="L3579">
        <v>0.35931099999999999</v>
      </c>
      <c r="M3579">
        <v>45.477241999999997</v>
      </c>
      <c r="N3579">
        <v>-196.26820000000001</v>
      </c>
      <c r="O3579">
        <v>1.697462</v>
      </c>
      <c r="P3579">
        <v>45.486972999999999</v>
      </c>
      <c r="Q3579">
        <v>-196.271164</v>
      </c>
      <c r="R3579">
        <v>1.699508</v>
      </c>
      <c r="S3579">
        <v>1.0172490000000001</v>
      </c>
      <c r="T3579">
        <v>2.0460000000000001E-3</v>
      </c>
    </row>
    <row r="3580" spans="1:20" x14ac:dyDescent="0.25">
      <c r="A3580">
        <v>3578</v>
      </c>
      <c r="B3580">
        <v>8</v>
      </c>
      <c r="C3580">
        <v>-1</v>
      </c>
      <c r="D3580" t="s">
        <v>159</v>
      </c>
      <c r="E3580" t="s">
        <v>80</v>
      </c>
      <c r="F3580">
        <v>1.1447000000000001E-2</v>
      </c>
      <c r="G3580">
        <v>-1</v>
      </c>
      <c r="H3580">
        <v>398.53100000000001</v>
      </c>
      <c r="I3580">
        <v>-1</v>
      </c>
      <c r="J3580">
        <v>0</v>
      </c>
      <c r="K3580">
        <v>6.5767259999999998</v>
      </c>
      <c r="L3580">
        <v>0.31356600000000001</v>
      </c>
      <c r="M3580">
        <v>45.380082999999999</v>
      </c>
      <c r="N3580">
        <v>-195.70849200000001</v>
      </c>
      <c r="O3580">
        <v>1.72682</v>
      </c>
      <c r="P3580">
        <v>45.377170999999997</v>
      </c>
      <c r="Q3580">
        <v>-195.70704699999999</v>
      </c>
      <c r="R3580">
        <v>1.7269110000000001</v>
      </c>
      <c r="S3580">
        <v>0.32519399999999998</v>
      </c>
      <c r="T3580">
        <v>9.2E-5</v>
      </c>
    </row>
    <row r="3581" spans="1:20" x14ac:dyDescent="0.25">
      <c r="A3581">
        <v>3579</v>
      </c>
      <c r="B3581">
        <v>8</v>
      </c>
      <c r="C3581">
        <v>-1</v>
      </c>
      <c r="D3581" t="s">
        <v>159</v>
      </c>
      <c r="E3581" t="s">
        <v>80</v>
      </c>
      <c r="F3581">
        <v>4.4542999999999999E-2</v>
      </c>
      <c r="G3581">
        <v>-1</v>
      </c>
      <c r="H3581">
        <v>382.01</v>
      </c>
      <c r="I3581">
        <v>-1</v>
      </c>
      <c r="J3581">
        <v>0</v>
      </c>
      <c r="K3581">
        <v>7.0467909999999998</v>
      </c>
      <c r="L3581">
        <v>0.54428600000000005</v>
      </c>
      <c r="M3581">
        <v>45.226751</v>
      </c>
      <c r="N3581">
        <v>-195.11821699999999</v>
      </c>
      <c r="O3581">
        <v>1.7672380000000001</v>
      </c>
      <c r="P3581">
        <v>45.228766999999998</v>
      </c>
      <c r="Q3581">
        <v>-195.10749799999999</v>
      </c>
      <c r="R3581">
        <v>1.7684029999999999</v>
      </c>
      <c r="S3581">
        <v>1.090706</v>
      </c>
      <c r="T3581">
        <v>1.165E-3</v>
      </c>
    </row>
    <row r="3582" spans="1:20" x14ac:dyDescent="0.25">
      <c r="A3582">
        <v>3580</v>
      </c>
      <c r="B3582">
        <v>8</v>
      </c>
      <c r="C3582">
        <v>-1</v>
      </c>
      <c r="D3582" t="s">
        <v>159</v>
      </c>
      <c r="E3582" t="s">
        <v>80</v>
      </c>
      <c r="F3582">
        <v>2.5211000000000001E-2</v>
      </c>
      <c r="G3582">
        <v>-1</v>
      </c>
      <c r="H3582">
        <v>292.50200000000001</v>
      </c>
      <c r="I3582">
        <v>-1</v>
      </c>
      <c r="J3582">
        <v>0</v>
      </c>
      <c r="K3582">
        <v>7.6722469999999996</v>
      </c>
      <c r="L3582">
        <v>0.60669799999999996</v>
      </c>
      <c r="M3582">
        <v>44.961705000000002</v>
      </c>
      <c r="N3582">
        <v>-194.259445</v>
      </c>
      <c r="O3582">
        <v>1.8295840000000001</v>
      </c>
      <c r="P3582">
        <v>44.970657000000003</v>
      </c>
      <c r="Q3582">
        <v>-194.25753800000001</v>
      </c>
      <c r="R3582">
        <v>1.8309800000000001</v>
      </c>
      <c r="S3582">
        <v>0.91528399999999999</v>
      </c>
      <c r="T3582">
        <v>1.397E-3</v>
      </c>
    </row>
    <row r="3583" spans="1:20" x14ac:dyDescent="0.25">
      <c r="A3583">
        <v>3581</v>
      </c>
      <c r="B3583">
        <v>8</v>
      </c>
      <c r="C3583">
        <v>-1</v>
      </c>
      <c r="D3583" t="s">
        <v>159</v>
      </c>
      <c r="E3583" t="s">
        <v>80</v>
      </c>
      <c r="F3583">
        <v>2.6117000000000001E-2</v>
      </c>
      <c r="G3583">
        <v>-1</v>
      </c>
      <c r="H3583">
        <v>322.91199999999998</v>
      </c>
      <c r="I3583">
        <v>-1</v>
      </c>
      <c r="J3583">
        <v>0</v>
      </c>
      <c r="K3583">
        <v>8.128781</v>
      </c>
      <c r="L3583">
        <v>0.50471900000000003</v>
      </c>
      <c r="M3583">
        <v>44.728129000000003</v>
      </c>
      <c r="N3583">
        <v>-193.58700200000001</v>
      </c>
      <c r="O3583">
        <v>1.881149</v>
      </c>
      <c r="P3583">
        <v>44.72625</v>
      </c>
      <c r="Q3583">
        <v>-193.585556</v>
      </c>
      <c r="R3583">
        <v>1.8810819999999999</v>
      </c>
      <c r="S3583">
        <v>0.23710899999999999</v>
      </c>
      <c r="T3583">
        <v>6.7000000000000002E-5</v>
      </c>
    </row>
    <row r="3584" spans="1:20" x14ac:dyDescent="0.25">
      <c r="A3584">
        <v>3582</v>
      </c>
      <c r="B3584">
        <v>8</v>
      </c>
      <c r="C3584">
        <v>-1</v>
      </c>
      <c r="D3584" t="s">
        <v>159</v>
      </c>
      <c r="E3584" t="s">
        <v>80</v>
      </c>
      <c r="F3584">
        <v>3.1264E-2</v>
      </c>
      <c r="G3584">
        <v>-1</v>
      </c>
      <c r="H3584">
        <v>486.55799999999999</v>
      </c>
      <c r="I3584">
        <v>-1</v>
      </c>
      <c r="J3584">
        <v>0</v>
      </c>
      <c r="K3584">
        <v>8.3118449999999999</v>
      </c>
      <c r="L3584">
        <v>0.67036399999999996</v>
      </c>
      <c r="M3584">
        <v>44.455364000000003</v>
      </c>
      <c r="N3584">
        <v>-192.907994</v>
      </c>
      <c r="O3584">
        <v>1.9356180000000001</v>
      </c>
      <c r="P3584">
        <v>44.438212999999998</v>
      </c>
      <c r="Q3584">
        <v>-192.899902</v>
      </c>
      <c r="R3584">
        <v>1.9359280000000001</v>
      </c>
      <c r="S3584">
        <v>1.8963779999999999</v>
      </c>
      <c r="T3584">
        <v>3.1E-4</v>
      </c>
    </row>
    <row r="3585" spans="1:20" x14ac:dyDescent="0.25">
      <c r="A3585">
        <v>3583</v>
      </c>
      <c r="B3585">
        <v>7</v>
      </c>
      <c r="C3585">
        <v>-1</v>
      </c>
      <c r="D3585" t="s">
        <v>158</v>
      </c>
      <c r="E3585" t="s">
        <v>80</v>
      </c>
      <c r="F3585">
        <v>1.0232E-2</v>
      </c>
      <c r="G3585">
        <v>-1</v>
      </c>
      <c r="H3585">
        <v>470.27499999999998</v>
      </c>
      <c r="I3585">
        <v>-1</v>
      </c>
      <c r="J3585">
        <v>0</v>
      </c>
      <c r="K3585">
        <v>8.1596630000000001</v>
      </c>
      <c r="L3585">
        <v>0.81007300000000004</v>
      </c>
      <c r="M3585">
        <v>43.98603</v>
      </c>
      <c r="N3585">
        <v>-192.01613900000001</v>
      </c>
      <c r="O3585">
        <v>2.0207440000000001</v>
      </c>
      <c r="P3585">
        <v>43.988430000000001</v>
      </c>
      <c r="Q3585">
        <v>-192.01585399999999</v>
      </c>
      <c r="R3585">
        <v>2.0208759999999999</v>
      </c>
      <c r="S3585">
        <v>0.24168100000000001</v>
      </c>
      <c r="T3585">
        <v>1.3200000000000001E-4</v>
      </c>
    </row>
    <row r="3586" spans="1:20" x14ac:dyDescent="0.25">
      <c r="A3586">
        <v>3584</v>
      </c>
      <c r="B3586">
        <v>7</v>
      </c>
      <c r="C3586">
        <v>-1</v>
      </c>
      <c r="D3586" t="s">
        <v>158</v>
      </c>
      <c r="E3586" t="s">
        <v>80</v>
      </c>
      <c r="F3586">
        <v>3.1663999999999998E-2</v>
      </c>
      <c r="G3586">
        <v>-1</v>
      </c>
      <c r="H3586">
        <v>406.84300000000002</v>
      </c>
      <c r="I3586">
        <v>-1</v>
      </c>
      <c r="J3586">
        <v>0</v>
      </c>
      <c r="K3586">
        <v>7.9705120000000003</v>
      </c>
      <c r="L3586">
        <v>0.79542000000000002</v>
      </c>
      <c r="M3586">
        <v>43.621884000000001</v>
      </c>
      <c r="N3586">
        <v>-191.403085</v>
      </c>
      <c r="O3586">
        <v>2.0921910000000001</v>
      </c>
      <c r="P3586">
        <v>43.604908000000002</v>
      </c>
      <c r="Q3586">
        <v>-191.39898700000001</v>
      </c>
      <c r="R3586">
        <v>2.0922139999999998</v>
      </c>
      <c r="S3586">
        <v>1.7463470000000001</v>
      </c>
      <c r="T3586">
        <v>2.3E-5</v>
      </c>
    </row>
    <row r="3587" spans="1:20" x14ac:dyDescent="0.25">
      <c r="A3587">
        <v>3585</v>
      </c>
      <c r="B3587">
        <v>7</v>
      </c>
      <c r="C3587">
        <v>-1</v>
      </c>
      <c r="D3587" t="s">
        <v>158</v>
      </c>
      <c r="E3587" t="s">
        <v>80</v>
      </c>
      <c r="F3587">
        <v>3.2648999999999997E-2</v>
      </c>
      <c r="G3587">
        <v>-1</v>
      </c>
      <c r="H3587">
        <v>455.77199999999999</v>
      </c>
      <c r="I3587">
        <v>-1</v>
      </c>
      <c r="J3587">
        <v>0</v>
      </c>
      <c r="K3587">
        <v>7.8631979999999997</v>
      </c>
      <c r="L3587">
        <v>0.86612900000000004</v>
      </c>
      <c r="M3587">
        <v>43.185470000000002</v>
      </c>
      <c r="N3587">
        <v>-190.83843899999999</v>
      </c>
      <c r="O3587">
        <v>2.1692010000000002</v>
      </c>
      <c r="P3587">
        <v>43.182532999999999</v>
      </c>
      <c r="Q3587">
        <v>-190.825684</v>
      </c>
      <c r="R3587">
        <v>2.168288</v>
      </c>
      <c r="S3587">
        <v>1.308943</v>
      </c>
      <c r="T3587">
        <v>9.1200000000000005E-4</v>
      </c>
    </row>
    <row r="3588" spans="1:20" x14ac:dyDescent="0.25">
      <c r="A3588">
        <v>3586</v>
      </c>
      <c r="B3588">
        <v>7</v>
      </c>
      <c r="C3588">
        <v>-1</v>
      </c>
      <c r="D3588" t="s">
        <v>158</v>
      </c>
      <c r="E3588" t="s">
        <v>80</v>
      </c>
      <c r="F3588">
        <v>3.8459E-2</v>
      </c>
      <c r="G3588">
        <v>-1</v>
      </c>
      <c r="H3588">
        <v>421.92700000000002</v>
      </c>
      <c r="I3588">
        <v>-1</v>
      </c>
      <c r="J3588">
        <v>0</v>
      </c>
      <c r="K3588">
        <v>7.8487030000000004</v>
      </c>
      <c r="L3588">
        <v>0.95436600000000005</v>
      </c>
      <c r="M3588">
        <v>42.553280000000001</v>
      </c>
      <c r="N3588">
        <v>-190.13286099999999</v>
      </c>
      <c r="O3588">
        <v>2.2716639999999999</v>
      </c>
      <c r="P3588">
        <v>42.553448000000003</v>
      </c>
      <c r="Q3588">
        <v>-190.12271100000001</v>
      </c>
      <c r="R3588">
        <v>2.272602</v>
      </c>
      <c r="S3588">
        <v>1.0151479999999999</v>
      </c>
      <c r="T3588">
        <v>9.3800000000000003E-4</v>
      </c>
    </row>
    <row r="3589" spans="1:20" x14ac:dyDescent="0.25">
      <c r="A3589">
        <v>3587</v>
      </c>
      <c r="B3589">
        <v>7</v>
      </c>
      <c r="C3589">
        <v>-1</v>
      </c>
      <c r="D3589" t="s">
        <v>158</v>
      </c>
      <c r="E3589" t="s">
        <v>80</v>
      </c>
      <c r="F3589">
        <v>1.7961000000000001E-2</v>
      </c>
      <c r="G3589">
        <v>-1</v>
      </c>
      <c r="H3589">
        <v>480.51900000000001</v>
      </c>
      <c r="I3589">
        <v>-1</v>
      </c>
      <c r="J3589">
        <v>0</v>
      </c>
      <c r="K3589">
        <v>7.9240389999999996</v>
      </c>
      <c r="L3589">
        <v>0.938724</v>
      </c>
      <c r="M3589">
        <v>42.070118000000001</v>
      </c>
      <c r="N3589">
        <v>-189.64648700000001</v>
      </c>
      <c r="O3589">
        <v>2.3558150000000002</v>
      </c>
      <c r="P3589">
        <v>42.025795000000002</v>
      </c>
      <c r="Q3589">
        <v>-189.64372299999999</v>
      </c>
      <c r="R3589">
        <v>2.3565969999999998</v>
      </c>
      <c r="S3589">
        <v>4.4409200000000002</v>
      </c>
      <c r="T3589">
        <v>7.8200000000000003E-4</v>
      </c>
    </row>
    <row r="3590" spans="1:20" x14ac:dyDescent="0.25">
      <c r="A3590">
        <v>3588</v>
      </c>
      <c r="B3590">
        <v>7</v>
      </c>
      <c r="C3590">
        <v>-1</v>
      </c>
      <c r="D3590" t="s">
        <v>359</v>
      </c>
      <c r="E3590" t="s">
        <v>80</v>
      </c>
      <c r="F3590">
        <v>8.0266000000000004E-2</v>
      </c>
      <c r="G3590">
        <v>-1</v>
      </c>
      <c r="H3590">
        <v>435.74099999999999</v>
      </c>
      <c r="I3590">
        <v>-1</v>
      </c>
      <c r="J3590">
        <v>0</v>
      </c>
      <c r="K3590">
        <v>8.0206370000000007</v>
      </c>
      <c r="L3590">
        <v>0.99071900000000002</v>
      </c>
      <c r="M3590">
        <v>41.451869000000002</v>
      </c>
      <c r="N3590">
        <v>-189.216767</v>
      </c>
      <c r="O3590">
        <v>2.4467469999999998</v>
      </c>
      <c r="P3590">
        <v>41.451842999999997</v>
      </c>
      <c r="Q3590">
        <v>-189.20886200000001</v>
      </c>
      <c r="R3590">
        <v>2.4446639999999999</v>
      </c>
      <c r="S3590">
        <v>0.79047299999999998</v>
      </c>
      <c r="T3590">
        <v>2.0820000000000001E-3</v>
      </c>
    </row>
    <row r="3591" spans="1:20" x14ac:dyDescent="0.25">
      <c r="A3591">
        <v>3589</v>
      </c>
      <c r="B3591">
        <v>7</v>
      </c>
      <c r="C3591">
        <v>-1</v>
      </c>
      <c r="D3591" t="s">
        <v>359</v>
      </c>
      <c r="E3591" t="s">
        <v>80</v>
      </c>
      <c r="F3591">
        <v>1.7368999999999999E-2</v>
      </c>
      <c r="G3591">
        <v>-1</v>
      </c>
      <c r="H3591">
        <v>586.98900000000003</v>
      </c>
      <c r="I3591">
        <v>-1</v>
      </c>
      <c r="J3591">
        <v>0</v>
      </c>
      <c r="K3591">
        <v>8.0170639999999995</v>
      </c>
      <c r="L3591">
        <v>1.0425310000000001</v>
      </c>
      <c r="M3591">
        <v>40.621518999999999</v>
      </c>
      <c r="N3591">
        <v>-188.70470900000001</v>
      </c>
      <c r="O3591">
        <v>2.5624889999999998</v>
      </c>
      <c r="P3591">
        <v>40.627116999999998</v>
      </c>
      <c r="Q3591">
        <v>-188.705139</v>
      </c>
      <c r="R3591">
        <v>2.5621399999999999</v>
      </c>
      <c r="S3591">
        <v>0.561446</v>
      </c>
      <c r="T3591">
        <v>3.4900000000000003E-4</v>
      </c>
    </row>
    <row r="3592" spans="1:20" x14ac:dyDescent="0.25">
      <c r="A3592">
        <v>3590</v>
      </c>
      <c r="B3592">
        <v>7</v>
      </c>
      <c r="C3592">
        <v>-1</v>
      </c>
      <c r="D3592" t="s">
        <v>359</v>
      </c>
      <c r="E3592" t="s">
        <v>80</v>
      </c>
      <c r="F3592">
        <v>4.6106000000000001E-2</v>
      </c>
      <c r="G3592">
        <v>-1</v>
      </c>
      <c r="H3592">
        <v>355.29399999999998</v>
      </c>
      <c r="I3592">
        <v>-1</v>
      </c>
      <c r="J3592">
        <v>0</v>
      </c>
      <c r="K3592">
        <v>8.0175459999999994</v>
      </c>
      <c r="L3592">
        <v>0.90613200000000005</v>
      </c>
      <c r="M3592">
        <v>39.963217</v>
      </c>
      <c r="N3592">
        <v>-188.376509</v>
      </c>
      <c r="O3592">
        <v>2.6516820000000001</v>
      </c>
      <c r="P3592">
        <v>39.974643999999998</v>
      </c>
      <c r="Q3592">
        <v>-188.39334099999999</v>
      </c>
      <c r="R3592">
        <v>2.650369</v>
      </c>
      <c r="S3592">
        <v>2.034443</v>
      </c>
      <c r="T3592">
        <v>1.3129999999999999E-3</v>
      </c>
    </row>
    <row r="3593" spans="1:20" x14ac:dyDescent="0.25">
      <c r="A3593">
        <v>3591</v>
      </c>
      <c r="B3593">
        <v>7</v>
      </c>
      <c r="C3593">
        <v>-1</v>
      </c>
      <c r="D3593" t="s">
        <v>359</v>
      </c>
      <c r="E3593" t="s">
        <v>80</v>
      </c>
      <c r="F3593">
        <v>6.3299999999999997E-3</v>
      </c>
      <c r="G3593">
        <v>-1</v>
      </c>
      <c r="H3593">
        <v>438.63</v>
      </c>
      <c r="I3593">
        <v>-1</v>
      </c>
      <c r="J3593">
        <v>0</v>
      </c>
      <c r="K3593">
        <v>7.982488</v>
      </c>
      <c r="L3593">
        <v>0.95874300000000001</v>
      </c>
      <c r="M3593">
        <v>39.282282000000002</v>
      </c>
      <c r="N3593">
        <v>-188.14497299999999</v>
      </c>
      <c r="O3593">
        <v>2.7382879999999998</v>
      </c>
      <c r="P3593">
        <v>39.301014000000002</v>
      </c>
      <c r="Q3593">
        <v>-188.13682600000001</v>
      </c>
      <c r="R3593">
        <v>2.7360250000000002</v>
      </c>
      <c r="S3593">
        <v>2.0427240000000002</v>
      </c>
      <c r="T3593">
        <v>2.2620000000000001E-3</v>
      </c>
    </row>
    <row r="3594" spans="1:20" x14ac:dyDescent="0.25">
      <c r="A3594">
        <v>3592</v>
      </c>
      <c r="B3594">
        <v>7</v>
      </c>
      <c r="C3594">
        <v>-1</v>
      </c>
      <c r="D3594" t="s">
        <v>359</v>
      </c>
      <c r="E3594" t="s">
        <v>80</v>
      </c>
      <c r="F3594">
        <v>2.4590000000000001E-2</v>
      </c>
      <c r="G3594">
        <v>-1</v>
      </c>
      <c r="H3594">
        <v>521.47500000000002</v>
      </c>
      <c r="I3594">
        <v>-1</v>
      </c>
      <c r="J3594">
        <v>0</v>
      </c>
      <c r="K3594">
        <v>7.997992</v>
      </c>
      <c r="L3594">
        <v>0.85302900000000004</v>
      </c>
      <c r="M3594">
        <v>38.401451000000002</v>
      </c>
      <c r="N3594">
        <v>-187.86736300000001</v>
      </c>
      <c r="O3594">
        <v>2.838063</v>
      </c>
      <c r="P3594">
        <v>38.376868999999999</v>
      </c>
      <c r="Q3594">
        <v>-187.87354999999999</v>
      </c>
      <c r="R3594">
        <v>2.839086</v>
      </c>
      <c r="S3594">
        <v>2.5348820000000001</v>
      </c>
      <c r="T3594">
        <v>1.023E-3</v>
      </c>
    </row>
    <row r="3595" spans="1:20" x14ac:dyDescent="0.25">
      <c r="A3595">
        <v>3593</v>
      </c>
      <c r="B3595">
        <v>7</v>
      </c>
      <c r="C3595">
        <v>-1</v>
      </c>
      <c r="D3595" t="s">
        <v>359</v>
      </c>
      <c r="E3595" t="s">
        <v>80</v>
      </c>
      <c r="F3595">
        <v>5.9979999999999999E-2</v>
      </c>
      <c r="G3595">
        <v>-1</v>
      </c>
      <c r="H3595">
        <v>488.637</v>
      </c>
      <c r="I3595">
        <v>-1</v>
      </c>
      <c r="J3595">
        <v>0</v>
      </c>
      <c r="K3595">
        <v>8.0171299999999999</v>
      </c>
      <c r="L3595">
        <v>0.71405700000000005</v>
      </c>
      <c r="M3595">
        <v>37.671543</v>
      </c>
      <c r="N3595">
        <v>-187.728713</v>
      </c>
      <c r="O3595">
        <v>2.9100160000000002</v>
      </c>
      <c r="P3595">
        <v>37.669162999999998</v>
      </c>
      <c r="Q3595">
        <v>-187.73348999999999</v>
      </c>
      <c r="R3595">
        <v>2.9103949999999998</v>
      </c>
      <c r="S3595">
        <v>0.53369</v>
      </c>
      <c r="T3595">
        <v>3.79E-4</v>
      </c>
    </row>
    <row r="3596" spans="1:20" x14ac:dyDescent="0.25">
      <c r="A3596">
        <v>3594</v>
      </c>
      <c r="B3596">
        <v>8</v>
      </c>
      <c r="C3596">
        <v>-1</v>
      </c>
      <c r="D3596" t="s">
        <v>646</v>
      </c>
      <c r="E3596" t="s">
        <v>80</v>
      </c>
      <c r="F3596">
        <v>2.0990000000000002E-2</v>
      </c>
      <c r="G3596">
        <v>-1</v>
      </c>
      <c r="H3596">
        <v>431.24599999999998</v>
      </c>
      <c r="I3596">
        <v>-1</v>
      </c>
      <c r="J3596">
        <v>0</v>
      </c>
      <c r="K3596">
        <v>8.0675120000000007</v>
      </c>
      <c r="L3596">
        <v>0.53801100000000002</v>
      </c>
      <c r="M3596">
        <v>36.717413000000001</v>
      </c>
      <c r="N3596">
        <v>-187.608136</v>
      </c>
      <c r="O3596">
        <v>2.9891990000000002</v>
      </c>
      <c r="P3596">
        <v>36.711371999999997</v>
      </c>
      <c r="Q3596">
        <v>-187.606155</v>
      </c>
      <c r="R3596">
        <v>2.989992</v>
      </c>
      <c r="S3596">
        <v>0.63568999999999998</v>
      </c>
      <c r="T3596">
        <v>7.9299999999999998E-4</v>
      </c>
    </row>
    <row r="3597" spans="1:20" x14ac:dyDescent="0.25">
      <c r="A3597">
        <v>3595</v>
      </c>
      <c r="B3597">
        <v>9</v>
      </c>
      <c r="C3597">
        <v>-1</v>
      </c>
      <c r="D3597" t="s">
        <v>362</v>
      </c>
      <c r="E3597" t="s">
        <v>80</v>
      </c>
      <c r="F3597">
        <v>2.0445000000000001E-2</v>
      </c>
      <c r="G3597">
        <v>-1</v>
      </c>
      <c r="H3597">
        <v>409.74900000000002</v>
      </c>
      <c r="I3597">
        <v>-1</v>
      </c>
      <c r="J3597">
        <v>0</v>
      </c>
      <c r="K3597">
        <v>8.0740359999999995</v>
      </c>
      <c r="L3597">
        <v>0.52020699999999997</v>
      </c>
      <c r="M3597">
        <v>35.985531000000002</v>
      </c>
      <c r="N3597">
        <v>-187.54568699999999</v>
      </c>
      <c r="O3597">
        <v>3.0375420000000002</v>
      </c>
      <c r="P3597">
        <v>35.986885000000001</v>
      </c>
      <c r="Q3597">
        <v>-187.54547099999999</v>
      </c>
      <c r="R3597">
        <v>3.037366</v>
      </c>
      <c r="S3597">
        <v>0.137155</v>
      </c>
      <c r="T3597">
        <v>1.76E-4</v>
      </c>
    </row>
    <row r="3598" spans="1:20" x14ac:dyDescent="0.25">
      <c r="A3598">
        <v>3596</v>
      </c>
      <c r="B3598">
        <v>10</v>
      </c>
      <c r="C3598">
        <v>-1</v>
      </c>
      <c r="D3598" t="s">
        <v>363</v>
      </c>
      <c r="E3598" t="s">
        <v>80</v>
      </c>
      <c r="F3598">
        <v>3.8373999999999998E-2</v>
      </c>
      <c r="G3598">
        <v>-1</v>
      </c>
      <c r="H3598">
        <v>416.71199999999999</v>
      </c>
      <c r="I3598">
        <v>-1</v>
      </c>
      <c r="J3598">
        <v>0</v>
      </c>
      <c r="K3598">
        <v>8.0772940000000002</v>
      </c>
      <c r="L3598">
        <v>0.30533399999999999</v>
      </c>
      <c r="M3598">
        <v>35.280679999999997</v>
      </c>
      <c r="N3598">
        <v>-187.491051</v>
      </c>
      <c r="O3598">
        <v>3.0735009999999998</v>
      </c>
      <c r="P3598">
        <v>35.260615999999999</v>
      </c>
      <c r="Q3598">
        <v>-187.507462</v>
      </c>
      <c r="R3598">
        <v>3.0732409999999999</v>
      </c>
      <c r="S3598">
        <v>2.5920070000000002</v>
      </c>
      <c r="T3598">
        <v>2.5999999999999998E-4</v>
      </c>
    </row>
    <row r="3599" spans="1:20" x14ac:dyDescent="0.25">
      <c r="A3599">
        <v>3597</v>
      </c>
      <c r="B3599">
        <v>11</v>
      </c>
      <c r="C3599">
        <v>-1</v>
      </c>
      <c r="D3599" t="s">
        <v>364</v>
      </c>
      <c r="E3599" t="s">
        <v>80</v>
      </c>
      <c r="F3599">
        <v>6.0826999999999999E-2</v>
      </c>
      <c r="G3599">
        <v>-1</v>
      </c>
      <c r="H3599">
        <v>499.47800000000001</v>
      </c>
      <c r="I3599">
        <v>-1</v>
      </c>
      <c r="J3599">
        <v>0</v>
      </c>
      <c r="K3599">
        <v>8.0610029999999995</v>
      </c>
      <c r="L3599">
        <v>0.181198</v>
      </c>
      <c r="M3599">
        <v>34.275680999999999</v>
      </c>
      <c r="N3599">
        <v>-187.49887000000001</v>
      </c>
      <c r="O3599">
        <v>3.106789</v>
      </c>
      <c r="P3599">
        <v>34.292828</v>
      </c>
      <c r="Q3599">
        <v>-187.48071300000001</v>
      </c>
      <c r="R3599">
        <v>3.107138</v>
      </c>
      <c r="S3599">
        <v>2.4974120000000002</v>
      </c>
      <c r="T3599">
        <v>3.4900000000000003E-4</v>
      </c>
    </row>
    <row r="3600" spans="1:20" x14ac:dyDescent="0.25">
      <c r="A3600">
        <v>3598</v>
      </c>
      <c r="B3600">
        <v>11</v>
      </c>
      <c r="C3600">
        <v>-1</v>
      </c>
      <c r="D3600" t="s">
        <v>364</v>
      </c>
      <c r="E3600" t="s">
        <v>80</v>
      </c>
      <c r="F3600">
        <v>3.0072000000000002E-2</v>
      </c>
      <c r="G3600">
        <v>-1</v>
      </c>
      <c r="H3600">
        <v>433.71199999999999</v>
      </c>
      <c r="I3600">
        <v>-1</v>
      </c>
      <c r="J3600">
        <v>0</v>
      </c>
      <c r="K3600">
        <v>8.0510000000000002</v>
      </c>
      <c r="L3600">
        <v>0.21473900000000001</v>
      </c>
      <c r="M3600">
        <v>33.569360000000003</v>
      </c>
      <c r="N3600">
        <v>-187.472151</v>
      </c>
      <c r="O3600">
        <v>3.1248680000000002</v>
      </c>
      <c r="P3600">
        <v>33.567894000000003</v>
      </c>
      <c r="Q3600">
        <v>-187.473175</v>
      </c>
      <c r="R3600">
        <v>3.1249030000000002</v>
      </c>
      <c r="S3600">
        <v>0.178813</v>
      </c>
      <c r="T3600">
        <v>3.4999999999999997E-5</v>
      </c>
    </row>
    <row r="3601" spans="1:20" x14ac:dyDescent="0.25">
      <c r="A3601">
        <v>3599</v>
      </c>
      <c r="B3601">
        <v>10</v>
      </c>
      <c r="C3601">
        <v>-1</v>
      </c>
      <c r="D3601" t="s">
        <v>365</v>
      </c>
      <c r="E3601" t="s">
        <v>80</v>
      </c>
      <c r="F3601">
        <v>1.5157E-2</v>
      </c>
      <c r="G3601">
        <v>-1</v>
      </c>
      <c r="H3601">
        <v>491.98899999999998</v>
      </c>
      <c r="I3601">
        <v>-1</v>
      </c>
      <c r="J3601">
        <v>0</v>
      </c>
      <c r="K3601">
        <v>8.0552779999999995</v>
      </c>
      <c r="L3601">
        <v>0.12611</v>
      </c>
      <c r="M3601">
        <v>32.606695000000002</v>
      </c>
      <c r="N3601">
        <v>-187.46741800000001</v>
      </c>
      <c r="O3601">
        <v>3.138538</v>
      </c>
      <c r="P3601">
        <v>32.601475000000001</v>
      </c>
      <c r="Q3601">
        <v>-187.47241199999999</v>
      </c>
      <c r="R3601">
        <v>3.1386020000000001</v>
      </c>
      <c r="S3601">
        <v>0.72246999999999995</v>
      </c>
      <c r="T3601">
        <v>6.3999999999999997E-5</v>
      </c>
    </row>
    <row r="3602" spans="1:20" x14ac:dyDescent="0.25">
      <c r="A3602">
        <v>3600</v>
      </c>
      <c r="B3602">
        <v>10</v>
      </c>
      <c r="C3602">
        <v>-1</v>
      </c>
      <c r="D3602" t="s">
        <v>365</v>
      </c>
      <c r="E3602" t="s">
        <v>80</v>
      </c>
      <c r="F3602">
        <v>2.1495E-2</v>
      </c>
      <c r="G3602">
        <v>-1</v>
      </c>
      <c r="H3602">
        <v>663.95500000000004</v>
      </c>
      <c r="I3602">
        <v>-1</v>
      </c>
      <c r="J3602">
        <v>0</v>
      </c>
      <c r="K3602">
        <v>8.0631350000000008</v>
      </c>
      <c r="L3602">
        <v>-3.209E-3</v>
      </c>
      <c r="M3602">
        <v>31.889071999999999</v>
      </c>
      <c r="N3602">
        <v>-187.46213</v>
      </c>
      <c r="O3602">
        <v>-3.1398760000000001</v>
      </c>
      <c r="P3602">
        <v>31.876094999999999</v>
      </c>
      <c r="Q3602">
        <v>-187.475067</v>
      </c>
      <c r="R3602">
        <v>-3.1398679999999999</v>
      </c>
      <c r="S3602">
        <v>1.8323959999999999</v>
      </c>
      <c r="T3602">
        <v>9.0000000000000002E-6</v>
      </c>
    </row>
    <row r="3603" spans="1:20" x14ac:dyDescent="0.25">
      <c r="A3603">
        <v>3601</v>
      </c>
      <c r="B3603">
        <v>11</v>
      </c>
      <c r="C3603">
        <v>-1</v>
      </c>
      <c r="D3603" t="s">
        <v>366</v>
      </c>
      <c r="E3603" t="s">
        <v>80</v>
      </c>
      <c r="F3603">
        <v>3.7296000000000003E-2</v>
      </c>
      <c r="G3603">
        <v>-1</v>
      </c>
      <c r="H3603">
        <v>742.31200000000001</v>
      </c>
      <c r="I3603">
        <v>-1</v>
      </c>
      <c r="J3603">
        <v>0</v>
      </c>
      <c r="K3603">
        <v>8.0681039999999999</v>
      </c>
      <c r="L3603">
        <v>7.8663999999999998E-2</v>
      </c>
      <c r="M3603">
        <v>31.189549</v>
      </c>
      <c r="N3603">
        <v>-187.46189100000001</v>
      </c>
      <c r="O3603">
        <v>-3.1390570000000002</v>
      </c>
      <c r="P3603">
        <v>31.150151999999999</v>
      </c>
      <c r="Q3603">
        <v>-187.47938500000001</v>
      </c>
      <c r="R3603">
        <v>-3.136142</v>
      </c>
      <c r="S3603">
        <v>4.3106280000000003</v>
      </c>
      <c r="T3603">
        <v>2.9150000000000001E-3</v>
      </c>
    </row>
    <row r="3604" spans="1:20" x14ac:dyDescent="0.25">
      <c r="A3604">
        <v>3602</v>
      </c>
      <c r="B3604">
        <v>12</v>
      </c>
      <c r="C3604">
        <v>-1</v>
      </c>
      <c r="D3604" t="s">
        <v>352</v>
      </c>
      <c r="E3604" t="s">
        <v>80</v>
      </c>
      <c r="F3604">
        <v>9.9830000000000006E-3</v>
      </c>
      <c r="G3604">
        <v>-1</v>
      </c>
      <c r="H3604">
        <v>662.68100000000004</v>
      </c>
      <c r="I3604">
        <v>-1</v>
      </c>
      <c r="J3604">
        <v>0</v>
      </c>
      <c r="K3604">
        <v>8.0693859999999997</v>
      </c>
      <c r="L3604">
        <v>6.6358E-2</v>
      </c>
      <c r="M3604">
        <v>30.181236999999999</v>
      </c>
      <c r="N3604">
        <v>-187.502849</v>
      </c>
      <c r="O3604">
        <v>-3.1343679999999998</v>
      </c>
      <c r="P3604">
        <v>30.181835</v>
      </c>
      <c r="Q3604">
        <v>-187.48730499999999</v>
      </c>
      <c r="R3604">
        <v>-3.1335130000000002</v>
      </c>
      <c r="S3604">
        <v>1.555572</v>
      </c>
      <c r="T3604">
        <v>8.5499999999999997E-4</v>
      </c>
    </row>
    <row r="3605" spans="1:20" x14ac:dyDescent="0.25">
      <c r="A3605">
        <v>3603</v>
      </c>
      <c r="B3605">
        <v>12</v>
      </c>
      <c r="C3605">
        <v>-1</v>
      </c>
      <c r="D3605" t="s">
        <v>352</v>
      </c>
      <c r="E3605" t="s">
        <v>80</v>
      </c>
      <c r="F3605">
        <v>3.0068999999999999E-2</v>
      </c>
      <c r="G3605">
        <v>-1</v>
      </c>
      <c r="H3605">
        <v>644.745</v>
      </c>
      <c r="I3605">
        <v>-1</v>
      </c>
      <c r="J3605">
        <v>0</v>
      </c>
      <c r="K3605">
        <v>8.0669950000000004</v>
      </c>
      <c r="L3605">
        <v>-3.7825999999999999E-2</v>
      </c>
      <c r="M3605">
        <v>29.477201000000001</v>
      </c>
      <c r="N3605">
        <v>-187.472408</v>
      </c>
      <c r="O3605">
        <v>-3.13219</v>
      </c>
      <c r="P3605">
        <v>29.455729000000002</v>
      </c>
      <c r="Q3605">
        <v>-187.494339</v>
      </c>
      <c r="R3605">
        <v>-3.1327759999999998</v>
      </c>
      <c r="S3605">
        <v>3.0692569999999999</v>
      </c>
      <c r="T3605">
        <v>5.8600000000000004E-4</v>
      </c>
    </row>
    <row r="3606" spans="1:20" x14ac:dyDescent="0.25">
      <c r="A3606">
        <v>3604</v>
      </c>
      <c r="B3606">
        <v>12</v>
      </c>
      <c r="C3606">
        <v>-1</v>
      </c>
      <c r="D3606" t="s">
        <v>352</v>
      </c>
      <c r="E3606" t="s">
        <v>80</v>
      </c>
      <c r="F3606">
        <v>5.3741999999999998E-2</v>
      </c>
      <c r="G3606">
        <v>-1</v>
      </c>
      <c r="H3606">
        <v>529.50400000000002</v>
      </c>
      <c r="I3606">
        <v>-1</v>
      </c>
      <c r="J3606">
        <v>0</v>
      </c>
      <c r="K3606">
        <v>8.0633049999999997</v>
      </c>
      <c r="L3606">
        <v>-4.2335999999999999E-2</v>
      </c>
      <c r="M3606">
        <v>28.484489</v>
      </c>
      <c r="N3606">
        <v>-187.51130699999999</v>
      </c>
      <c r="O3606">
        <v>-3.1320350000000001</v>
      </c>
      <c r="P3606">
        <v>28.488009999999999</v>
      </c>
      <c r="Q3606">
        <v>-187.504333</v>
      </c>
      <c r="R3606">
        <v>-3.1317110000000001</v>
      </c>
      <c r="S3606">
        <v>0.78123200000000004</v>
      </c>
      <c r="T3606">
        <v>3.2400000000000001E-4</v>
      </c>
    </row>
    <row r="3607" spans="1:20" x14ac:dyDescent="0.25">
      <c r="A3607">
        <v>3605</v>
      </c>
      <c r="B3607">
        <v>11</v>
      </c>
      <c r="C3607">
        <v>-1</v>
      </c>
      <c r="D3607" t="s">
        <v>351</v>
      </c>
      <c r="E3607" t="s">
        <v>80</v>
      </c>
      <c r="F3607">
        <v>2.3377999999999999E-2</v>
      </c>
      <c r="G3607">
        <v>-1</v>
      </c>
      <c r="H3607">
        <v>567.15</v>
      </c>
      <c r="I3607">
        <v>-1</v>
      </c>
      <c r="J3607">
        <v>0</v>
      </c>
      <c r="K3607">
        <v>8.0622050000000005</v>
      </c>
      <c r="L3607">
        <v>3.7922999999999998E-2</v>
      </c>
      <c r="M3607">
        <v>27.75357</v>
      </c>
      <c r="N3607">
        <v>-187.51413099999999</v>
      </c>
      <c r="O3607">
        <v>-3.1311390000000001</v>
      </c>
      <c r="P3607">
        <v>27.762412999999999</v>
      </c>
      <c r="Q3607">
        <v>-187.51123000000001</v>
      </c>
      <c r="R3607">
        <v>-3.131424</v>
      </c>
      <c r="S3607">
        <v>0.93064899999999995</v>
      </c>
      <c r="T3607">
        <v>2.8499999999999999E-4</v>
      </c>
    </row>
    <row r="3608" spans="1:20" x14ac:dyDescent="0.25">
      <c r="A3608">
        <v>3606</v>
      </c>
      <c r="B3608">
        <v>11</v>
      </c>
      <c r="C3608">
        <v>-1</v>
      </c>
      <c r="D3608" t="s">
        <v>351</v>
      </c>
      <c r="E3608" t="s">
        <v>80</v>
      </c>
      <c r="F3608">
        <v>2.1824E-2</v>
      </c>
      <c r="G3608">
        <v>-1</v>
      </c>
      <c r="H3608">
        <v>774.33699999999999</v>
      </c>
      <c r="I3608">
        <v>-1</v>
      </c>
      <c r="J3608">
        <v>0</v>
      </c>
      <c r="K3608">
        <v>8.0636310000000009</v>
      </c>
      <c r="L3608">
        <v>3.5644000000000002E-2</v>
      </c>
      <c r="M3608">
        <v>26.787005000000001</v>
      </c>
      <c r="N3608">
        <v>-187.52456100000001</v>
      </c>
      <c r="O3608">
        <v>-3.133645</v>
      </c>
      <c r="P3608">
        <v>26.794909000000001</v>
      </c>
      <c r="Q3608">
        <v>-187.51861600000001</v>
      </c>
      <c r="R3608">
        <v>-3.133089</v>
      </c>
      <c r="S3608">
        <v>0.98902500000000004</v>
      </c>
      <c r="T3608">
        <v>5.5500000000000005E-4</v>
      </c>
    </row>
    <row r="3609" spans="1:20" x14ac:dyDescent="0.25">
      <c r="A3609">
        <v>3607</v>
      </c>
      <c r="B3609">
        <v>11</v>
      </c>
      <c r="C3609">
        <v>-1</v>
      </c>
      <c r="D3609" t="s">
        <v>351</v>
      </c>
      <c r="E3609" t="s">
        <v>80</v>
      </c>
      <c r="F3609">
        <v>3.7925E-2</v>
      </c>
      <c r="G3609">
        <v>-1</v>
      </c>
      <c r="H3609">
        <v>556.04700000000003</v>
      </c>
      <c r="I3609">
        <v>-1</v>
      </c>
      <c r="J3609">
        <v>0</v>
      </c>
      <c r="K3609">
        <v>8.0650030000000008</v>
      </c>
      <c r="L3609">
        <v>-6.0137000000000003E-2</v>
      </c>
      <c r="M3609">
        <v>26.030512000000002</v>
      </c>
      <c r="N3609">
        <v>-187.56219100000001</v>
      </c>
      <c r="O3609">
        <v>-3.1359309999999998</v>
      </c>
      <c r="P3609">
        <v>26.069126000000001</v>
      </c>
      <c r="Q3609">
        <v>-187.523529</v>
      </c>
      <c r="R3609">
        <v>-3.1346699999999998</v>
      </c>
      <c r="S3609">
        <v>5.4642819999999999</v>
      </c>
      <c r="T3609">
        <v>1.261E-3</v>
      </c>
    </row>
    <row r="3610" spans="1:20" x14ac:dyDescent="0.25">
      <c r="A3610">
        <v>3608</v>
      </c>
      <c r="B3610">
        <v>11</v>
      </c>
      <c r="C3610">
        <v>-1</v>
      </c>
      <c r="D3610" t="s">
        <v>351</v>
      </c>
      <c r="E3610" t="s">
        <v>80</v>
      </c>
      <c r="F3610">
        <v>3.5373000000000002E-2</v>
      </c>
      <c r="G3610">
        <v>-1</v>
      </c>
      <c r="H3610">
        <v>643.28800000000001</v>
      </c>
      <c r="I3610">
        <v>-1</v>
      </c>
      <c r="J3610">
        <v>0</v>
      </c>
      <c r="K3610">
        <v>8.0659489999999998</v>
      </c>
      <c r="L3610">
        <v>4.1607999999999999E-2</v>
      </c>
      <c r="M3610">
        <v>25.339006999999999</v>
      </c>
      <c r="N3610">
        <v>-187.53002699999999</v>
      </c>
      <c r="O3610">
        <v>-3.135443</v>
      </c>
      <c r="P3610">
        <v>25.343226999999999</v>
      </c>
      <c r="Q3610">
        <v>-187.527725</v>
      </c>
      <c r="R3610">
        <v>-3.1349860000000001</v>
      </c>
      <c r="S3610">
        <v>0.480707</v>
      </c>
      <c r="T3610">
        <v>4.57E-4</v>
      </c>
    </row>
    <row r="3611" spans="1:20" x14ac:dyDescent="0.25">
      <c r="A3611">
        <v>3609</v>
      </c>
      <c r="B3611">
        <v>11</v>
      </c>
      <c r="C3611">
        <v>-1</v>
      </c>
      <c r="D3611" t="s">
        <v>351</v>
      </c>
      <c r="E3611" t="s">
        <v>80</v>
      </c>
      <c r="F3611">
        <v>1.3578E-2</v>
      </c>
      <c r="G3611">
        <v>-1</v>
      </c>
      <c r="H3611">
        <v>435.66899999999998</v>
      </c>
      <c r="I3611">
        <v>-1</v>
      </c>
      <c r="J3611">
        <v>0</v>
      </c>
      <c r="K3611">
        <v>8.0656359999999996</v>
      </c>
      <c r="L3611">
        <v>4.4613E-2</v>
      </c>
      <c r="M3611">
        <v>24.378332</v>
      </c>
      <c r="N3611">
        <v>-187.53007299999999</v>
      </c>
      <c r="O3611">
        <v>-3.1351740000000001</v>
      </c>
      <c r="P3611">
        <v>24.375343000000001</v>
      </c>
      <c r="Q3611">
        <v>-187.53303500000001</v>
      </c>
      <c r="R3611">
        <v>-3.1357110000000001</v>
      </c>
      <c r="S3611">
        <v>0.42084300000000002</v>
      </c>
      <c r="T3611">
        <v>5.3600000000000002E-4</v>
      </c>
    </row>
    <row r="3612" spans="1:20" x14ac:dyDescent="0.25">
      <c r="A3612">
        <v>3610</v>
      </c>
      <c r="B3612">
        <v>11</v>
      </c>
      <c r="C3612">
        <v>-1</v>
      </c>
      <c r="D3612" t="s">
        <v>351</v>
      </c>
      <c r="E3612" t="s">
        <v>80</v>
      </c>
      <c r="F3612">
        <v>1.1023E-2</v>
      </c>
      <c r="G3612">
        <v>-1</v>
      </c>
      <c r="H3612">
        <v>472.08300000000003</v>
      </c>
      <c r="I3612">
        <v>-1</v>
      </c>
      <c r="J3612">
        <v>0</v>
      </c>
      <c r="K3612">
        <v>8.0624830000000003</v>
      </c>
      <c r="L3612">
        <v>-5.3038000000000002E-2</v>
      </c>
      <c r="M3612">
        <v>23.650977999999999</v>
      </c>
      <c r="N3612">
        <v>-187.529054</v>
      </c>
      <c r="O3612">
        <v>-3.1384479999999999</v>
      </c>
      <c r="P3612">
        <v>23.649536000000001</v>
      </c>
      <c r="Q3612">
        <v>-187.53694200000001</v>
      </c>
      <c r="R3612">
        <v>-3.1365620000000001</v>
      </c>
      <c r="S3612">
        <v>0.80179900000000004</v>
      </c>
      <c r="T3612">
        <v>1.8860000000000001E-3</v>
      </c>
    </row>
    <row r="3613" spans="1:20" x14ac:dyDescent="0.25">
      <c r="A3613">
        <v>3611</v>
      </c>
      <c r="B3613">
        <v>11</v>
      </c>
      <c r="C3613">
        <v>-1</v>
      </c>
      <c r="D3613" t="s">
        <v>351</v>
      </c>
      <c r="E3613" t="s">
        <v>80</v>
      </c>
      <c r="F3613">
        <v>4.6080000000000001E-3</v>
      </c>
      <c r="G3613">
        <v>-1</v>
      </c>
      <c r="H3613">
        <v>720.86400000000003</v>
      </c>
      <c r="I3613">
        <v>-1</v>
      </c>
      <c r="J3613">
        <v>0</v>
      </c>
      <c r="K3613">
        <v>8.0284139999999997</v>
      </c>
      <c r="L3613">
        <v>4.2289E-2</v>
      </c>
      <c r="M3613">
        <v>22.924966000000001</v>
      </c>
      <c r="N3613">
        <v>-187.54047600000001</v>
      </c>
      <c r="O3613">
        <v>-3.136558</v>
      </c>
      <c r="P3613">
        <v>22.925270000000001</v>
      </c>
      <c r="Q3613">
        <v>-187.54020700000001</v>
      </c>
      <c r="R3613">
        <v>-3.1364329999999998</v>
      </c>
      <c r="S3613">
        <v>4.0584000000000002E-2</v>
      </c>
      <c r="T3613">
        <v>1.25E-4</v>
      </c>
    </row>
    <row r="3614" spans="1:20" x14ac:dyDescent="0.25">
      <c r="A3614">
        <v>3612</v>
      </c>
      <c r="B3614">
        <v>11</v>
      </c>
      <c r="C3614">
        <v>-1</v>
      </c>
      <c r="D3614" t="s">
        <v>351</v>
      </c>
      <c r="E3614" t="s">
        <v>80</v>
      </c>
      <c r="F3614">
        <v>1.0817E-2</v>
      </c>
      <c r="G3614">
        <v>-1</v>
      </c>
      <c r="H3614">
        <v>712.28499999999997</v>
      </c>
      <c r="I3614">
        <v>-1</v>
      </c>
      <c r="J3614">
        <v>0</v>
      </c>
      <c r="K3614">
        <v>7.904852</v>
      </c>
      <c r="L3614">
        <v>4.2268E-2</v>
      </c>
      <c r="M3614">
        <v>21.971155</v>
      </c>
      <c r="N3614">
        <v>-187.54577</v>
      </c>
      <c r="O3614">
        <v>-3.1377459999999999</v>
      </c>
      <c r="P3614">
        <v>21.969145000000001</v>
      </c>
      <c r="Q3614">
        <v>-187.54351800000001</v>
      </c>
      <c r="R3614">
        <v>-3.1375130000000002</v>
      </c>
      <c r="S3614">
        <v>0.30185600000000001</v>
      </c>
      <c r="T3614">
        <v>2.33E-4</v>
      </c>
    </row>
    <row r="3615" spans="1:20" x14ac:dyDescent="0.25">
      <c r="A3615">
        <v>3613</v>
      </c>
      <c r="B3615">
        <v>11</v>
      </c>
      <c r="C3615">
        <v>-1</v>
      </c>
      <c r="D3615" t="s">
        <v>351</v>
      </c>
      <c r="E3615" t="s">
        <v>80</v>
      </c>
      <c r="F3615">
        <v>6.3783999999999993E-2</v>
      </c>
      <c r="G3615">
        <v>-1</v>
      </c>
      <c r="H3615">
        <v>710.39</v>
      </c>
      <c r="I3615">
        <v>-1</v>
      </c>
      <c r="J3615">
        <v>0</v>
      </c>
      <c r="K3615">
        <v>7.7772300000000003</v>
      </c>
      <c r="L3615">
        <v>-5.8674999999999998E-2</v>
      </c>
      <c r="M3615">
        <v>21.255105</v>
      </c>
      <c r="N3615">
        <v>-187.54769899999999</v>
      </c>
      <c r="O3615">
        <v>-3.1394639999999998</v>
      </c>
      <c r="P3615">
        <v>21.264037999999999</v>
      </c>
      <c r="Q3615">
        <v>-187.545624</v>
      </c>
      <c r="R3615">
        <v>-3.1387200000000002</v>
      </c>
      <c r="S3615">
        <v>0.91711799999999999</v>
      </c>
      <c r="T3615">
        <v>7.45E-4</v>
      </c>
    </row>
    <row r="3616" spans="1:20" x14ac:dyDescent="0.25">
      <c r="A3616">
        <v>3614</v>
      </c>
      <c r="B3616">
        <v>11</v>
      </c>
      <c r="C3616">
        <v>-1</v>
      </c>
      <c r="D3616" t="s">
        <v>351</v>
      </c>
      <c r="E3616" t="s">
        <v>80</v>
      </c>
      <c r="F3616">
        <v>1.8421E-2</v>
      </c>
      <c r="G3616">
        <v>-1</v>
      </c>
      <c r="H3616">
        <v>540.89200000000005</v>
      </c>
      <c r="I3616">
        <v>-1</v>
      </c>
      <c r="J3616">
        <v>0</v>
      </c>
      <c r="K3616">
        <v>7.6139229999999998</v>
      </c>
      <c r="L3616">
        <v>-5.6896000000000002E-2</v>
      </c>
      <c r="M3616">
        <v>20.353648</v>
      </c>
      <c r="N3616">
        <v>-187.53149999999999</v>
      </c>
      <c r="O3616">
        <v>-3.1413389999999999</v>
      </c>
      <c r="P3616">
        <v>20.341702000000002</v>
      </c>
      <c r="Q3616">
        <v>-187.54779099999999</v>
      </c>
      <c r="R3616">
        <v>-3.13937</v>
      </c>
      <c r="S3616">
        <v>2.0201760000000002</v>
      </c>
      <c r="T3616">
        <v>1.9689999999999998E-3</v>
      </c>
    </row>
    <row r="3617" spans="1:20" x14ac:dyDescent="0.25">
      <c r="A3617">
        <v>3615</v>
      </c>
      <c r="B3617">
        <v>10</v>
      </c>
      <c r="C3617">
        <v>-1</v>
      </c>
      <c r="D3617" t="s">
        <v>367</v>
      </c>
      <c r="E3617" t="s">
        <v>80</v>
      </c>
      <c r="F3617">
        <v>1.7706E-2</v>
      </c>
      <c r="G3617">
        <v>-1</v>
      </c>
      <c r="H3617">
        <v>695.75199999999995</v>
      </c>
      <c r="I3617">
        <v>-1</v>
      </c>
      <c r="J3617">
        <v>0</v>
      </c>
      <c r="K3617">
        <v>7.5168200000000001</v>
      </c>
      <c r="L3617">
        <v>5.0469E-2</v>
      </c>
      <c r="M3617">
        <v>19.653573999999999</v>
      </c>
      <c r="N3617">
        <v>-187.54104599999999</v>
      </c>
      <c r="O3617">
        <v>-3.1369310000000001</v>
      </c>
      <c r="P3617">
        <v>19.661484000000002</v>
      </c>
      <c r="Q3617">
        <v>-187.54899599999999</v>
      </c>
      <c r="R3617">
        <v>-3.139148</v>
      </c>
      <c r="S3617">
        <v>1.1214980000000001</v>
      </c>
      <c r="T3617">
        <v>2.2169999999999998E-3</v>
      </c>
    </row>
    <row r="3618" spans="1:20" x14ac:dyDescent="0.25">
      <c r="A3618">
        <v>3616</v>
      </c>
      <c r="B3618">
        <v>10</v>
      </c>
      <c r="C3618">
        <v>-1</v>
      </c>
      <c r="D3618" t="s">
        <v>348</v>
      </c>
      <c r="E3618" t="s">
        <v>80</v>
      </c>
      <c r="F3618">
        <v>3.7014999999999999E-2</v>
      </c>
      <c r="G3618">
        <v>-1</v>
      </c>
      <c r="H3618">
        <v>553.17499999999995</v>
      </c>
      <c r="I3618">
        <v>-1</v>
      </c>
      <c r="J3618">
        <v>0</v>
      </c>
      <c r="K3618">
        <v>7.4401299999999999</v>
      </c>
      <c r="L3618">
        <v>-5.5764000000000001E-2</v>
      </c>
      <c r="M3618">
        <v>18.999846000000002</v>
      </c>
      <c r="N3618">
        <v>-187.53706</v>
      </c>
      <c r="O3618">
        <v>-3.1396470000000001</v>
      </c>
      <c r="P3618">
        <v>18.988913</v>
      </c>
      <c r="Q3618">
        <v>-187.5504</v>
      </c>
      <c r="R3618">
        <v>-3.139907</v>
      </c>
      <c r="S3618">
        <v>1.72479</v>
      </c>
      <c r="T3618">
        <v>2.5900000000000001E-4</v>
      </c>
    </row>
    <row r="3619" spans="1:20" x14ac:dyDescent="0.25">
      <c r="A3619">
        <v>3617</v>
      </c>
      <c r="B3619">
        <v>10</v>
      </c>
      <c r="C3619">
        <v>-1</v>
      </c>
      <c r="D3619" t="s">
        <v>348</v>
      </c>
      <c r="E3619" t="s">
        <v>80</v>
      </c>
      <c r="F3619">
        <v>1.9778E-2</v>
      </c>
      <c r="G3619">
        <v>-1</v>
      </c>
      <c r="H3619">
        <v>566.95299999999997</v>
      </c>
      <c r="I3619">
        <v>-1</v>
      </c>
      <c r="J3619">
        <v>0</v>
      </c>
      <c r="K3619">
        <v>7.3487039999999997</v>
      </c>
      <c r="L3619">
        <v>-5.7472000000000002E-2</v>
      </c>
      <c r="M3619">
        <v>18.102771000000001</v>
      </c>
      <c r="N3619">
        <v>-187.55501000000001</v>
      </c>
      <c r="O3619">
        <v>-3.1392929999999999</v>
      </c>
      <c r="P3619">
        <v>18.102018000000001</v>
      </c>
      <c r="Q3619">
        <v>-187.551773</v>
      </c>
      <c r="R3619">
        <v>-3.1402160000000001</v>
      </c>
      <c r="S3619">
        <v>0.33236599999999999</v>
      </c>
      <c r="T3619">
        <v>9.2299999999999999E-4</v>
      </c>
    </row>
    <row r="3620" spans="1:20" x14ac:dyDescent="0.25">
      <c r="A3620">
        <v>3618</v>
      </c>
      <c r="B3620">
        <v>10</v>
      </c>
      <c r="C3620">
        <v>-1</v>
      </c>
      <c r="D3620" t="s">
        <v>348</v>
      </c>
      <c r="E3620" t="s">
        <v>80</v>
      </c>
      <c r="F3620">
        <v>1.7187000000000001E-2</v>
      </c>
      <c r="G3620">
        <v>-1</v>
      </c>
      <c r="H3620">
        <v>668.28300000000002</v>
      </c>
      <c r="I3620">
        <v>-1</v>
      </c>
      <c r="J3620">
        <v>0</v>
      </c>
      <c r="K3620">
        <v>7.273447</v>
      </c>
      <c r="L3620">
        <v>5.0928000000000001E-2</v>
      </c>
      <c r="M3620">
        <v>17.437609999999999</v>
      </c>
      <c r="N3620">
        <v>-187.56324599999999</v>
      </c>
      <c r="O3620">
        <v>-3.140485</v>
      </c>
      <c r="P3620">
        <v>17.444323000000001</v>
      </c>
      <c r="Q3620">
        <v>-187.55230700000001</v>
      </c>
      <c r="R3620">
        <v>-3.14</v>
      </c>
      <c r="S3620">
        <v>1.283439</v>
      </c>
      <c r="T3620">
        <v>4.8500000000000003E-4</v>
      </c>
    </row>
    <row r="3621" spans="1:20" x14ac:dyDescent="0.25">
      <c r="A3621">
        <v>3619</v>
      </c>
      <c r="B3621">
        <v>10</v>
      </c>
      <c r="C3621">
        <v>-1</v>
      </c>
      <c r="D3621" t="s">
        <v>348</v>
      </c>
      <c r="E3621" t="s">
        <v>80</v>
      </c>
      <c r="F3621">
        <v>2.0650999999999999E-2</v>
      </c>
      <c r="G3621">
        <v>-1</v>
      </c>
      <c r="H3621">
        <v>533.40099999999995</v>
      </c>
      <c r="I3621">
        <v>-1</v>
      </c>
      <c r="J3621">
        <v>0</v>
      </c>
      <c r="K3621">
        <v>7.1583880000000004</v>
      </c>
      <c r="L3621">
        <v>5.2464999999999998E-2</v>
      </c>
      <c r="M3621">
        <v>16.557402</v>
      </c>
      <c r="N3621">
        <v>-187.57596699999999</v>
      </c>
      <c r="O3621">
        <v>-3.1409180000000001</v>
      </c>
      <c r="P3621">
        <v>16.578854</v>
      </c>
      <c r="Q3621">
        <v>-187.55297899999999</v>
      </c>
      <c r="R3621">
        <v>-3.1403639999999999</v>
      </c>
      <c r="S3621">
        <v>3.1442800000000002</v>
      </c>
      <c r="T3621">
        <v>5.53E-4</v>
      </c>
    </row>
    <row r="3622" spans="1:20" x14ac:dyDescent="0.25">
      <c r="A3622">
        <v>3620</v>
      </c>
      <c r="B3622">
        <v>10</v>
      </c>
      <c r="C3622">
        <v>-1</v>
      </c>
      <c r="D3622" t="s">
        <v>348</v>
      </c>
      <c r="E3622" t="s">
        <v>80</v>
      </c>
      <c r="F3622">
        <v>1.5159000000000001E-2</v>
      </c>
      <c r="G3622">
        <v>-1</v>
      </c>
      <c r="H3622">
        <v>743.45299999999997</v>
      </c>
      <c r="I3622">
        <v>-1</v>
      </c>
      <c r="J3622">
        <v>0</v>
      </c>
      <c r="K3622">
        <v>7.0668980000000001</v>
      </c>
      <c r="L3622">
        <v>-5.6778000000000002E-2</v>
      </c>
      <c r="M3622">
        <v>15.940649000000001</v>
      </c>
      <c r="N3622">
        <v>-187.55326700000001</v>
      </c>
      <c r="O3622">
        <v>-3.1409630000000002</v>
      </c>
      <c r="P3622">
        <v>15.939176</v>
      </c>
      <c r="Q3622">
        <v>-187.55358899999999</v>
      </c>
      <c r="R3622">
        <v>-3.1410640000000001</v>
      </c>
      <c r="S3622">
        <v>0.150806</v>
      </c>
      <c r="T3622">
        <v>1.01E-4</v>
      </c>
    </row>
    <row r="3623" spans="1:20" x14ac:dyDescent="0.25">
      <c r="A3623">
        <v>3621</v>
      </c>
      <c r="B3623">
        <v>11</v>
      </c>
      <c r="C3623">
        <v>-1</v>
      </c>
      <c r="D3623" t="s">
        <v>347</v>
      </c>
      <c r="E3623" t="s">
        <v>80</v>
      </c>
      <c r="F3623">
        <v>1.2977000000000001E-2</v>
      </c>
      <c r="G3623">
        <v>-1</v>
      </c>
      <c r="H3623">
        <v>841.18</v>
      </c>
      <c r="I3623">
        <v>-1</v>
      </c>
      <c r="J3623">
        <v>0</v>
      </c>
      <c r="K3623">
        <v>6.9778269999999996</v>
      </c>
      <c r="L3623">
        <v>5.4179999999999999E-2</v>
      </c>
      <c r="M3623">
        <v>15.308707999999999</v>
      </c>
      <c r="N3623">
        <v>-187.553864</v>
      </c>
      <c r="O3623">
        <v>-3.1407069999999999</v>
      </c>
      <c r="P3623">
        <v>15.307646</v>
      </c>
      <c r="Q3623">
        <v>-187.55381800000001</v>
      </c>
      <c r="R3623">
        <v>-3.1406239999999999</v>
      </c>
      <c r="S3623">
        <v>0.106294</v>
      </c>
      <c r="T3623">
        <v>8.2999999999999998E-5</v>
      </c>
    </row>
    <row r="3624" spans="1:20" x14ac:dyDescent="0.25">
      <c r="A3624">
        <v>3622</v>
      </c>
      <c r="B3624">
        <v>11</v>
      </c>
      <c r="C3624">
        <v>-1</v>
      </c>
      <c r="D3624" t="s">
        <v>347</v>
      </c>
      <c r="E3624" t="s">
        <v>80</v>
      </c>
      <c r="F3624">
        <v>2.2707000000000001E-2</v>
      </c>
      <c r="G3624">
        <v>-1</v>
      </c>
      <c r="H3624">
        <v>665.755</v>
      </c>
      <c r="I3624">
        <v>-1</v>
      </c>
      <c r="J3624">
        <v>0</v>
      </c>
      <c r="K3624">
        <v>6.8682090000000002</v>
      </c>
      <c r="L3624">
        <v>5.5778000000000001E-2</v>
      </c>
      <c r="M3624">
        <v>14.479976000000001</v>
      </c>
      <c r="N3624">
        <v>-187.55593200000001</v>
      </c>
      <c r="O3624">
        <v>-3.1405919999999998</v>
      </c>
      <c r="P3624">
        <v>14.477539999999999</v>
      </c>
      <c r="Q3624">
        <v>-187.55422999999999</v>
      </c>
      <c r="R3624">
        <v>-3.1407579999999999</v>
      </c>
      <c r="S3624">
        <v>0.29714400000000002</v>
      </c>
      <c r="T3624">
        <v>1.66E-4</v>
      </c>
    </row>
    <row r="3625" spans="1:20" x14ac:dyDescent="0.25">
      <c r="A3625">
        <v>3623</v>
      </c>
      <c r="B3625">
        <v>11</v>
      </c>
      <c r="C3625">
        <v>-1</v>
      </c>
      <c r="D3625" t="s">
        <v>347</v>
      </c>
      <c r="E3625" t="s">
        <v>80</v>
      </c>
      <c r="F3625">
        <v>2.9683000000000001E-2</v>
      </c>
      <c r="G3625">
        <v>-1</v>
      </c>
      <c r="H3625">
        <v>725.19</v>
      </c>
      <c r="I3625">
        <v>-1</v>
      </c>
      <c r="J3625">
        <v>0</v>
      </c>
      <c r="K3625">
        <v>6.7918529999999997</v>
      </c>
      <c r="L3625">
        <v>-5.7792000000000003E-2</v>
      </c>
      <c r="M3625">
        <v>13.837959</v>
      </c>
      <c r="N3625">
        <v>-187.57992200000001</v>
      </c>
      <c r="O3625">
        <v>-3.1413929999999999</v>
      </c>
      <c r="P3625">
        <v>13.863239</v>
      </c>
      <c r="Q3625">
        <v>-187.554642</v>
      </c>
      <c r="R3625">
        <v>-3.1414080000000002</v>
      </c>
      <c r="S3625">
        <v>3.575129</v>
      </c>
      <c r="T3625">
        <v>1.5E-5</v>
      </c>
    </row>
    <row r="3626" spans="1:20" x14ac:dyDescent="0.25">
      <c r="A3626">
        <v>3624</v>
      </c>
      <c r="B3626">
        <v>12</v>
      </c>
      <c r="C3626">
        <v>-1</v>
      </c>
      <c r="D3626" t="s">
        <v>368</v>
      </c>
      <c r="E3626" t="s">
        <v>80</v>
      </c>
      <c r="F3626">
        <v>1.0458E-2</v>
      </c>
      <c r="G3626">
        <v>-1</v>
      </c>
      <c r="H3626">
        <v>1331.1369999999999</v>
      </c>
      <c r="I3626">
        <v>-1</v>
      </c>
      <c r="J3626">
        <v>0</v>
      </c>
      <c r="K3626">
        <v>6.7171950000000002</v>
      </c>
      <c r="L3626">
        <v>5.6838E-2</v>
      </c>
      <c r="M3626">
        <v>13.255723</v>
      </c>
      <c r="N3626">
        <v>-187.554959</v>
      </c>
      <c r="O3626">
        <v>-3.140946</v>
      </c>
      <c r="P3626">
        <v>13.255704</v>
      </c>
      <c r="Q3626">
        <v>-187.554642</v>
      </c>
      <c r="R3626">
        <v>-3.1408740000000002</v>
      </c>
      <c r="S3626">
        <v>3.1830999999999998E-2</v>
      </c>
      <c r="T3626">
        <v>7.2000000000000002E-5</v>
      </c>
    </row>
    <row r="3627" spans="1:20" x14ac:dyDescent="0.25">
      <c r="A3627">
        <v>3625</v>
      </c>
      <c r="B3627">
        <v>12</v>
      </c>
      <c r="C3627">
        <v>-1</v>
      </c>
      <c r="D3627" t="s">
        <v>368</v>
      </c>
      <c r="E3627" t="s">
        <v>80</v>
      </c>
      <c r="F3627">
        <v>3.0255000000000001E-2</v>
      </c>
      <c r="G3627">
        <v>-1</v>
      </c>
      <c r="H3627">
        <v>677.255</v>
      </c>
      <c r="I3627">
        <v>-1</v>
      </c>
      <c r="J3627">
        <v>0</v>
      </c>
      <c r="K3627">
        <v>6.6159629999999998</v>
      </c>
      <c r="L3627">
        <v>5.7047E-2</v>
      </c>
      <c r="M3627">
        <v>12.459707</v>
      </c>
      <c r="N3627">
        <v>-187.55225799999999</v>
      </c>
      <c r="O3627">
        <v>-3.14106</v>
      </c>
      <c r="P3627">
        <v>12.456186000000001</v>
      </c>
      <c r="Q3627">
        <v>-187.55488600000001</v>
      </c>
      <c r="R3627">
        <v>-3.1409820000000002</v>
      </c>
      <c r="S3627">
        <v>0.43932399999999999</v>
      </c>
      <c r="T3627">
        <v>7.7999999999999999E-5</v>
      </c>
    </row>
    <row r="3628" spans="1:20" x14ac:dyDescent="0.25">
      <c r="A3628">
        <v>3626</v>
      </c>
      <c r="B3628">
        <v>12</v>
      </c>
      <c r="C3628">
        <v>-1</v>
      </c>
      <c r="D3628" t="s">
        <v>368</v>
      </c>
      <c r="E3628" t="s">
        <v>80</v>
      </c>
      <c r="F3628">
        <v>4.1015000000000003E-2</v>
      </c>
      <c r="G3628">
        <v>-1</v>
      </c>
      <c r="H3628">
        <v>779.13199999999995</v>
      </c>
      <c r="I3628">
        <v>-1</v>
      </c>
      <c r="J3628">
        <v>0</v>
      </c>
      <c r="K3628">
        <v>6.5381410000000004</v>
      </c>
      <c r="L3628">
        <v>-5.9114E-2</v>
      </c>
      <c r="M3628">
        <v>11.879187999999999</v>
      </c>
      <c r="N3628">
        <v>-187.540817</v>
      </c>
      <c r="O3628">
        <v>-3.1414019999999998</v>
      </c>
      <c r="P3628">
        <v>11.864630999999999</v>
      </c>
      <c r="Q3628">
        <v>-187.55512999999999</v>
      </c>
      <c r="R3628">
        <v>3.141534</v>
      </c>
      <c r="S3628">
        <v>2.0415329999999998</v>
      </c>
      <c r="T3628">
        <v>1.3200000000000001E-4</v>
      </c>
    </row>
    <row r="3629" spans="1:20" x14ac:dyDescent="0.25">
      <c r="A3629">
        <v>3627</v>
      </c>
      <c r="B3629">
        <v>12</v>
      </c>
      <c r="C3629">
        <v>-1</v>
      </c>
      <c r="D3629" t="s">
        <v>368</v>
      </c>
      <c r="E3629" t="s">
        <v>80</v>
      </c>
      <c r="F3629">
        <v>9.0469999999999995E-3</v>
      </c>
      <c r="G3629">
        <v>-1</v>
      </c>
      <c r="H3629">
        <v>825.66800000000001</v>
      </c>
      <c r="I3629">
        <v>-1</v>
      </c>
      <c r="J3629">
        <v>0</v>
      </c>
      <c r="K3629">
        <v>6.4342170000000003</v>
      </c>
      <c r="L3629">
        <v>-5.9319999999999998E-2</v>
      </c>
      <c r="M3629">
        <v>11.087845</v>
      </c>
      <c r="N3629">
        <v>-187.55558600000001</v>
      </c>
      <c r="O3629">
        <v>3.1411530000000001</v>
      </c>
      <c r="P3629">
        <v>11.086827</v>
      </c>
      <c r="Q3629">
        <v>-187.55517599999999</v>
      </c>
      <c r="R3629">
        <v>3.1414360000000001</v>
      </c>
      <c r="S3629">
        <v>0.109779</v>
      </c>
      <c r="T3629">
        <v>2.8299999999999999E-4</v>
      </c>
    </row>
    <row r="3630" spans="1:20" x14ac:dyDescent="0.25">
      <c r="A3630">
        <v>3628</v>
      </c>
      <c r="B3630">
        <v>12</v>
      </c>
      <c r="C3630">
        <v>-1</v>
      </c>
      <c r="D3630" t="s">
        <v>368</v>
      </c>
      <c r="E3630" t="s">
        <v>80</v>
      </c>
      <c r="F3630">
        <v>1.4241E-2</v>
      </c>
      <c r="G3630">
        <v>-1</v>
      </c>
      <c r="H3630">
        <v>968.91800000000001</v>
      </c>
      <c r="I3630">
        <v>-1</v>
      </c>
      <c r="J3630">
        <v>0</v>
      </c>
      <c r="K3630">
        <v>6.3580899999999998</v>
      </c>
      <c r="L3630">
        <v>5.8341999999999998E-2</v>
      </c>
      <c r="M3630">
        <v>10.511252000000001</v>
      </c>
      <c r="N3630">
        <v>-187.55516600000001</v>
      </c>
      <c r="O3630">
        <v>-3.1412520000000002</v>
      </c>
      <c r="P3630">
        <v>10.511571</v>
      </c>
      <c r="Q3630">
        <v>-187.554993</v>
      </c>
      <c r="R3630">
        <v>-3.1412450000000001</v>
      </c>
      <c r="S3630">
        <v>3.6291999999999998E-2</v>
      </c>
      <c r="T3630">
        <v>6.9999999999999999E-6</v>
      </c>
    </row>
    <row r="3631" spans="1:20" x14ac:dyDescent="0.25">
      <c r="A3631">
        <v>3629</v>
      </c>
      <c r="B3631">
        <v>12</v>
      </c>
      <c r="C3631">
        <v>-1</v>
      </c>
      <c r="D3631" t="s">
        <v>368</v>
      </c>
      <c r="E3631" t="s">
        <v>80</v>
      </c>
      <c r="F3631">
        <v>1.2267E-2</v>
      </c>
      <c r="G3631">
        <v>-1</v>
      </c>
      <c r="H3631">
        <v>834.81500000000005</v>
      </c>
      <c r="I3631">
        <v>-1</v>
      </c>
      <c r="J3631">
        <v>0</v>
      </c>
      <c r="K3631">
        <v>6.2600220000000002</v>
      </c>
      <c r="L3631">
        <v>5.9498000000000002E-2</v>
      </c>
      <c r="M3631">
        <v>9.7590020000000006</v>
      </c>
      <c r="N3631">
        <v>-187.55349699999999</v>
      </c>
      <c r="O3631">
        <v>3.1413820000000001</v>
      </c>
      <c r="P3631">
        <v>9.7550109999999997</v>
      </c>
      <c r="Q3631">
        <v>-187.55496199999999</v>
      </c>
      <c r="R3631">
        <v>-3.1413199999999999</v>
      </c>
      <c r="S3631">
        <v>0.425176</v>
      </c>
      <c r="T3631">
        <v>6.2000000000000003E-5</v>
      </c>
    </row>
    <row r="3632" spans="1:20" x14ac:dyDescent="0.25">
      <c r="A3632">
        <v>3630</v>
      </c>
      <c r="B3632">
        <v>12</v>
      </c>
      <c r="C3632">
        <v>-1</v>
      </c>
      <c r="D3632" t="s">
        <v>368</v>
      </c>
      <c r="E3632" t="s">
        <v>80</v>
      </c>
      <c r="F3632">
        <v>1.3953999999999999E-2</v>
      </c>
      <c r="G3632">
        <v>-1</v>
      </c>
      <c r="H3632">
        <v>513.28099999999995</v>
      </c>
      <c r="I3632">
        <v>-1</v>
      </c>
      <c r="J3632">
        <v>0</v>
      </c>
      <c r="K3632">
        <v>6.1884160000000001</v>
      </c>
      <c r="L3632">
        <v>-6.0308E-2</v>
      </c>
      <c r="M3632">
        <v>9.1818639999999991</v>
      </c>
      <c r="N3632">
        <v>-187.56813600000001</v>
      </c>
      <c r="O3632">
        <v>3.1408839999999998</v>
      </c>
      <c r="P3632">
        <v>9.1951970000000003</v>
      </c>
      <c r="Q3632">
        <v>-187.55512999999999</v>
      </c>
      <c r="R3632">
        <v>3.1412309999999999</v>
      </c>
      <c r="S3632">
        <v>1.8626020000000001</v>
      </c>
      <c r="T3632">
        <v>3.48E-4</v>
      </c>
    </row>
    <row r="3633" spans="1:20" x14ac:dyDescent="0.25">
      <c r="A3633">
        <v>3631</v>
      </c>
      <c r="B3633">
        <v>13</v>
      </c>
      <c r="C3633">
        <v>-1</v>
      </c>
      <c r="D3633" t="s">
        <v>369</v>
      </c>
      <c r="E3633" t="s">
        <v>80</v>
      </c>
      <c r="F3633">
        <v>4.4503000000000001E-2</v>
      </c>
      <c r="G3633">
        <v>-1</v>
      </c>
      <c r="H3633">
        <v>1007.647</v>
      </c>
      <c r="I3633">
        <v>-1</v>
      </c>
      <c r="J3633">
        <v>0</v>
      </c>
      <c r="K3633">
        <v>6.1174989999999996</v>
      </c>
      <c r="L3633">
        <v>5.9624000000000003E-2</v>
      </c>
      <c r="M3633">
        <v>8.643357</v>
      </c>
      <c r="N3633">
        <v>-187.55861300000001</v>
      </c>
      <c r="O3633">
        <v>-3.1411470000000001</v>
      </c>
      <c r="P3633">
        <v>8.6417870000000008</v>
      </c>
      <c r="Q3633">
        <v>-187.55482499999999</v>
      </c>
      <c r="R3633">
        <v>-3.1414049999999998</v>
      </c>
      <c r="S3633">
        <v>0.41005999999999998</v>
      </c>
      <c r="T3633">
        <v>2.5799999999999998E-4</v>
      </c>
    </row>
    <row r="3634" spans="1:20" x14ac:dyDescent="0.25">
      <c r="A3634">
        <v>3632</v>
      </c>
      <c r="B3634">
        <v>13</v>
      </c>
      <c r="C3634">
        <v>-1</v>
      </c>
      <c r="D3634" t="s">
        <v>369</v>
      </c>
      <c r="E3634" t="s">
        <v>80</v>
      </c>
      <c r="F3634">
        <v>1.7759E-2</v>
      </c>
      <c r="G3634">
        <v>-1</v>
      </c>
      <c r="H3634">
        <v>693.06399999999996</v>
      </c>
      <c r="I3634">
        <v>-1</v>
      </c>
      <c r="J3634">
        <v>0</v>
      </c>
      <c r="K3634">
        <v>6.0448180000000002</v>
      </c>
      <c r="L3634">
        <v>-1.9265999999999998E-2</v>
      </c>
      <c r="M3634">
        <v>8.0881550000000004</v>
      </c>
      <c r="N3634">
        <v>-187.556253</v>
      </c>
      <c r="O3634">
        <v>3.1413199999999999</v>
      </c>
      <c r="P3634">
        <v>8.0947849999999999</v>
      </c>
      <c r="Q3634">
        <v>-187.55573999999999</v>
      </c>
      <c r="R3634">
        <v>-3.141254</v>
      </c>
      <c r="S3634">
        <v>0.66499799999999998</v>
      </c>
      <c r="T3634">
        <v>6.6000000000000005E-5</v>
      </c>
    </row>
    <row r="3635" spans="1:20" x14ac:dyDescent="0.25">
      <c r="A3635">
        <v>3633</v>
      </c>
      <c r="B3635">
        <v>13</v>
      </c>
      <c r="C3635">
        <v>-1</v>
      </c>
      <c r="D3635" t="s">
        <v>369</v>
      </c>
      <c r="E3635" t="s">
        <v>80</v>
      </c>
      <c r="F3635">
        <v>1.1704000000000001E-2</v>
      </c>
      <c r="G3635">
        <v>-1</v>
      </c>
      <c r="H3635">
        <v>545.28399999999999</v>
      </c>
      <c r="I3635">
        <v>-1</v>
      </c>
      <c r="J3635">
        <v>0</v>
      </c>
      <c r="K3635">
        <v>5.9509150000000002</v>
      </c>
      <c r="L3635">
        <v>1.562E-3</v>
      </c>
      <c r="M3635">
        <v>7.3706690000000004</v>
      </c>
      <c r="N3635">
        <v>-187.570492</v>
      </c>
      <c r="O3635">
        <v>-3.1342099999999999</v>
      </c>
      <c r="P3635">
        <v>7.375648</v>
      </c>
      <c r="Q3635">
        <v>-187.565369</v>
      </c>
      <c r="R3635">
        <v>-3.1341209999999999</v>
      </c>
      <c r="S3635">
        <v>0.71439600000000003</v>
      </c>
      <c r="T3635">
        <v>9.0000000000000006E-5</v>
      </c>
    </row>
    <row r="3636" spans="1:20" x14ac:dyDescent="0.25">
      <c r="A3636">
        <v>3634</v>
      </c>
      <c r="B3636">
        <v>13</v>
      </c>
      <c r="C3636">
        <v>-1</v>
      </c>
      <c r="D3636" t="s">
        <v>369</v>
      </c>
      <c r="E3636" t="s">
        <v>80</v>
      </c>
      <c r="F3636">
        <v>1.3221999999999999E-2</v>
      </c>
      <c r="G3636">
        <v>-1</v>
      </c>
      <c r="H3636">
        <v>641.77</v>
      </c>
      <c r="I3636">
        <v>-1</v>
      </c>
      <c r="J3636">
        <v>0</v>
      </c>
      <c r="K3636">
        <v>5.8822850000000004</v>
      </c>
      <c r="L3636">
        <v>0.11414000000000001</v>
      </c>
      <c r="M3636">
        <v>6.8443379999999996</v>
      </c>
      <c r="N3636">
        <v>-187.57634999999999</v>
      </c>
      <c r="O3636">
        <v>-3.1281310000000002</v>
      </c>
      <c r="P3636">
        <v>6.8435819999999996</v>
      </c>
      <c r="Q3636">
        <v>-187.57548499999999</v>
      </c>
      <c r="R3636">
        <v>-3.128342</v>
      </c>
      <c r="S3636">
        <v>0.114814</v>
      </c>
      <c r="T3636">
        <v>2.1100000000000001E-4</v>
      </c>
    </row>
    <row r="3637" spans="1:20" x14ac:dyDescent="0.25">
      <c r="A3637">
        <v>3635</v>
      </c>
      <c r="B3637">
        <v>13</v>
      </c>
      <c r="C3637">
        <v>-1</v>
      </c>
      <c r="D3637" t="s">
        <v>369</v>
      </c>
      <c r="E3637" t="s">
        <v>80</v>
      </c>
      <c r="F3637">
        <v>3.6341999999999999E-2</v>
      </c>
      <c r="G3637">
        <v>-1</v>
      </c>
      <c r="H3637">
        <v>550.37199999999996</v>
      </c>
      <c r="I3637">
        <v>-1</v>
      </c>
      <c r="J3637">
        <v>0</v>
      </c>
      <c r="K3637">
        <v>5.7927840000000002</v>
      </c>
      <c r="L3637">
        <v>0.10008300000000001</v>
      </c>
      <c r="M3637">
        <v>6.127936</v>
      </c>
      <c r="N3637">
        <v>-187.60099299999999</v>
      </c>
      <c r="O3637">
        <v>-3.1243300000000001</v>
      </c>
      <c r="P3637">
        <v>6.1436489999999999</v>
      </c>
      <c r="Q3637">
        <v>-187.59144599999999</v>
      </c>
      <c r="R3637">
        <v>-3.1229939999999998</v>
      </c>
      <c r="S3637">
        <v>1.838551</v>
      </c>
      <c r="T3637">
        <v>1.3359999999999999E-3</v>
      </c>
    </row>
    <row r="3638" spans="1:20" x14ac:dyDescent="0.25">
      <c r="A3638">
        <v>3636</v>
      </c>
      <c r="B3638">
        <v>12</v>
      </c>
      <c r="C3638">
        <v>-1</v>
      </c>
      <c r="D3638" t="s">
        <v>413</v>
      </c>
      <c r="E3638" t="s">
        <v>80</v>
      </c>
      <c r="F3638">
        <v>2.1219999999999999E-2</v>
      </c>
      <c r="G3638">
        <v>-1</v>
      </c>
      <c r="H3638">
        <v>514.82500000000005</v>
      </c>
      <c r="I3638">
        <v>-1</v>
      </c>
      <c r="J3638">
        <v>0</v>
      </c>
      <c r="K3638">
        <v>5.7261290000000002</v>
      </c>
      <c r="L3638">
        <v>-3.2469999999999999E-2</v>
      </c>
      <c r="M3638">
        <v>5.6170689999999999</v>
      </c>
      <c r="N3638">
        <v>-187.614631</v>
      </c>
      <c r="O3638">
        <v>-3.1203970000000001</v>
      </c>
      <c r="P3638">
        <v>5.6257919999999997</v>
      </c>
      <c r="Q3638">
        <v>-187.60470599999999</v>
      </c>
      <c r="R3638">
        <v>-3.1206260000000001</v>
      </c>
      <c r="S3638">
        <v>1.3213490000000001</v>
      </c>
      <c r="T3638">
        <v>2.2900000000000001E-4</v>
      </c>
    </row>
    <row r="3639" spans="1:20" x14ac:dyDescent="0.25">
      <c r="A3639">
        <v>3637</v>
      </c>
      <c r="B3639">
        <v>13</v>
      </c>
      <c r="C3639">
        <v>-1</v>
      </c>
      <c r="D3639" t="s">
        <v>370</v>
      </c>
      <c r="E3639" t="s">
        <v>80</v>
      </c>
      <c r="F3639">
        <v>1.8138000000000001E-2</v>
      </c>
      <c r="G3639">
        <v>-1</v>
      </c>
      <c r="H3639">
        <v>551.21900000000005</v>
      </c>
      <c r="I3639">
        <v>-1</v>
      </c>
      <c r="J3639">
        <v>0</v>
      </c>
      <c r="K3639">
        <v>5.6370240000000003</v>
      </c>
      <c r="L3639">
        <v>-4.1266999999999998E-2</v>
      </c>
      <c r="M3639">
        <v>4.9535280000000004</v>
      </c>
      <c r="N3639">
        <v>-187.613933</v>
      </c>
      <c r="O3639">
        <v>-3.1176180000000002</v>
      </c>
      <c r="P3639">
        <v>4.9447260000000002</v>
      </c>
      <c r="Q3639">
        <v>-187.62301600000001</v>
      </c>
      <c r="R3639">
        <v>-3.1176529999999998</v>
      </c>
      <c r="S3639">
        <v>1.2647619999999999</v>
      </c>
      <c r="T3639">
        <v>3.4999999999999997E-5</v>
      </c>
    </row>
    <row r="3640" spans="1:20" x14ac:dyDescent="0.25">
      <c r="A3640">
        <v>3638</v>
      </c>
      <c r="B3640">
        <v>12</v>
      </c>
      <c r="C3640">
        <v>-1</v>
      </c>
      <c r="D3640" t="s">
        <v>344</v>
      </c>
      <c r="E3640" t="s">
        <v>80</v>
      </c>
      <c r="F3640">
        <v>4.4484000000000003E-2</v>
      </c>
      <c r="G3640">
        <v>-1</v>
      </c>
      <c r="H3640">
        <v>625.05999999999995</v>
      </c>
      <c r="I3640">
        <v>-1</v>
      </c>
      <c r="J3640">
        <v>0</v>
      </c>
      <c r="K3640">
        <v>5.5711579999999996</v>
      </c>
      <c r="L3640">
        <v>7.9522999999999996E-2</v>
      </c>
      <c r="M3640">
        <v>4.4470749999999999</v>
      </c>
      <c r="N3640">
        <v>-187.63403199999999</v>
      </c>
      <c r="O3640">
        <v>-3.114293</v>
      </c>
      <c r="P3640">
        <v>4.440893</v>
      </c>
      <c r="Q3640">
        <v>-187.63708500000001</v>
      </c>
      <c r="R3640">
        <v>-3.1153529999999998</v>
      </c>
      <c r="S3640">
        <v>0.68950999999999996</v>
      </c>
      <c r="T3640">
        <v>1.06E-3</v>
      </c>
    </row>
    <row r="3641" spans="1:20" x14ac:dyDescent="0.25">
      <c r="A3641">
        <v>3639</v>
      </c>
      <c r="B3641">
        <v>12</v>
      </c>
      <c r="C3641">
        <v>-1</v>
      </c>
      <c r="D3641" t="s">
        <v>344</v>
      </c>
      <c r="E3641" t="s">
        <v>80</v>
      </c>
      <c r="F3641">
        <v>1.6615999999999999E-2</v>
      </c>
      <c r="G3641">
        <v>-1</v>
      </c>
      <c r="H3641">
        <v>474.69900000000001</v>
      </c>
      <c r="I3641">
        <v>-1</v>
      </c>
      <c r="J3641">
        <v>0</v>
      </c>
      <c r="K3641">
        <v>5.4865430000000002</v>
      </c>
      <c r="L3641">
        <v>7.5433E-2</v>
      </c>
      <c r="M3641">
        <v>3.7787359999999999</v>
      </c>
      <c r="N3641">
        <v>-187.652805</v>
      </c>
      <c r="O3641">
        <v>-3.1137769999999998</v>
      </c>
      <c r="P3641">
        <v>3.778159</v>
      </c>
      <c r="Q3641">
        <v>-187.656464</v>
      </c>
      <c r="R3641">
        <v>-3.113658</v>
      </c>
      <c r="S3641">
        <v>0.37037100000000001</v>
      </c>
      <c r="T3641">
        <v>1.1900000000000001E-4</v>
      </c>
    </row>
    <row r="3642" spans="1:20" x14ac:dyDescent="0.25">
      <c r="A3642">
        <v>3640</v>
      </c>
      <c r="B3642">
        <v>12</v>
      </c>
      <c r="C3642">
        <v>-1</v>
      </c>
      <c r="D3642" t="s">
        <v>344</v>
      </c>
      <c r="E3642" t="s">
        <v>80</v>
      </c>
      <c r="F3642">
        <v>3.5777999999999997E-2</v>
      </c>
      <c r="G3642">
        <v>-1</v>
      </c>
      <c r="H3642">
        <v>768.56799999999998</v>
      </c>
      <c r="I3642">
        <v>-1</v>
      </c>
      <c r="J3642">
        <v>0</v>
      </c>
      <c r="K3642">
        <v>5.427467</v>
      </c>
      <c r="L3642">
        <v>-5.3467000000000001E-2</v>
      </c>
      <c r="M3642">
        <v>3.2853370000000002</v>
      </c>
      <c r="N3642">
        <v>-187.669408</v>
      </c>
      <c r="O3642">
        <v>-3.113686</v>
      </c>
      <c r="P3642">
        <v>3.2875990000000002</v>
      </c>
      <c r="Q3642">
        <v>-187.67141699999999</v>
      </c>
      <c r="R3642">
        <v>-3.1133160000000002</v>
      </c>
      <c r="S3642">
        <v>0.302504</v>
      </c>
      <c r="T3642">
        <v>3.6999999999999999E-4</v>
      </c>
    </row>
    <row r="3643" spans="1:20" x14ac:dyDescent="0.25">
      <c r="A3643">
        <v>3641</v>
      </c>
      <c r="B3643">
        <v>12</v>
      </c>
      <c r="C3643">
        <v>-1</v>
      </c>
      <c r="D3643" t="s">
        <v>344</v>
      </c>
      <c r="E3643" t="s">
        <v>80</v>
      </c>
      <c r="F3643">
        <v>1.6698999999999999E-2</v>
      </c>
      <c r="G3643">
        <v>-1</v>
      </c>
      <c r="H3643">
        <v>561.95100000000002</v>
      </c>
      <c r="I3643">
        <v>-1</v>
      </c>
      <c r="J3643">
        <v>0</v>
      </c>
      <c r="K3643">
        <v>5.428852</v>
      </c>
      <c r="L3643">
        <v>4.0663999999999999E-2</v>
      </c>
      <c r="M3643">
        <v>2.6285859999999999</v>
      </c>
      <c r="N3643">
        <v>-187.70370299999999</v>
      </c>
      <c r="O3643">
        <v>-3.1093329999999999</v>
      </c>
      <c r="P3643">
        <v>2.6387529999999999</v>
      </c>
      <c r="Q3643">
        <v>-187.69502299999999</v>
      </c>
      <c r="R3643">
        <v>-3.1089709999999999</v>
      </c>
      <c r="S3643">
        <v>1.336876</v>
      </c>
      <c r="T3643">
        <v>3.6200000000000002E-4</v>
      </c>
    </row>
    <row r="3644" spans="1:20" x14ac:dyDescent="0.25">
      <c r="A3644">
        <v>3642</v>
      </c>
      <c r="B3644">
        <v>12</v>
      </c>
      <c r="C3644">
        <v>-1</v>
      </c>
      <c r="D3644" t="s">
        <v>344</v>
      </c>
      <c r="E3644" t="s">
        <v>80</v>
      </c>
      <c r="F3644">
        <v>2.6856000000000001E-2</v>
      </c>
      <c r="G3644">
        <v>-1</v>
      </c>
      <c r="H3644">
        <v>575.51</v>
      </c>
      <c r="I3644">
        <v>-1</v>
      </c>
      <c r="J3644">
        <v>0</v>
      </c>
      <c r="K3644">
        <v>5.6344219999999998</v>
      </c>
      <c r="L3644">
        <v>0.24367800000000001</v>
      </c>
      <c r="M3644">
        <v>2.1416569999999999</v>
      </c>
      <c r="N3644">
        <v>-187.72464500000001</v>
      </c>
      <c r="O3644">
        <v>-3.095723</v>
      </c>
      <c r="P3644">
        <v>2.1417730000000001</v>
      </c>
      <c r="Q3644">
        <v>-187.72637900000001</v>
      </c>
      <c r="R3644">
        <v>-3.0960719999999999</v>
      </c>
      <c r="S3644">
        <v>0.17383899999999999</v>
      </c>
      <c r="T3644">
        <v>3.4900000000000003E-4</v>
      </c>
    </row>
    <row r="3645" spans="1:20" x14ac:dyDescent="0.25">
      <c r="A3645">
        <v>3643</v>
      </c>
      <c r="B3645">
        <v>11</v>
      </c>
      <c r="C3645">
        <v>-1</v>
      </c>
      <c r="D3645" t="s">
        <v>343</v>
      </c>
      <c r="E3645" t="s">
        <v>80</v>
      </c>
      <c r="F3645">
        <v>3.5729999999999998E-2</v>
      </c>
      <c r="G3645">
        <v>-1</v>
      </c>
      <c r="H3645">
        <v>717.56399999999996</v>
      </c>
      <c r="I3645">
        <v>-1</v>
      </c>
      <c r="J3645">
        <v>0</v>
      </c>
      <c r="K3645">
        <v>6.1181039999999998</v>
      </c>
      <c r="L3645">
        <v>0.31443500000000002</v>
      </c>
      <c r="M3645">
        <v>1.4584220000000001</v>
      </c>
      <c r="N3645">
        <v>-187.78600599999999</v>
      </c>
      <c r="O3645">
        <v>-3.0647669999999998</v>
      </c>
      <c r="P3645">
        <v>1.4395089999999999</v>
      </c>
      <c r="Q3645">
        <v>-187.79946899999999</v>
      </c>
      <c r="R3645">
        <v>-3.0658270000000001</v>
      </c>
      <c r="S3645">
        <v>2.3214830000000002</v>
      </c>
      <c r="T3645">
        <v>1.06E-3</v>
      </c>
    </row>
    <row r="3646" spans="1:20" x14ac:dyDescent="0.25">
      <c r="A3646">
        <v>3644</v>
      </c>
      <c r="B3646">
        <v>11</v>
      </c>
      <c r="C3646">
        <v>-1</v>
      </c>
      <c r="D3646" t="s">
        <v>343</v>
      </c>
      <c r="E3646" t="s">
        <v>80</v>
      </c>
      <c r="F3646">
        <v>3.7163000000000002E-2</v>
      </c>
      <c r="G3646">
        <v>-1</v>
      </c>
      <c r="H3646">
        <v>1123.8589999999999</v>
      </c>
      <c r="I3646">
        <v>-1</v>
      </c>
      <c r="J3646">
        <v>0</v>
      </c>
      <c r="K3646">
        <v>6.5637080000000001</v>
      </c>
      <c r="L3646">
        <v>0.36024800000000001</v>
      </c>
      <c r="M3646">
        <v>0.87307299999999999</v>
      </c>
      <c r="N3646">
        <v>-187.88459499999999</v>
      </c>
      <c r="O3646">
        <v>-3.0342739999999999</v>
      </c>
      <c r="P3646">
        <v>0.87254299999999996</v>
      </c>
      <c r="Q3646">
        <v>-187.88327000000001</v>
      </c>
      <c r="R3646">
        <v>-3.0345019999999998</v>
      </c>
      <c r="S3646">
        <v>0.14271300000000001</v>
      </c>
      <c r="T3646">
        <v>2.2800000000000001E-4</v>
      </c>
    </row>
    <row r="3647" spans="1:20" x14ac:dyDescent="0.25">
      <c r="A3647">
        <v>3645</v>
      </c>
      <c r="B3647">
        <v>11</v>
      </c>
      <c r="C3647">
        <v>-1</v>
      </c>
      <c r="D3647" t="s">
        <v>343</v>
      </c>
      <c r="E3647" t="s">
        <v>80</v>
      </c>
      <c r="F3647">
        <v>1.4831E-2</v>
      </c>
      <c r="G3647">
        <v>-1</v>
      </c>
      <c r="H3647">
        <v>530.77300000000002</v>
      </c>
      <c r="I3647">
        <v>-1</v>
      </c>
      <c r="J3647">
        <v>0</v>
      </c>
      <c r="K3647">
        <v>7.0330729999999999</v>
      </c>
      <c r="L3647">
        <v>0.54771899999999996</v>
      </c>
      <c r="M3647">
        <v>0.26189800000000002</v>
      </c>
      <c r="N3647">
        <v>-188.005233</v>
      </c>
      <c r="O3647">
        <v>-2.9944310000000001</v>
      </c>
      <c r="P3647">
        <v>0.26673200000000002</v>
      </c>
      <c r="Q3647">
        <v>-188.00054900000001</v>
      </c>
      <c r="R3647">
        <v>-2.9943390000000001</v>
      </c>
      <c r="S3647">
        <v>0.67307600000000001</v>
      </c>
      <c r="T3647">
        <v>9.2E-5</v>
      </c>
    </row>
    <row r="3648" spans="1:20" x14ac:dyDescent="0.25">
      <c r="A3648">
        <v>3646</v>
      </c>
      <c r="B3648">
        <v>11</v>
      </c>
      <c r="C3648">
        <v>-1</v>
      </c>
      <c r="D3648" t="s">
        <v>343</v>
      </c>
      <c r="E3648" t="s">
        <v>80</v>
      </c>
      <c r="F3648">
        <v>1.9531E-2</v>
      </c>
      <c r="G3648">
        <v>-1</v>
      </c>
      <c r="H3648">
        <v>360.94600000000003</v>
      </c>
      <c r="I3648">
        <v>-1</v>
      </c>
      <c r="J3648">
        <v>0</v>
      </c>
      <c r="K3648">
        <v>7.6505850000000004</v>
      </c>
      <c r="L3648">
        <v>0.60127600000000003</v>
      </c>
      <c r="M3648">
        <v>-0.5917</v>
      </c>
      <c r="N3648">
        <v>-188.21644699999999</v>
      </c>
      <c r="O3648">
        <v>-2.9310200000000002</v>
      </c>
      <c r="P3648">
        <v>-0.59299400000000002</v>
      </c>
      <c r="Q3648">
        <v>-188.21601899999999</v>
      </c>
      <c r="R3648">
        <v>-2.9315790000000002</v>
      </c>
      <c r="S3648">
        <v>0.13624</v>
      </c>
      <c r="T3648">
        <v>5.5900000000000004E-4</v>
      </c>
    </row>
    <row r="3649" spans="1:20" x14ac:dyDescent="0.25">
      <c r="A3649">
        <v>3647</v>
      </c>
      <c r="B3649">
        <v>11</v>
      </c>
      <c r="C3649">
        <v>-1</v>
      </c>
      <c r="D3649" t="s">
        <v>343</v>
      </c>
      <c r="E3649" t="s">
        <v>80</v>
      </c>
      <c r="F3649">
        <v>2.1693E-2</v>
      </c>
      <c r="G3649">
        <v>-1</v>
      </c>
      <c r="H3649">
        <v>405.71899999999999</v>
      </c>
      <c r="I3649">
        <v>-1</v>
      </c>
      <c r="J3649">
        <v>0</v>
      </c>
      <c r="K3649">
        <v>8.0919150000000002</v>
      </c>
      <c r="L3649">
        <v>0.58106999999999998</v>
      </c>
      <c r="M3649">
        <v>-1.2599590000000001</v>
      </c>
      <c r="N3649">
        <v>-188.422436</v>
      </c>
      <c r="O3649">
        <v>-2.8779919999999999</v>
      </c>
      <c r="P3649">
        <v>-1.272016</v>
      </c>
      <c r="Q3649">
        <v>-188.43102999999999</v>
      </c>
      <c r="R3649">
        <v>-2.8768829999999999</v>
      </c>
      <c r="S3649">
        <v>1.4806060000000001</v>
      </c>
      <c r="T3649">
        <v>1.109E-3</v>
      </c>
    </row>
    <row r="3650" spans="1:20" x14ac:dyDescent="0.25">
      <c r="A3650">
        <v>3648</v>
      </c>
      <c r="B3650">
        <v>9</v>
      </c>
      <c r="C3650">
        <v>-1</v>
      </c>
      <c r="D3650" t="s">
        <v>647</v>
      </c>
      <c r="E3650" t="s">
        <v>80</v>
      </c>
      <c r="F3650">
        <v>2.5492000000000001E-2</v>
      </c>
      <c r="G3650">
        <v>-1</v>
      </c>
      <c r="H3650">
        <v>818.71100000000001</v>
      </c>
      <c r="I3650">
        <v>-1</v>
      </c>
      <c r="J3650">
        <v>0</v>
      </c>
      <c r="K3650">
        <v>8.272475</v>
      </c>
      <c r="L3650">
        <v>0.75290100000000004</v>
      </c>
      <c r="M3650">
        <v>-2.2107079999999999</v>
      </c>
      <c r="N3650">
        <v>-188.83695700000001</v>
      </c>
      <c r="O3650">
        <v>-2.7909009999999999</v>
      </c>
      <c r="P3650">
        <v>-2.191881</v>
      </c>
      <c r="Q3650">
        <v>-188.795975</v>
      </c>
      <c r="R3650">
        <v>-2.7910919999999999</v>
      </c>
      <c r="S3650">
        <v>4.5100369999999996</v>
      </c>
      <c r="T3650">
        <v>1.9100000000000001E-4</v>
      </c>
    </row>
    <row r="3651" spans="1:20" x14ac:dyDescent="0.25">
      <c r="A3651">
        <v>3649</v>
      </c>
      <c r="B3651">
        <v>9</v>
      </c>
      <c r="C3651">
        <v>-1</v>
      </c>
      <c r="D3651" t="s">
        <v>647</v>
      </c>
      <c r="E3651" t="s">
        <v>80</v>
      </c>
      <c r="F3651">
        <v>2.785E-2</v>
      </c>
      <c r="G3651">
        <v>-1</v>
      </c>
      <c r="H3651">
        <v>356.03800000000001</v>
      </c>
      <c r="I3651">
        <v>-1</v>
      </c>
      <c r="J3651">
        <v>0</v>
      </c>
      <c r="K3651">
        <v>8.1679919999999999</v>
      </c>
      <c r="L3651">
        <v>0.85664099999999999</v>
      </c>
      <c r="M3651">
        <v>-2.8641640000000002</v>
      </c>
      <c r="N3651">
        <v>-189.16123899999999</v>
      </c>
      <c r="O3651">
        <v>-2.7162280000000001</v>
      </c>
      <c r="P3651">
        <v>-2.8554719999999998</v>
      </c>
      <c r="Q3651">
        <v>-189.125854</v>
      </c>
      <c r="R3651">
        <v>-2.7168600000000001</v>
      </c>
      <c r="S3651">
        <v>3.6436039999999998</v>
      </c>
      <c r="T3651">
        <v>6.3199999999999997E-4</v>
      </c>
    </row>
    <row r="3652" spans="1:20" x14ac:dyDescent="0.25">
      <c r="A3652">
        <v>3650</v>
      </c>
      <c r="B3652">
        <v>8</v>
      </c>
      <c r="C3652">
        <v>-1</v>
      </c>
      <c r="D3652" t="s">
        <v>371</v>
      </c>
      <c r="E3652" t="s">
        <v>80</v>
      </c>
      <c r="F3652">
        <v>1.2959999999999999E-2</v>
      </c>
      <c r="G3652">
        <v>-1</v>
      </c>
      <c r="H3652">
        <v>358.58</v>
      </c>
      <c r="I3652">
        <v>-1</v>
      </c>
      <c r="J3652">
        <v>0</v>
      </c>
      <c r="K3652">
        <v>7.9206149999999997</v>
      </c>
      <c r="L3652">
        <v>0.94086400000000003</v>
      </c>
      <c r="M3652">
        <v>-3.667459</v>
      </c>
      <c r="N3652">
        <v>-189.629638</v>
      </c>
      <c r="O3652">
        <v>-2.6120239999999999</v>
      </c>
      <c r="P3652">
        <v>-3.6783009999999998</v>
      </c>
      <c r="Q3652">
        <v>-189.631699</v>
      </c>
      <c r="R3652">
        <v>-2.6135839999999999</v>
      </c>
      <c r="S3652">
        <v>1.1035219999999999</v>
      </c>
      <c r="T3652">
        <v>1.56E-3</v>
      </c>
    </row>
    <row r="3653" spans="1:20" x14ac:dyDescent="0.25">
      <c r="A3653">
        <v>3651</v>
      </c>
      <c r="B3653">
        <v>8</v>
      </c>
      <c r="C3653">
        <v>-1</v>
      </c>
      <c r="D3653" t="s">
        <v>371</v>
      </c>
      <c r="E3653" t="s">
        <v>80</v>
      </c>
      <c r="F3653">
        <v>1.7115999999999999E-2</v>
      </c>
      <c r="G3653">
        <v>-1</v>
      </c>
      <c r="H3653">
        <v>509.82499999999999</v>
      </c>
      <c r="I3653">
        <v>-1</v>
      </c>
      <c r="J3653">
        <v>0</v>
      </c>
      <c r="K3653">
        <v>7.827045</v>
      </c>
      <c r="L3653">
        <v>0.898725</v>
      </c>
      <c r="M3653">
        <v>-4.2373839999999996</v>
      </c>
      <c r="N3653">
        <v>-190.07955100000001</v>
      </c>
      <c r="O3653">
        <v>-2.5302859999999998</v>
      </c>
      <c r="P3653">
        <v>-4.2426849999999998</v>
      </c>
      <c r="Q3653">
        <v>-190.061813</v>
      </c>
      <c r="R3653">
        <v>-2.5321150000000001</v>
      </c>
      <c r="S3653">
        <v>1.851254</v>
      </c>
      <c r="T3653">
        <v>1.83E-3</v>
      </c>
    </row>
    <row r="3654" spans="1:20" x14ac:dyDescent="0.25">
      <c r="A3654">
        <v>3652</v>
      </c>
      <c r="B3654">
        <v>9</v>
      </c>
      <c r="C3654">
        <v>-1</v>
      </c>
      <c r="D3654" t="s">
        <v>372</v>
      </c>
      <c r="E3654" t="s">
        <v>80</v>
      </c>
      <c r="F3654">
        <v>1.0553E-2</v>
      </c>
      <c r="G3654">
        <v>-1</v>
      </c>
      <c r="H3654">
        <v>378.12799999999999</v>
      </c>
      <c r="I3654">
        <v>-1</v>
      </c>
      <c r="J3654">
        <v>0</v>
      </c>
      <c r="K3654">
        <v>7.8908779999999998</v>
      </c>
      <c r="L3654">
        <v>0.892181</v>
      </c>
      <c r="M3654">
        <v>-4.9299790000000003</v>
      </c>
      <c r="N3654">
        <v>-190.71130400000001</v>
      </c>
      <c r="O3654">
        <v>-2.4210039999999999</v>
      </c>
      <c r="P3654">
        <v>-4.9325609999999998</v>
      </c>
      <c r="Q3654">
        <v>-190.70675700000001</v>
      </c>
      <c r="R3654">
        <v>-2.4213339999999999</v>
      </c>
      <c r="S3654">
        <v>0.52290800000000004</v>
      </c>
      <c r="T3654">
        <v>3.3E-4</v>
      </c>
    </row>
    <row r="3655" spans="1:20" x14ac:dyDescent="0.25">
      <c r="A3655">
        <v>3653</v>
      </c>
      <c r="B3655">
        <v>9</v>
      </c>
      <c r="C3655">
        <v>-1</v>
      </c>
      <c r="D3655" t="s">
        <v>372</v>
      </c>
      <c r="E3655" t="s">
        <v>80</v>
      </c>
      <c r="F3655">
        <v>2.2449E-2</v>
      </c>
      <c r="G3655">
        <v>-1</v>
      </c>
      <c r="H3655">
        <v>500.80200000000002</v>
      </c>
      <c r="I3655">
        <v>-1</v>
      </c>
      <c r="J3655">
        <v>0</v>
      </c>
      <c r="K3655">
        <v>7.9738490000000004</v>
      </c>
      <c r="L3655">
        <v>0.98642600000000003</v>
      </c>
      <c r="M3655">
        <v>-5.3997409999999997</v>
      </c>
      <c r="N3655">
        <v>-191.22759099999999</v>
      </c>
      <c r="O3655">
        <v>-2.3388010000000001</v>
      </c>
      <c r="P3655">
        <v>-5.4063049999999997</v>
      </c>
      <c r="Q3655">
        <v>-191.24511699999999</v>
      </c>
      <c r="R3655">
        <v>-2.3377699999999999</v>
      </c>
      <c r="S3655">
        <v>1.871577</v>
      </c>
      <c r="T3655">
        <v>1.031E-3</v>
      </c>
    </row>
    <row r="3656" spans="1:20" x14ac:dyDescent="0.25">
      <c r="A3656">
        <v>3654</v>
      </c>
      <c r="B3656">
        <v>9</v>
      </c>
      <c r="C3656">
        <v>-1</v>
      </c>
      <c r="D3656" t="s">
        <v>372</v>
      </c>
      <c r="E3656" t="s">
        <v>80</v>
      </c>
      <c r="F3656">
        <v>9.1090000000000008E-3</v>
      </c>
      <c r="G3656">
        <v>-1</v>
      </c>
      <c r="H3656">
        <v>440.36</v>
      </c>
      <c r="I3656">
        <v>-1</v>
      </c>
      <c r="J3656">
        <v>0</v>
      </c>
      <c r="K3656">
        <v>7.9980969999999996</v>
      </c>
      <c r="L3656">
        <v>0.98129599999999995</v>
      </c>
      <c r="M3656">
        <v>-5.8324800000000003</v>
      </c>
      <c r="N3656">
        <v>-191.82569899999999</v>
      </c>
      <c r="O3656">
        <v>-2.250089</v>
      </c>
      <c r="P3656">
        <v>-5.8323660000000004</v>
      </c>
      <c r="Q3656">
        <v>-191.827911</v>
      </c>
      <c r="R3656">
        <v>-2.2500779999999998</v>
      </c>
      <c r="S3656">
        <v>0.221556</v>
      </c>
      <c r="T3656">
        <v>1.0000000000000001E-5</v>
      </c>
    </row>
    <row r="3657" spans="1:20" x14ac:dyDescent="0.25">
      <c r="A3657">
        <v>3655</v>
      </c>
      <c r="B3657">
        <v>9</v>
      </c>
      <c r="C3657">
        <v>-1</v>
      </c>
      <c r="D3657" t="s">
        <v>372</v>
      </c>
      <c r="E3657" t="s">
        <v>80</v>
      </c>
      <c r="F3657">
        <v>1.5375E-2</v>
      </c>
      <c r="G3657">
        <v>-1</v>
      </c>
      <c r="H3657">
        <v>552.83900000000006</v>
      </c>
      <c r="I3657">
        <v>-1</v>
      </c>
      <c r="J3657">
        <v>0</v>
      </c>
      <c r="K3657">
        <v>8.0320280000000004</v>
      </c>
      <c r="L3657">
        <v>0.91338399999999997</v>
      </c>
      <c r="M3657">
        <v>-6.3131620000000002</v>
      </c>
      <c r="N3657">
        <v>-192.66816700000001</v>
      </c>
      <c r="O3657">
        <v>-2.1286619999999998</v>
      </c>
      <c r="P3657">
        <v>-6.3152629999999998</v>
      </c>
      <c r="Q3657">
        <v>-192.66149899999999</v>
      </c>
      <c r="R3657">
        <v>-2.129</v>
      </c>
      <c r="S3657">
        <v>0.69913700000000001</v>
      </c>
      <c r="T3657">
        <v>3.3700000000000001E-4</v>
      </c>
    </row>
    <row r="3658" spans="1:20" x14ac:dyDescent="0.25">
      <c r="A3658">
        <v>3656</v>
      </c>
      <c r="B3658">
        <v>9</v>
      </c>
      <c r="C3658">
        <v>-1</v>
      </c>
      <c r="D3658" t="s">
        <v>372</v>
      </c>
      <c r="E3658" t="s">
        <v>80</v>
      </c>
      <c r="F3658">
        <v>2.3285E-2</v>
      </c>
      <c r="G3658">
        <v>-1</v>
      </c>
      <c r="H3658">
        <v>817.37900000000002</v>
      </c>
      <c r="I3658">
        <v>-1</v>
      </c>
      <c r="J3658">
        <v>0</v>
      </c>
      <c r="K3658">
        <v>8.0262460000000004</v>
      </c>
      <c r="L3658">
        <v>0.92431700000000006</v>
      </c>
      <c r="M3658">
        <v>-6.6306630000000002</v>
      </c>
      <c r="N3658">
        <v>-193.31704099999999</v>
      </c>
      <c r="O3658">
        <v>-2.048009</v>
      </c>
      <c r="P3658">
        <v>-6.6237769999999996</v>
      </c>
      <c r="Q3658">
        <v>-193.317947</v>
      </c>
      <c r="R3658">
        <v>-2.0484819999999999</v>
      </c>
      <c r="S3658">
        <v>0.69447999999999999</v>
      </c>
      <c r="T3658">
        <v>4.7399999999999997E-4</v>
      </c>
    </row>
    <row r="3659" spans="1:20" x14ac:dyDescent="0.25">
      <c r="A3659">
        <v>3657</v>
      </c>
      <c r="B3659">
        <v>9</v>
      </c>
      <c r="C3659">
        <v>-1</v>
      </c>
      <c r="D3659" t="s">
        <v>372</v>
      </c>
      <c r="E3659" t="s">
        <v>80</v>
      </c>
      <c r="F3659">
        <v>2.2738000000000001E-2</v>
      </c>
      <c r="G3659">
        <v>-1</v>
      </c>
      <c r="H3659">
        <v>412.20100000000002</v>
      </c>
      <c r="I3659">
        <v>-1</v>
      </c>
      <c r="J3659">
        <v>0</v>
      </c>
      <c r="K3659">
        <v>7.9615739999999997</v>
      </c>
      <c r="L3659">
        <v>0.94143600000000005</v>
      </c>
      <c r="M3659">
        <v>-6.9393549999999999</v>
      </c>
      <c r="N3659">
        <v>-194.243818</v>
      </c>
      <c r="O3659">
        <v>-1.941376</v>
      </c>
      <c r="P3659">
        <v>-6.9487180000000004</v>
      </c>
      <c r="Q3659">
        <v>-194.222488</v>
      </c>
      <c r="R3659">
        <v>-1.941378</v>
      </c>
      <c r="S3659">
        <v>2.3294220000000001</v>
      </c>
      <c r="T3659">
        <v>3.0000000000000001E-6</v>
      </c>
    </row>
    <row r="3660" spans="1:20" x14ac:dyDescent="0.25">
      <c r="A3660">
        <v>3658</v>
      </c>
      <c r="B3660">
        <v>9</v>
      </c>
      <c r="C3660">
        <v>-1</v>
      </c>
      <c r="D3660" t="s">
        <v>372</v>
      </c>
      <c r="E3660" t="s">
        <v>80</v>
      </c>
      <c r="F3660">
        <v>1.9140999999999998E-2</v>
      </c>
      <c r="G3660">
        <v>-1</v>
      </c>
      <c r="H3660">
        <v>429.32799999999997</v>
      </c>
      <c r="I3660">
        <v>-1</v>
      </c>
      <c r="J3660">
        <v>0</v>
      </c>
      <c r="K3660">
        <v>7.9994829999999997</v>
      </c>
      <c r="L3660">
        <v>0.74235799999999996</v>
      </c>
      <c r="M3660">
        <v>-7.1223400000000003</v>
      </c>
      <c r="N3660">
        <v>-194.89934700000001</v>
      </c>
      <c r="O3660">
        <v>-1.868417</v>
      </c>
      <c r="P3660">
        <v>-7.131907</v>
      </c>
      <c r="Q3660">
        <v>-194.918396</v>
      </c>
      <c r="R3660">
        <v>-1.866244</v>
      </c>
      <c r="S3660">
        <v>2.1316130000000002</v>
      </c>
      <c r="T3660">
        <v>2.173E-3</v>
      </c>
    </row>
    <row r="3661" spans="1:20" x14ac:dyDescent="0.25">
      <c r="A3661">
        <v>3659</v>
      </c>
      <c r="B3661">
        <v>9</v>
      </c>
      <c r="C3661">
        <v>-1</v>
      </c>
      <c r="D3661" t="s">
        <v>372</v>
      </c>
      <c r="E3661" t="s">
        <v>80</v>
      </c>
      <c r="F3661">
        <v>1.3598000000000001E-2</v>
      </c>
      <c r="G3661">
        <v>-1</v>
      </c>
      <c r="H3661">
        <v>447.17899999999997</v>
      </c>
      <c r="I3661">
        <v>-1</v>
      </c>
      <c r="J3661">
        <v>0</v>
      </c>
      <c r="K3661">
        <v>8.0214200000000009</v>
      </c>
      <c r="L3661">
        <v>0.75549500000000003</v>
      </c>
      <c r="M3661">
        <v>-7.2714420000000004</v>
      </c>
      <c r="N3661">
        <v>-195.628389</v>
      </c>
      <c r="O3661">
        <v>-1.7974239999999999</v>
      </c>
      <c r="P3661">
        <v>-7.2712000000000003</v>
      </c>
      <c r="Q3661">
        <v>-195.62661700000001</v>
      </c>
      <c r="R3661">
        <v>-1.7978719999999999</v>
      </c>
      <c r="S3661">
        <v>0.178789</v>
      </c>
      <c r="T3661">
        <v>4.4799999999999999E-4</v>
      </c>
    </row>
    <row r="3662" spans="1:20" x14ac:dyDescent="0.25">
      <c r="A3662">
        <v>3660</v>
      </c>
      <c r="B3662">
        <v>8</v>
      </c>
      <c r="C3662">
        <v>-1</v>
      </c>
      <c r="D3662" t="s">
        <v>373</v>
      </c>
      <c r="E3662" t="s">
        <v>80</v>
      </c>
      <c r="F3662">
        <v>1.6376999999999999E-2</v>
      </c>
      <c r="G3662">
        <v>-1</v>
      </c>
      <c r="H3662">
        <v>299.38799999999998</v>
      </c>
      <c r="I3662">
        <v>-1</v>
      </c>
      <c r="J3662">
        <v>0</v>
      </c>
      <c r="K3662">
        <v>8.0564260000000001</v>
      </c>
      <c r="L3662">
        <v>0.64256599999999997</v>
      </c>
      <c r="M3662">
        <v>-7.40299</v>
      </c>
      <c r="N3662">
        <v>-196.58450999999999</v>
      </c>
      <c r="O3662">
        <v>-1.721671</v>
      </c>
      <c r="P3662">
        <v>-7.399025</v>
      </c>
      <c r="Q3662">
        <v>-196.584991</v>
      </c>
      <c r="R3662">
        <v>-1.7212000000000001</v>
      </c>
      <c r="S3662">
        <v>0.39941500000000002</v>
      </c>
      <c r="T3662">
        <v>4.7100000000000001E-4</v>
      </c>
    </row>
    <row r="3663" spans="1:20" x14ac:dyDescent="0.25">
      <c r="A3663">
        <v>3661</v>
      </c>
      <c r="B3663">
        <v>8</v>
      </c>
      <c r="C3663">
        <v>-1</v>
      </c>
      <c r="D3663" t="s">
        <v>373</v>
      </c>
      <c r="E3663" t="s">
        <v>80</v>
      </c>
      <c r="F3663">
        <v>2.2346999999999999E-2</v>
      </c>
      <c r="G3663">
        <v>-1</v>
      </c>
      <c r="H3663">
        <v>421.06</v>
      </c>
      <c r="I3663">
        <v>-1</v>
      </c>
      <c r="J3663">
        <v>0</v>
      </c>
      <c r="K3663">
        <v>8.0792509999999993</v>
      </c>
      <c r="L3663">
        <v>0.41980899999999999</v>
      </c>
      <c r="M3663">
        <v>-7.4654129999999999</v>
      </c>
      <c r="N3663">
        <v>-197.301852</v>
      </c>
      <c r="O3663">
        <v>-1.6736249999999999</v>
      </c>
      <c r="P3663">
        <v>-7.4582490000000004</v>
      </c>
      <c r="Q3663">
        <v>-197.30952500000001</v>
      </c>
      <c r="R3663">
        <v>-1.674507</v>
      </c>
      <c r="S3663">
        <v>1.0497320000000001</v>
      </c>
      <c r="T3663">
        <v>8.8199999999999997E-4</v>
      </c>
    </row>
    <row r="3664" spans="1:20" x14ac:dyDescent="0.25">
      <c r="A3664">
        <v>3662</v>
      </c>
      <c r="B3664">
        <v>8</v>
      </c>
      <c r="C3664">
        <v>-1</v>
      </c>
      <c r="D3664" t="s">
        <v>373</v>
      </c>
      <c r="E3664" t="s">
        <v>80</v>
      </c>
      <c r="F3664">
        <v>1.0997E-2</v>
      </c>
      <c r="G3664">
        <v>-1</v>
      </c>
      <c r="H3664">
        <v>325.77800000000002</v>
      </c>
      <c r="I3664">
        <v>-1</v>
      </c>
      <c r="J3664">
        <v>0</v>
      </c>
      <c r="K3664">
        <v>8.072457</v>
      </c>
      <c r="L3664">
        <v>0.39575900000000003</v>
      </c>
      <c r="M3664">
        <v>-7.4829160000000003</v>
      </c>
      <c r="N3664">
        <v>-198.02804599999999</v>
      </c>
      <c r="O3664">
        <v>-1.640333</v>
      </c>
      <c r="P3664">
        <v>-7.4964579999999996</v>
      </c>
      <c r="Q3664">
        <v>-198.03564499999999</v>
      </c>
      <c r="R3664">
        <v>-1.638236</v>
      </c>
      <c r="S3664">
        <v>1.552767</v>
      </c>
      <c r="T3664">
        <v>2.0969999999999999E-3</v>
      </c>
    </row>
    <row r="3665" spans="1:20" x14ac:dyDescent="0.25">
      <c r="A3665">
        <v>3663</v>
      </c>
      <c r="B3665">
        <v>8</v>
      </c>
      <c r="C3665">
        <v>-1</v>
      </c>
      <c r="D3665" t="s">
        <v>373</v>
      </c>
      <c r="E3665" t="s">
        <v>80</v>
      </c>
      <c r="F3665">
        <v>2.3348000000000001E-2</v>
      </c>
      <c r="G3665">
        <v>-1</v>
      </c>
      <c r="H3665">
        <v>326.935</v>
      </c>
      <c r="I3665">
        <v>-1</v>
      </c>
      <c r="J3665">
        <v>0</v>
      </c>
      <c r="K3665">
        <v>8.0581899999999997</v>
      </c>
      <c r="L3665">
        <v>0.274281</v>
      </c>
      <c r="M3665">
        <v>-7.5150959999999998</v>
      </c>
      <c r="N3665">
        <v>-199.01711800000001</v>
      </c>
      <c r="O3665">
        <v>-1.6030040000000001</v>
      </c>
      <c r="P3665">
        <v>-7.5236980000000004</v>
      </c>
      <c r="Q3665">
        <v>-199.00344799999999</v>
      </c>
      <c r="R3665">
        <v>-1.6050979999999999</v>
      </c>
      <c r="S3665">
        <v>1.615097</v>
      </c>
      <c r="T3665">
        <v>2.0929999999999998E-3</v>
      </c>
    </row>
    <row r="3666" spans="1:20" x14ac:dyDescent="0.25">
      <c r="A3666">
        <v>3664</v>
      </c>
      <c r="B3666">
        <v>8</v>
      </c>
      <c r="C3666">
        <v>-1</v>
      </c>
      <c r="D3666" t="s">
        <v>373</v>
      </c>
      <c r="E3666" t="s">
        <v>80</v>
      </c>
      <c r="F3666">
        <v>1.8131999999999999E-2</v>
      </c>
      <c r="G3666">
        <v>-1</v>
      </c>
      <c r="H3666">
        <v>338.74299999999999</v>
      </c>
      <c r="I3666">
        <v>-1</v>
      </c>
      <c r="J3666">
        <v>0</v>
      </c>
      <c r="K3666">
        <v>8.0536399999999997</v>
      </c>
      <c r="L3666">
        <v>0.112312</v>
      </c>
      <c r="M3666">
        <v>-7.5289950000000001</v>
      </c>
      <c r="N3666">
        <v>-199.730276</v>
      </c>
      <c r="O3666">
        <v>-1.5888340000000001</v>
      </c>
      <c r="P3666">
        <v>-7.5315560000000001</v>
      </c>
      <c r="Q3666">
        <v>-199.72846999999999</v>
      </c>
      <c r="R3666">
        <v>-1.5887199999999999</v>
      </c>
      <c r="S3666">
        <v>0.31333899999999998</v>
      </c>
      <c r="T3666">
        <v>1.13E-4</v>
      </c>
    </row>
    <row r="3667" spans="1:20" x14ac:dyDescent="0.25">
      <c r="A3667">
        <v>3665</v>
      </c>
      <c r="B3667">
        <v>9</v>
      </c>
      <c r="C3667">
        <v>-1</v>
      </c>
      <c r="D3667" t="s">
        <v>341</v>
      </c>
      <c r="E3667" t="s">
        <v>80</v>
      </c>
      <c r="F3667">
        <v>2.1447999999999998E-2</v>
      </c>
      <c r="G3667">
        <v>-1</v>
      </c>
      <c r="H3667">
        <v>324.97399999999999</v>
      </c>
      <c r="I3667">
        <v>-1</v>
      </c>
      <c r="J3667">
        <v>0</v>
      </c>
      <c r="K3667">
        <v>8.0536030000000007</v>
      </c>
      <c r="L3667">
        <v>0.14049900000000001</v>
      </c>
      <c r="M3667">
        <v>-7.5347419999999996</v>
      </c>
      <c r="N3667">
        <v>-200.45589000000001</v>
      </c>
      <c r="O3667">
        <v>-1.5774889999999999</v>
      </c>
      <c r="P3667">
        <v>-7.534313</v>
      </c>
      <c r="Q3667">
        <v>-200.453262</v>
      </c>
      <c r="R3667">
        <v>-1.5777810000000001</v>
      </c>
      <c r="S3667">
        <v>0.26624399999999998</v>
      </c>
      <c r="T3667">
        <v>2.92E-4</v>
      </c>
    </row>
    <row r="3668" spans="1:20" x14ac:dyDescent="0.25">
      <c r="A3668">
        <v>3666</v>
      </c>
      <c r="B3668">
        <v>8</v>
      </c>
      <c r="C3668">
        <v>-1</v>
      </c>
      <c r="D3668" t="s">
        <v>374</v>
      </c>
      <c r="E3668" t="s">
        <v>80</v>
      </c>
      <c r="F3668">
        <v>2.4426E-2</v>
      </c>
      <c r="G3668">
        <v>-1</v>
      </c>
      <c r="H3668">
        <v>317.62200000000001</v>
      </c>
      <c r="I3668">
        <v>-1</v>
      </c>
      <c r="J3668">
        <v>0</v>
      </c>
      <c r="K3668">
        <v>8.0623260000000005</v>
      </c>
      <c r="L3668">
        <v>9.8793000000000006E-2</v>
      </c>
      <c r="M3668">
        <v>-7.538157</v>
      </c>
      <c r="N3668">
        <v>-201.41431800000001</v>
      </c>
      <c r="O3668">
        <v>-1.5704130000000001</v>
      </c>
      <c r="P3668">
        <v>-7.5326320000000004</v>
      </c>
      <c r="Q3668">
        <v>-201.42030299999999</v>
      </c>
      <c r="R3668">
        <v>-1.5698909999999999</v>
      </c>
      <c r="S3668">
        <v>0.81458799999999998</v>
      </c>
      <c r="T3668">
        <v>5.22E-4</v>
      </c>
    </row>
    <row r="3669" spans="1:20" x14ac:dyDescent="0.25">
      <c r="A3669">
        <v>3667</v>
      </c>
      <c r="B3669">
        <v>8</v>
      </c>
      <c r="C3669">
        <v>-1</v>
      </c>
      <c r="D3669" t="s">
        <v>375</v>
      </c>
      <c r="E3669" t="s">
        <v>80</v>
      </c>
      <c r="F3669">
        <v>3.4699000000000001E-2</v>
      </c>
      <c r="G3669">
        <v>-1</v>
      </c>
      <c r="H3669">
        <v>374.79199999999997</v>
      </c>
      <c r="I3669">
        <v>-1</v>
      </c>
      <c r="J3669">
        <v>0</v>
      </c>
      <c r="K3669">
        <v>8.0683690000000006</v>
      </c>
      <c r="L3669">
        <v>-1.6752E-2</v>
      </c>
      <c r="M3669">
        <v>-7.551965</v>
      </c>
      <c r="N3669">
        <v>-202.13626099999999</v>
      </c>
      <c r="O3669">
        <v>-1.56497</v>
      </c>
      <c r="P3669">
        <v>-7.5285849999999996</v>
      </c>
      <c r="Q3669">
        <v>-202.14624000000001</v>
      </c>
      <c r="R3669">
        <v>-1.5668500000000001</v>
      </c>
      <c r="S3669">
        <v>2.542071</v>
      </c>
      <c r="T3669">
        <v>1.8810000000000001E-3</v>
      </c>
    </row>
    <row r="3670" spans="1:20" x14ac:dyDescent="0.25">
      <c r="A3670">
        <v>3668</v>
      </c>
      <c r="B3670">
        <v>8</v>
      </c>
      <c r="C3670">
        <v>-1</v>
      </c>
      <c r="D3670" t="s">
        <v>375</v>
      </c>
      <c r="E3670" t="s">
        <v>80</v>
      </c>
      <c r="F3670">
        <v>9.4219999999999998E-3</v>
      </c>
      <c r="G3670">
        <v>-1</v>
      </c>
      <c r="H3670">
        <v>312.40899999999999</v>
      </c>
      <c r="I3670">
        <v>-1</v>
      </c>
      <c r="J3670">
        <v>0</v>
      </c>
      <c r="K3670">
        <v>8.0695709999999998</v>
      </c>
      <c r="L3670">
        <v>7.1201E-2</v>
      </c>
      <c r="M3670">
        <v>-7.5176740000000004</v>
      </c>
      <c r="N3670">
        <v>-202.87916300000001</v>
      </c>
      <c r="O3670">
        <v>-1.562675</v>
      </c>
      <c r="P3670">
        <v>-7.5234079999999999</v>
      </c>
      <c r="Q3670">
        <v>-202.87243699999999</v>
      </c>
      <c r="R3670">
        <v>-1.5640039999999999</v>
      </c>
      <c r="S3670">
        <v>0.88388500000000003</v>
      </c>
      <c r="T3670">
        <v>1.328E-3</v>
      </c>
    </row>
    <row r="3671" spans="1:20" x14ac:dyDescent="0.25">
      <c r="A3671">
        <v>3669</v>
      </c>
      <c r="B3671">
        <v>9</v>
      </c>
      <c r="C3671">
        <v>-1</v>
      </c>
      <c r="D3671" t="s">
        <v>340</v>
      </c>
      <c r="E3671" t="s">
        <v>80</v>
      </c>
      <c r="F3671">
        <v>2.8634E-2</v>
      </c>
      <c r="G3671">
        <v>-1</v>
      </c>
      <c r="H3671">
        <v>341.58199999999999</v>
      </c>
      <c r="I3671">
        <v>-1</v>
      </c>
      <c r="J3671">
        <v>0</v>
      </c>
      <c r="K3671">
        <v>8.0668179999999996</v>
      </c>
      <c r="L3671">
        <v>6.2536999999999995E-2</v>
      </c>
      <c r="M3671">
        <v>-7.5275249999999998</v>
      </c>
      <c r="N3671">
        <v>-203.82167100000001</v>
      </c>
      <c r="O3671">
        <v>-1.5634140000000001</v>
      </c>
      <c r="P3671">
        <v>-7.5148219999999997</v>
      </c>
      <c r="Q3671">
        <v>-203.84060700000001</v>
      </c>
      <c r="R3671">
        <v>-1.5620000000000001</v>
      </c>
      <c r="S3671">
        <v>2.2801770000000001</v>
      </c>
      <c r="T3671">
        <v>1.413E-3</v>
      </c>
    </row>
    <row r="3672" spans="1:20" x14ac:dyDescent="0.25">
      <c r="A3672">
        <v>3670</v>
      </c>
      <c r="B3672">
        <v>10</v>
      </c>
      <c r="C3672">
        <v>-1</v>
      </c>
      <c r="D3672" t="s">
        <v>339</v>
      </c>
      <c r="E3672" t="s">
        <v>80</v>
      </c>
      <c r="F3672">
        <v>2.7140999999999998E-2</v>
      </c>
      <c r="G3672">
        <v>-1</v>
      </c>
      <c r="H3672">
        <v>833.37800000000004</v>
      </c>
      <c r="I3672">
        <v>-1</v>
      </c>
      <c r="J3672">
        <v>0</v>
      </c>
      <c r="K3672">
        <v>8.0640959999999993</v>
      </c>
      <c r="L3672">
        <v>-4.0475999999999998E-2</v>
      </c>
      <c r="M3672">
        <v>-7.4961000000000002</v>
      </c>
      <c r="N3672">
        <v>-204.57496599999999</v>
      </c>
      <c r="O3672">
        <v>-1.5625929999999999</v>
      </c>
      <c r="P3672">
        <v>-7.507504</v>
      </c>
      <c r="Q3672">
        <v>-204.56646699999999</v>
      </c>
      <c r="R3672">
        <v>-1.5615330000000001</v>
      </c>
      <c r="S3672">
        <v>1.422247</v>
      </c>
      <c r="T3672">
        <v>1.06E-3</v>
      </c>
    </row>
    <row r="3673" spans="1:20" x14ac:dyDescent="0.25">
      <c r="A3673">
        <v>3671</v>
      </c>
      <c r="B3673">
        <v>10</v>
      </c>
      <c r="C3673">
        <v>-1</v>
      </c>
      <c r="D3673" t="s">
        <v>339</v>
      </c>
      <c r="E3673" t="s">
        <v>80</v>
      </c>
      <c r="F3673">
        <v>3.5661999999999999E-2</v>
      </c>
      <c r="G3673">
        <v>-1</v>
      </c>
      <c r="H3673">
        <v>651.49800000000005</v>
      </c>
      <c r="I3673">
        <v>-1</v>
      </c>
      <c r="J3673">
        <v>0</v>
      </c>
      <c r="K3673">
        <v>8.0623679999999993</v>
      </c>
      <c r="L3673">
        <v>4.0618000000000001E-2</v>
      </c>
      <c r="M3673">
        <v>-7.4904380000000002</v>
      </c>
      <c r="N3673">
        <v>-205.301987</v>
      </c>
      <c r="O3673">
        <v>-1.561204</v>
      </c>
      <c r="P3673">
        <v>-7.500858</v>
      </c>
      <c r="Q3673">
        <v>-205.29208399999999</v>
      </c>
      <c r="R3673">
        <v>-1.561042</v>
      </c>
      <c r="S3673">
        <v>1.4375290000000001</v>
      </c>
      <c r="T3673">
        <v>1.63E-4</v>
      </c>
    </row>
    <row r="3674" spans="1:20" x14ac:dyDescent="0.25">
      <c r="A3674">
        <v>3672</v>
      </c>
      <c r="B3674">
        <v>10</v>
      </c>
      <c r="C3674">
        <v>-1</v>
      </c>
      <c r="D3674" t="s">
        <v>337</v>
      </c>
      <c r="E3674" t="s">
        <v>80</v>
      </c>
      <c r="F3674">
        <v>7.2614999999999999E-2</v>
      </c>
      <c r="G3674">
        <v>-1</v>
      </c>
      <c r="H3674">
        <v>556.48299999999995</v>
      </c>
      <c r="I3674">
        <v>-1</v>
      </c>
      <c r="J3674">
        <v>0</v>
      </c>
      <c r="K3674">
        <v>8.0631850000000007</v>
      </c>
      <c r="L3674">
        <v>3.7907000000000003E-2</v>
      </c>
      <c r="M3674">
        <v>-7.5101930000000001</v>
      </c>
      <c r="N3674">
        <v>-206.25032200000001</v>
      </c>
      <c r="O3674">
        <v>-1.560514</v>
      </c>
      <c r="P3674">
        <v>-7.4935039999999997</v>
      </c>
      <c r="Q3674">
        <v>-206.25958299999999</v>
      </c>
      <c r="R3674">
        <v>-1.562411</v>
      </c>
      <c r="S3674">
        <v>1.90862</v>
      </c>
      <c r="T3674">
        <v>1.897E-3</v>
      </c>
    </row>
    <row r="3675" spans="1:20" x14ac:dyDescent="0.25">
      <c r="A3675">
        <v>3673</v>
      </c>
      <c r="B3675">
        <v>10</v>
      </c>
      <c r="C3675">
        <v>-1</v>
      </c>
      <c r="D3675" t="s">
        <v>337</v>
      </c>
      <c r="E3675" t="s">
        <v>80</v>
      </c>
      <c r="F3675">
        <v>3.2486000000000001E-2</v>
      </c>
      <c r="G3675">
        <v>-1</v>
      </c>
      <c r="H3675">
        <v>337.553</v>
      </c>
      <c r="I3675">
        <v>-1</v>
      </c>
      <c r="J3675">
        <v>0</v>
      </c>
      <c r="K3675">
        <v>8.0645589999999991</v>
      </c>
      <c r="L3675">
        <v>-5.8638999999999997E-2</v>
      </c>
      <c r="M3675">
        <v>-7.4920869999999997</v>
      </c>
      <c r="N3675">
        <v>-206.98147</v>
      </c>
      <c r="O3675">
        <v>-1.562494</v>
      </c>
      <c r="P3675">
        <v>-7.4884709999999997</v>
      </c>
      <c r="Q3675">
        <v>-206.985321</v>
      </c>
      <c r="R3675">
        <v>-1.563831</v>
      </c>
      <c r="S3675">
        <v>0.52826200000000001</v>
      </c>
      <c r="T3675">
        <v>1.3370000000000001E-3</v>
      </c>
    </row>
    <row r="3676" spans="1:20" x14ac:dyDescent="0.25">
      <c r="A3676">
        <v>3674</v>
      </c>
      <c r="B3676">
        <v>11</v>
      </c>
      <c r="C3676">
        <v>-1</v>
      </c>
      <c r="D3676" t="s">
        <v>336</v>
      </c>
      <c r="E3676" t="s">
        <v>80</v>
      </c>
      <c r="F3676">
        <v>2.9822999999999999E-2</v>
      </c>
      <c r="G3676">
        <v>-1</v>
      </c>
      <c r="H3676">
        <v>340.44499999999999</v>
      </c>
      <c r="I3676">
        <v>-1</v>
      </c>
      <c r="J3676">
        <v>0</v>
      </c>
      <c r="K3676">
        <v>8.0658139999999996</v>
      </c>
      <c r="L3676">
        <v>-5.5370999999999997E-2</v>
      </c>
      <c r="M3676">
        <v>-7.4790710000000002</v>
      </c>
      <c r="N3676">
        <v>-207.95717400000001</v>
      </c>
      <c r="O3676">
        <v>-1.565207</v>
      </c>
      <c r="P3676">
        <v>-7.4825400000000002</v>
      </c>
      <c r="Q3676">
        <v>-207.95318599999999</v>
      </c>
      <c r="R3676">
        <v>-1.564711</v>
      </c>
      <c r="S3676">
        <v>0.52854299999999999</v>
      </c>
      <c r="T3676">
        <v>4.9600000000000002E-4</v>
      </c>
    </row>
    <row r="3677" spans="1:20" x14ac:dyDescent="0.25">
      <c r="A3677">
        <v>3675</v>
      </c>
      <c r="B3677">
        <v>11</v>
      </c>
      <c r="C3677">
        <v>-1</v>
      </c>
      <c r="D3677" t="s">
        <v>336</v>
      </c>
      <c r="E3677" t="s">
        <v>80</v>
      </c>
      <c r="F3677">
        <v>2.1139999999999999E-2</v>
      </c>
      <c r="G3677">
        <v>-1</v>
      </c>
      <c r="H3677">
        <v>352.91300000000001</v>
      </c>
      <c r="I3677">
        <v>-1</v>
      </c>
      <c r="J3677">
        <v>0</v>
      </c>
      <c r="K3677">
        <v>8.0657720000000008</v>
      </c>
      <c r="L3677">
        <v>4.5512999999999998E-2</v>
      </c>
      <c r="M3677">
        <v>-7.4845810000000004</v>
      </c>
      <c r="N3677">
        <v>-208.678223</v>
      </c>
      <c r="O3677">
        <v>-1.5635559999999999</v>
      </c>
      <c r="P3677">
        <v>-7.4785339999999998</v>
      </c>
      <c r="Q3677">
        <v>-208.67915300000001</v>
      </c>
      <c r="R3677">
        <v>-1.5646420000000001</v>
      </c>
      <c r="S3677">
        <v>0.61183600000000005</v>
      </c>
      <c r="T3677">
        <v>1.0859999999999999E-3</v>
      </c>
    </row>
    <row r="3678" spans="1:20" x14ac:dyDescent="0.25">
      <c r="A3678">
        <v>3676</v>
      </c>
      <c r="B3678">
        <v>12</v>
      </c>
      <c r="C3678">
        <v>-1</v>
      </c>
      <c r="D3678" t="s">
        <v>376</v>
      </c>
      <c r="E3678" t="s">
        <v>80</v>
      </c>
      <c r="F3678">
        <v>2.2408000000000001E-2</v>
      </c>
      <c r="G3678">
        <v>-1</v>
      </c>
      <c r="H3678">
        <v>392.33100000000002</v>
      </c>
      <c r="I3678">
        <v>-1</v>
      </c>
      <c r="J3678">
        <v>0</v>
      </c>
      <c r="K3678">
        <v>8.0651019999999995</v>
      </c>
      <c r="L3678">
        <v>-5.2386000000000002E-2</v>
      </c>
      <c r="M3678">
        <v>-7.4714980000000004</v>
      </c>
      <c r="N3678">
        <v>-209.40286599999999</v>
      </c>
      <c r="O3678">
        <v>-1.565145</v>
      </c>
      <c r="P3678">
        <v>-7.4743769999999996</v>
      </c>
      <c r="Q3678">
        <v>-209.40501399999999</v>
      </c>
      <c r="R3678">
        <v>-1.565429</v>
      </c>
      <c r="S3678">
        <v>0.35921700000000001</v>
      </c>
      <c r="T3678">
        <v>2.8400000000000002E-4</v>
      </c>
    </row>
    <row r="3679" spans="1:20" x14ac:dyDescent="0.25">
      <c r="A3679">
        <v>3677</v>
      </c>
      <c r="B3679">
        <v>12</v>
      </c>
      <c r="C3679">
        <v>-1</v>
      </c>
      <c r="D3679" t="s">
        <v>377</v>
      </c>
      <c r="E3679" t="s">
        <v>80</v>
      </c>
      <c r="F3679">
        <v>2.2563E-2</v>
      </c>
      <c r="G3679">
        <v>-1</v>
      </c>
      <c r="H3679">
        <v>414.02</v>
      </c>
      <c r="I3679">
        <v>-1</v>
      </c>
      <c r="J3679">
        <v>0</v>
      </c>
      <c r="K3679">
        <v>8.0643150000000006</v>
      </c>
      <c r="L3679">
        <v>-5.7729999999999997E-2</v>
      </c>
      <c r="M3679">
        <v>-7.454866</v>
      </c>
      <c r="N3679">
        <v>-210.37859499999999</v>
      </c>
      <c r="O3679">
        <v>-1.5669409999999999</v>
      </c>
      <c r="P3679">
        <v>-7.4695460000000002</v>
      </c>
      <c r="Q3679">
        <v>-210.37274199999999</v>
      </c>
      <c r="R3679">
        <v>-1.5659670000000001</v>
      </c>
      <c r="S3679">
        <v>1.5804590000000001</v>
      </c>
      <c r="T3679">
        <v>9.7400000000000004E-4</v>
      </c>
    </row>
    <row r="3680" spans="1:20" x14ac:dyDescent="0.25">
      <c r="A3680">
        <v>3678</v>
      </c>
      <c r="B3680">
        <v>12</v>
      </c>
      <c r="C3680">
        <v>-1</v>
      </c>
      <c r="D3680" t="s">
        <v>377</v>
      </c>
      <c r="E3680" t="s">
        <v>80</v>
      </c>
      <c r="F3680">
        <v>3.3606999999999998E-2</v>
      </c>
      <c r="G3680">
        <v>-1</v>
      </c>
      <c r="H3680">
        <v>401.21899999999999</v>
      </c>
      <c r="I3680">
        <v>-1</v>
      </c>
      <c r="J3680">
        <v>0</v>
      </c>
      <c r="K3680">
        <v>8.0642820000000004</v>
      </c>
      <c r="L3680">
        <v>4.1079999999999998E-2</v>
      </c>
      <c r="M3680">
        <v>-7.4627660000000002</v>
      </c>
      <c r="N3680">
        <v>-211.10247100000001</v>
      </c>
      <c r="O3680">
        <v>-1.5663469999999999</v>
      </c>
      <c r="P3680">
        <v>-7.4669109999999996</v>
      </c>
      <c r="Q3680">
        <v>-211.098557</v>
      </c>
      <c r="R3680">
        <v>-1.566249</v>
      </c>
      <c r="S3680">
        <v>0.57013999999999998</v>
      </c>
      <c r="T3680">
        <v>9.7999999999999997E-5</v>
      </c>
    </row>
    <row r="3681" spans="1:20" x14ac:dyDescent="0.25">
      <c r="A3681">
        <v>3679</v>
      </c>
      <c r="B3681">
        <v>13</v>
      </c>
      <c r="C3681">
        <v>-1</v>
      </c>
      <c r="D3681" t="s">
        <v>378</v>
      </c>
      <c r="E3681" t="s">
        <v>80</v>
      </c>
      <c r="F3681">
        <v>3.3942E-2</v>
      </c>
      <c r="G3681">
        <v>-1</v>
      </c>
      <c r="H3681">
        <v>325.54500000000002</v>
      </c>
      <c r="I3681">
        <v>-1</v>
      </c>
      <c r="J3681">
        <v>0</v>
      </c>
      <c r="K3681">
        <v>8.0646159999999991</v>
      </c>
      <c r="L3681">
        <v>4.3482E-2</v>
      </c>
      <c r="M3681">
        <v>-7.4635179999999997</v>
      </c>
      <c r="N3681">
        <v>-212.06633299999999</v>
      </c>
      <c r="O3681">
        <v>-1.567258</v>
      </c>
      <c r="P3681">
        <v>-7.4637890000000002</v>
      </c>
      <c r="Q3681">
        <v>-212.066284</v>
      </c>
      <c r="R3681">
        <v>-1.5670999999999999</v>
      </c>
      <c r="S3681">
        <v>2.7505000000000002E-2</v>
      </c>
      <c r="T3681">
        <v>1.5799999999999999E-4</v>
      </c>
    </row>
    <row r="3682" spans="1:20" x14ac:dyDescent="0.25">
      <c r="A3682">
        <v>3680</v>
      </c>
      <c r="B3682">
        <v>13</v>
      </c>
      <c r="C3682">
        <v>-1</v>
      </c>
      <c r="D3682" t="s">
        <v>378</v>
      </c>
      <c r="E3682" t="s">
        <v>80</v>
      </c>
      <c r="F3682">
        <v>3.2528000000000001E-2</v>
      </c>
      <c r="G3682">
        <v>-1</v>
      </c>
      <c r="H3682">
        <v>366.76600000000002</v>
      </c>
      <c r="I3682">
        <v>-1</v>
      </c>
      <c r="J3682">
        <v>0</v>
      </c>
      <c r="K3682">
        <v>8.0648549999999997</v>
      </c>
      <c r="L3682">
        <v>-5.3462999999999997E-2</v>
      </c>
      <c r="M3682">
        <v>-7.462961</v>
      </c>
      <c r="N3682">
        <v>-212.79094499999999</v>
      </c>
      <c r="O3682">
        <v>-1.5676570000000001</v>
      </c>
      <c r="P3682">
        <v>-7.4615770000000001</v>
      </c>
      <c r="Q3682">
        <v>-212.79208399999999</v>
      </c>
      <c r="R3682">
        <v>-1.56803</v>
      </c>
      <c r="S3682">
        <v>0.179199</v>
      </c>
      <c r="T3682">
        <v>3.7300000000000001E-4</v>
      </c>
    </row>
    <row r="3683" spans="1:20" x14ac:dyDescent="0.25">
      <c r="A3683">
        <v>3681</v>
      </c>
      <c r="B3683">
        <v>12</v>
      </c>
      <c r="C3683">
        <v>-1</v>
      </c>
      <c r="D3683" t="s">
        <v>648</v>
      </c>
      <c r="E3683" t="s">
        <v>80</v>
      </c>
      <c r="F3683">
        <v>2.5510000000000001E-2</v>
      </c>
      <c r="G3683">
        <v>-1</v>
      </c>
      <c r="H3683">
        <v>458.56799999999998</v>
      </c>
      <c r="I3683">
        <v>-1</v>
      </c>
      <c r="J3683">
        <v>0</v>
      </c>
      <c r="K3683">
        <v>8.0650309999999994</v>
      </c>
      <c r="L3683">
        <v>4.6653E-2</v>
      </c>
      <c r="M3683">
        <v>-7.4431409999999998</v>
      </c>
      <c r="N3683">
        <v>-213.53517099999999</v>
      </c>
      <c r="O3683">
        <v>-1.5674570000000001</v>
      </c>
      <c r="P3683">
        <v>-7.4598639999999996</v>
      </c>
      <c r="Q3683">
        <v>-213.51788300000001</v>
      </c>
      <c r="R3683">
        <v>-1.567842</v>
      </c>
      <c r="S3683">
        <v>2.4052419999999999</v>
      </c>
      <c r="T3683">
        <v>3.86E-4</v>
      </c>
    </row>
    <row r="3684" spans="1:20" x14ac:dyDescent="0.25">
      <c r="A3684">
        <v>3682</v>
      </c>
      <c r="B3684">
        <v>13</v>
      </c>
      <c r="C3684">
        <v>-1</v>
      </c>
      <c r="D3684" t="s">
        <v>379</v>
      </c>
      <c r="E3684" t="s">
        <v>80</v>
      </c>
      <c r="F3684">
        <v>1.5161000000000001E-2</v>
      </c>
      <c r="G3684">
        <v>-1</v>
      </c>
      <c r="H3684">
        <v>467.81700000000001</v>
      </c>
      <c r="I3684">
        <v>-1</v>
      </c>
      <c r="J3684">
        <v>0</v>
      </c>
      <c r="K3684">
        <v>8.0649230000000003</v>
      </c>
      <c r="L3684">
        <v>4.7833000000000001E-2</v>
      </c>
      <c r="M3684">
        <v>-7.4370919999999998</v>
      </c>
      <c r="N3684">
        <v>-214.50788800000001</v>
      </c>
      <c r="O3684">
        <v>-1.5689850000000001</v>
      </c>
      <c r="P3684">
        <v>-7.4575839999999998</v>
      </c>
      <c r="Q3684">
        <v>-214.485626</v>
      </c>
      <c r="R3684">
        <v>-1.5681339999999999</v>
      </c>
      <c r="S3684">
        <v>3.0257239999999999</v>
      </c>
      <c r="T3684">
        <v>8.5099999999999998E-4</v>
      </c>
    </row>
    <row r="3685" spans="1:20" x14ac:dyDescent="0.25">
      <c r="A3685">
        <v>3683</v>
      </c>
      <c r="B3685">
        <v>12</v>
      </c>
      <c r="C3685">
        <v>-1</v>
      </c>
      <c r="D3685" t="s">
        <v>380</v>
      </c>
      <c r="E3685" t="s">
        <v>80</v>
      </c>
      <c r="F3685">
        <v>3.6337000000000001E-2</v>
      </c>
      <c r="G3685">
        <v>-1</v>
      </c>
      <c r="H3685">
        <v>387.73399999999998</v>
      </c>
      <c r="I3685">
        <v>-1</v>
      </c>
      <c r="J3685">
        <v>0</v>
      </c>
      <c r="K3685">
        <v>8.0647490000000008</v>
      </c>
      <c r="L3685">
        <v>-5.3055999999999999E-2</v>
      </c>
      <c r="M3685">
        <v>-7.4597249999999997</v>
      </c>
      <c r="N3685">
        <v>-215.20786100000001</v>
      </c>
      <c r="O3685">
        <v>-1.5685929999999999</v>
      </c>
      <c r="P3685">
        <v>-7.4559199999999999</v>
      </c>
      <c r="Q3685">
        <v>-215.21142599999999</v>
      </c>
      <c r="R3685">
        <v>-1.568864</v>
      </c>
      <c r="S3685">
        <v>0.52141599999999999</v>
      </c>
      <c r="T3685">
        <v>2.7099999999999997E-4</v>
      </c>
    </row>
    <row r="3686" spans="1:20" x14ac:dyDescent="0.25">
      <c r="A3686">
        <v>3684</v>
      </c>
      <c r="B3686">
        <v>14</v>
      </c>
      <c r="C3686">
        <v>-1</v>
      </c>
      <c r="D3686" t="s">
        <v>381</v>
      </c>
      <c r="E3686" t="s">
        <v>80</v>
      </c>
      <c r="F3686">
        <v>3.2918000000000003E-2</v>
      </c>
      <c r="G3686">
        <v>-1</v>
      </c>
      <c r="H3686">
        <v>448.20100000000002</v>
      </c>
      <c r="I3686">
        <v>-1</v>
      </c>
      <c r="J3686">
        <v>0</v>
      </c>
      <c r="K3686">
        <v>8.0646830000000005</v>
      </c>
      <c r="L3686">
        <v>4.5796000000000003E-2</v>
      </c>
      <c r="M3686">
        <v>-7.4549399999999997</v>
      </c>
      <c r="N3686">
        <v>-215.93761799999999</v>
      </c>
      <c r="O3686">
        <v>-1.568765</v>
      </c>
      <c r="P3686">
        <v>-7.4548810000000003</v>
      </c>
      <c r="Q3686">
        <v>-215.93722500000001</v>
      </c>
      <c r="R3686">
        <v>-1.5687089999999999</v>
      </c>
      <c r="S3686">
        <v>3.9737000000000001E-2</v>
      </c>
      <c r="T3686">
        <v>5.5999999999999999E-5</v>
      </c>
    </row>
    <row r="3687" spans="1:20" x14ac:dyDescent="0.25">
      <c r="A3687">
        <v>3685</v>
      </c>
      <c r="B3687">
        <v>15</v>
      </c>
      <c r="C3687">
        <v>-1</v>
      </c>
      <c r="D3687" t="s">
        <v>382</v>
      </c>
      <c r="E3687" t="s">
        <v>80</v>
      </c>
      <c r="F3687">
        <v>4.1030999999999998E-2</v>
      </c>
      <c r="G3687">
        <v>-1</v>
      </c>
      <c r="H3687">
        <v>462.46300000000002</v>
      </c>
      <c r="I3687">
        <v>-1</v>
      </c>
      <c r="J3687">
        <v>0</v>
      </c>
      <c r="K3687">
        <v>8.0646769999999997</v>
      </c>
      <c r="L3687">
        <v>4.7895E-2</v>
      </c>
      <c r="M3687">
        <v>-7.447362</v>
      </c>
      <c r="N3687">
        <v>-216.90231900000001</v>
      </c>
      <c r="O3687">
        <v>-1.5680270000000001</v>
      </c>
      <c r="P3687">
        <v>-7.4534440000000002</v>
      </c>
      <c r="Q3687">
        <v>-216.90495300000001</v>
      </c>
      <c r="R3687">
        <v>-1.5689949999999999</v>
      </c>
      <c r="S3687">
        <v>0.66283899999999996</v>
      </c>
      <c r="T3687">
        <v>9.6900000000000003E-4</v>
      </c>
    </row>
    <row r="3688" spans="1:20" x14ac:dyDescent="0.25">
      <c r="A3688">
        <v>3686</v>
      </c>
      <c r="B3688">
        <v>15</v>
      </c>
      <c r="C3688">
        <v>-1</v>
      </c>
      <c r="D3688" t="s">
        <v>382</v>
      </c>
      <c r="E3688" t="s">
        <v>80</v>
      </c>
      <c r="F3688">
        <v>4.231E-2</v>
      </c>
      <c r="G3688">
        <v>-1</v>
      </c>
      <c r="H3688">
        <v>294.517</v>
      </c>
      <c r="I3688">
        <v>-1</v>
      </c>
      <c r="J3688">
        <v>0</v>
      </c>
      <c r="K3688">
        <v>8.0647260000000003</v>
      </c>
      <c r="L3688">
        <v>-5.0851E-2</v>
      </c>
      <c r="M3688">
        <v>-7.4519380000000002</v>
      </c>
      <c r="N3688">
        <v>-217.63259500000001</v>
      </c>
      <c r="O3688">
        <v>-1.5703389999999999</v>
      </c>
      <c r="P3688">
        <v>-7.4523409999999997</v>
      </c>
      <c r="Q3688">
        <v>-217.630753</v>
      </c>
      <c r="R3688">
        <v>-1.569663</v>
      </c>
      <c r="S3688">
        <v>0.188557</v>
      </c>
      <c r="T3688">
        <v>6.7599999999999995E-4</v>
      </c>
    </row>
    <row r="3689" spans="1:20" x14ac:dyDescent="0.25">
      <c r="A3689">
        <v>3687</v>
      </c>
      <c r="B3689">
        <v>17</v>
      </c>
      <c r="C3689">
        <v>-1</v>
      </c>
      <c r="D3689" t="s">
        <v>383</v>
      </c>
      <c r="E3689" t="s">
        <v>80</v>
      </c>
      <c r="F3689">
        <v>3.3243000000000002E-2</v>
      </c>
      <c r="G3689">
        <v>-1</v>
      </c>
      <c r="H3689">
        <v>341.07799999999997</v>
      </c>
      <c r="I3689">
        <v>-1</v>
      </c>
      <c r="J3689">
        <v>0</v>
      </c>
      <c r="K3689">
        <v>8.0648049999999998</v>
      </c>
      <c r="L3689">
        <v>-5.0702999999999998E-2</v>
      </c>
      <c r="M3689">
        <v>-7.4528939999999997</v>
      </c>
      <c r="N3689">
        <v>-218.59693100000001</v>
      </c>
      <c r="O3689">
        <v>-1.569849</v>
      </c>
      <c r="P3689">
        <v>-7.4511849999999997</v>
      </c>
      <c r="Q3689">
        <v>-218.59849500000001</v>
      </c>
      <c r="R3689">
        <v>-1.56982</v>
      </c>
      <c r="S3689">
        <v>0.231736</v>
      </c>
      <c r="T3689">
        <v>2.9E-5</v>
      </c>
    </row>
    <row r="3690" spans="1:20" x14ac:dyDescent="0.25">
      <c r="A3690">
        <v>3688</v>
      </c>
      <c r="B3690">
        <v>17</v>
      </c>
      <c r="C3690">
        <v>-1</v>
      </c>
      <c r="D3690" t="s">
        <v>383</v>
      </c>
      <c r="E3690" t="s">
        <v>80</v>
      </c>
      <c r="F3690">
        <v>2.2429999999999999E-2</v>
      </c>
      <c r="G3690">
        <v>-1</v>
      </c>
      <c r="H3690">
        <v>527.85900000000004</v>
      </c>
      <c r="I3690">
        <v>-1</v>
      </c>
      <c r="J3690">
        <v>0</v>
      </c>
      <c r="K3690">
        <v>8.0648210000000002</v>
      </c>
      <c r="L3690">
        <v>4.8452000000000002E-2</v>
      </c>
      <c r="M3690">
        <v>-7.4457389999999997</v>
      </c>
      <c r="N3690">
        <v>-219.32051000000001</v>
      </c>
      <c r="O3690">
        <v>-1.569742</v>
      </c>
      <c r="P3690">
        <v>-7.4505530000000002</v>
      </c>
      <c r="Q3690">
        <v>-219.32429500000001</v>
      </c>
      <c r="R3690">
        <v>-1.5694189999999999</v>
      </c>
      <c r="S3690">
        <v>0.61238899999999996</v>
      </c>
      <c r="T3690">
        <v>3.2299999999999999E-4</v>
      </c>
    </row>
    <row r="3691" spans="1:20" x14ac:dyDescent="0.25">
      <c r="A3691">
        <v>3689</v>
      </c>
      <c r="B3691">
        <v>18</v>
      </c>
      <c r="C3691">
        <v>-1</v>
      </c>
      <c r="D3691" t="s">
        <v>549</v>
      </c>
      <c r="E3691" t="s">
        <v>80</v>
      </c>
      <c r="F3691">
        <v>2.6501E-2</v>
      </c>
      <c r="G3691">
        <v>-1</v>
      </c>
      <c r="H3691">
        <v>652.14200000000005</v>
      </c>
      <c r="I3691">
        <v>-1</v>
      </c>
      <c r="J3691">
        <v>0</v>
      </c>
      <c r="K3691">
        <v>8.0647859999999998</v>
      </c>
      <c r="L3691">
        <v>-5.0839000000000002E-2</v>
      </c>
      <c r="M3691">
        <v>-7.4548269999999999</v>
      </c>
      <c r="N3691">
        <v>-220.04594599999999</v>
      </c>
      <c r="O3691">
        <v>-1.570222</v>
      </c>
      <c r="P3691">
        <v>-7.4496969999999996</v>
      </c>
      <c r="Q3691">
        <v>-220.050095</v>
      </c>
      <c r="R3691">
        <v>-1.5700259999999999</v>
      </c>
      <c r="S3691">
        <v>0.65971500000000005</v>
      </c>
      <c r="T3691">
        <v>1.9599999999999999E-4</v>
      </c>
    </row>
    <row r="3692" spans="1:20" x14ac:dyDescent="0.25">
      <c r="A3692">
        <v>3690</v>
      </c>
      <c r="B3692">
        <v>19</v>
      </c>
      <c r="C3692">
        <v>-1</v>
      </c>
      <c r="D3692" t="s">
        <v>384</v>
      </c>
      <c r="E3692" t="s">
        <v>80</v>
      </c>
      <c r="F3692">
        <v>2.7604E-2</v>
      </c>
      <c r="G3692">
        <v>-1</v>
      </c>
      <c r="H3692">
        <v>340.78199999999998</v>
      </c>
      <c r="I3692">
        <v>-1</v>
      </c>
      <c r="J3692">
        <v>0</v>
      </c>
      <c r="K3692">
        <v>8.0647509999999993</v>
      </c>
      <c r="L3692">
        <v>-5.0365E-2</v>
      </c>
      <c r="M3692">
        <v>-7.4476110000000002</v>
      </c>
      <c r="N3692">
        <v>-221.01889700000001</v>
      </c>
      <c r="O3692">
        <v>-1.5701860000000001</v>
      </c>
      <c r="P3692">
        <v>-7.4488620000000001</v>
      </c>
      <c r="Q3692">
        <v>-221.017822</v>
      </c>
      <c r="R3692">
        <v>-1.5701510000000001</v>
      </c>
      <c r="S3692">
        <v>0.164878</v>
      </c>
      <c r="T3692">
        <v>3.4E-5</v>
      </c>
    </row>
    <row r="3693" spans="1:20" x14ac:dyDescent="0.25">
      <c r="A3693">
        <v>3691</v>
      </c>
      <c r="B3693">
        <v>19</v>
      </c>
      <c r="C3693">
        <v>-1</v>
      </c>
      <c r="D3693" t="s">
        <v>384</v>
      </c>
      <c r="E3693" t="s">
        <v>80</v>
      </c>
      <c r="F3693">
        <v>1.9491000000000001E-2</v>
      </c>
      <c r="G3693">
        <v>-1</v>
      </c>
      <c r="H3693">
        <v>453.61500000000001</v>
      </c>
      <c r="I3693">
        <v>-1</v>
      </c>
      <c r="J3693">
        <v>0</v>
      </c>
      <c r="K3693">
        <v>8.0647439999999992</v>
      </c>
      <c r="L3693">
        <v>4.8431000000000002E-2</v>
      </c>
      <c r="M3693">
        <v>-7.4533430000000003</v>
      </c>
      <c r="N3693">
        <v>-221.73971</v>
      </c>
      <c r="O3693">
        <v>-1.5694600000000001</v>
      </c>
      <c r="P3693">
        <v>-7.4484719999999998</v>
      </c>
      <c r="Q3693">
        <v>-221.74362199999999</v>
      </c>
      <c r="R3693">
        <v>-1.5697479999999999</v>
      </c>
      <c r="S3693">
        <v>0.62471100000000002</v>
      </c>
      <c r="T3693">
        <v>2.8800000000000001E-4</v>
      </c>
    </row>
    <row r="3694" spans="1:20" x14ac:dyDescent="0.25">
      <c r="A3694">
        <v>3692</v>
      </c>
      <c r="B3694">
        <v>20</v>
      </c>
      <c r="C3694">
        <v>-1</v>
      </c>
      <c r="D3694" t="s">
        <v>385</v>
      </c>
      <c r="E3694" t="s">
        <v>80</v>
      </c>
      <c r="F3694">
        <v>3.8596999999999999E-2</v>
      </c>
      <c r="G3694">
        <v>-1</v>
      </c>
      <c r="H3694">
        <v>436.69499999999999</v>
      </c>
      <c r="I3694">
        <v>-1</v>
      </c>
      <c r="J3694">
        <v>0</v>
      </c>
      <c r="K3694">
        <v>8.0647439999999992</v>
      </c>
      <c r="L3694">
        <v>-5.0613999999999999E-2</v>
      </c>
      <c r="M3694">
        <v>-7.448658</v>
      </c>
      <c r="N3694">
        <v>-222.46764400000001</v>
      </c>
      <c r="O3694">
        <v>-1.5700719999999999</v>
      </c>
      <c r="P3694">
        <v>-7.4478400000000002</v>
      </c>
      <c r="Q3694">
        <v>-222.46942100000001</v>
      </c>
      <c r="R3694">
        <v>-1.570343</v>
      </c>
      <c r="S3694">
        <v>0.19567799999999999</v>
      </c>
      <c r="T3694">
        <v>2.7099999999999997E-4</v>
      </c>
    </row>
    <row r="3695" spans="1:20" x14ac:dyDescent="0.25">
      <c r="A3695">
        <v>3693</v>
      </c>
      <c r="B3695">
        <v>20</v>
      </c>
      <c r="C3695">
        <v>-1</v>
      </c>
      <c r="D3695" t="s">
        <v>385</v>
      </c>
      <c r="E3695" t="s">
        <v>80</v>
      </c>
      <c r="F3695">
        <v>2.4719999999999999E-2</v>
      </c>
      <c r="G3695">
        <v>-1</v>
      </c>
      <c r="H3695">
        <v>399.786</v>
      </c>
      <c r="I3695">
        <v>-1</v>
      </c>
      <c r="J3695">
        <v>0</v>
      </c>
      <c r="K3695">
        <v>8.0647669999999998</v>
      </c>
      <c r="L3695">
        <v>-5.0049000000000003E-2</v>
      </c>
      <c r="M3695">
        <v>-7.4390520000000002</v>
      </c>
      <c r="N3695">
        <v>-223.45402000000001</v>
      </c>
      <c r="O3695">
        <v>-1.569067</v>
      </c>
      <c r="P3695">
        <v>-7.4472969999999998</v>
      </c>
      <c r="Q3695">
        <v>-223.437164</v>
      </c>
      <c r="R3695">
        <v>-1.5704549999999999</v>
      </c>
      <c r="S3695">
        <v>1.8764160000000001</v>
      </c>
      <c r="T3695">
        <v>1.387E-3</v>
      </c>
    </row>
    <row r="3696" spans="1:20" x14ac:dyDescent="0.25">
      <c r="A3696">
        <v>3694</v>
      </c>
      <c r="B3696">
        <v>21</v>
      </c>
      <c r="C3696">
        <v>-1</v>
      </c>
      <c r="D3696" t="s">
        <v>590</v>
      </c>
      <c r="E3696" t="s">
        <v>80</v>
      </c>
      <c r="F3696">
        <v>2.8631E-2</v>
      </c>
      <c r="G3696">
        <v>-1</v>
      </c>
      <c r="H3696">
        <v>499.73899999999998</v>
      </c>
      <c r="I3696">
        <v>-1</v>
      </c>
      <c r="J3696">
        <v>0</v>
      </c>
      <c r="K3696">
        <v>8.0647690000000001</v>
      </c>
      <c r="L3696">
        <v>4.9546E-2</v>
      </c>
      <c r="M3696">
        <v>-7.4448759999999998</v>
      </c>
      <c r="N3696">
        <v>-224.16672</v>
      </c>
      <c r="O3696">
        <v>-1.5696669999999999</v>
      </c>
      <c r="P3696">
        <v>-7.4470229999999997</v>
      </c>
      <c r="Q3696">
        <v>-224.16296399999999</v>
      </c>
      <c r="R3696">
        <v>-1.5699639999999999</v>
      </c>
      <c r="S3696">
        <v>0.43260500000000002</v>
      </c>
      <c r="T3696">
        <v>2.9700000000000001E-4</v>
      </c>
    </row>
    <row r="3697" spans="1:20" x14ac:dyDescent="0.25">
      <c r="A3697">
        <v>3695</v>
      </c>
      <c r="B3697">
        <v>22</v>
      </c>
      <c r="C3697">
        <v>-1</v>
      </c>
      <c r="D3697" t="s">
        <v>386</v>
      </c>
      <c r="E3697" t="s">
        <v>80</v>
      </c>
      <c r="F3697">
        <v>2.3030999999999999E-2</v>
      </c>
      <c r="G3697">
        <v>-1</v>
      </c>
      <c r="H3697">
        <v>505.47300000000001</v>
      </c>
      <c r="I3697">
        <v>-1</v>
      </c>
      <c r="J3697">
        <v>0</v>
      </c>
      <c r="K3697">
        <v>8.0647760000000002</v>
      </c>
      <c r="L3697">
        <v>4.8231999999999997E-2</v>
      </c>
      <c r="M3697">
        <v>-7.435162</v>
      </c>
      <c r="N3697">
        <v>-225.14633799999999</v>
      </c>
      <c r="O3697">
        <v>-1.5717110000000001</v>
      </c>
      <c r="P3697">
        <v>-7.4464980000000001</v>
      </c>
      <c r="Q3697">
        <v>-225.13069200000001</v>
      </c>
      <c r="R3697">
        <v>-1.570001</v>
      </c>
      <c r="S3697">
        <v>1.9322029999999999</v>
      </c>
      <c r="T3697">
        <v>1.7099999999999999E-3</v>
      </c>
    </row>
    <row r="3698" spans="1:20" x14ac:dyDescent="0.25">
      <c r="A3698">
        <v>3696</v>
      </c>
      <c r="B3698">
        <v>24</v>
      </c>
      <c r="C3698">
        <v>-1</v>
      </c>
      <c r="D3698" t="s">
        <v>591</v>
      </c>
      <c r="E3698" t="s">
        <v>80</v>
      </c>
      <c r="F3698">
        <v>4.2353000000000002E-2</v>
      </c>
      <c r="G3698">
        <v>-1</v>
      </c>
      <c r="H3698">
        <v>415.51</v>
      </c>
      <c r="I3698">
        <v>-1</v>
      </c>
      <c r="J3698">
        <v>0</v>
      </c>
      <c r="K3698">
        <v>8.0647780000000004</v>
      </c>
      <c r="L3698">
        <v>-4.9287999999999998E-2</v>
      </c>
      <c r="M3698">
        <v>-7.4456509999999998</v>
      </c>
      <c r="N3698">
        <v>-225.857201</v>
      </c>
      <c r="O3698">
        <v>-1.5706089999999999</v>
      </c>
      <c r="P3698">
        <v>-7.4460139999999999</v>
      </c>
      <c r="Q3698">
        <v>-225.856506</v>
      </c>
      <c r="R3698">
        <v>-1.5705560000000001</v>
      </c>
      <c r="S3698">
        <v>7.8356999999999996E-2</v>
      </c>
      <c r="T3698">
        <v>5.3000000000000001E-5</v>
      </c>
    </row>
    <row r="3699" spans="1:20" x14ac:dyDescent="0.25">
      <c r="A3699">
        <v>3697</v>
      </c>
      <c r="B3699">
        <v>24</v>
      </c>
      <c r="C3699">
        <v>-1</v>
      </c>
      <c r="D3699" t="s">
        <v>388</v>
      </c>
      <c r="E3699" t="s">
        <v>80</v>
      </c>
      <c r="F3699">
        <v>2.5690000000000001E-2</v>
      </c>
      <c r="G3699">
        <v>-1</v>
      </c>
      <c r="H3699">
        <v>472.78300000000002</v>
      </c>
      <c r="I3699">
        <v>-1</v>
      </c>
      <c r="J3699">
        <v>0</v>
      </c>
      <c r="K3699">
        <v>8.0647699999999993</v>
      </c>
      <c r="L3699">
        <v>4.9445000000000003E-2</v>
      </c>
      <c r="M3699">
        <v>-7.4403600000000001</v>
      </c>
      <c r="N3699">
        <v>-226.58707000000001</v>
      </c>
      <c r="O3699">
        <v>-1.570794</v>
      </c>
      <c r="P3699">
        <v>-7.4458500000000001</v>
      </c>
      <c r="Q3699">
        <v>-226.58230599999999</v>
      </c>
      <c r="R3699">
        <v>-1.5700890000000001</v>
      </c>
      <c r="S3699">
        <v>0.72689499999999996</v>
      </c>
      <c r="T3699">
        <v>7.0500000000000001E-4</v>
      </c>
    </row>
    <row r="3700" spans="1:20" x14ac:dyDescent="0.25">
      <c r="A3700">
        <v>3698</v>
      </c>
      <c r="B3700">
        <v>24</v>
      </c>
      <c r="C3700">
        <v>-1</v>
      </c>
      <c r="D3700" t="s">
        <v>388</v>
      </c>
      <c r="E3700" t="s">
        <v>80</v>
      </c>
      <c r="F3700">
        <v>1.7686E-2</v>
      </c>
      <c r="G3700">
        <v>-1</v>
      </c>
      <c r="H3700">
        <v>380.40600000000001</v>
      </c>
      <c r="I3700">
        <v>-1</v>
      </c>
      <c r="J3700">
        <v>0</v>
      </c>
      <c r="K3700">
        <v>8.0647579999999994</v>
      </c>
      <c r="L3700">
        <v>4.8551999999999998E-2</v>
      </c>
      <c r="M3700">
        <v>-7.4395499999999997</v>
      </c>
      <c r="N3700">
        <v>-227.55464599999999</v>
      </c>
      <c r="O3700">
        <v>-1.570516</v>
      </c>
      <c r="P3700">
        <v>-7.4454909999999996</v>
      </c>
      <c r="Q3700">
        <v>-227.55003400000001</v>
      </c>
      <c r="R3700">
        <v>-1.5701620000000001</v>
      </c>
      <c r="S3700">
        <v>0.75220900000000002</v>
      </c>
      <c r="T3700">
        <v>3.5500000000000001E-4</v>
      </c>
    </row>
    <row r="3701" spans="1:20" x14ac:dyDescent="0.25">
      <c r="A3701">
        <v>3699</v>
      </c>
      <c r="B3701">
        <v>24</v>
      </c>
      <c r="C3701">
        <v>-1</v>
      </c>
      <c r="D3701" t="s">
        <v>388</v>
      </c>
      <c r="E3701" t="s">
        <v>80</v>
      </c>
      <c r="F3701">
        <v>2.4965999999999999E-2</v>
      </c>
      <c r="G3701">
        <v>-1</v>
      </c>
      <c r="H3701">
        <v>554.23800000000006</v>
      </c>
      <c r="I3701">
        <v>-1</v>
      </c>
      <c r="J3701">
        <v>0</v>
      </c>
      <c r="K3701">
        <v>8.064762</v>
      </c>
      <c r="L3701">
        <v>-5.0122E-2</v>
      </c>
      <c r="M3701">
        <v>-7.4449860000000001</v>
      </c>
      <c r="N3701">
        <v>-228.275882</v>
      </c>
      <c r="O3701">
        <v>-1.5706899999999999</v>
      </c>
      <c r="P3701">
        <v>-7.4450839999999996</v>
      </c>
      <c r="Q3701">
        <v>-228.27583300000001</v>
      </c>
      <c r="R3701">
        <v>-1.570692</v>
      </c>
      <c r="S3701">
        <v>1.0968E-2</v>
      </c>
      <c r="T3701">
        <v>1.9999999999999999E-6</v>
      </c>
    </row>
    <row r="3702" spans="1:20" x14ac:dyDescent="0.25">
      <c r="A3702">
        <v>3700</v>
      </c>
      <c r="B3702">
        <v>24</v>
      </c>
      <c r="C3702">
        <v>-1</v>
      </c>
      <c r="D3702" t="s">
        <v>388</v>
      </c>
      <c r="E3702" t="s">
        <v>80</v>
      </c>
      <c r="F3702">
        <v>2.5103E-2</v>
      </c>
      <c r="G3702">
        <v>-1</v>
      </c>
      <c r="H3702">
        <v>391.45499999999998</v>
      </c>
      <c r="I3702">
        <v>-1</v>
      </c>
      <c r="J3702">
        <v>0</v>
      </c>
      <c r="K3702">
        <v>8.0647629999999992</v>
      </c>
      <c r="L3702">
        <v>-4.9827000000000003E-2</v>
      </c>
      <c r="M3702">
        <v>-7.4557669999999998</v>
      </c>
      <c r="N3702">
        <v>-229.228511</v>
      </c>
      <c r="O3702">
        <v>-1.569261</v>
      </c>
      <c r="P3702">
        <v>-7.4447729999999996</v>
      </c>
      <c r="Q3702">
        <v>-229.24357599999999</v>
      </c>
      <c r="R3702">
        <v>-1.570724</v>
      </c>
      <c r="S3702">
        <v>1.864981</v>
      </c>
      <c r="T3702">
        <v>1.4630000000000001E-3</v>
      </c>
    </row>
    <row r="3703" spans="1:20" x14ac:dyDescent="0.25">
      <c r="A3703">
        <v>3701</v>
      </c>
      <c r="B3703">
        <v>24</v>
      </c>
      <c r="C3703">
        <v>-1</v>
      </c>
      <c r="D3703" t="s">
        <v>388</v>
      </c>
      <c r="E3703" t="s">
        <v>80</v>
      </c>
      <c r="F3703">
        <v>2.4778000000000001E-2</v>
      </c>
      <c r="G3703">
        <v>-1</v>
      </c>
      <c r="H3703">
        <v>506.12099999999998</v>
      </c>
      <c r="I3703">
        <v>-1</v>
      </c>
      <c r="J3703">
        <v>0</v>
      </c>
      <c r="K3703">
        <v>8.0647690000000001</v>
      </c>
      <c r="L3703">
        <v>4.8905999999999998E-2</v>
      </c>
      <c r="M3703">
        <v>-7.4442349999999999</v>
      </c>
      <c r="N3703">
        <v>-229.96906899999999</v>
      </c>
      <c r="O3703">
        <v>-1.5700160000000001</v>
      </c>
      <c r="P3703">
        <v>-7.4447320000000001</v>
      </c>
      <c r="Q3703">
        <v>-229.96937600000001</v>
      </c>
      <c r="R3703">
        <v>-1.570257</v>
      </c>
      <c r="S3703">
        <v>5.8387000000000001E-2</v>
      </c>
      <c r="T3703">
        <v>2.41E-4</v>
      </c>
    </row>
    <row r="3704" spans="1:20" x14ac:dyDescent="0.25">
      <c r="A3704">
        <v>3702</v>
      </c>
      <c r="B3704">
        <v>24</v>
      </c>
      <c r="C3704">
        <v>-1</v>
      </c>
      <c r="D3704" t="s">
        <v>388</v>
      </c>
      <c r="E3704" t="s">
        <v>80</v>
      </c>
      <c r="F3704">
        <v>2.2107999999999999E-2</v>
      </c>
      <c r="G3704">
        <v>-1</v>
      </c>
      <c r="H3704">
        <v>446.52300000000002</v>
      </c>
      <c r="I3704">
        <v>-1</v>
      </c>
      <c r="J3704">
        <v>0</v>
      </c>
      <c r="K3704">
        <v>8.0647769999999994</v>
      </c>
      <c r="L3704">
        <v>-4.8936E-2</v>
      </c>
      <c r="M3704">
        <v>-7.4400690000000003</v>
      </c>
      <c r="N3704">
        <v>-230.69623899999999</v>
      </c>
      <c r="O3704">
        <v>-1.5702959999999999</v>
      </c>
      <c r="P3704">
        <v>-7.4443659999999996</v>
      </c>
      <c r="Q3704">
        <v>-230.69517500000001</v>
      </c>
      <c r="R3704">
        <v>-1.5707549999999999</v>
      </c>
      <c r="S3704">
        <v>0.44265300000000002</v>
      </c>
      <c r="T3704">
        <v>4.5899999999999999E-4</v>
      </c>
    </row>
    <row r="3705" spans="1:20" x14ac:dyDescent="0.25">
      <c r="A3705">
        <v>3703</v>
      </c>
      <c r="B3705">
        <v>24</v>
      </c>
      <c r="C3705">
        <v>-1</v>
      </c>
      <c r="D3705" t="s">
        <v>388</v>
      </c>
      <c r="E3705" t="s">
        <v>80</v>
      </c>
      <c r="F3705">
        <v>3.0099000000000001E-2</v>
      </c>
      <c r="G3705">
        <v>-1</v>
      </c>
      <c r="H3705">
        <v>608.28300000000002</v>
      </c>
      <c r="I3705">
        <v>-1</v>
      </c>
      <c r="J3705">
        <v>0</v>
      </c>
      <c r="K3705">
        <v>8.0647739999999999</v>
      </c>
      <c r="L3705">
        <v>-4.9185E-2</v>
      </c>
      <c r="M3705">
        <v>-7.4375289999999996</v>
      </c>
      <c r="N3705">
        <v>-231.66682800000001</v>
      </c>
      <c r="O3705">
        <v>-1.570508</v>
      </c>
      <c r="P3705">
        <v>-7.4441410000000001</v>
      </c>
      <c r="Q3705">
        <v>-231.662903</v>
      </c>
      <c r="R3705">
        <v>-1.5707960000000001</v>
      </c>
      <c r="S3705">
        <v>0.76887399999999995</v>
      </c>
      <c r="T3705">
        <v>2.8800000000000001E-4</v>
      </c>
    </row>
    <row r="3706" spans="1:20" x14ac:dyDescent="0.25">
      <c r="A3706">
        <v>3704</v>
      </c>
      <c r="B3706">
        <v>24</v>
      </c>
      <c r="C3706">
        <v>-1</v>
      </c>
      <c r="D3706" t="s">
        <v>388</v>
      </c>
      <c r="E3706" t="s">
        <v>80</v>
      </c>
      <c r="F3706">
        <v>1.3781E-2</v>
      </c>
      <c r="G3706">
        <v>-1</v>
      </c>
      <c r="H3706">
        <v>650.08699999999999</v>
      </c>
      <c r="I3706">
        <v>-1</v>
      </c>
      <c r="J3706">
        <v>0</v>
      </c>
      <c r="K3706">
        <v>8.0647680000000008</v>
      </c>
      <c r="L3706">
        <v>4.9692E-2</v>
      </c>
      <c r="M3706">
        <v>-7.4412089999999997</v>
      </c>
      <c r="N3706">
        <v>-232.392934</v>
      </c>
      <c r="O3706">
        <v>-1.5700799999999999</v>
      </c>
      <c r="P3706">
        <v>-7.4441179999999996</v>
      </c>
      <c r="Q3706">
        <v>-232.38870199999999</v>
      </c>
      <c r="R3706">
        <v>-1.570298</v>
      </c>
      <c r="S3706">
        <v>0.51349500000000003</v>
      </c>
      <c r="T3706">
        <v>2.1900000000000001E-4</v>
      </c>
    </row>
    <row r="3707" spans="1:20" x14ac:dyDescent="0.25">
      <c r="A3707">
        <v>3705</v>
      </c>
      <c r="B3707">
        <v>23</v>
      </c>
      <c r="C3707">
        <v>-1</v>
      </c>
      <c r="D3707" t="s">
        <v>335</v>
      </c>
      <c r="E3707" t="s">
        <v>80</v>
      </c>
      <c r="F3707">
        <v>1.8047000000000001E-2</v>
      </c>
      <c r="G3707">
        <v>-1</v>
      </c>
      <c r="H3707">
        <v>345.95699999999999</v>
      </c>
      <c r="I3707">
        <v>-1</v>
      </c>
      <c r="J3707">
        <v>0</v>
      </c>
      <c r="K3707">
        <v>8.0647610000000007</v>
      </c>
      <c r="L3707">
        <v>4.9459000000000003E-2</v>
      </c>
      <c r="M3707">
        <v>-7.4504210000000004</v>
      </c>
      <c r="N3707">
        <v>-233.35344499999999</v>
      </c>
      <c r="O3707">
        <v>-1.5720670000000001</v>
      </c>
      <c r="P3707">
        <v>-7.4438709999999997</v>
      </c>
      <c r="Q3707">
        <v>-233.35644500000001</v>
      </c>
      <c r="R3707">
        <v>-1.5703009999999999</v>
      </c>
      <c r="S3707">
        <v>0.72040400000000004</v>
      </c>
      <c r="T3707">
        <v>1.766E-3</v>
      </c>
    </row>
    <row r="3708" spans="1:20" x14ac:dyDescent="0.25">
      <c r="A3708">
        <v>3706</v>
      </c>
      <c r="B3708">
        <v>23</v>
      </c>
      <c r="C3708">
        <v>-1</v>
      </c>
      <c r="D3708" t="s">
        <v>335</v>
      </c>
      <c r="E3708" t="s">
        <v>80</v>
      </c>
      <c r="F3708">
        <v>1.1513000000000001E-2</v>
      </c>
      <c r="G3708">
        <v>-1</v>
      </c>
      <c r="H3708">
        <v>432.90899999999999</v>
      </c>
      <c r="I3708">
        <v>-1</v>
      </c>
      <c r="J3708">
        <v>0</v>
      </c>
      <c r="K3708">
        <v>8.0647680000000008</v>
      </c>
      <c r="L3708">
        <v>-4.8980000000000003E-2</v>
      </c>
      <c r="M3708">
        <v>-7.4473560000000001</v>
      </c>
      <c r="N3708">
        <v>-234.07778400000001</v>
      </c>
      <c r="O3708">
        <v>-1.570246</v>
      </c>
      <c r="P3708">
        <v>-7.4435130000000003</v>
      </c>
      <c r="Q3708">
        <v>-234.082245</v>
      </c>
      <c r="R3708">
        <v>-1.570783</v>
      </c>
      <c r="S3708">
        <v>0.58877100000000004</v>
      </c>
      <c r="T3708">
        <v>5.3700000000000004E-4</v>
      </c>
    </row>
    <row r="3709" spans="1:20" x14ac:dyDescent="0.25">
      <c r="A3709">
        <v>3707</v>
      </c>
      <c r="B3709">
        <v>23</v>
      </c>
      <c r="C3709">
        <v>-1</v>
      </c>
      <c r="D3709" t="s">
        <v>335</v>
      </c>
      <c r="E3709" t="s">
        <v>80</v>
      </c>
      <c r="F3709">
        <v>1.2851E-2</v>
      </c>
      <c r="G3709">
        <v>-1</v>
      </c>
      <c r="H3709">
        <v>437.16</v>
      </c>
      <c r="I3709">
        <v>-1</v>
      </c>
      <c r="J3709">
        <v>0</v>
      </c>
      <c r="K3709">
        <v>8.0647680000000008</v>
      </c>
      <c r="L3709">
        <v>4.9015000000000003E-2</v>
      </c>
      <c r="M3709">
        <v>-7.4436600000000004</v>
      </c>
      <c r="N3709">
        <v>-234.80796799999999</v>
      </c>
      <c r="O3709">
        <v>-1.570249</v>
      </c>
      <c r="P3709">
        <v>-7.4434899999999997</v>
      </c>
      <c r="Q3709">
        <v>-234.808044</v>
      </c>
      <c r="R3709">
        <v>-1.570292</v>
      </c>
      <c r="S3709">
        <v>1.8669000000000002E-2</v>
      </c>
      <c r="T3709">
        <v>4.3000000000000002E-5</v>
      </c>
    </row>
    <row r="3710" spans="1:20" x14ac:dyDescent="0.25">
      <c r="A3710">
        <v>3708</v>
      </c>
      <c r="B3710">
        <v>23</v>
      </c>
      <c r="C3710">
        <v>-1</v>
      </c>
      <c r="D3710" t="s">
        <v>335</v>
      </c>
      <c r="E3710" t="s">
        <v>80</v>
      </c>
      <c r="F3710">
        <v>2.0929E-2</v>
      </c>
      <c r="G3710">
        <v>-1</v>
      </c>
      <c r="H3710">
        <v>450.58199999999999</v>
      </c>
      <c r="I3710">
        <v>-1</v>
      </c>
      <c r="J3710">
        <v>0</v>
      </c>
      <c r="K3710">
        <v>8.0647749999999991</v>
      </c>
      <c r="L3710">
        <v>4.9012E-2</v>
      </c>
      <c r="M3710">
        <v>-7.4385500000000002</v>
      </c>
      <c r="N3710">
        <v>-235.78212099999999</v>
      </c>
      <c r="O3710">
        <v>-1.570792</v>
      </c>
      <c r="P3710">
        <v>-7.4432369999999999</v>
      </c>
      <c r="Q3710">
        <v>-235.77577199999999</v>
      </c>
      <c r="R3710">
        <v>-1.5702910000000001</v>
      </c>
      <c r="S3710">
        <v>0.78917199999999998</v>
      </c>
      <c r="T3710">
        <v>5.0100000000000003E-4</v>
      </c>
    </row>
    <row r="3711" spans="1:20" x14ac:dyDescent="0.25">
      <c r="A3711">
        <v>3709</v>
      </c>
      <c r="B3711">
        <v>23</v>
      </c>
      <c r="C3711">
        <v>-1</v>
      </c>
      <c r="D3711" t="s">
        <v>335</v>
      </c>
      <c r="E3711" t="s">
        <v>80</v>
      </c>
      <c r="F3711">
        <v>2.8052000000000001E-2</v>
      </c>
      <c r="G3711">
        <v>-1</v>
      </c>
      <c r="H3711">
        <v>590.93799999999999</v>
      </c>
      <c r="I3711">
        <v>-1</v>
      </c>
      <c r="J3711">
        <v>0</v>
      </c>
      <c r="K3711">
        <v>8.064781</v>
      </c>
      <c r="L3711">
        <v>-4.9001000000000003E-2</v>
      </c>
      <c r="M3711">
        <v>-7.4423719999999998</v>
      </c>
      <c r="N3711">
        <v>-236.499494</v>
      </c>
      <c r="O3711">
        <v>-1.570619</v>
      </c>
      <c r="P3711">
        <v>-7.4428830000000001</v>
      </c>
      <c r="Q3711">
        <v>-236.50157200000001</v>
      </c>
      <c r="R3711">
        <v>-1.570781</v>
      </c>
      <c r="S3711">
        <v>0.21395400000000001</v>
      </c>
      <c r="T3711">
        <v>1.6200000000000001E-4</v>
      </c>
    </row>
    <row r="3712" spans="1:20" x14ac:dyDescent="0.25">
      <c r="A3712">
        <v>3710</v>
      </c>
      <c r="B3712">
        <v>22</v>
      </c>
      <c r="C3712">
        <v>-1</v>
      </c>
      <c r="D3712" t="s">
        <v>389</v>
      </c>
      <c r="E3712" t="s">
        <v>80</v>
      </c>
      <c r="F3712">
        <v>1.2612E-2</v>
      </c>
      <c r="G3712">
        <v>-1</v>
      </c>
      <c r="H3712">
        <v>408.66300000000001</v>
      </c>
      <c r="I3712">
        <v>-1</v>
      </c>
      <c r="J3712">
        <v>0</v>
      </c>
      <c r="K3712">
        <v>8.0647760000000002</v>
      </c>
      <c r="L3712">
        <v>-4.9001999999999997E-2</v>
      </c>
      <c r="M3712">
        <v>-7.4404649999999997</v>
      </c>
      <c r="N3712">
        <v>-237.472959</v>
      </c>
      <c r="O3712">
        <v>-1.5699890000000001</v>
      </c>
      <c r="P3712">
        <v>-7.4426300000000003</v>
      </c>
      <c r="Q3712">
        <v>-237.46931499999999</v>
      </c>
      <c r="R3712">
        <v>-1.570781</v>
      </c>
      <c r="S3712">
        <v>0.42389100000000002</v>
      </c>
      <c r="T3712">
        <v>7.9100000000000004E-4</v>
      </c>
    </row>
    <row r="3713" spans="1:20" x14ac:dyDescent="0.25">
      <c r="A3713">
        <v>3711</v>
      </c>
      <c r="B3713">
        <v>21</v>
      </c>
      <c r="C3713">
        <v>-1</v>
      </c>
      <c r="D3713" t="s">
        <v>390</v>
      </c>
      <c r="E3713" t="s">
        <v>80</v>
      </c>
      <c r="F3713">
        <v>1.5658999999999999E-2</v>
      </c>
      <c r="G3713">
        <v>-1</v>
      </c>
      <c r="H3713">
        <v>1018.855</v>
      </c>
      <c r="I3713">
        <v>-1</v>
      </c>
      <c r="J3713">
        <v>0</v>
      </c>
      <c r="K3713">
        <v>8.0647579999999994</v>
      </c>
      <c r="L3713">
        <v>4.8923000000000001E-2</v>
      </c>
      <c r="M3713">
        <v>-7.441649</v>
      </c>
      <c r="N3713">
        <v>-238.210711</v>
      </c>
      <c r="O3713">
        <v>-1.571164</v>
      </c>
      <c r="P3713">
        <v>-7.442596</v>
      </c>
      <c r="Q3713">
        <v>-238.19511399999999</v>
      </c>
      <c r="R3713">
        <v>-1.5702849999999999</v>
      </c>
      <c r="S3713">
        <v>1.5625640000000001</v>
      </c>
      <c r="T3713">
        <v>8.7900000000000001E-4</v>
      </c>
    </row>
    <row r="3714" spans="1:20" x14ac:dyDescent="0.25">
      <c r="A3714">
        <v>3712</v>
      </c>
      <c r="B3714">
        <v>21</v>
      </c>
      <c r="C3714">
        <v>-1</v>
      </c>
      <c r="D3714" t="s">
        <v>390</v>
      </c>
      <c r="E3714" t="s">
        <v>80</v>
      </c>
      <c r="F3714">
        <v>7.3039999999999997E-3</v>
      </c>
      <c r="G3714">
        <v>-1</v>
      </c>
      <c r="H3714">
        <v>497.00400000000002</v>
      </c>
      <c r="I3714">
        <v>-1</v>
      </c>
      <c r="J3714">
        <v>0</v>
      </c>
      <c r="K3714">
        <v>8.0647690000000001</v>
      </c>
      <c r="L3714">
        <v>-4.9021000000000002E-2</v>
      </c>
      <c r="M3714">
        <v>-7.4424380000000001</v>
      </c>
      <c r="N3714">
        <v>-238.92282700000001</v>
      </c>
      <c r="O3714">
        <v>-1.5711660000000001</v>
      </c>
      <c r="P3714">
        <v>-7.4422420000000002</v>
      </c>
      <c r="Q3714">
        <v>-238.92091400000001</v>
      </c>
      <c r="R3714">
        <v>-1.570778</v>
      </c>
      <c r="S3714">
        <v>0.19232199999999999</v>
      </c>
      <c r="T3714">
        <v>3.88E-4</v>
      </c>
    </row>
    <row r="3715" spans="1:20" x14ac:dyDescent="0.25">
      <c r="A3715">
        <v>3713</v>
      </c>
      <c r="B3715">
        <v>21</v>
      </c>
      <c r="C3715">
        <v>-1</v>
      </c>
      <c r="D3715" t="s">
        <v>390</v>
      </c>
      <c r="E3715" t="s">
        <v>80</v>
      </c>
      <c r="F3715">
        <v>2.0937000000000001E-2</v>
      </c>
      <c r="G3715">
        <v>-1</v>
      </c>
      <c r="H3715">
        <v>374.29899999999998</v>
      </c>
      <c r="I3715">
        <v>-1</v>
      </c>
      <c r="J3715">
        <v>0</v>
      </c>
      <c r="K3715">
        <v>8.0647649999999995</v>
      </c>
      <c r="L3715">
        <v>-4.9935E-2</v>
      </c>
      <c r="M3715">
        <v>-7.4353210000000001</v>
      </c>
      <c r="N3715">
        <v>-239.88289900000001</v>
      </c>
      <c r="O3715">
        <v>-1.569294</v>
      </c>
      <c r="P3715">
        <v>-7.4420210000000004</v>
      </c>
      <c r="Q3715">
        <v>-239.88864100000001</v>
      </c>
      <c r="R3715">
        <v>-1.5708059999999999</v>
      </c>
      <c r="S3715">
        <v>0.88237600000000005</v>
      </c>
      <c r="T3715">
        <v>1.5120000000000001E-3</v>
      </c>
    </row>
    <row r="3716" spans="1:20" x14ac:dyDescent="0.25">
      <c r="A3716">
        <v>3714</v>
      </c>
      <c r="B3716">
        <v>21</v>
      </c>
      <c r="C3716">
        <v>-1</v>
      </c>
      <c r="D3716" t="s">
        <v>391</v>
      </c>
      <c r="E3716" t="s">
        <v>80</v>
      </c>
      <c r="F3716">
        <v>1.8603000000000001E-2</v>
      </c>
      <c r="G3716">
        <v>-1</v>
      </c>
      <c r="H3716">
        <v>379.76</v>
      </c>
      <c r="I3716">
        <v>-1</v>
      </c>
      <c r="J3716">
        <v>0</v>
      </c>
      <c r="K3716">
        <v>8.064762</v>
      </c>
      <c r="L3716">
        <v>4.8915E-2</v>
      </c>
      <c r="M3716">
        <v>-7.4341549999999996</v>
      </c>
      <c r="N3716">
        <v>-240.61581100000001</v>
      </c>
      <c r="O3716">
        <v>-1.569145</v>
      </c>
      <c r="P3716">
        <v>-7.4420409999999997</v>
      </c>
      <c r="Q3716">
        <v>-240.614441</v>
      </c>
      <c r="R3716">
        <v>-1.570338</v>
      </c>
      <c r="S3716">
        <v>0.80047400000000002</v>
      </c>
      <c r="T3716">
        <v>1.193E-3</v>
      </c>
    </row>
    <row r="3717" spans="1:20" x14ac:dyDescent="0.25">
      <c r="A3717">
        <v>3715</v>
      </c>
      <c r="B3717">
        <v>21</v>
      </c>
      <c r="C3717">
        <v>-1</v>
      </c>
      <c r="D3717" t="s">
        <v>391</v>
      </c>
      <c r="E3717" t="s">
        <v>80</v>
      </c>
      <c r="F3717">
        <v>1.8384000000000001E-2</v>
      </c>
      <c r="G3717">
        <v>-1</v>
      </c>
      <c r="H3717">
        <v>678.505</v>
      </c>
      <c r="I3717">
        <v>-1</v>
      </c>
      <c r="J3717">
        <v>0</v>
      </c>
      <c r="K3717">
        <v>8.0647660000000005</v>
      </c>
      <c r="L3717">
        <v>4.9133000000000003E-2</v>
      </c>
      <c r="M3717">
        <v>-7.4410509999999999</v>
      </c>
      <c r="N3717">
        <v>-241.58005600000001</v>
      </c>
      <c r="O3717">
        <v>-1.569998</v>
      </c>
      <c r="P3717">
        <v>-7.4417989999999996</v>
      </c>
      <c r="Q3717">
        <v>-241.58218400000001</v>
      </c>
      <c r="R3717">
        <v>-1.570311</v>
      </c>
      <c r="S3717">
        <v>0.225551</v>
      </c>
      <c r="T3717">
        <v>3.1300000000000002E-4</v>
      </c>
    </row>
    <row r="3718" spans="1:20" x14ac:dyDescent="0.25">
      <c r="A3718">
        <v>3716</v>
      </c>
      <c r="B3718">
        <v>21</v>
      </c>
      <c r="C3718">
        <v>-1</v>
      </c>
      <c r="D3718" t="s">
        <v>391</v>
      </c>
      <c r="E3718" t="s">
        <v>80</v>
      </c>
      <c r="F3718">
        <v>1.6903000000000001E-2</v>
      </c>
      <c r="G3718">
        <v>-1</v>
      </c>
      <c r="H3718">
        <v>467.50099999999998</v>
      </c>
      <c r="I3718">
        <v>-1</v>
      </c>
      <c r="J3718">
        <v>0</v>
      </c>
      <c r="K3718">
        <v>8.0647800000000007</v>
      </c>
      <c r="L3718">
        <v>-4.8973999999999997E-2</v>
      </c>
      <c r="M3718">
        <v>-7.4346969999999999</v>
      </c>
      <c r="N3718">
        <v>-242.315673</v>
      </c>
      <c r="O3718">
        <v>-1.570927</v>
      </c>
      <c r="P3718">
        <v>-7.4414530000000001</v>
      </c>
      <c r="Q3718">
        <v>-242.30798300000001</v>
      </c>
      <c r="R3718">
        <v>-1.5707960000000001</v>
      </c>
      <c r="S3718">
        <v>1.0236209999999999</v>
      </c>
      <c r="T3718">
        <v>1.3100000000000001E-4</v>
      </c>
    </row>
    <row r="3719" spans="1:20" x14ac:dyDescent="0.25">
      <c r="A3719">
        <v>3717</v>
      </c>
      <c r="B3719">
        <v>21</v>
      </c>
      <c r="C3719">
        <v>-1</v>
      </c>
      <c r="D3719" t="s">
        <v>391</v>
      </c>
      <c r="E3719" t="s">
        <v>80</v>
      </c>
      <c r="F3719">
        <v>3.5577999999999999E-2</v>
      </c>
      <c r="G3719">
        <v>-1</v>
      </c>
      <c r="H3719">
        <v>435.67599999999999</v>
      </c>
      <c r="I3719">
        <v>-1</v>
      </c>
      <c r="J3719">
        <v>0</v>
      </c>
      <c r="K3719">
        <v>8.0647800000000007</v>
      </c>
      <c r="L3719">
        <v>-4.8998E-2</v>
      </c>
      <c r="M3719">
        <v>-7.4431560000000001</v>
      </c>
      <c r="N3719">
        <v>-243.268404</v>
      </c>
      <c r="O3719">
        <v>-1.569949</v>
      </c>
      <c r="P3719">
        <v>-7.4412159999999998</v>
      </c>
      <c r="Q3719">
        <v>-243.275711</v>
      </c>
      <c r="R3719">
        <v>-1.570794</v>
      </c>
      <c r="S3719">
        <v>0.756023</v>
      </c>
      <c r="T3719">
        <v>8.4500000000000005E-4</v>
      </c>
    </row>
    <row r="3720" spans="1:20" x14ac:dyDescent="0.25">
      <c r="A3720">
        <v>3718</v>
      </c>
      <c r="B3720">
        <v>21</v>
      </c>
      <c r="C3720">
        <v>-1</v>
      </c>
      <c r="D3720" t="s">
        <v>391</v>
      </c>
      <c r="E3720" t="s">
        <v>80</v>
      </c>
      <c r="F3720">
        <v>1.9612999999999998E-2</v>
      </c>
      <c r="G3720">
        <v>-1</v>
      </c>
      <c r="H3720">
        <v>559.33100000000002</v>
      </c>
      <c r="I3720">
        <v>-1</v>
      </c>
      <c r="J3720">
        <v>0</v>
      </c>
      <c r="K3720">
        <v>8.0647699999999993</v>
      </c>
      <c r="L3720">
        <v>4.8788999999999999E-2</v>
      </c>
      <c r="M3720">
        <v>-7.423076</v>
      </c>
      <c r="N3720">
        <v>-243.99624600000001</v>
      </c>
      <c r="O3720">
        <v>-1.568449</v>
      </c>
      <c r="P3720">
        <v>-7.44123</v>
      </c>
      <c r="Q3720">
        <v>-244.00151099999999</v>
      </c>
      <c r="R3720">
        <v>-1.57033</v>
      </c>
      <c r="S3720">
        <v>1.8902129999999999</v>
      </c>
      <c r="T3720">
        <v>1.8810000000000001E-3</v>
      </c>
    </row>
    <row r="3721" spans="1:20" x14ac:dyDescent="0.25">
      <c r="A3721">
        <v>3719</v>
      </c>
      <c r="B3721">
        <v>21</v>
      </c>
      <c r="C3721">
        <v>-1</v>
      </c>
      <c r="D3721" t="s">
        <v>391</v>
      </c>
      <c r="E3721" t="s">
        <v>80</v>
      </c>
      <c r="F3721">
        <v>1.7500000000000002E-2</v>
      </c>
      <c r="G3721">
        <v>-1</v>
      </c>
      <c r="H3721">
        <v>539.49699999999996</v>
      </c>
      <c r="I3721">
        <v>-1</v>
      </c>
      <c r="J3721">
        <v>0</v>
      </c>
      <c r="K3721">
        <v>8.0647579999999994</v>
      </c>
      <c r="L3721">
        <v>5.0665000000000002E-2</v>
      </c>
      <c r="M3721">
        <v>-7.4404219999999999</v>
      </c>
      <c r="N3721">
        <v>-244.97045199999999</v>
      </c>
      <c r="O3721">
        <v>-1.57036</v>
      </c>
      <c r="P3721">
        <v>-7.4410360000000004</v>
      </c>
      <c r="Q3721">
        <v>-244.96925400000001</v>
      </c>
      <c r="R3721">
        <v>-1.5703370000000001</v>
      </c>
      <c r="S3721">
        <v>0.13464599999999999</v>
      </c>
      <c r="T3721">
        <v>2.3E-5</v>
      </c>
    </row>
    <row r="3722" spans="1:20" x14ac:dyDescent="0.25">
      <c r="A3722">
        <v>3720</v>
      </c>
      <c r="B3722">
        <v>20</v>
      </c>
      <c r="C3722">
        <v>-1</v>
      </c>
      <c r="D3722" t="s">
        <v>392</v>
      </c>
      <c r="E3722" t="s">
        <v>80</v>
      </c>
      <c r="F3722">
        <v>8.5299999999999994E-3</v>
      </c>
      <c r="G3722">
        <v>-1</v>
      </c>
      <c r="H3722">
        <v>479.58600000000001</v>
      </c>
      <c r="I3722">
        <v>-1</v>
      </c>
      <c r="J3722">
        <v>0</v>
      </c>
      <c r="K3722">
        <v>8.0647690000000001</v>
      </c>
      <c r="L3722">
        <v>-4.8189000000000003E-2</v>
      </c>
      <c r="M3722">
        <v>-7.440099</v>
      </c>
      <c r="N3722">
        <v>-245.69762399999999</v>
      </c>
      <c r="O3722">
        <v>-1.5708260000000001</v>
      </c>
      <c r="P3722">
        <v>-7.4405539999999997</v>
      </c>
      <c r="Q3722">
        <v>-245.695053</v>
      </c>
      <c r="R3722">
        <v>-1.570695</v>
      </c>
      <c r="S3722">
        <v>0.26105400000000001</v>
      </c>
      <c r="T3722">
        <v>1.3200000000000001E-4</v>
      </c>
    </row>
    <row r="3723" spans="1:20" x14ac:dyDescent="0.25">
      <c r="A3723">
        <v>3721</v>
      </c>
      <c r="B3723">
        <v>20</v>
      </c>
      <c r="C3723">
        <v>-1</v>
      </c>
      <c r="D3723" t="s">
        <v>392</v>
      </c>
      <c r="E3723" t="s">
        <v>80</v>
      </c>
      <c r="F3723">
        <v>8.6130000000000009E-3</v>
      </c>
      <c r="G3723">
        <v>-1</v>
      </c>
      <c r="H3723">
        <v>404.12</v>
      </c>
      <c r="I3723">
        <v>-1</v>
      </c>
      <c r="J3723">
        <v>0</v>
      </c>
      <c r="K3723">
        <v>8.0647420000000007</v>
      </c>
      <c r="L3723">
        <v>5.0708999999999997E-2</v>
      </c>
      <c r="M3723">
        <v>-7.4527710000000003</v>
      </c>
      <c r="N3723">
        <v>-246.41545400000001</v>
      </c>
      <c r="O3723">
        <v>-1.570451</v>
      </c>
      <c r="P3723">
        <v>-7.4403280000000001</v>
      </c>
      <c r="Q3723">
        <v>-246.42085299999999</v>
      </c>
      <c r="R3723">
        <v>-1.5700810000000001</v>
      </c>
      <c r="S3723">
        <v>1.356366</v>
      </c>
      <c r="T3723">
        <v>3.7100000000000002E-4</v>
      </c>
    </row>
    <row r="3724" spans="1:20" x14ac:dyDescent="0.25">
      <c r="A3724">
        <v>3722</v>
      </c>
      <c r="B3724">
        <v>20</v>
      </c>
      <c r="C3724">
        <v>-1</v>
      </c>
      <c r="D3724" t="s">
        <v>392</v>
      </c>
      <c r="E3724" t="s">
        <v>80</v>
      </c>
      <c r="F3724">
        <v>9.5589999999999998E-3</v>
      </c>
      <c r="G3724">
        <v>-1</v>
      </c>
      <c r="H3724">
        <v>376.69</v>
      </c>
      <c r="I3724">
        <v>-1</v>
      </c>
      <c r="J3724">
        <v>0</v>
      </c>
      <c r="K3724">
        <v>8.0647559999999991</v>
      </c>
      <c r="L3724">
        <v>5.0337E-2</v>
      </c>
      <c r="M3724">
        <v>-7.4398569999999999</v>
      </c>
      <c r="N3724">
        <v>-247.38780800000001</v>
      </c>
      <c r="O3724">
        <v>-1.569823</v>
      </c>
      <c r="P3724">
        <v>-7.4396909999999998</v>
      </c>
      <c r="Q3724">
        <v>-247.38859600000001</v>
      </c>
      <c r="R3724">
        <v>-1.5699270000000001</v>
      </c>
      <c r="S3724">
        <v>8.0481999999999998E-2</v>
      </c>
      <c r="T3724">
        <v>1.0399999999999999E-4</v>
      </c>
    </row>
    <row r="3725" spans="1:20" x14ac:dyDescent="0.25">
      <c r="A3725">
        <v>3723</v>
      </c>
      <c r="B3725">
        <v>20</v>
      </c>
      <c r="C3725">
        <v>-1</v>
      </c>
      <c r="D3725" t="s">
        <v>392</v>
      </c>
      <c r="E3725" t="s">
        <v>80</v>
      </c>
      <c r="F3725">
        <v>1.4687E-2</v>
      </c>
      <c r="G3725">
        <v>-1</v>
      </c>
      <c r="H3725">
        <v>310.733</v>
      </c>
      <c r="I3725">
        <v>-1</v>
      </c>
      <c r="J3725">
        <v>0</v>
      </c>
      <c r="K3725">
        <v>8.0647870000000008</v>
      </c>
      <c r="L3725">
        <v>-4.8562000000000001E-2</v>
      </c>
      <c r="M3725">
        <v>-7.4411690000000004</v>
      </c>
      <c r="N3725">
        <v>-248.11187899999999</v>
      </c>
      <c r="O3725">
        <v>-1.5703210000000001</v>
      </c>
      <c r="P3725">
        <v>-7.4390039999999997</v>
      </c>
      <c r="Q3725">
        <v>-248.114395</v>
      </c>
      <c r="R3725">
        <v>-1.570346</v>
      </c>
      <c r="S3725">
        <v>0.331903</v>
      </c>
      <c r="T3725">
        <v>2.5000000000000001E-5</v>
      </c>
    </row>
    <row r="3726" spans="1:20" x14ac:dyDescent="0.25">
      <c r="A3726">
        <v>3724</v>
      </c>
      <c r="B3726">
        <v>20</v>
      </c>
      <c r="C3726">
        <v>-1</v>
      </c>
      <c r="D3726" t="s">
        <v>392</v>
      </c>
      <c r="E3726" t="s">
        <v>80</v>
      </c>
      <c r="F3726">
        <v>1.9845000000000002E-2</v>
      </c>
      <c r="G3726">
        <v>-1</v>
      </c>
      <c r="H3726">
        <v>372.30200000000002</v>
      </c>
      <c r="I3726">
        <v>-1</v>
      </c>
      <c r="J3726">
        <v>0</v>
      </c>
      <c r="K3726">
        <v>8.0647889999999993</v>
      </c>
      <c r="L3726">
        <v>-4.8941999999999999E-2</v>
      </c>
      <c r="M3726">
        <v>-7.4343079999999997</v>
      </c>
      <c r="N3726">
        <v>-249.07945599999999</v>
      </c>
      <c r="O3726">
        <v>-1.569652</v>
      </c>
      <c r="P3726">
        <v>-7.438313</v>
      </c>
      <c r="Q3726">
        <v>-249.082123</v>
      </c>
      <c r="R3726">
        <v>-1.5703240000000001</v>
      </c>
      <c r="S3726">
        <v>0.48117199999999999</v>
      </c>
      <c r="T3726">
        <v>6.7199999999999996E-4</v>
      </c>
    </row>
    <row r="3727" spans="1:20" x14ac:dyDescent="0.25">
      <c r="A3727">
        <v>3725</v>
      </c>
      <c r="B3727">
        <v>20</v>
      </c>
      <c r="C3727">
        <v>-1</v>
      </c>
      <c r="D3727" t="s">
        <v>392</v>
      </c>
      <c r="E3727" t="s">
        <v>80</v>
      </c>
      <c r="F3727">
        <v>2.1580999999999999E-2</v>
      </c>
      <c r="G3727">
        <v>-1</v>
      </c>
      <c r="H3727">
        <v>410.94400000000002</v>
      </c>
      <c r="I3727">
        <v>-1</v>
      </c>
      <c r="J3727">
        <v>0</v>
      </c>
      <c r="K3727">
        <v>8.0647690000000001</v>
      </c>
      <c r="L3727">
        <v>4.9882000000000003E-2</v>
      </c>
      <c r="M3727">
        <v>-7.4310729999999996</v>
      </c>
      <c r="N3727">
        <v>-249.821495</v>
      </c>
      <c r="O3727">
        <v>-1.570505</v>
      </c>
      <c r="P3727">
        <v>-7.4379010000000001</v>
      </c>
      <c r="Q3727">
        <v>-249.80792199999999</v>
      </c>
      <c r="R3727">
        <v>-1.569785</v>
      </c>
      <c r="S3727">
        <v>1.5193890000000001</v>
      </c>
      <c r="T3727">
        <v>7.2099999999999996E-4</v>
      </c>
    </row>
    <row r="3728" spans="1:20" x14ac:dyDescent="0.25">
      <c r="A3728">
        <v>3726</v>
      </c>
      <c r="B3728">
        <v>20</v>
      </c>
      <c r="C3728">
        <v>-1</v>
      </c>
      <c r="D3728" t="s">
        <v>393</v>
      </c>
      <c r="E3728" t="s">
        <v>80</v>
      </c>
      <c r="F3728">
        <v>2.2823E-2</v>
      </c>
      <c r="G3728">
        <v>-1</v>
      </c>
      <c r="H3728">
        <v>474.11500000000001</v>
      </c>
      <c r="I3728">
        <v>-1</v>
      </c>
      <c r="J3728">
        <v>0</v>
      </c>
      <c r="K3728">
        <v>8.0647470000000006</v>
      </c>
      <c r="L3728">
        <v>5.0601E-2</v>
      </c>
      <c r="M3728">
        <v>-7.4345929999999996</v>
      </c>
      <c r="N3728">
        <v>-250.77470700000001</v>
      </c>
      <c r="O3728">
        <v>-1.5694859999999999</v>
      </c>
      <c r="P3728">
        <v>-7.4370159999999998</v>
      </c>
      <c r="Q3728">
        <v>-250.775665</v>
      </c>
      <c r="R3728">
        <v>-1.5696680000000001</v>
      </c>
      <c r="S3728">
        <v>0.26062400000000002</v>
      </c>
      <c r="T3728">
        <v>1.8100000000000001E-4</v>
      </c>
    </row>
    <row r="3729" spans="1:20" x14ac:dyDescent="0.25">
      <c r="A3729">
        <v>3727</v>
      </c>
      <c r="B3729">
        <v>20</v>
      </c>
      <c r="C3729">
        <v>-1</v>
      </c>
      <c r="D3729" t="s">
        <v>393</v>
      </c>
      <c r="E3729" t="s">
        <v>80</v>
      </c>
      <c r="F3729">
        <v>3.0664E-2</v>
      </c>
      <c r="G3729">
        <v>-1</v>
      </c>
      <c r="H3729">
        <v>420.49400000000003</v>
      </c>
      <c r="I3729">
        <v>-1</v>
      </c>
      <c r="J3729">
        <v>0</v>
      </c>
      <c r="K3729">
        <v>8.0647629999999992</v>
      </c>
      <c r="L3729">
        <v>-4.7541E-2</v>
      </c>
      <c r="M3729">
        <v>-7.4372199999999999</v>
      </c>
      <c r="N3729">
        <v>-251.49812299999999</v>
      </c>
      <c r="O3729">
        <v>-1.570659</v>
      </c>
      <c r="P3729">
        <v>-7.4361079999999999</v>
      </c>
      <c r="Q3729">
        <v>-251.501465</v>
      </c>
      <c r="R3729">
        <v>-1.5700620000000001</v>
      </c>
      <c r="S3729">
        <v>0.35221400000000003</v>
      </c>
      <c r="T3729">
        <v>5.9699999999999998E-4</v>
      </c>
    </row>
    <row r="3730" spans="1:20" x14ac:dyDescent="0.25">
      <c r="A3730">
        <v>3728</v>
      </c>
      <c r="B3730">
        <v>19</v>
      </c>
      <c r="C3730">
        <v>-1</v>
      </c>
      <c r="D3730" t="s">
        <v>394</v>
      </c>
      <c r="E3730" t="s">
        <v>80</v>
      </c>
      <c r="F3730">
        <v>1.1413E-2</v>
      </c>
      <c r="G3730">
        <v>-1</v>
      </c>
      <c r="H3730">
        <v>384.48700000000002</v>
      </c>
      <c r="I3730">
        <v>-1</v>
      </c>
      <c r="J3730">
        <v>0</v>
      </c>
      <c r="K3730">
        <v>8.0647520000000004</v>
      </c>
      <c r="L3730">
        <v>5.0180000000000002E-2</v>
      </c>
      <c r="M3730">
        <v>-7.4355700000000002</v>
      </c>
      <c r="N3730">
        <v>-252.22622200000001</v>
      </c>
      <c r="O3730">
        <v>-1.5693729999999999</v>
      </c>
      <c r="P3730">
        <v>-7.4354300000000002</v>
      </c>
      <c r="Q3730">
        <v>-252.22726399999999</v>
      </c>
      <c r="R3730">
        <v>-1.5694570000000001</v>
      </c>
      <c r="S3730">
        <v>0.10517899999999999</v>
      </c>
      <c r="T3730">
        <v>8.2999999999999998E-5</v>
      </c>
    </row>
    <row r="3731" spans="1:20" x14ac:dyDescent="0.25">
      <c r="A3731">
        <v>3729</v>
      </c>
      <c r="B3731">
        <v>18</v>
      </c>
      <c r="C3731">
        <v>-1</v>
      </c>
      <c r="D3731" t="s">
        <v>395</v>
      </c>
      <c r="E3731" t="s">
        <v>80</v>
      </c>
      <c r="F3731">
        <v>1.8093000000000001E-2</v>
      </c>
      <c r="G3731">
        <v>-1</v>
      </c>
      <c r="H3731">
        <v>623.58000000000004</v>
      </c>
      <c r="I3731">
        <v>-1</v>
      </c>
      <c r="J3731">
        <v>0</v>
      </c>
      <c r="K3731">
        <v>8.0647610000000007</v>
      </c>
      <c r="L3731">
        <v>5.0034000000000002E-2</v>
      </c>
      <c r="M3731">
        <v>-7.4334230000000003</v>
      </c>
      <c r="N3731">
        <v>-253.198781</v>
      </c>
      <c r="O3731">
        <v>-1.5694939999999999</v>
      </c>
      <c r="P3731">
        <v>-7.434253</v>
      </c>
      <c r="Q3731">
        <v>-253.19499200000001</v>
      </c>
      <c r="R3731">
        <v>-1.5693539999999999</v>
      </c>
      <c r="S3731">
        <v>0.38791500000000001</v>
      </c>
      <c r="T3731">
        <v>1.3999999999999999E-4</v>
      </c>
    </row>
    <row r="3732" spans="1:20" x14ac:dyDescent="0.25">
      <c r="A3732">
        <v>3730</v>
      </c>
      <c r="B3732">
        <v>18</v>
      </c>
      <c r="C3732">
        <v>-1</v>
      </c>
      <c r="D3732" t="s">
        <v>395</v>
      </c>
      <c r="E3732" t="s">
        <v>80</v>
      </c>
      <c r="F3732">
        <v>4.6315000000000002E-2</v>
      </c>
      <c r="G3732">
        <v>-1</v>
      </c>
      <c r="H3732">
        <v>440.589</v>
      </c>
      <c r="I3732">
        <v>-1</v>
      </c>
      <c r="J3732">
        <v>0</v>
      </c>
      <c r="K3732">
        <v>8.0647739999999999</v>
      </c>
      <c r="L3732">
        <v>-4.8987999999999997E-2</v>
      </c>
      <c r="M3732">
        <v>-7.4463489999999997</v>
      </c>
      <c r="N3732">
        <v>-253.910864</v>
      </c>
      <c r="O3732">
        <v>-1.570481</v>
      </c>
      <c r="P3732">
        <v>-7.43323</v>
      </c>
      <c r="Q3732">
        <v>-253.92079200000001</v>
      </c>
      <c r="R3732">
        <v>-1.569844</v>
      </c>
      <c r="S3732">
        <v>1.645103</v>
      </c>
      <c r="T3732">
        <v>6.38E-4</v>
      </c>
    </row>
    <row r="3733" spans="1:20" x14ac:dyDescent="0.25">
      <c r="A3733">
        <v>3731</v>
      </c>
      <c r="B3733">
        <v>16</v>
      </c>
      <c r="C3733">
        <v>-1</v>
      </c>
      <c r="D3733" t="s">
        <v>334</v>
      </c>
      <c r="E3733" t="s">
        <v>80</v>
      </c>
      <c r="F3733">
        <v>2.9988000000000001E-2</v>
      </c>
      <c r="G3733">
        <v>-1</v>
      </c>
      <c r="H3733">
        <v>355.97500000000002</v>
      </c>
      <c r="I3733">
        <v>-1</v>
      </c>
      <c r="J3733">
        <v>0</v>
      </c>
      <c r="K3733">
        <v>8.0647830000000003</v>
      </c>
      <c r="L3733">
        <v>-4.9000000000000002E-2</v>
      </c>
      <c r="M3733">
        <v>-7.4402330000000001</v>
      </c>
      <c r="N3733">
        <v>-254.883139</v>
      </c>
      <c r="O3733">
        <v>-1.5699909999999999</v>
      </c>
      <c r="P3733">
        <v>-7.4320750000000002</v>
      </c>
      <c r="Q3733">
        <v>-254.88853499999999</v>
      </c>
      <c r="R3733">
        <v>-1.569842</v>
      </c>
      <c r="S3733">
        <v>0.97811000000000003</v>
      </c>
      <c r="T3733">
        <v>1.4899999999999999E-4</v>
      </c>
    </row>
    <row r="3734" spans="1:20" x14ac:dyDescent="0.25">
      <c r="A3734">
        <v>3732</v>
      </c>
      <c r="B3734">
        <v>16</v>
      </c>
      <c r="C3734">
        <v>-1</v>
      </c>
      <c r="D3734" t="s">
        <v>334</v>
      </c>
      <c r="E3734" t="s">
        <v>80</v>
      </c>
      <c r="F3734">
        <v>3.7371000000000001E-2</v>
      </c>
      <c r="G3734">
        <v>-1</v>
      </c>
      <c r="H3734">
        <v>481.26499999999999</v>
      </c>
      <c r="I3734">
        <v>-1</v>
      </c>
      <c r="J3734">
        <v>0</v>
      </c>
      <c r="K3734">
        <v>8.0647730000000006</v>
      </c>
      <c r="L3734">
        <v>4.9734E-2</v>
      </c>
      <c r="M3734">
        <v>-7.4395490000000004</v>
      </c>
      <c r="N3734">
        <v>-255.60877500000001</v>
      </c>
      <c r="O3734">
        <v>-1.569191</v>
      </c>
      <c r="P3734">
        <v>-7.4313529999999997</v>
      </c>
      <c r="Q3734">
        <v>-255.61433400000001</v>
      </c>
      <c r="R3734">
        <v>-1.5693360000000001</v>
      </c>
      <c r="S3734">
        <v>0.99035499999999999</v>
      </c>
      <c r="T3734">
        <v>1.46E-4</v>
      </c>
    </row>
    <row r="3735" spans="1:20" x14ac:dyDescent="0.25">
      <c r="A3735">
        <v>3733</v>
      </c>
      <c r="B3735">
        <v>15</v>
      </c>
      <c r="C3735">
        <v>-1</v>
      </c>
      <c r="D3735" t="s">
        <v>396</v>
      </c>
      <c r="E3735" t="s">
        <v>80</v>
      </c>
      <c r="F3735">
        <v>2.7848999999999999E-2</v>
      </c>
      <c r="G3735">
        <v>-1</v>
      </c>
      <c r="H3735">
        <v>480.59899999999999</v>
      </c>
      <c r="I3735">
        <v>-1</v>
      </c>
      <c r="J3735">
        <v>0</v>
      </c>
      <c r="K3735">
        <v>8.0647730000000006</v>
      </c>
      <c r="L3735">
        <v>-4.8696000000000003E-2</v>
      </c>
      <c r="M3735">
        <v>-7.4290659999999997</v>
      </c>
      <c r="N3735">
        <v>-256.34155800000002</v>
      </c>
      <c r="O3735">
        <v>-1.5695030000000001</v>
      </c>
      <c r="P3735">
        <v>-7.4302539999999997</v>
      </c>
      <c r="Q3735">
        <v>-256.34011800000002</v>
      </c>
      <c r="R3735">
        <v>-1.5697810000000001</v>
      </c>
      <c r="S3735">
        <v>0.18671099999999999</v>
      </c>
      <c r="T3735">
        <v>2.7799999999999998E-4</v>
      </c>
    </row>
    <row r="3736" spans="1:20" x14ac:dyDescent="0.25">
      <c r="A3736">
        <v>3734</v>
      </c>
      <c r="B3736">
        <v>15</v>
      </c>
      <c r="C3736">
        <v>-1</v>
      </c>
      <c r="D3736" t="s">
        <v>396</v>
      </c>
      <c r="E3736" t="s">
        <v>80</v>
      </c>
      <c r="F3736">
        <v>4.1680000000000002E-2</v>
      </c>
      <c r="G3736">
        <v>-1</v>
      </c>
      <c r="H3736">
        <v>355.23899999999998</v>
      </c>
      <c r="I3736">
        <v>-1</v>
      </c>
      <c r="J3736">
        <v>0</v>
      </c>
      <c r="K3736">
        <v>8.0647660000000005</v>
      </c>
      <c r="L3736">
        <v>-4.9232999999999999E-2</v>
      </c>
      <c r="M3736">
        <v>-7.4321159999999997</v>
      </c>
      <c r="N3736">
        <v>-257.30315999999999</v>
      </c>
      <c r="O3736">
        <v>-1.5699620000000001</v>
      </c>
      <c r="P3736">
        <v>-7.4289750000000003</v>
      </c>
      <c r="Q3736">
        <v>-257.307861</v>
      </c>
      <c r="R3736">
        <v>-1.569728</v>
      </c>
      <c r="S3736">
        <v>0.56541600000000003</v>
      </c>
      <c r="T3736">
        <v>2.34E-4</v>
      </c>
    </row>
    <row r="3737" spans="1:20" x14ac:dyDescent="0.25">
      <c r="A3737">
        <v>3735</v>
      </c>
      <c r="B3737">
        <v>15</v>
      </c>
      <c r="C3737">
        <v>-1</v>
      </c>
      <c r="D3737" t="s">
        <v>396</v>
      </c>
      <c r="E3737" t="s">
        <v>80</v>
      </c>
      <c r="F3737">
        <v>2.3466999999999998E-2</v>
      </c>
      <c r="G3737">
        <v>-1</v>
      </c>
      <c r="H3737">
        <v>292.94099999999997</v>
      </c>
      <c r="I3737">
        <v>-1</v>
      </c>
      <c r="J3737">
        <v>0</v>
      </c>
      <c r="K3737">
        <v>8.0647490000000008</v>
      </c>
      <c r="L3737">
        <v>4.9967999999999999E-2</v>
      </c>
      <c r="M3737">
        <v>-7.4415979999999999</v>
      </c>
      <c r="N3737">
        <v>-258.02010000000001</v>
      </c>
      <c r="O3737">
        <v>-1.5692459999999999</v>
      </c>
      <c r="P3737">
        <v>-7.4281569999999997</v>
      </c>
      <c r="Q3737">
        <v>-258.033661</v>
      </c>
      <c r="R3737">
        <v>-1.5692090000000001</v>
      </c>
      <c r="S3737">
        <v>1.9093</v>
      </c>
      <c r="T3737">
        <v>3.6999999999999998E-5</v>
      </c>
    </row>
    <row r="3738" spans="1:20" x14ac:dyDescent="0.25">
      <c r="A3738">
        <v>3736</v>
      </c>
      <c r="B3738">
        <v>14</v>
      </c>
      <c r="C3738">
        <v>-1</v>
      </c>
      <c r="D3738" t="s">
        <v>397</v>
      </c>
      <c r="E3738" t="s">
        <v>80</v>
      </c>
      <c r="F3738">
        <v>2.8896999999999999E-2</v>
      </c>
      <c r="G3738">
        <v>-1</v>
      </c>
      <c r="H3738">
        <v>452.40100000000001</v>
      </c>
      <c r="I3738">
        <v>-1</v>
      </c>
      <c r="J3738">
        <v>0</v>
      </c>
      <c r="K3738">
        <v>8.064762</v>
      </c>
      <c r="L3738">
        <v>-4.8314999999999997E-2</v>
      </c>
      <c r="M3738">
        <v>-7.4158900000000001</v>
      </c>
      <c r="N3738">
        <v>-258.76115099999998</v>
      </c>
      <c r="O3738">
        <v>-1.568786</v>
      </c>
      <c r="P3738">
        <v>-7.4270149999999999</v>
      </c>
      <c r="Q3738">
        <v>-258.75945999999999</v>
      </c>
      <c r="R3738">
        <v>-1.5696909999999999</v>
      </c>
      <c r="S3738">
        <v>1.125272</v>
      </c>
      <c r="T3738">
        <v>9.0399999999999996E-4</v>
      </c>
    </row>
    <row r="3739" spans="1:20" x14ac:dyDescent="0.25">
      <c r="A3739">
        <v>3737</v>
      </c>
      <c r="B3739">
        <v>15</v>
      </c>
      <c r="C3739">
        <v>-1</v>
      </c>
      <c r="D3739" t="s">
        <v>333</v>
      </c>
      <c r="E3739" t="s">
        <v>80</v>
      </c>
      <c r="F3739">
        <v>3.6226000000000001E-2</v>
      </c>
      <c r="G3739">
        <v>-1</v>
      </c>
      <c r="H3739">
        <v>458.995</v>
      </c>
      <c r="I3739">
        <v>-1</v>
      </c>
      <c r="J3739">
        <v>0</v>
      </c>
      <c r="K3739">
        <v>8.0647819999999992</v>
      </c>
      <c r="L3739">
        <v>-4.8615999999999999E-2</v>
      </c>
      <c r="M3739">
        <v>-7.4230850000000004</v>
      </c>
      <c r="N3739">
        <v>-259.73042099999998</v>
      </c>
      <c r="O3739">
        <v>-1.569563</v>
      </c>
      <c r="P3739">
        <v>-7.4255820000000003</v>
      </c>
      <c r="Q3739">
        <v>-259.72720299999997</v>
      </c>
      <c r="R3739">
        <v>-1.569596</v>
      </c>
      <c r="S3739">
        <v>0.40729599999999999</v>
      </c>
      <c r="T3739">
        <v>3.3000000000000003E-5</v>
      </c>
    </row>
    <row r="3740" spans="1:20" x14ac:dyDescent="0.25">
      <c r="A3740">
        <v>3738</v>
      </c>
      <c r="B3740">
        <v>14</v>
      </c>
      <c r="C3740">
        <v>-1</v>
      </c>
      <c r="D3740" t="s">
        <v>398</v>
      </c>
      <c r="E3740" t="s">
        <v>80</v>
      </c>
      <c r="F3740">
        <v>7.8955999999999998E-2</v>
      </c>
      <c r="G3740">
        <v>-1</v>
      </c>
      <c r="H3740">
        <v>445.69299999999998</v>
      </c>
      <c r="I3740">
        <v>-1</v>
      </c>
      <c r="J3740">
        <v>0</v>
      </c>
      <c r="K3740">
        <v>8.0647690000000001</v>
      </c>
      <c r="L3740">
        <v>5.0251999999999998E-2</v>
      </c>
      <c r="M3740">
        <v>-7.3991030000000002</v>
      </c>
      <c r="N3740">
        <v>-260.47329200000001</v>
      </c>
      <c r="O3740">
        <v>-1.5699479999999999</v>
      </c>
      <c r="P3740">
        <v>-7.4246220000000003</v>
      </c>
      <c r="Q3740">
        <v>-260.45300300000002</v>
      </c>
      <c r="R3740">
        <v>-1.5690360000000001</v>
      </c>
      <c r="S3740">
        <v>3.2601680000000002</v>
      </c>
      <c r="T3740">
        <v>9.1100000000000003E-4</v>
      </c>
    </row>
    <row r="3741" spans="1:20" x14ac:dyDescent="0.25">
      <c r="A3741">
        <v>3739</v>
      </c>
      <c r="B3741">
        <v>14</v>
      </c>
      <c r="C3741">
        <v>-1</v>
      </c>
      <c r="D3741" t="s">
        <v>398</v>
      </c>
      <c r="E3741" t="s">
        <v>80</v>
      </c>
      <c r="F3741">
        <v>4.2282E-2</v>
      </c>
      <c r="G3741">
        <v>-1</v>
      </c>
      <c r="H3741">
        <v>828.36199999999997</v>
      </c>
      <c r="I3741">
        <v>-1</v>
      </c>
      <c r="J3741">
        <v>0</v>
      </c>
      <c r="K3741">
        <v>8.0647819999999992</v>
      </c>
      <c r="L3741">
        <v>-4.8837999999999999E-2</v>
      </c>
      <c r="M3741">
        <v>-7.4058479999999998</v>
      </c>
      <c r="N3741">
        <v>-261.17309799999998</v>
      </c>
      <c r="O3741">
        <v>-1.5685899999999999</v>
      </c>
      <c r="P3741">
        <v>-7.4233209999999996</v>
      </c>
      <c r="Q3741">
        <v>-261.17880200000002</v>
      </c>
      <c r="R3741">
        <v>-1.5694900000000001</v>
      </c>
      <c r="S3741">
        <v>1.8380030000000001</v>
      </c>
      <c r="T3741">
        <v>8.9999999999999998E-4</v>
      </c>
    </row>
    <row r="3742" spans="1:20" x14ac:dyDescent="0.25">
      <c r="A3742">
        <v>3740</v>
      </c>
      <c r="B3742">
        <v>12</v>
      </c>
      <c r="C3742">
        <v>-1</v>
      </c>
      <c r="D3742" t="s">
        <v>399</v>
      </c>
      <c r="E3742" t="s">
        <v>80</v>
      </c>
      <c r="F3742">
        <v>1.6574999999999999E-2</v>
      </c>
      <c r="G3742">
        <v>-1</v>
      </c>
      <c r="H3742">
        <v>545.28599999999994</v>
      </c>
      <c r="I3742">
        <v>-1</v>
      </c>
      <c r="J3742">
        <v>0</v>
      </c>
      <c r="K3742">
        <v>8.0647669999999998</v>
      </c>
      <c r="L3742">
        <v>-4.8946999999999997E-2</v>
      </c>
      <c r="M3742">
        <v>-7.4215390000000001</v>
      </c>
      <c r="N3742">
        <v>-262.14571699999999</v>
      </c>
      <c r="O3742">
        <v>-1.5694490000000001</v>
      </c>
      <c r="P3742">
        <v>-7.4218409999999997</v>
      </c>
      <c r="Q3742">
        <v>-262.146545</v>
      </c>
      <c r="R3742">
        <v>-1.569499</v>
      </c>
      <c r="S3742">
        <v>8.8127999999999998E-2</v>
      </c>
      <c r="T3742">
        <v>5.0000000000000002E-5</v>
      </c>
    </row>
    <row r="3743" spans="1:20" x14ac:dyDescent="0.25">
      <c r="A3743">
        <v>3741</v>
      </c>
      <c r="B3743">
        <v>12</v>
      </c>
      <c r="C3743">
        <v>-1</v>
      </c>
      <c r="D3743" t="s">
        <v>399</v>
      </c>
      <c r="E3743" t="s">
        <v>80</v>
      </c>
      <c r="F3743">
        <v>4.8952000000000002E-2</v>
      </c>
      <c r="G3743">
        <v>-1</v>
      </c>
      <c r="H3743">
        <v>404.178</v>
      </c>
      <c r="I3743">
        <v>-1</v>
      </c>
      <c r="J3743">
        <v>0</v>
      </c>
      <c r="K3743">
        <v>8.0647520000000004</v>
      </c>
      <c r="L3743">
        <v>4.9216000000000003E-2</v>
      </c>
      <c r="M3743">
        <v>-7.4093270000000002</v>
      </c>
      <c r="N3743">
        <v>-262.88386000000003</v>
      </c>
      <c r="O3743">
        <v>-1.56887</v>
      </c>
      <c r="P3743">
        <v>-7.4208259999999999</v>
      </c>
      <c r="Q3743">
        <v>-262.872345</v>
      </c>
      <c r="R3743">
        <v>-1.568962</v>
      </c>
      <c r="S3743">
        <v>1.6273740000000001</v>
      </c>
      <c r="T3743">
        <v>9.2E-5</v>
      </c>
    </row>
    <row r="3744" spans="1:20" x14ac:dyDescent="0.25">
      <c r="A3744">
        <v>3742</v>
      </c>
      <c r="B3744">
        <v>12</v>
      </c>
      <c r="C3744">
        <v>-1</v>
      </c>
      <c r="D3744" t="s">
        <v>399</v>
      </c>
      <c r="E3744" t="s">
        <v>80</v>
      </c>
      <c r="F3744">
        <v>2.8688999999999999E-2</v>
      </c>
      <c r="G3744">
        <v>-1</v>
      </c>
      <c r="H3744">
        <v>480.44</v>
      </c>
      <c r="I3744">
        <v>-1</v>
      </c>
      <c r="J3744">
        <v>0</v>
      </c>
      <c r="K3744">
        <v>8.0647590000000005</v>
      </c>
      <c r="L3744">
        <v>4.895E-2</v>
      </c>
      <c r="M3744">
        <v>-7.4143660000000002</v>
      </c>
      <c r="N3744">
        <v>-263.84714600000001</v>
      </c>
      <c r="O3744">
        <v>-1.5688169999999999</v>
      </c>
      <c r="P3744">
        <v>-7.41927</v>
      </c>
      <c r="Q3744">
        <v>-263.840057</v>
      </c>
      <c r="R3744">
        <v>-1.5689470000000001</v>
      </c>
      <c r="S3744">
        <v>0.86195600000000006</v>
      </c>
      <c r="T3744">
        <v>1.3100000000000001E-4</v>
      </c>
    </row>
    <row r="3745" spans="1:20" x14ac:dyDescent="0.25">
      <c r="A3745">
        <v>3743</v>
      </c>
      <c r="B3745">
        <v>10</v>
      </c>
      <c r="C3745">
        <v>-1</v>
      </c>
      <c r="D3745" t="s">
        <v>400</v>
      </c>
      <c r="E3745" t="s">
        <v>80</v>
      </c>
      <c r="F3745">
        <v>3.0862000000000001E-2</v>
      </c>
      <c r="G3745">
        <v>-1</v>
      </c>
      <c r="H3745">
        <v>357.73500000000001</v>
      </c>
      <c r="I3745">
        <v>-1</v>
      </c>
      <c r="J3745">
        <v>0</v>
      </c>
      <c r="K3745">
        <v>8.0647780000000004</v>
      </c>
      <c r="L3745">
        <v>-4.9015000000000003E-2</v>
      </c>
      <c r="M3745">
        <v>-7.4155629999999997</v>
      </c>
      <c r="N3745">
        <v>-264.56640399999998</v>
      </c>
      <c r="O3745">
        <v>-1.5698110000000001</v>
      </c>
      <c r="P3745">
        <v>-7.4179440000000003</v>
      </c>
      <c r="Q3745">
        <v>-264.56588699999998</v>
      </c>
      <c r="R3745">
        <v>-1.569439</v>
      </c>
      <c r="S3745">
        <v>0.24360899999999999</v>
      </c>
      <c r="T3745">
        <v>3.7100000000000002E-4</v>
      </c>
    </row>
    <row r="3746" spans="1:20" x14ac:dyDescent="0.25">
      <c r="A3746">
        <v>3744</v>
      </c>
      <c r="B3746">
        <v>10</v>
      </c>
      <c r="C3746">
        <v>-1</v>
      </c>
      <c r="D3746" t="s">
        <v>400</v>
      </c>
      <c r="E3746" t="s">
        <v>80</v>
      </c>
      <c r="F3746">
        <v>4.1874000000000001E-2</v>
      </c>
      <c r="G3746">
        <v>-1</v>
      </c>
      <c r="H3746">
        <v>405.14600000000002</v>
      </c>
      <c r="I3746">
        <v>-1</v>
      </c>
      <c r="J3746">
        <v>0</v>
      </c>
      <c r="K3746">
        <v>8.0647800000000007</v>
      </c>
      <c r="L3746">
        <v>-4.9799999999999997E-2</v>
      </c>
      <c r="M3746">
        <v>-7.4335009999999997</v>
      </c>
      <c r="N3746">
        <v>-265.51565099999999</v>
      </c>
      <c r="O3746">
        <v>-1.5693550000000001</v>
      </c>
      <c r="P3746">
        <v>-7.4163870000000003</v>
      </c>
      <c r="Q3746">
        <v>-265.53359999999998</v>
      </c>
      <c r="R3746">
        <v>-1.569434</v>
      </c>
      <c r="S3746">
        <v>2.4800230000000001</v>
      </c>
      <c r="T3746">
        <v>7.8999999999999996E-5</v>
      </c>
    </row>
    <row r="3747" spans="1:20" x14ac:dyDescent="0.25">
      <c r="A3747">
        <v>3745</v>
      </c>
      <c r="B3747">
        <v>9</v>
      </c>
      <c r="C3747">
        <v>-1</v>
      </c>
      <c r="D3747" t="s">
        <v>332</v>
      </c>
      <c r="E3747" t="s">
        <v>80</v>
      </c>
      <c r="F3747">
        <v>3.2132000000000001E-2</v>
      </c>
      <c r="G3747">
        <v>-1</v>
      </c>
      <c r="H3747">
        <v>475.58199999999999</v>
      </c>
      <c r="I3747">
        <v>-1</v>
      </c>
      <c r="J3747">
        <v>0</v>
      </c>
      <c r="K3747">
        <v>8.0647649999999995</v>
      </c>
      <c r="L3747">
        <v>4.9666000000000002E-2</v>
      </c>
      <c r="M3747">
        <v>-7.4336650000000004</v>
      </c>
      <c r="N3747">
        <v>-266.24240400000002</v>
      </c>
      <c r="O3747">
        <v>-1.568713</v>
      </c>
      <c r="P3747">
        <v>-7.4153909999999996</v>
      </c>
      <c r="Q3747">
        <v>-266.25939899999997</v>
      </c>
      <c r="R3747">
        <v>-1.568946</v>
      </c>
      <c r="S3747">
        <v>2.4955759999999998</v>
      </c>
      <c r="T3747">
        <v>2.33E-4</v>
      </c>
    </row>
    <row r="3748" spans="1:20" x14ac:dyDescent="0.25">
      <c r="A3748">
        <v>3746</v>
      </c>
      <c r="B3748">
        <v>9</v>
      </c>
      <c r="C3748">
        <v>-1</v>
      </c>
      <c r="D3748" t="s">
        <v>332</v>
      </c>
      <c r="E3748" t="s">
        <v>80</v>
      </c>
      <c r="F3748">
        <v>1.5709999999999998E-2</v>
      </c>
      <c r="G3748">
        <v>-1</v>
      </c>
      <c r="H3748">
        <v>361.79700000000003</v>
      </c>
      <c r="I3748">
        <v>-1</v>
      </c>
      <c r="J3748">
        <v>0</v>
      </c>
      <c r="K3748">
        <v>8.064762</v>
      </c>
      <c r="L3748">
        <v>4.8827000000000002E-2</v>
      </c>
      <c r="M3748">
        <v>-7.4456449999999998</v>
      </c>
      <c r="N3748">
        <v>-267.19525499999997</v>
      </c>
      <c r="O3748">
        <v>-1.5692900000000001</v>
      </c>
      <c r="P3748">
        <v>-7.413843</v>
      </c>
      <c r="Q3748">
        <v>-267.22714200000001</v>
      </c>
      <c r="R3748">
        <v>-1.5689550000000001</v>
      </c>
      <c r="S3748">
        <v>4.5035129999999999</v>
      </c>
      <c r="T3748">
        <v>3.3599999999999998E-4</v>
      </c>
    </row>
    <row r="3749" spans="1:20" x14ac:dyDescent="0.25">
      <c r="A3749">
        <v>3747</v>
      </c>
      <c r="B3749">
        <v>8</v>
      </c>
      <c r="C3749">
        <v>-1</v>
      </c>
      <c r="D3749" t="s">
        <v>593</v>
      </c>
      <c r="E3749" t="s">
        <v>80</v>
      </c>
      <c r="F3749">
        <v>5.4633000000000001E-2</v>
      </c>
      <c r="G3749">
        <v>-1</v>
      </c>
      <c r="H3749">
        <v>416.553</v>
      </c>
      <c r="I3749">
        <v>-1</v>
      </c>
      <c r="J3749">
        <v>0</v>
      </c>
      <c r="K3749">
        <v>8.0647730000000006</v>
      </c>
      <c r="L3749">
        <v>-4.9043000000000003E-2</v>
      </c>
      <c r="M3749">
        <v>-7.4116359999999997</v>
      </c>
      <c r="N3749">
        <v>-267.95750199999998</v>
      </c>
      <c r="O3749">
        <v>-1.569671</v>
      </c>
      <c r="P3749">
        <v>-7.412528</v>
      </c>
      <c r="Q3749">
        <v>-267.95294200000001</v>
      </c>
      <c r="R3749">
        <v>-1.5694520000000001</v>
      </c>
      <c r="S3749">
        <v>0.46463599999999999</v>
      </c>
      <c r="T3749">
        <v>2.1900000000000001E-4</v>
      </c>
    </row>
    <row r="3750" spans="1:20" x14ac:dyDescent="0.25">
      <c r="A3750">
        <v>3748</v>
      </c>
      <c r="B3750">
        <v>7</v>
      </c>
      <c r="C3750">
        <v>-1</v>
      </c>
      <c r="D3750" t="s">
        <v>401</v>
      </c>
      <c r="E3750" t="s">
        <v>80</v>
      </c>
      <c r="F3750">
        <v>3.4339000000000001E-2</v>
      </c>
      <c r="G3750">
        <v>-1</v>
      </c>
      <c r="H3750">
        <v>442.28800000000001</v>
      </c>
      <c r="I3750">
        <v>-1</v>
      </c>
      <c r="J3750">
        <v>0</v>
      </c>
      <c r="K3750">
        <v>8.0647800000000007</v>
      </c>
      <c r="L3750">
        <v>-4.9007000000000002E-2</v>
      </c>
      <c r="M3750">
        <v>-7.4171950000000004</v>
      </c>
      <c r="N3750">
        <v>-268.92471799999998</v>
      </c>
      <c r="O3750">
        <v>-1.5685039999999999</v>
      </c>
      <c r="P3750">
        <v>-7.41099</v>
      </c>
      <c r="Q3750">
        <v>-268.92068499999999</v>
      </c>
      <c r="R3750">
        <v>-1.5694539999999999</v>
      </c>
      <c r="S3750">
        <v>0.74005600000000005</v>
      </c>
      <c r="T3750">
        <v>9.5E-4</v>
      </c>
    </row>
    <row r="3751" spans="1:20" x14ac:dyDescent="0.25">
      <c r="A3751">
        <v>3749</v>
      </c>
      <c r="B3751">
        <v>7</v>
      </c>
      <c r="C3751">
        <v>-1</v>
      </c>
      <c r="D3751" t="s">
        <v>401</v>
      </c>
      <c r="E3751" t="s">
        <v>80</v>
      </c>
      <c r="F3751">
        <v>5.8210999999999999E-2</v>
      </c>
      <c r="G3751">
        <v>-1</v>
      </c>
      <c r="H3751">
        <v>585.69200000000001</v>
      </c>
      <c r="I3751">
        <v>-1</v>
      </c>
      <c r="J3751">
        <v>0</v>
      </c>
      <c r="K3751">
        <v>8.0647710000000004</v>
      </c>
      <c r="L3751">
        <v>4.8693E-2</v>
      </c>
      <c r="M3751">
        <v>-7.4085539999999996</v>
      </c>
      <c r="N3751">
        <v>-269.64450099999999</v>
      </c>
      <c r="O3751">
        <v>-1.570459</v>
      </c>
      <c r="P3751">
        <v>-7.4100460000000004</v>
      </c>
      <c r="Q3751">
        <v>-269.64648399999999</v>
      </c>
      <c r="R3751">
        <v>-1.5690010000000001</v>
      </c>
      <c r="S3751">
        <v>0.24815400000000001</v>
      </c>
      <c r="T3751">
        <v>1.4580000000000001E-3</v>
      </c>
    </row>
    <row r="3752" spans="1:20" x14ac:dyDescent="0.25">
      <c r="A3752">
        <v>3750</v>
      </c>
      <c r="B3752">
        <v>6</v>
      </c>
      <c r="C3752">
        <v>-1</v>
      </c>
      <c r="D3752" t="s">
        <v>645</v>
      </c>
      <c r="E3752" t="s">
        <v>80</v>
      </c>
      <c r="F3752">
        <v>7.1235999999999994E-2</v>
      </c>
      <c r="G3752">
        <v>-1</v>
      </c>
      <c r="H3752">
        <v>474.375</v>
      </c>
      <c r="I3752">
        <v>-1</v>
      </c>
      <c r="J3752">
        <v>0</v>
      </c>
      <c r="K3752">
        <v>8.0647669999999998</v>
      </c>
      <c r="L3752">
        <v>4.8967999999999998E-2</v>
      </c>
      <c r="M3752">
        <v>-7.4233650000000004</v>
      </c>
      <c r="N3752">
        <v>-270.59088500000001</v>
      </c>
      <c r="O3752">
        <v>-1.5666899999999999</v>
      </c>
      <c r="P3752">
        <v>-7.4085609999999997</v>
      </c>
      <c r="Q3752">
        <v>-270.61422700000003</v>
      </c>
      <c r="R3752">
        <v>-1.569015</v>
      </c>
      <c r="S3752">
        <v>2.7640859999999998</v>
      </c>
      <c r="T3752">
        <v>2.3240000000000001E-3</v>
      </c>
    </row>
    <row r="3753" spans="1:20" x14ac:dyDescent="0.25">
      <c r="A3753">
        <v>3751</v>
      </c>
      <c r="B3753">
        <v>5</v>
      </c>
      <c r="C3753">
        <v>-1</v>
      </c>
      <c r="D3753" t="s">
        <v>402</v>
      </c>
      <c r="E3753" t="s">
        <v>80</v>
      </c>
      <c r="F3753">
        <v>1.8418E-2</v>
      </c>
      <c r="G3753">
        <v>-1</v>
      </c>
      <c r="H3753">
        <v>425.95400000000001</v>
      </c>
      <c r="I3753">
        <v>-1</v>
      </c>
      <c r="J3753">
        <v>0</v>
      </c>
      <c r="K3753">
        <v>8.0647739999999999</v>
      </c>
      <c r="L3753">
        <v>-4.8786000000000003E-2</v>
      </c>
      <c r="M3753">
        <v>-7.3718240000000002</v>
      </c>
      <c r="N3753">
        <v>-271.376755</v>
      </c>
      <c r="O3753">
        <v>-1.5696619999999999</v>
      </c>
      <c r="P3753">
        <v>-7.4072509999999996</v>
      </c>
      <c r="Q3753">
        <v>-271.34002700000002</v>
      </c>
      <c r="R3753">
        <v>-1.56948</v>
      </c>
      <c r="S3753">
        <v>5.1029859999999996</v>
      </c>
      <c r="T3753">
        <v>1.8200000000000001E-4</v>
      </c>
    </row>
    <row r="3754" spans="1:20" x14ac:dyDescent="0.25">
      <c r="A3754">
        <v>3752</v>
      </c>
      <c r="B3754">
        <v>4</v>
      </c>
      <c r="C3754">
        <v>-1</v>
      </c>
      <c r="D3754" t="s">
        <v>403</v>
      </c>
      <c r="E3754" t="s">
        <v>80</v>
      </c>
      <c r="F3754">
        <v>2.875E-3</v>
      </c>
      <c r="G3754">
        <v>-1</v>
      </c>
      <c r="H3754">
        <v>458.23700000000002</v>
      </c>
      <c r="I3754">
        <v>-1</v>
      </c>
      <c r="J3754">
        <v>0</v>
      </c>
      <c r="K3754">
        <v>8.0647649999999995</v>
      </c>
      <c r="L3754">
        <v>4.9058999999999998E-2</v>
      </c>
      <c r="M3754">
        <v>-7.4105439999999998</v>
      </c>
      <c r="N3754">
        <v>-272.06660799999997</v>
      </c>
      <c r="O3754">
        <v>-1.5675619999999999</v>
      </c>
      <c r="P3754">
        <v>-7.4062739999999998</v>
      </c>
      <c r="Q3754">
        <v>-272.06582600000002</v>
      </c>
      <c r="R3754">
        <v>-1.56898</v>
      </c>
      <c r="S3754">
        <v>0.43408000000000002</v>
      </c>
      <c r="T3754">
        <v>1.418E-3</v>
      </c>
    </row>
    <row r="3755" spans="1:20" x14ac:dyDescent="0.25">
      <c r="A3755">
        <v>3753</v>
      </c>
      <c r="B3755">
        <v>3</v>
      </c>
      <c r="C3755">
        <v>-1</v>
      </c>
      <c r="D3755" t="s">
        <v>404</v>
      </c>
      <c r="E3755" t="s">
        <v>80</v>
      </c>
      <c r="F3755">
        <v>2.4299000000000001E-2</v>
      </c>
      <c r="G3755">
        <v>-1</v>
      </c>
      <c r="H3755">
        <v>414.73399999999998</v>
      </c>
      <c r="I3755">
        <v>-1</v>
      </c>
      <c r="J3755">
        <v>0</v>
      </c>
      <c r="K3755">
        <v>8.0647640000000003</v>
      </c>
      <c r="L3755">
        <v>4.9153000000000002E-2</v>
      </c>
      <c r="M3755">
        <v>-7.3910710000000002</v>
      </c>
      <c r="N3755">
        <v>-273.01946400000003</v>
      </c>
      <c r="O3755">
        <v>-1.57256</v>
      </c>
      <c r="P3755">
        <v>-7.404712</v>
      </c>
      <c r="Q3755">
        <v>-273.03353900000002</v>
      </c>
      <c r="R3755">
        <v>-1.568946</v>
      </c>
      <c r="S3755">
        <v>1.9600169999999999</v>
      </c>
      <c r="T3755">
        <v>3.6129999999999999E-3</v>
      </c>
    </row>
    <row r="3756" spans="1:20" x14ac:dyDescent="0.25">
      <c r="A3756">
        <v>3754</v>
      </c>
      <c r="B3756">
        <v>3</v>
      </c>
      <c r="C3756">
        <v>-1</v>
      </c>
      <c r="D3756" t="s">
        <v>404</v>
      </c>
      <c r="E3756" t="s">
        <v>80</v>
      </c>
      <c r="F3756">
        <v>1.2463E-2</v>
      </c>
      <c r="G3756">
        <v>-1</v>
      </c>
      <c r="H3756">
        <v>414.78300000000002</v>
      </c>
      <c r="I3756">
        <v>-1</v>
      </c>
      <c r="J3756">
        <v>0</v>
      </c>
      <c r="K3756">
        <v>8.0647749999999991</v>
      </c>
      <c r="L3756">
        <v>-4.9692E-2</v>
      </c>
      <c r="M3756">
        <v>-7.4891550000000002</v>
      </c>
      <c r="N3756">
        <v>-273.71439400000003</v>
      </c>
      <c r="O3756">
        <v>-1.5651390000000001</v>
      </c>
      <c r="P3756">
        <v>-7.4033949999999997</v>
      </c>
      <c r="Q3756">
        <v>-273.75933800000001</v>
      </c>
      <c r="R3756">
        <v>-1.5694459999999999</v>
      </c>
      <c r="S3756">
        <v>9.6823300000000003</v>
      </c>
      <c r="T3756">
        <v>4.3070000000000001E-3</v>
      </c>
    </row>
    <row r="3757" spans="1:20" x14ac:dyDescent="0.25">
      <c r="A3757">
        <v>3755</v>
      </c>
      <c r="B3757">
        <v>3</v>
      </c>
      <c r="C3757">
        <v>-1</v>
      </c>
      <c r="D3757" t="s">
        <v>404</v>
      </c>
      <c r="E3757" t="s">
        <v>80</v>
      </c>
      <c r="F3757">
        <v>1.6889000000000001E-2</v>
      </c>
      <c r="G3757">
        <v>-1</v>
      </c>
      <c r="H3757">
        <v>312.87099999999998</v>
      </c>
      <c r="I3757">
        <v>-1</v>
      </c>
      <c r="J3757">
        <v>0</v>
      </c>
      <c r="K3757">
        <v>8.0647680000000008</v>
      </c>
      <c r="L3757">
        <v>-4.9182999999999998E-2</v>
      </c>
      <c r="M3757">
        <v>-7.4505590000000002</v>
      </c>
      <c r="N3757">
        <v>-274.76376599999998</v>
      </c>
      <c r="O3757">
        <v>-1.558962</v>
      </c>
      <c r="P3757">
        <v>-7.4019180000000002</v>
      </c>
      <c r="Q3757">
        <v>-274.727081</v>
      </c>
      <c r="R3757">
        <v>-1.5694950000000001</v>
      </c>
      <c r="S3757">
        <v>6.0923600000000002</v>
      </c>
      <c r="T3757">
        <v>1.0533000000000001E-2</v>
      </c>
    </row>
    <row r="3758" spans="1:20" x14ac:dyDescent="0.25">
      <c r="A3758">
        <v>3756</v>
      </c>
      <c r="B3758">
        <v>3</v>
      </c>
      <c r="C3758">
        <v>-1</v>
      </c>
      <c r="D3758" t="s">
        <v>404</v>
      </c>
      <c r="E3758" t="s">
        <v>80</v>
      </c>
      <c r="F3758">
        <v>8.3400000000000002E-3</v>
      </c>
      <c r="G3758">
        <v>-1</v>
      </c>
      <c r="H3758">
        <v>310.238</v>
      </c>
      <c r="I3758">
        <v>-1</v>
      </c>
      <c r="J3758">
        <v>0</v>
      </c>
      <c r="K3758">
        <v>8.0647570000000002</v>
      </c>
      <c r="L3758">
        <v>4.8938000000000002E-2</v>
      </c>
      <c r="M3758">
        <v>-7.3711399999999996</v>
      </c>
      <c r="N3758">
        <v>-275.43431199999998</v>
      </c>
      <c r="O3758">
        <v>-1.5759909999999999</v>
      </c>
      <c r="P3758">
        <v>-7.4009390000000002</v>
      </c>
      <c r="Q3758">
        <v>-275.45288099999999</v>
      </c>
      <c r="R3758">
        <v>-1.5689949999999999</v>
      </c>
      <c r="S3758">
        <v>3.5111089999999998</v>
      </c>
      <c r="T3758">
        <v>6.9959999999999996E-3</v>
      </c>
    </row>
    <row r="3759" spans="1:20" x14ac:dyDescent="0.25">
      <c r="A3759">
        <v>3757</v>
      </c>
      <c r="B3759">
        <v>3</v>
      </c>
      <c r="C3759">
        <v>-1</v>
      </c>
      <c r="D3759" t="s">
        <v>404</v>
      </c>
      <c r="E3759" t="s">
        <v>80</v>
      </c>
      <c r="F3759">
        <v>1.5369000000000001E-2</v>
      </c>
      <c r="G3759">
        <v>-1</v>
      </c>
      <c r="H3759">
        <v>372.87099999999998</v>
      </c>
      <c r="I3759">
        <v>-1</v>
      </c>
      <c r="J3759">
        <v>0</v>
      </c>
      <c r="K3759">
        <v>8.0647660000000005</v>
      </c>
      <c r="L3759">
        <v>4.8919999999999998E-2</v>
      </c>
      <c r="M3759">
        <v>-7.3555729999999997</v>
      </c>
      <c r="N3759">
        <v>-276.44874199999998</v>
      </c>
      <c r="O3759">
        <v>-1.5637000000000001</v>
      </c>
      <c r="P3759">
        <v>-7.3994850000000003</v>
      </c>
      <c r="Q3759">
        <v>-276.42062399999998</v>
      </c>
      <c r="R3759">
        <v>-1.5690310000000001</v>
      </c>
      <c r="S3759">
        <v>5.214245</v>
      </c>
      <c r="T3759">
        <v>5.3309999999999998E-3</v>
      </c>
    </row>
    <row r="3760" spans="1:20" x14ac:dyDescent="0.25">
      <c r="A3760">
        <v>3758</v>
      </c>
      <c r="B3760">
        <v>3</v>
      </c>
      <c r="C3760">
        <v>-1</v>
      </c>
      <c r="D3760" t="s">
        <v>404</v>
      </c>
      <c r="E3760" t="s">
        <v>80</v>
      </c>
      <c r="F3760">
        <v>1.5989999999999999E-3</v>
      </c>
      <c r="G3760">
        <v>-1</v>
      </c>
      <c r="H3760">
        <v>426.137</v>
      </c>
      <c r="I3760">
        <v>-1</v>
      </c>
      <c r="J3760">
        <v>0</v>
      </c>
      <c r="K3760">
        <v>8.0647789999999997</v>
      </c>
      <c r="L3760">
        <v>-4.9022000000000003E-2</v>
      </c>
      <c r="M3760">
        <v>-7.412369</v>
      </c>
      <c r="N3760">
        <v>-277.12509</v>
      </c>
      <c r="O3760">
        <v>-1.570335</v>
      </c>
      <c r="P3760">
        <v>-7.3982200000000002</v>
      </c>
      <c r="Q3760">
        <v>-277.14642300000003</v>
      </c>
      <c r="R3760">
        <v>-1.5695250000000001</v>
      </c>
      <c r="S3760">
        <v>2.5599029999999998</v>
      </c>
      <c r="T3760">
        <v>8.1099999999999998E-4</v>
      </c>
    </row>
    <row r="3761" spans="1:20" x14ac:dyDescent="0.25">
      <c r="A3761">
        <v>3759</v>
      </c>
      <c r="B3761">
        <v>3</v>
      </c>
      <c r="C3761">
        <v>-1</v>
      </c>
      <c r="D3761" t="s">
        <v>404</v>
      </c>
      <c r="E3761" t="s">
        <v>80</v>
      </c>
      <c r="F3761">
        <v>1.6715000000000001E-2</v>
      </c>
      <c r="G3761">
        <v>-1</v>
      </c>
      <c r="H3761">
        <v>467.774</v>
      </c>
      <c r="I3761">
        <v>-1</v>
      </c>
      <c r="J3761">
        <v>0</v>
      </c>
      <c r="K3761">
        <v>8.0647739999999999</v>
      </c>
      <c r="L3761">
        <v>4.8781999999999999E-2</v>
      </c>
      <c r="M3761">
        <v>-7.3801110000000003</v>
      </c>
      <c r="N3761">
        <v>-277.81818800000002</v>
      </c>
      <c r="O3761">
        <v>-1.5793280000000001</v>
      </c>
      <c r="P3761">
        <v>-7.397316</v>
      </c>
      <c r="Q3761">
        <v>-277.87222300000002</v>
      </c>
      <c r="R3761">
        <v>-1.569062</v>
      </c>
      <c r="S3761">
        <v>5.6707140000000003</v>
      </c>
      <c r="T3761">
        <v>1.0266000000000001E-2</v>
      </c>
    </row>
    <row r="3762" spans="1:20" x14ac:dyDescent="0.25">
      <c r="A3762">
        <v>3760</v>
      </c>
      <c r="B3762">
        <v>3</v>
      </c>
      <c r="C3762">
        <v>-1</v>
      </c>
      <c r="D3762" t="s">
        <v>404</v>
      </c>
      <c r="E3762" t="s">
        <v>80</v>
      </c>
      <c r="F3762">
        <v>4.1225999999999999E-2</v>
      </c>
      <c r="G3762">
        <v>-1</v>
      </c>
      <c r="H3762">
        <v>468.53899999999999</v>
      </c>
      <c r="I3762">
        <v>-1</v>
      </c>
      <c r="J3762">
        <v>0</v>
      </c>
      <c r="K3762">
        <v>8.0647590000000005</v>
      </c>
      <c r="L3762">
        <v>4.9216000000000003E-2</v>
      </c>
      <c r="M3762">
        <v>-7.4034990000000001</v>
      </c>
      <c r="N3762">
        <v>-278.85207600000001</v>
      </c>
      <c r="O3762">
        <v>-1.562087</v>
      </c>
      <c r="P3762">
        <v>-7.3958139999999997</v>
      </c>
      <c r="Q3762">
        <v>-278.839966</v>
      </c>
      <c r="R3762">
        <v>-1.569018</v>
      </c>
      <c r="S3762">
        <v>1.4342539999999999</v>
      </c>
      <c r="T3762">
        <v>6.9300000000000004E-3</v>
      </c>
    </row>
    <row r="3763" spans="1:20" x14ac:dyDescent="0.25">
      <c r="A3763">
        <v>3761</v>
      </c>
      <c r="B3763">
        <v>3</v>
      </c>
      <c r="C3763">
        <v>-1</v>
      </c>
      <c r="D3763" t="s">
        <v>404</v>
      </c>
      <c r="E3763" t="s">
        <v>80</v>
      </c>
      <c r="F3763">
        <v>6.1609999999999998E-3</v>
      </c>
      <c r="G3763">
        <v>-1</v>
      </c>
      <c r="H3763">
        <v>443.93700000000001</v>
      </c>
      <c r="I3763">
        <v>-1</v>
      </c>
      <c r="J3763">
        <v>0</v>
      </c>
      <c r="K3763">
        <v>8.0647699999999993</v>
      </c>
      <c r="L3763">
        <v>-4.8732999999999999E-2</v>
      </c>
      <c r="M3763">
        <v>-7.4199869999999999</v>
      </c>
      <c r="N3763">
        <v>-279.53191299999997</v>
      </c>
      <c r="O3763">
        <v>-1.571623</v>
      </c>
      <c r="P3763">
        <v>-7.3944970000000003</v>
      </c>
      <c r="Q3763">
        <v>-279.565765</v>
      </c>
      <c r="R3763">
        <v>-1.5694729999999999</v>
      </c>
      <c r="S3763">
        <v>4.2375769999999999</v>
      </c>
      <c r="T3763">
        <v>2.1510000000000001E-3</v>
      </c>
    </row>
    <row r="3764" spans="1:20" x14ac:dyDescent="0.25">
      <c r="A3764">
        <v>3762</v>
      </c>
      <c r="B3764">
        <v>4</v>
      </c>
      <c r="C3764">
        <v>-1</v>
      </c>
      <c r="D3764" t="s">
        <v>405</v>
      </c>
      <c r="E3764" t="s">
        <v>80</v>
      </c>
      <c r="F3764">
        <v>2.3182000000000001E-2</v>
      </c>
      <c r="G3764">
        <v>-1</v>
      </c>
      <c r="H3764">
        <v>498.255</v>
      </c>
      <c r="I3764">
        <v>-1</v>
      </c>
      <c r="J3764">
        <v>0</v>
      </c>
      <c r="K3764">
        <v>8.0647699999999993</v>
      </c>
      <c r="L3764">
        <v>-4.9100999999999999E-2</v>
      </c>
      <c r="M3764">
        <v>-7.3917320000000002</v>
      </c>
      <c r="N3764">
        <v>-280.53500300000002</v>
      </c>
      <c r="O3764">
        <v>-1.569401</v>
      </c>
      <c r="P3764">
        <v>-7.3930059999999997</v>
      </c>
      <c r="Q3764">
        <v>-280.533478</v>
      </c>
      <c r="R3764">
        <v>-1.5694900000000001</v>
      </c>
      <c r="S3764">
        <v>0.198766</v>
      </c>
      <c r="T3764">
        <v>8.8999999999999995E-5</v>
      </c>
    </row>
    <row r="3765" spans="1:20" x14ac:dyDescent="0.25">
      <c r="A3765">
        <v>3763</v>
      </c>
      <c r="B3765">
        <v>4</v>
      </c>
      <c r="C3765">
        <v>-1</v>
      </c>
      <c r="D3765" t="s">
        <v>405</v>
      </c>
      <c r="E3765" t="s">
        <v>80</v>
      </c>
      <c r="F3765">
        <v>3.9810000000000002E-3</v>
      </c>
      <c r="G3765">
        <v>-1</v>
      </c>
      <c r="H3765">
        <v>329.95400000000001</v>
      </c>
      <c r="I3765">
        <v>-1</v>
      </c>
      <c r="J3765">
        <v>0</v>
      </c>
      <c r="K3765">
        <v>8.0647640000000003</v>
      </c>
      <c r="L3765">
        <v>4.9125000000000002E-2</v>
      </c>
      <c r="M3765">
        <v>-7.3861049999999997</v>
      </c>
      <c r="N3765">
        <v>-281.29528299999998</v>
      </c>
      <c r="O3765">
        <v>-1.5663400000000001</v>
      </c>
      <c r="P3765">
        <v>-7.39201</v>
      </c>
      <c r="Q3765">
        <v>-281.259277</v>
      </c>
      <c r="R3765">
        <v>-1.568973</v>
      </c>
      <c r="S3765">
        <v>3.6487039999999999</v>
      </c>
      <c r="T3765">
        <v>2.6329999999999999E-3</v>
      </c>
    </row>
    <row r="3766" spans="1:20" x14ac:dyDescent="0.25">
      <c r="A3766">
        <v>3764</v>
      </c>
      <c r="B3766">
        <v>4</v>
      </c>
      <c r="C3766">
        <v>-1</v>
      </c>
      <c r="D3766" t="s">
        <v>405</v>
      </c>
      <c r="E3766" t="s">
        <v>80</v>
      </c>
      <c r="F3766">
        <v>1.6886000000000002E-2</v>
      </c>
      <c r="G3766">
        <v>-1</v>
      </c>
      <c r="H3766">
        <v>365.39800000000002</v>
      </c>
      <c r="I3766">
        <v>-1</v>
      </c>
      <c r="J3766">
        <v>0</v>
      </c>
      <c r="K3766">
        <v>8.0647660000000005</v>
      </c>
      <c r="L3766">
        <v>4.9161000000000003E-2</v>
      </c>
      <c r="M3766">
        <v>-7.3702069999999997</v>
      </c>
      <c r="N3766">
        <v>-282.23175900000001</v>
      </c>
      <c r="O3766">
        <v>-1.5674399999999999</v>
      </c>
      <c r="P3766">
        <v>-7.3904360000000002</v>
      </c>
      <c r="Q3766">
        <v>-282.22701999999998</v>
      </c>
      <c r="R3766">
        <v>-1.5689360000000001</v>
      </c>
      <c r="S3766">
        <v>2.0776620000000001</v>
      </c>
      <c r="T3766">
        <v>1.4959999999999999E-3</v>
      </c>
    </row>
    <row r="3767" spans="1:20" x14ac:dyDescent="0.25">
      <c r="A3767">
        <v>3765</v>
      </c>
      <c r="B3767">
        <v>5</v>
      </c>
      <c r="C3767">
        <v>-1</v>
      </c>
      <c r="D3767" t="s">
        <v>331</v>
      </c>
      <c r="E3767" t="s">
        <v>80</v>
      </c>
      <c r="F3767">
        <v>5.8599999999999999E-2</v>
      </c>
      <c r="G3767">
        <v>-1</v>
      </c>
      <c r="H3767">
        <v>298.80399999999997</v>
      </c>
      <c r="I3767">
        <v>-1</v>
      </c>
      <c r="J3767">
        <v>0</v>
      </c>
      <c r="K3767">
        <v>8.0647749999999991</v>
      </c>
      <c r="L3767">
        <v>-4.9371999999999999E-2</v>
      </c>
      <c r="M3767">
        <v>-7.3962500000000002</v>
      </c>
      <c r="N3767">
        <v>-282.94689199999999</v>
      </c>
      <c r="O3767">
        <v>-1.56874</v>
      </c>
      <c r="P3767">
        <v>-7.3890669999999998</v>
      </c>
      <c r="Q3767">
        <v>-282.95281999999997</v>
      </c>
      <c r="R3767">
        <v>-1.5693969999999999</v>
      </c>
      <c r="S3767">
        <v>0.93137000000000003</v>
      </c>
      <c r="T3767">
        <v>6.5700000000000003E-4</v>
      </c>
    </row>
    <row r="3768" spans="1:20" x14ac:dyDescent="0.25">
      <c r="A3768">
        <v>3766</v>
      </c>
      <c r="B3768">
        <v>5</v>
      </c>
      <c r="C3768">
        <v>-1</v>
      </c>
      <c r="D3768" t="s">
        <v>331</v>
      </c>
      <c r="E3768" t="s">
        <v>80</v>
      </c>
      <c r="F3768">
        <v>5.0868999999999998E-2</v>
      </c>
      <c r="G3768">
        <v>-1</v>
      </c>
      <c r="H3768">
        <v>376.25799999999998</v>
      </c>
      <c r="I3768">
        <v>-1</v>
      </c>
      <c r="J3768">
        <v>0</v>
      </c>
      <c r="K3768">
        <v>8.0647640000000003</v>
      </c>
      <c r="L3768">
        <v>-4.9861000000000003E-2</v>
      </c>
      <c r="M3768">
        <v>-7.4002910000000002</v>
      </c>
      <c r="N3768">
        <v>-283.91467499999999</v>
      </c>
      <c r="O3768">
        <v>-1.571966</v>
      </c>
      <c r="P3768">
        <v>-7.3875440000000001</v>
      </c>
      <c r="Q3768">
        <v>-283.92056300000002</v>
      </c>
      <c r="R3768">
        <v>-1.569447</v>
      </c>
      <c r="S3768">
        <v>1.4041509999999999</v>
      </c>
      <c r="T3768">
        <v>2.519E-3</v>
      </c>
    </row>
    <row r="3769" spans="1:20" x14ac:dyDescent="0.25">
      <c r="A3769">
        <v>3767</v>
      </c>
      <c r="B3769">
        <v>5</v>
      </c>
      <c r="C3769">
        <v>-1</v>
      </c>
      <c r="D3769" t="s">
        <v>331</v>
      </c>
      <c r="E3769" t="s">
        <v>80</v>
      </c>
      <c r="F3769">
        <v>5.9971999999999998E-2</v>
      </c>
      <c r="G3769">
        <v>-1</v>
      </c>
      <c r="H3769">
        <v>414.06400000000002</v>
      </c>
      <c r="I3769">
        <v>-1</v>
      </c>
      <c r="J3769">
        <v>0</v>
      </c>
      <c r="K3769">
        <v>8.0647649999999995</v>
      </c>
      <c r="L3769">
        <v>4.8898999999999998E-2</v>
      </c>
      <c r="M3769">
        <v>-7.3699599999999998</v>
      </c>
      <c r="N3769">
        <v>-284.66005999999999</v>
      </c>
      <c r="O3769">
        <v>-1.5642160000000001</v>
      </c>
      <c r="P3769">
        <v>-7.3865780000000001</v>
      </c>
      <c r="Q3769">
        <v>-284.64636200000001</v>
      </c>
      <c r="R3769">
        <v>-1.568981</v>
      </c>
      <c r="S3769">
        <v>2.1535310000000001</v>
      </c>
      <c r="T3769">
        <v>4.7660000000000003E-3</v>
      </c>
    </row>
    <row r="3770" spans="1:20" x14ac:dyDescent="0.25">
      <c r="A3770">
        <v>3768</v>
      </c>
      <c r="B3770">
        <v>5</v>
      </c>
      <c r="C3770">
        <v>-1</v>
      </c>
      <c r="D3770" t="s">
        <v>331</v>
      </c>
      <c r="E3770" t="s">
        <v>80</v>
      </c>
      <c r="F3770">
        <v>5.2482000000000001E-2</v>
      </c>
      <c r="G3770">
        <v>-1</v>
      </c>
      <c r="H3770">
        <v>423.654</v>
      </c>
      <c r="I3770">
        <v>-1</v>
      </c>
      <c r="J3770">
        <v>0</v>
      </c>
      <c r="K3770">
        <v>8.0647739999999999</v>
      </c>
      <c r="L3770">
        <v>4.8995999999999998E-2</v>
      </c>
      <c r="M3770">
        <v>-7.387645</v>
      </c>
      <c r="N3770">
        <v>-285.617816</v>
      </c>
      <c r="O3770">
        <v>-1.571814</v>
      </c>
      <c r="P3770">
        <v>-7.3850610000000003</v>
      </c>
      <c r="Q3770">
        <v>-285.614105</v>
      </c>
      <c r="R3770">
        <v>-1.568986</v>
      </c>
      <c r="S3770">
        <v>0.45220700000000003</v>
      </c>
      <c r="T3770">
        <v>2.8279999999999998E-3</v>
      </c>
    </row>
    <row r="3771" spans="1:20" x14ac:dyDescent="0.25">
      <c r="A3771">
        <v>3769</v>
      </c>
      <c r="B3771">
        <v>5</v>
      </c>
      <c r="C3771">
        <v>-1</v>
      </c>
      <c r="D3771" t="s">
        <v>331</v>
      </c>
      <c r="E3771" t="s">
        <v>80</v>
      </c>
      <c r="F3771">
        <v>3.9257E-2</v>
      </c>
      <c r="G3771">
        <v>-1</v>
      </c>
      <c r="H3771">
        <v>412.63200000000001</v>
      </c>
      <c r="I3771">
        <v>-1</v>
      </c>
      <c r="J3771">
        <v>0</v>
      </c>
      <c r="K3771">
        <v>8.0647830000000003</v>
      </c>
      <c r="L3771">
        <v>-4.9005E-2</v>
      </c>
      <c r="M3771">
        <v>-7.3767959999999997</v>
      </c>
      <c r="N3771">
        <v>-286.34697199999999</v>
      </c>
      <c r="O3771">
        <v>-1.5691170000000001</v>
      </c>
      <c r="P3771">
        <v>-7.3837590000000004</v>
      </c>
      <c r="Q3771">
        <v>-286.33990499999999</v>
      </c>
      <c r="R3771">
        <v>-1.5694760000000001</v>
      </c>
      <c r="S3771">
        <v>0.99215799999999998</v>
      </c>
      <c r="T3771">
        <v>3.59E-4</v>
      </c>
    </row>
    <row r="3772" spans="1:20" x14ac:dyDescent="0.25">
      <c r="A3772">
        <v>3770</v>
      </c>
      <c r="B3772">
        <v>5</v>
      </c>
      <c r="C3772">
        <v>-1</v>
      </c>
      <c r="D3772" t="s">
        <v>331</v>
      </c>
      <c r="E3772" t="s">
        <v>80</v>
      </c>
      <c r="F3772">
        <v>1.575E-2</v>
      </c>
      <c r="G3772">
        <v>-1</v>
      </c>
      <c r="H3772">
        <v>479.416</v>
      </c>
      <c r="I3772">
        <v>-1</v>
      </c>
      <c r="J3772">
        <v>0</v>
      </c>
      <c r="K3772">
        <v>8.0647719999999996</v>
      </c>
      <c r="L3772">
        <v>4.9010999999999999E-2</v>
      </c>
      <c r="M3772">
        <v>-7.3886510000000003</v>
      </c>
      <c r="N3772">
        <v>-287.047617</v>
      </c>
      <c r="O3772">
        <v>-1.5647070000000001</v>
      </c>
      <c r="P3772">
        <v>-7.3827870000000004</v>
      </c>
      <c r="Q3772">
        <v>-287.06570399999998</v>
      </c>
      <c r="R3772">
        <v>-1.568986</v>
      </c>
      <c r="S3772">
        <v>1.901357</v>
      </c>
      <c r="T3772">
        <v>4.2789999999999998E-3</v>
      </c>
    </row>
    <row r="3773" spans="1:20" x14ac:dyDescent="0.25">
      <c r="A3773">
        <v>3771</v>
      </c>
      <c r="B3773">
        <v>4</v>
      </c>
      <c r="C3773">
        <v>-1</v>
      </c>
      <c r="D3773" t="s">
        <v>330</v>
      </c>
      <c r="E3773" t="s">
        <v>80</v>
      </c>
      <c r="F3773">
        <v>1.133E-2</v>
      </c>
      <c r="G3773">
        <v>-1</v>
      </c>
      <c r="H3773">
        <v>412.29700000000003</v>
      </c>
      <c r="I3773">
        <v>-1</v>
      </c>
      <c r="J3773">
        <v>0</v>
      </c>
      <c r="K3773">
        <v>8.0647680000000008</v>
      </c>
      <c r="L3773">
        <v>4.9012E-2</v>
      </c>
      <c r="M3773">
        <v>-7.3687899999999997</v>
      </c>
      <c r="N3773">
        <v>-288.04774500000002</v>
      </c>
      <c r="O3773">
        <v>-1.5668599999999999</v>
      </c>
      <c r="P3773">
        <v>-7.3812720000000001</v>
      </c>
      <c r="Q3773">
        <v>-288.03341699999999</v>
      </c>
      <c r="R3773">
        <v>-1.5689850000000001</v>
      </c>
      <c r="S3773">
        <v>1.9002250000000001</v>
      </c>
      <c r="T3773">
        <v>2.1259999999999999E-3</v>
      </c>
    </row>
    <row r="3774" spans="1:20" x14ac:dyDescent="0.25">
      <c r="A3774">
        <v>3772</v>
      </c>
      <c r="B3774">
        <v>4</v>
      </c>
      <c r="C3774">
        <v>-1</v>
      </c>
      <c r="D3774" t="s">
        <v>330</v>
      </c>
      <c r="E3774" t="s">
        <v>80</v>
      </c>
      <c r="F3774">
        <v>4.7060000000000001E-3</v>
      </c>
      <c r="G3774">
        <v>-1</v>
      </c>
      <c r="H3774">
        <v>403.435</v>
      </c>
      <c r="I3774">
        <v>-1</v>
      </c>
      <c r="J3774">
        <v>0</v>
      </c>
      <c r="K3774">
        <v>8.0647669999999998</v>
      </c>
      <c r="L3774">
        <v>4.9010999999999999E-2</v>
      </c>
      <c r="M3774">
        <v>-7.3852390000000003</v>
      </c>
      <c r="N3774">
        <v>-288.98025200000001</v>
      </c>
      <c r="O3774">
        <v>-1.5710850000000001</v>
      </c>
      <c r="P3774">
        <v>-7.3797550000000003</v>
      </c>
      <c r="Q3774">
        <v>-289.00116000000003</v>
      </c>
      <c r="R3774">
        <v>-1.5689850000000001</v>
      </c>
      <c r="S3774">
        <v>2.161511</v>
      </c>
      <c r="T3774">
        <v>2.0999999999999999E-3</v>
      </c>
    </row>
    <row r="3775" spans="1:20" x14ac:dyDescent="0.25">
      <c r="A3775">
        <v>3773</v>
      </c>
      <c r="B3775">
        <v>4</v>
      </c>
      <c r="C3775">
        <v>-1</v>
      </c>
      <c r="D3775" t="s">
        <v>330</v>
      </c>
      <c r="E3775" t="s">
        <v>80</v>
      </c>
      <c r="F3775">
        <v>3.5950000000000001E-3</v>
      </c>
      <c r="G3775">
        <v>-1</v>
      </c>
      <c r="H3775">
        <v>401.904</v>
      </c>
      <c r="I3775">
        <v>-1</v>
      </c>
      <c r="J3775">
        <v>0</v>
      </c>
      <c r="K3775">
        <v>8.0647730000000006</v>
      </c>
      <c r="L3775">
        <v>-4.8777000000000001E-2</v>
      </c>
      <c r="M3775">
        <v>-7.373475</v>
      </c>
      <c r="N3775">
        <v>-289.732215</v>
      </c>
      <c r="O3775">
        <v>-1.570209</v>
      </c>
      <c r="P3775">
        <v>-7.3784229999999997</v>
      </c>
      <c r="Q3775">
        <v>-289.72695900000002</v>
      </c>
      <c r="R3775">
        <v>-1.569448</v>
      </c>
      <c r="S3775">
        <v>0.72185500000000002</v>
      </c>
      <c r="T3775">
        <v>7.6099999999999996E-4</v>
      </c>
    </row>
    <row r="3776" spans="1:20" x14ac:dyDescent="0.25">
      <c r="A3776">
        <v>3774</v>
      </c>
      <c r="B3776">
        <v>4</v>
      </c>
      <c r="C3776">
        <v>-1</v>
      </c>
      <c r="D3776" t="s">
        <v>330</v>
      </c>
      <c r="E3776" t="s">
        <v>80</v>
      </c>
      <c r="F3776">
        <v>2.9840000000000001E-3</v>
      </c>
      <c r="G3776">
        <v>-1</v>
      </c>
      <c r="H3776">
        <v>366.91699999999997</v>
      </c>
      <c r="I3776">
        <v>-1</v>
      </c>
      <c r="J3776">
        <v>0</v>
      </c>
      <c r="K3776">
        <v>7.9149529999999997</v>
      </c>
      <c r="L3776">
        <v>1.3972999999999999E-2</v>
      </c>
      <c r="M3776">
        <v>-7.3508009999999997</v>
      </c>
      <c r="N3776">
        <v>-290.70628900000003</v>
      </c>
      <c r="O3776">
        <v>-1.5627690000000001</v>
      </c>
      <c r="P3776">
        <v>-7.3685900000000002</v>
      </c>
      <c r="Q3776">
        <v>-290.68743899999998</v>
      </c>
      <c r="R3776">
        <v>-1.56298</v>
      </c>
      <c r="S3776">
        <v>2.5918990000000002</v>
      </c>
      <c r="T3776">
        <v>2.1100000000000001E-4</v>
      </c>
    </row>
    <row r="3777" spans="1:20" x14ac:dyDescent="0.25">
      <c r="A3777">
        <v>3775</v>
      </c>
      <c r="B3777">
        <v>4</v>
      </c>
      <c r="C3777">
        <v>-1</v>
      </c>
      <c r="D3777" t="s">
        <v>330</v>
      </c>
      <c r="E3777" t="s">
        <v>80</v>
      </c>
      <c r="F3777">
        <v>1.3354E-2</v>
      </c>
      <c r="G3777">
        <v>-1</v>
      </c>
      <c r="H3777">
        <v>326.36700000000002</v>
      </c>
      <c r="I3777">
        <v>-1</v>
      </c>
      <c r="J3777">
        <v>0</v>
      </c>
      <c r="K3777">
        <v>7.7173499999999997</v>
      </c>
      <c r="L3777">
        <v>0.107955</v>
      </c>
      <c r="M3777">
        <v>-7.3179069999999999</v>
      </c>
      <c r="N3777">
        <v>-291.41073299999999</v>
      </c>
      <c r="O3777">
        <v>-1.5584249999999999</v>
      </c>
      <c r="P3777">
        <v>-7.3570080000000004</v>
      </c>
      <c r="Q3777">
        <v>-291.38992300000001</v>
      </c>
      <c r="R3777">
        <v>-1.5569550000000001</v>
      </c>
      <c r="S3777">
        <v>4.4293269999999998</v>
      </c>
      <c r="T3777">
        <v>1.47E-3</v>
      </c>
    </row>
    <row r="3778" spans="1:20" x14ac:dyDescent="0.25">
      <c r="A3778">
        <v>3776</v>
      </c>
      <c r="B3778">
        <v>4</v>
      </c>
      <c r="C3778">
        <v>-1</v>
      </c>
      <c r="D3778" t="s">
        <v>330</v>
      </c>
      <c r="E3778" t="s">
        <v>80</v>
      </c>
      <c r="F3778">
        <v>3.4141999999999999E-2</v>
      </c>
      <c r="G3778">
        <v>-1</v>
      </c>
      <c r="H3778">
        <v>400.08800000000002</v>
      </c>
      <c r="I3778">
        <v>-1</v>
      </c>
      <c r="J3778">
        <v>0</v>
      </c>
      <c r="K3778">
        <v>7.5019</v>
      </c>
      <c r="L3778">
        <v>9.1027999999999998E-2</v>
      </c>
      <c r="M3778">
        <v>-7.3983869999999996</v>
      </c>
      <c r="N3778">
        <v>-292.25376699999998</v>
      </c>
      <c r="O3778">
        <v>-1.5537529999999999</v>
      </c>
      <c r="P3778">
        <v>-7.3381949999999998</v>
      </c>
      <c r="Q3778">
        <v>-292.30038500000001</v>
      </c>
      <c r="R3778">
        <v>-1.551461</v>
      </c>
      <c r="S3778">
        <v>7.6133439999999997</v>
      </c>
      <c r="T3778">
        <v>2.2929999999999999E-3</v>
      </c>
    </row>
    <row r="3779" spans="1:20" x14ac:dyDescent="0.25">
      <c r="A3779">
        <v>3777</v>
      </c>
      <c r="B3779">
        <v>4</v>
      </c>
      <c r="C3779">
        <v>-1</v>
      </c>
      <c r="D3779" t="s">
        <v>330</v>
      </c>
      <c r="E3779" t="s">
        <v>80</v>
      </c>
      <c r="F3779">
        <v>3.1039000000000001E-2</v>
      </c>
      <c r="G3779">
        <v>-1</v>
      </c>
      <c r="H3779">
        <v>397.83499999999998</v>
      </c>
      <c r="I3779">
        <v>-1</v>
      </c>
      <c r="J3779">
        <v>0</v>
      </c>
      <c r="K3779">
        <v>7.4688999999999997</v>
      </c>
      <c r="L3779">
        <v>-2.5388999999999998E-2</v>
      </c>
      <c r="M3779">
        <v>-7.3262349999999996</v>
      </c>
      <c r="N3779">
        <v>-293.00777900000003</v>
      </c>
      <c r="O3779">
        <v>-1.5470250000000001</v>
      </c>
      <c r="P3779">
        <v>-7.3222709999999998</v>
      </c>
      <c r="Q3779">
        <v>-292.97277800000001</v>
      </c>
      <c r="R3779">
        <v>-1.5491680000000001</v>
      </c>
      <c r="S3779">
        <v>3.5224600000000001</v>
      </c>
      <c r="T3779">
        <v>2.1429999999999999E-3</v>
      </c>
    </row>
    <row r="3780" spans="1:20" x14ac:dyDescent="0.25">
      <c r="A3780">
        <v>3778</v>
      </c>
      <c r="B3780">
        <v>4</v>
      </c>
      <c r="C3780">
        <v>-1</v>
      </c>
      <c r="D3780" t="s">
        <v>329</v>
      </c>
      <c r="E3780" t="s">
        <v>80</v>
      </c>
      <c r="F3780">
        <v>7.0219999999999996E-3</v>
      </c>
      <c r="G3780">
        <v>-1</v>
      </c>
      <c r="H3780">
        <v>335.15499999999997</v>
      </c>
      <c r="I3780">
        <v>-1</v>
      </c>
      <c r="J3780">
        <v>0</v>
      </c>
      <c r="K3780">
        <v>7.5782999999999996</v>
      </c>
      <c r="L3780">
        <v>-3.2837999999999999E-2</v>
      </c>
      <c r="M3780">
        <v>-7.3191470000000001</v>
      </c>
      <c r="N3780">
        <v>-293.82216099999999</v>
      </c>
      <c r="O3780">
        <v>-1.548449</v>
      </c>
      <c r="P3780">
        <v>-7.2994479999999999</v>
      </c>
      <c r="Q3780">
        <v>-293.87484699999999</v>
      </c>
      <c r="R3780">
        <v>-1.546581</v>
      </c>
      <c r="S3780">
        <v>5.624911</v>
      </c>
      <c r="T3780">
        <v>1.8680000000000001E-3</v>
      </c>
    </row>
    <row r="3781" spans="1:20" x14ac:dyDescent="0.25">
      <c r="A3781">
        <v>3779</v>
      </c>
      <c r="B3781">
        <v>3</v>
      </c>
      <c r="C3781">
        <v>-1</v>
      </c>
      <c r="D3781" t="s">
        <v>406</v>
      </c>
      <c r="E3781" t="s">
        <v>80</v>
      </c>
      <c r="F3781">
        <v>3.748E-3</v>
      </c>
      <c r="G3781">
        <v>-1</v>
      </c>
      <c r="H3781">
        <v>351.67700000000002</v>
      </c>
      <c r="I3781">
        <v>-1</v>
      </c>
      <c r="J3781">
        <v>0</v>
      </c>
      <c r="K3781">
        <v>7.6730140000000002</v>
      </c>
      <c r="L3781">
        <v>6.3825000000000007E-2</v>
      </c>
      <c r="M3781">
        <v>-7.3026520000000001</v>
      </c>
      <c r="N3781">
        <v>-294.57480500000003</v>
      </c>
      <c r="O3781">
        <v>-1.5420370000000001</v>
      </c>
      <c r="P3781">
        <v>-7.2813239999999997</v>
      </c>
      <c r="Q3781">
        <v>-294.56173699999999</v>
      </c>
      <c r="R3781">
        <v>-1.544724</v>
      </c>
      <c r="S3781">
        <v>2.5012560000000001</v>
      </c>
      <c r="T3781">
        <v>2.6870000000000002E-3</v>
      </c>
    </row>
    <row r="3782" spans="1:20" x14ac:dyDescent="0.25">
      <c r="A3782">
        <v>3780</v>
      </c>
      <c r="B3782">
        <v>3</v>
      </c>
      <c r="C3782">
        <v>-1</v>
      </c>
      <c r="D3782" t="s">
        <v>406</v>
      </c>
      <c r="E3782" t="s">
        <v>80</v>
      </c>
      <c r="F3782">
        <v>6.1109999999999998E-2</v>
      </c>
      <c r="G3782">
        <v>-1</v>
      </c>
      <c r="H3782">
        <v>321.34500000000003</v>
      </c>
      <c r="I3782">
        <v>-1</v>
      </c>
      <c r="J3782">
        <v>0</v>
      </c>
      <c r="K3782">
        <v>7.703837</v>
      </c>
      <c r="L3782">
        <v>0.182255</v>
      </c>
      <c r="M3782">
        <v>-7.1983879999999996</v>
      </c>
      <c r="N3782">
        <v>-295.50458099999997</v>
      </c>
      <c r="O3782">
        <v>-1.5336559999999999</v>
      </c>
      <c r="P3782">
        <v>-7.2473549999999998</v>
      </c>
      <c r="Q3782">
        <v>-295.48498499999999</v>
      </c>
      <c r="R3782">
        <v>-1.5361830000000001</v>
      </c>
      <c r="S3782">
        <v>5.2742760000000004</v>
      </c>
      <c r="T3782">
        <v>2.5270000000000002E-3</v>
      </c>
    </row>
    <row r="3783" spans="1:20" x14ac:dyDescent="0.25">
      <c r="A3783">
        <v>3781</v>
      </c>
      <c r="B3783">
        <v>3</v>
      </c>
      <c r="C3783">
        <v>-1</v>
      </c>
      <c r="D3783" t="s">
        <v>406</v>
      </c>
      <c r="E3783" t="s">
        <v>80</v>
      </c>
      <c r="F3783">
        <v>3.8253000000000002E-2</v>
      </c>
      <c r="G3783">
        <v>-1</v>
      </c>
      <c r="H3783">
        <v>958.06100000000004</v>
      </c>
      <c r="I3783">
        <v>-1</v>
      </c>
      <c r="J3783">
        <v>0</v>
      </c>
      <c r="K3783">
        <v>7.6772819999999999</v>
      </c>
      <c r="L3783">
        <v>0.15387600000000001</v>
      </c>
      <c r="M3783">
        <v>-7.3320059999999998</v>
      </c>
      <c r="N3783">
        <v>-296.10848099999998</v>
      </c>
      <c r="O3783">
        <v>-1.5184169999999999</v>
      </c>
      <c r="P3783">
        <v>-7.2076010000000004</v>
      </c>
      <c r="Q3783">
        <v>-296.17636099999999</v>
      </c>
      <c r="R3783">
        <v>-1.5229760000000001</v>
      </c>
      <c r="S3783">
        <v>14.171962000000001</v>
      </c>
      <c r="T3783">
        <v>4.5589999999999997E-3</v>
      </c>
    </row>
    <row r="3784" spans="1:20" x14ac:dyDescent="0.25">
      <c r="A3784">
        <v>3782</v>
      </c>
      <c r="B3784">
        <v>3</v>
      </c>
      <c r="C3784">
        <v>-1</v>
      </c>
      <c r="D3784" t="s">
        <v>406</v>
      </c>
      <c r="E3784" t="s">
        <v>80</v>
      </c>
      <c r="F3784">
        <v>5.8723999999999998E-2</v>
      </c>
      <c r="G3784">
        <v>-1</v>
      </c>
      <c r="H3784">
        <v>489.98700000000002</v>
      </c>
      <c r="I3784">
        <v>-1</v>
      </c>
      <c r="J3784">
        <v>0</v>
      </c>
      <c r="K3784">
        <v>7.6215900000000003</v>
      </c>
      <c r="L3784">
        <v>0.29358099999999998</v>
      </c>
      <c r="M3784">
        <v>-7.1930699999999996</v>
      </c>
      <c r="N3784">
        <v>-297.08754699999997</v>
      </c>
      <c r="O3784">
        <v>-1.48346</v>
      </c>
      <c r="P3784">
        <v>-7.1223890000000001</v>
      </c>
      <c r="Q3784">
        <v>-297.09017899999998</v>
      </c>
      <c r="R3784">
        <v>-1.4900500000000001</v>
      </c>
      <c r="S3784">
        <v>7.0730130000000004</v>
      </c>
      <c r="T3784">
        <v>6.5900000000000004E-3</v>
      </c>
    </row>
    <row r="3785" spans="1:20" x14ac:dyDescent="0.25">
      <c r="A3785">
        <v>3783</v>
      </c>
      <c r="B3785">
        <v>3</v>
      </c>
      <c r="C3785">
        <v>-1</v>
      </c>
      <c r="D3785" t="s">
        <v>406</v>
      </c>
      <c r="E3785" t="s">
        <v>80</v>
      </c>
      <c r="F3785">
        <v>1.9469999999999999E-3</v>
      </c>
      <c r="G3785">
        <v>-1</v>
      </c>
      <c r="H3785">
        <v>282.95499999999998</v>
      </c>
      <c r="I3785">
        <v>-1</v>
      </c>
      <c r="J3785">
        <v>0</v>
      </c>
      <c r="K3785">
        <v>7.6774789999999999</v>
      </c>
      <c r="L3785">
        <v>0.46305099999999999</v>
      </c>
      <c r="M3785">
        <v>-7.0584619999999996</v>
      </c>
      <c r="N3785">
        <v>-297.74395299999998</v>
      </c>
      <c r="O3785">
        <v>-1.4537770000000001</v>
      </c>
      <c r="P3785">
        <v>-7.0258859999999999</v>
      </c>
      <c r="Q3785">
        <v>-297.77093500000001</v>
      </c>
      <c r="R3785">
        <v>-1.4536819999999999</v>
      </c>
      <c r="S3785">
        <v>4.2299420000000003</v>
      </c>
      <c r="T3785">
        <v>9.6000000000000002E-5</v>
      </c>
    </row>
    <row r="3786" spans="1:20" x14ac:dyDescent="0.25">
      <c r="A3786">
        <v>3784</v>
      </c>
      <c r="B3786">
        <v>3</v>
      </c>
      <c r="C3786">
        <v>-1</v>
      </c>
      <c r="D3786" t="s">
        <v>406</v>
      </c>
      <c r="E3786" t="s">
        <v>80</v>
      </c>
      <c r="F3786">
        <v>6.8129999999999996E-3</v>
      </c>
      <c r="G3786">
        <v>-1</v>
      </c>
      <c r="H3786">
        <v>424.91300000000001</v>
      </c>
      <c r="I3786">
        <v>-1</v>
      </c>
      <c r="J3786">
        <v>0</v>
      </c>
      <c r="K3786">
        <v>7.9621199999999996</v>
      </c>
      <c r="L3786">
        <v>0.65257799999999999</v>
      </c>
      <c r="M3786">
        <v>-6.8583509999999999</v>
      </c>
      <c r="N3786">
        <v>-298.66995900000001</v>
      </c>
      <c r="O3786">
        <v>-1.3917889999999999</v>
      </c>
      <c r="P3786">
        <v>-6.8373819999999998</v>
      </c>
      <c r="Q3786">
        <v>-298.69146699999999</v>
      </c>
      <c r="R3786">
        <v>-1.3910389999999999</v>
      </c>
      <c r="S3786">
        <v>3.003879</v>
      </c>
      <c r="T3786">
        <v>7.5100000000000004E-4</v>
      </c>
    </row>
    <row r="3787" spans="1:20" x14ac:dyDescent="0.25">
      <c r="A3787">
        <v>3785</v>
      </c>
      <c r="B3787">
        <v>3</v>
      </c>
      <c r="C3787">
        <v>-1</v>
      </c>
      <c r="D3787" t="s">
        <v>406</v>
      </c>
      <c r="E3787" t="s">
        <v>80</v>
      </c>
      <c r="F3787">
        <v>4.7530000000000003E-3</v>
      </c>
      <c r="G3787">
        <v>-1</v>
      </c>
      <c r="H3787">
        <v>498.00799999999998</v>
      </c>
      <c r="I3787">
        <v>-1</v>
      </c>
      <c r="J3787">
        <v>0</v>
      </c>
      <c r="K3787">
        <v>8.1592649999999995</v>
      </c>
      <c r="L3787">
        <v>0.62513200000000002</v>
      </c>
      <c r="M3787">
        <v>-6.6867609999999997</v>
      </c>
      <c r="N3787">
        <v>-299.36651799999999</v>
      </c>
      <c r="O3787">
        <v>-1.331691</v>
      </c>
      <c r="P3787">
        <v>-6.6389560000000003</v>
      </c>
      <c r="Q3787">
        <v>-299.39215100000001</v>
      </c>
      <c r="R3787">
        <v>-1.3318859999999999</v>
      </c>
      <c r="S3787">
        <v>5.4243519999999998</v>
      </c>
      <c r="T3787">
        <v>1.95E-4</v>
      </c>
    </row>
    <row r="3788" spans="1:20" x14ac:dyDescent="0.25">
      <c r="A3788">
        <v>3786</v>
      </c>
      <c r="B3788">
        <v>3</v>
      </c>
      <c r="C3788">
        <v>-1</v>
      </c>
      <c r="D3788" t="s">
        <v>406</v>
      </c>
      <c r="E3788" t="s">
        <v>80</v>
      </c>
      <c r="F3788">
        <v>6.8027000000000004E-2</v>
      </c>
      <c r="G3788">
        <v>-1</v>
      </c>
      <c r="H3788">
        <v>481.697</v>
      </c>
      <c r="I3788">
        <v>-1</v>
      </c>
      <c r="J3788">
        <v>0</v>
      </c>
      <c r="K3788">
        <v>8.1636030000000002</v>
      </c>
      <c r="L3788">
        <v>0.69265600000000005</v>
      </c>
      <c r="M3788">
        <v>-6.284713</v>
      </c>
      <c r="N3788">
        <v>-300.31283300000001</v>
      </c>
      <c r="O3788">
        <v>-1.240872</v>
      </c>
      <c r="P3788">
        <v>-6.3013490000000001</v>
      </c>
      <c r="Q3788">
        <v>-300.31399499999998</v>
      </c>
      <c r="R3788">
        <v>-1.24383</v>
      </c>
      <c r="S3788">
        <v>1.6676599999999999</v>
      </c>
      <c r="T3788">
        <v>2.9580000000000001E-3</v>
      </c>
    </row>
    <row r="3789" spans="1:20" x14ac:dyDescent="0.25">
      <c r="A3789">
        <v>3787</v>
      </c>
      <c r="B3789">
        <v>3</v>
      </c>
      <c r="C3789">
        <v>-1</v>
      </c>
      <c r="D3789" t="s">
        <v>406</v>
      </c>
      <c r="E3789" t="s">
        <v>80</v>
      </c>
      <c r="F3789">
        <v>4.2089000000000001E-2</v>
      </c>
      <c r="G3789">
        <v>-1</v>
      </c>
      <c r="H3789">
        <v>421.221</v>
      </c>
      <c r="I3789">
        <v>-1</v>
      </c>
      <c r="J3789">
        <v>0</v>
      </c>
      <c r="K3789">
        <v>8.0394509999999997</v>
      </c>
      <c r="L3789">
        <v>0.84189800000000004</v>
      </c>
      <c r="M3789">
        <v>-6.1041030000000003</v>
      </c>
      <c r="N3789">
        <v>-300.94509299999999</v>
      </c>
      <c r="O3789">
        <v>-1.1677360000000001</v>
      </c>
      <c r="P3789">
        <v>-5.99587</v>
      </c>
      <c r="Q3789">
        <v>-300.97634900000003</v>
      </c>
      <c r="R3789">
        <v>-1.1727510000000001</v>
      </c>
      <c r="S3789">
        <v>11.265587</v>
      </c>
      <c r="T3789">
        <v>5.0150000000000004E-3</v>
      </c>
    </row>
    <row r="3790" spans="1:20" x14ac:dyDescent="0.25">
      <c r="A3790">
        <v>3788</v>
      </c>
      <c r="B3790">
        <v>3</v>
      </c>
      <c r="C3790">
        <v>-1</v>
      </c>
      <c r="D3790" t="s">
        <v>406</v>
      </c>
      <c r="E3790" t="s">
        <v>80</v>
      </c>
      <c r="F3790">
        <v>6.1613000000000001E-2</v>
      </c>
      <c r="G3790">
        <v>-1</v>
      </c>
      <c r="H3790">
        <v>447.32400000000001</v>
      </c>
      <c r="I3790">
        <v>-1</v>
      </c>
      <c r="J3790">
        <v>0</v>
      </c>
      <c r="K3790">
        <v>7.9228040000000002</v>
      </c>
      <c r="L3790">
        <v>0.867174</v>
      </c>
      <c r="M3790">
        <v>-5.5464760000000002</v>
      </c>
      <c r="N3790">
        <v>-301.79449</v>
      </c>
      <c r="O3790">
        <v>-1.072201</v>
      </c>
      <c r="P3790">
        <v>-5.5173059999999996</v>
      </c>
      <c r="Q3790">
        <v>-301.80493200000001</v>
      </c>
      <c r="R3790">
        <v>-1.0718909999999999</v>
      </c>
      <c r="S3790">
        <v>3.0981990000000001</v>
      </c>
      <c r="T3790">
        <v>3.1100000000000002E-4</v>
      </c>
    </row>
    <row r="3791" spans="1:20" x14ac:dyDescent="0.25">
      <c r="A3791">
        <v>3789</v>
      </c>
      <c r="B3791">
        <v>3</v>
      </c>
      <c r="C3791">
        <v>-1</v>
      </c>
      <c r="D3791" t="s">
        <v>406</v>
      </c>
      <c r="E3791" t="s">
        <v>80</v>
      </c>
      <c r="F3791">
        <v>2.2631999999999999E-2</v>
      </c>
      <c r="G3791">
        <v>-1</v>
      </c>
      <c r="H3791">
        <v>428.22800000000001</v>
      </c>
      <c r="I3791">
        <v>-1</v>
      </c>
      <c r="J3791">
        <v>0</v>
      </c>
      <c r="K3791">
        <v>7.9189280000000002</v>
      </c>
      <c r="L3791">
        <v>0.79556199999999999</v>
      </c>
      <c r="M3791">
        <v>-5.1140090000000002</v>
      </c>
      <c r="N3791">
        <v>-302.38964499999997</v>
      </c>
      <c r="O3791">
        <v>-0.99028099999999997</v>
      </c>
      <c r="P3791">
        <v>-5.1059419999999998</v>
      </c>
      <c r="Q3791">
        <v>-302.38754299999999</v>
      </c>
      <c r="R3791">
        <v>-0.99592899999999995</v>
      </c>
      <c r="S3791">
        <v>0.83359099999999997</v>
      </c>
      <c r="T3791">
        <v>5.6480000000000002E-3</v>
      </c>
    </row>
    <row r="3792" spans="1:20" x14ac:dyDescent="0.25">
      <c r="A3792">
        <v>3790</v>
      </c>
      <c r="B3792">
        <v>3</v>
      </c>
      <c r="C3792">
        <v>-1</v>
      </c>
      <c r="D3792" t="s">
        <v>406</v>
      </c>
      <c r="E3792" t="s">
        <v>80</v>
      </c>
      <c r="F3792">
        <v>9.8790000000000006E-3</v>
      </c>
      <c r="G3792">
        <v>-1</v>
      </c>
      <c r="H3792">
        <v>301.57900000000001</v>
      </c>
      <c r="I3792">
        <v>-1</v>
      </c>
      <c r="J3792">
        <v>0</v>
      </c>
      <c r="K3792">
        <v>7.9913889999999999</v>
      </c>
      <c r="L3792">
        <v>0.77807000000000004</v>
      </c>
      <c r="M3792">
        <v>-4.5173040000000002</v>
      </c>
      <c r="N3792">
        <v>-303.11438199999998</v>
      </c>
      <c r="O3792">
        <v>-0.89335600000000004</v>
      </c>
      <c r="P3792">
        <v>-4.4890829999999999</v>
      </c>
      <c r="Q3792">
        <v>-303.11788899999999</v>
      </c>
      <c r="R3792">
        <v>-0.89635900000000002</v>
      </c>
      <c r="S3792">
        <v>2.8438159999999999</v>
      </c>
      <c r="T3792">
        <v>3.0019999999999999E-3</v>
      </c>
    </row>
    <row r="3793" spans="1:20" x14ac:dyDescent="0.25">
      <c r="A3793">
        <v>3791</v>
      </c>
      <c r="B3793">
        <v>3</v>
      </c>
      <c r="C3793">
        <v>-1</v>
      </c>
      <c r="D3793" t="s">
        <v>406</v>
      </c>
      <c r="E3793" t="s">
        <v>80</v>
      </c>
      <c r="F3793">
        <v>3.7460000000000002E-3</v>
      </c>
      <c r="G3793">
        <v>-1</v>
      </c>
      <c r="H3793">
        <v>390.83699999999999</v>
      </c>
      <c r="I3793">
        <v>-1</v>
      </c>
      <c r="J3793">
        <v>0</v>
      </c>
      <c r="K3793">
        <v>8.0205120000000001</v>
      </c>
      <c r="L3793">
        <v>0.87735399999999997</v>
      </c>
      <c r="M3793">
        <v>-3.940153</v>
      </c>
      <c r="N3793">
        <v>-303.61704200000003</v>
      </c>
      <c r="O3793">
        <v>-0.81804200000000005</v>
      </c>
      <c r="P3793">
        <v>-3.9759790000000002</v>
      </c>
      <c r="Q3793">
        <v>-303.62548800000002</v>
      </c>
      <c r="R3793">
        <v>-0.81976599999999999</v>
      </c>
      <c r="S3793">
        <v>3.6808109999999998</v>
      </c>
      <c r="T3793">
        <v>1.7240000000000001E-3</v>
      </c>
    </row>
    <row r="3794" spans="1:20" x14ac:dyDescent="0.25">
      <c r="A3794">
        <v>3792</v>
      </c>
      <c r="B3794">
        <v>3</v>
      </c>
      <c r="C3794">
        <v>-1</v>
      </c>
      <c r="D3794" t="s">
        <v>406</v>
      </c>
      <c r="E3794" t="s">
        <v>80</v>
      </c>
      <c r="F3794">
        <v>5.5300000000000002E-3</v>
      </c>
      <c r="G3794">
        <v>-1</v>
      </c>
      <c r="H3794">
        <v>339.84899999999999</v>
      </c>
      <c r="I3794">
        <v>-1</v>
      </c>
      <c r="J3794">
        <v>0</v>
      </c>
      <c r="K3794">
        <v>8.0260379999999998</v>
      </c>
      <c r="L3794">
        <v>0.87728200000000001</v>
      </c>
      <c r="M3794">
        <v>-3.2221280000000001</v>
      </c>
      <c r="N3794">
        <v>-304.24597799999998</v>
      </c>
      <c r="O3794">
        <v>-0.72158900000000004</v>
      </c>
      <c r="P3794">
        <v>-3.2344499999999998</v>
      </c>
      <c r="Q3794">
        <v>-304.244415</v>
      </c>
      <c r="R3794">
        <v>-0.72043599999999997</v>
      </c>
      <c r="S3794">
        <v>1.2421230000000001</v>
      </c>
      <c r="T3794">
        <v>1.1529999999999999E-3</v>
      </c>
    </row>
    <row r="3795" spans="1:20" x14ac:dyDescent="0.25">
      <c r="A3795">
        <v>3793</v>
      </c>
      <c r="B3795">
        <v>3</v>
      </c>
      <c r="C3795">
        <v>-1</v>
      </c>
      <c r="D3795" t="s">
        <v>406</v>
      </c>
      <c r="E3795" t="s">
        <v>80</v>
      </c>
      <c r="F3795">
        <v>5.4000000000000001E-4</v>
      </c>
      <c r="G3795">
        <v>-1</v>
      </c>
      <c r="H3795">
        <v>413.09899999999999</v>
      </c>
      <c r="I3795">
        <v>-1</v>
      </c>
      <c r="J3795">
        <v>0</v>
      </c>
      <c r="K3795">
        <v>8.0041209999999996</v>
      </c>
      <c r="L3795">
        <v>0.80347500000000005</v>
      </c>
      <c r="M3795">
        <v>-2.6432720000000001</v>
      </c>
      <c r="N3795">
        <v>-304.66353099999998</v>
      </c>
      <c r="O3795">
        <v>-0.64559299999999997</v>
      </c>
      <c r="P3795">
        <v>-2.641213</v>
      </c>
      <c r="Q3795">
        <v>-304.65811200000002</v>
      </c>
      <c r="R3795">
        <v>-0.64635500000000001</v>
      </c>
      <c r="S3795">
        <v>0.57973799999999998</v>
      </c>
      <c r="T3795">
        <v>7.6199999999999998E-4</v>
      </c>
    </row>
    <row r="3796" spans="1:20" x14ac:dyDescent="0.25">
      <c r="A3796">
        <v>3794</v>
      </c>
      <c r="B3796">
        <v>3</v>
      </c>
      <c r="C3796">
        <v>-1</v>
      </c>
      <c r="D3796" t="s">
        <v>406</v>
      </c>
      <c r="E3796" t="s">
        <v>80</v>
      </c>
      <c r="F3796">
        <v>1.9880000000000002E-3</v>
      </c>
      <c r="G3796">
        <v>-1</v>
      </c>
      <c r="H3796">
        <v>376.36399999999998</v>
      </c>
      <c r="I3796">
        <v>-1</v>
      </c>
      <c r="J3796">
        <v>0</v>
      </c>
      <c r="K3796">
        <v>8.007593</v>
      </c>
      <c r="L3796">
        <v>0.80888199999999999</v>
      </c>
      <c r="M3796">
        <v>-2.0015179999999999</v>
      </c>
      <c r="N3796">
        <v>-305.00925599999999</v>
      </c>
      <c r="O3796">
        <v>-0.574519</v>
      </c>
      <c r="P3796">
        <v>-2.0213239999999999</v>
      </c>
      <c r="Q3796">
        <v>-305.02743500000003</v>
      </c>
      <c r="R3796">
        <v>-0.57329699999999995</v>
      </c>
      <c r="S3796">
        <v>2.6884269999999999</v>
      </c>
      <c r="T3796">
        <v>1.222E-3</v>
      </c>
    </row>
    <row r="3797" spans="1:20" x14ac:dyDescent="0.25">
      <c r="A3797">
        <v>3795</v>
      </c>
      <c r="B3797">
        <v>3</v>
      </c>
      <c r="C3797">
        <v>-1</v>
      </c>
      <c r="D3797" t="s">
        <v>406</v>
      </c>
      <c r="E3797" t="s">
        <v>80</v>
      </c>
      <c r="F3797">
        <v>1.7798000000000001E-2</v>
      </c>
      <c r="G3797">
        <v>-1</v>
      </c>
      <c r="H3797">
        <v>401.02300000000002</v>
      </c>
      <c r="I3797">
        <v>-1</v>
      </c>
      <c r="J3797">
        <v>0</v>
      </c>
      <c r="K3797">
        <v>8.0057340000000003</v>
      </c>
      <c r="L3797">
        <v>0.76754999999999995</v>
      </c>
      <c r="M3797">
        <v>-1.1654629999999999</v>
      </c>
      <c r="N3797">
        <v>-305.46699599999999</v>
      </c>
      <c r="O3797">
        <v>-0.48766300000000001</v>
      </c>
      <c r="P3797">
        <v>-1.161267</v>
      </c>
      <c r="Q3797">
        <v>-305.46224999999998</v>
      </c>
      <c r="R3797">
        <v>-0.48796</v>
      </c>
      <c r="S3797">
        <v>0.63353000000000004</v>
      </c>
      <c r="T3797">
        <v>2.9799999999999998E-4</v>
      </c>
    </row>
    <row r="3798" spans="1:20" x14ac:dyDescent="0.25">
      <c r="A3798">
        <v>3796</v>
      </c>
      <c r="B3798">
        <v>4</v>
      </c>
      <c r="C3798">
        <v>-1</v>
      </c>
      <c r="D3798" t="s">
        <v>329</v>
      </c>
      <c r="E3798" t="s">
        <v>80</v>
      </c>
      <c r="F3798">
        <v>8.0459000000000003E-2</v>
      </c>
      <c r="G3798">
        <v>-1</v>
      </c>
      <c r="H3798">
        <v>372.03199999999998</v>
      </c>
      <c r="I3798">
        <v>-1</v>
      </c>
      <c r="J3798">
        <v>0</v>
      </c>
      <c r="K3798">
        <v>7.9835289999999999</v>
      </c>
      <c r="L3798">
        <v>0.72992400000000002</v>
      </c>
      <c r="M3798">
        <v>-0.44315399999999999</v>
      </c>
      <c r="N3798">
        <v>-305.70762999999999</v>
      </c>
      <c r="O3798">
        <v>-0.42272100000000001</v>
      </c>
      <c r="P3798">
        <v>-0.493952</v>
      </c>
      <c r="Q3798">
        <v>-305.734802</v>
      </c>
      <c r="R3798">
        <v>-0.42168099999999997</v>
      </c>
      <c r="S3798">
        <v>5.7608980000000001</v>
      </c>
      <c r="T3798">
        <v>1.041E-3</v>
      </c>
    </row>
    <row r="3799" spans="1:20" x14ac:dyDescent="0.25">
      <c r="A3799">
        <v>3797</v>
      </c>
      <c r="B3799">
        <v>4</v>
      </c>
      <c r="C3799">
        <v>-1</v>
      </c>
      <c r="D3799" t="s">
        <v>329</v>
      </c>
      <c r="E3799" t="s">
        <v>80</v>
      </c>
      <c r="F3799">
        <v>4.8520000000000004E-3</v>
      </c>
      <c r="G3799">
        <v>-1</v>
      </c>
      <c r="H3799">
        <v>341.43900000000002</v>
      </c>
      <c r="I3799">
        <v>-1</v>
      </c>
      <c r="J3799">
        <v>0</v>
      </c>
      <c r="K3799">
        <v>8.0054829999999999</v>
      </c>
      <c r="L3799">
        <v>0.75592599999999999</v>
      </c>
      <c r="M3799">
        <v>0.214723</v>
      </c>
      <c r="N3799">
        <v>-305.94963899999999</v>
      </c>
      <c r="O3799">
        <v>-0.35473399999999999</v>
      </c>
      <c r="P3799">
        <v>0.18995300000000001</v>
      </c>
      <c r="Q3799">
        <v>-305.96142600000002</v>
      </c>
      <c r="R3799">
        <v>-0.35410999999999998</v>
      </c>
      <c r="S3799">
        <v>2.7431860000000001</v>
      </c>
      <c r="T3799">
        <v>6.2299999999999996E-4</v>
      </c>
    </row>
    <row r="3800" spans="1:20" x14ac:dyDescent="0.25">
      <c r="A3800">
        <v>3798</v>
      </c>
      <c r="B3800">
        <v>4</v>
      </c>
      <c r="C3800">
        <v>-1</v>
      </c>
      <c r="D3800" t="s">
        <v>329</v>
      </c>
      <c r="E3800" t="s">
        <v>80</v>
      </c>
      <c r="F3800">
        <v>8.2389999999999998E-3</v>
      </c>
      <c r="G3800">
        <v>-1</v>
      </c>
      <c r="H3800">
        <v>300.16899999999998</v>
      </c>
      <c r="I3800">
        <v>-1</v>
      </c>
      <c r="J3800">
        <v>0</v>
      </c>
      <c r="K3800">
        <v>8.0355480000000004</v>
      </c>
      <c r="L3800">
        <v>0.70807100000000001</v>
      </c>
      <c r="M3800">
        <v>1.129434</v>
      </c>
      <c r="N3800">
        <v>-306.18579199999999</v>
      </c>
      <c r="O3800">
        <v>-0.26765099999999997</v>
      </c>
      <c r="P3800">
        <v>1.124017</v>
      </c>
      <c r="Q3800">
        <v>-306.19760100000002</v>
      </c>
      <c r="R3800">
        <v>-0.26928600000000003</v>
      </c>
      <c r="S3800">
        <v>1.2992630000000001</v>
      </c>
      <c r="T3800">
        <v>1.635E-3</v>
      </c>
    </row>
    <row r="3801" spans="1:20" x14ac:dyDescent="0.25">
      <c r="A3801">
        <v>3799</v>
      </c>
      <c r="B3801">
        <v>4</v>
      </c>
      <c r="C3801">
        <v>-1</v>
      </c>
      <c r="D3801" t="s">
        <v>329</v>
      </c>
      <c r="E3801" t="s">
        <v>80</v>
      </c>
      <c r="F3801">
        <v>1.5998999999999999E-2</v>
      </c>
      <c r="G3801">
        <v>-1</v>
      </c>
      <c r="H3801">
        <v>247.38200000000001</v>
      </c>
      <c r="I3801">
        <v>-1</v>
      </c>
      <c r="J3801">
        <v>0</v>
      </c>
      <c r="K3801">
        <v>8.0403680000000008</v>
      </c>
      <c r="L3801">
        <v>0.61782499999999996</v>
      </c>
      <c r="M3801">
        <v>1.8282259999999999</v>
      </c>
      <c r="N3801">
        <v>-306.33611100000002</v>
      </c>
      <c r="O3801">
        <v>-0.21210000000000001</v>
      </c>
      <c r="P3801">
        <v>1.836792</v>
      </c>
      <c r="Q3801">
        <v>-306.32943699999998</v>
      </c>
      <c r="R3801">
        <v>-0.21152699999999999</v>
      </c>
      <c r="S3801">
        <v>1.0858810000000001</v>
      </c>
      <c r="T3801">
        <v>5.7300000000000005E-4</v>
      </c>
    </row>
    <row r="3802" spans="1:20" x14ac:dyDescent="0.25">
      <c r="A3802">
        <v>3800</v>
      </c>
      <c r="B3802">
        <v>4</v>
      </c>
      <c r="C3802">
        <v>-1</v>
      </c>
      <c r="D3802" t="s">
        <v>329</v>
      </c>
      <c r="E3802" t="s">
        <v>80</v>
      </c>
      <c r="F3802">
        <v>2.7789999999999999E-2</v>
      </c>
      <c r="G3802">
        <v>-1</v>
      </c>
      <c r="H3802">
        <v>359.24400000000003</v>
      </c>
      <c r="I3802">
        <v>-1</v>
      </c>
      <c r="J3802">
        <v>0</v>
      </c>
      <c r="K3802">
        <v>8.0496119999999998</v>
      </c>
      <c r="L3802">
        <v>0.62196600000000002</v>
      </c>
      <c r="M3802">
        <v>2.5588090000000001</v>
      </c>
      <c r="N3802">
        <v>-306.421155</v>
      </c>
      <c r="O3802">
        <v>-0.156913</v>
      </c>
      <c r="P3802">
        <v>2.555628</v>
      </c>
      <c r="Q3802">
        <v>-306.42202800000001</v>
      </c>
      <c r="R3802">
        <v>-0.15523700000000001</v>
      </c>
      <c r="S3802">
        <v>0.32982800000000001</v>
      </c>
      <c r="T3802">
        <v>1.676E-3</v>
      </c>
    </row>
    <row r="3803" spans="1:20" x14ac:dyDescent="0.25">
      <c r="A3803">
        <v>3801</v>
      </c>
      <c r="B3803">
        <v>5</v>
      </c>
      <c r="C3803">
        <v>-1</v>
      </c>
      <c r="D3803" t="s">
        <v>328</v>
      </c>
      <c r="E3803" t="s">
        <v>80</v>
      </c>
      <c r="F3803">
        <v>2.2237E-2</v>
      </c>
      <c r="G3803">
        <v>-1</v>
      </c>
      <c r="H3803">
        <v>327.57</v>
      </c>
      <c r="I3803">
        <v>-1</v>
      </c>
      <c r="J3803">
        <v>0</v>
      </c>
      <c r="K3803">
        <v>8.0684769999999997</v>
      </c>
      <c r="L3803">
        <v>0.45349899999999999</v>
      </c>
      <c r="M3803">
        <v>3.4928050000000002</v>
      </c>
      <c r="N3803">
        <v>-306.50345499999997</v>
      </c>
      <c r="O3803">
        <v>-9.8518999999999995E-2</v>
      </c>
      <c r="P3803">
        <v>3.5205350000000002</v>
      </c>
      <c r="Q3803">
        <v>-306.50381499999997</v>
      </c>
      <c r="R3803">
        <v>-9.7588999999999995E-2</v>
      </c>
      <c r="S3803">
        <v>2.773269</v>
      </c>
      <c r="T3803">
        <v>9.3000000000000005E-4</v>
      </c>
    </row>
    <row r="3804" spans="1:20" x14ac:dyDescent="0.25">
      <c r="A3804">
        <v>3802</v>
      </c>
      <c r="B3804">
        <v>4</v>
      </c>
      <c r="C3804">
        <v>-1</v>
      </c>
      <c r="D3804" t="s">
        <v>407</v>
      </c>
      <c r="E3804" t="s">
        <v>80</v>
      </c>
      <c r="F3804">
        <v>4.2526000000000001E-2</v>
      </c>
      <c r="G3804">
        <v>-1</v>
      </c>
      <c r="H3804">
        <v>429.72</v>
      </c>
      <c r="I3804">
        <v>-1</v>
      </c>
      <c r="J3804">
        <v>0</v>
      </c>
      <c r="K3804">
        <v>8.0713589999999993</v>
      </c>
      <c r="L3804">
        <v>0.25020799999999999</v>
      </c>
      <c r="M3804">
        <v>4.2408539999999997</v>
      </c>
      <c r="N3804">
        <v>-306.54641099999998</v>
      </c>
      <c r="O3804">
        <v>-6.9899000000000003E-2</v>
      </c>
      <c r="P3804">
        <v>4.2461070000000003</v>
      </c>
      <c r="Q3804">
        <v>-306.54287699999998</v>
      </c>
      <c r="R3804">
        <v>-6.7209000000000005E-2</v>
      </c>
      <c r="S3804">
        <v>0.633104</v>
      </c>
      <c r="T3804">
        <v>2.6900000000000001E-3</v>
      </c>
    </row>
    <row r="3805" spans="1:20" x14ac:dyDescent="0.25">
      <c r="A3805">
        <v>3803</v>
      </c>
      <c r="B3805">
        <v>4</v>
      </c>
      <c r="C3805">
        <v>-1</v>
      </c>
      <c r="D3805" t="s">
        <v>407</v>
      </c>
      <c r="E3805" t="s">
        <v>80</v>
      </c>
      <c r="F3805">
        <v>2.2530999999999999E-2</v>
      </c>
      <c r="G3805">
        <v>-1</v>
      </c>
      <c r="H3805">
        <v>421.07</v>
      </c>
      <c r="I3805">
        <v>-1</v>
      </c>
      <c r="J3805">
        <v>0</v>
      </c>
      <c r="K3805">
        <v>8.0609839999999995</v>
      </c>
      <c r="L3805">
        <v>0.145958</v>
      </c>
      <c r="M3805">
        <v>5.2684249999999997</v>
      </c>
      <c r="N3805">
        <v>-306.51962200000003</v>
      </c>
      <c r="O3805">
        <v>-4.0647999999999997E-2</v>
      </c>
      <c r="P3805">
        <v>5.2133830000000003</v>
      </c>
      <c r="Q3805">
        <v>-306.57446299999998</v>
      </c>
      <c r="R3805">
        <v>-3.8495000000000001E-2</v>
      </c>
      <c r="S3805">
        <v>7.7699210000000001</v>
      </c>
      <c r="T3805">
        <v>2.153E-3</v>
      </c>
    </row>
    <row r="3806" spans="1:20" x14ac:dyDescent="0.25">
      <c r="A3806">
        <v>3804</v>
      </c>
      <c r="B3806">
        <v>4</v>
      </c>
      <c r="C3806">
        <v>-1</v>
      </c>
      <c r="D3806" t="s">
        <v>407</v>
      </c>
      <c r="E3806" t="s">
        <v>80</v>
      </c>
      <c r="F3806">
        <v>7.6669000000000001E-2</v>
      </c>
      <c r="G3806">
        <v>-1</v>
      </c>
      <c r="H3806">
        <v>501.971</v>
      </c>
      <c r="I3806">
        <v>-1</v>
      </c>
      <c r="J3806">
        <v>0</v>
      </c>
      <c r="K3806">
        <v>8.0552949999999992</v>
      </c>
      <c r="L3806">
        <v>0.186052</v>
      </c>
      <c r="M3806">
        <v>5.9331129999999996</v>
      </c>
      <c r="N3806">
        <v>-306.60371199999997</v>
      </c>
      <c r="O3806">
        <v>-2.0663999999999998E-2</v>
      </c>
      <c r="P3806">
        <v>5.9384490000000003</v>
      </c>
      <c r="Q3806">
        <v>-306.58779900000002</v>
      </c>
      <c r="R3806">
        <v>-2.3538E-2</v>
      </c>
      <c r="S3806">
        <v>1.678358</v>
      </c>
      <c r="T3806">
        <v>2.8739999999999998E-3</v>
      </c>
    </row>
    <row r="3807" spans="1:20" x14ac:dyDescent="0.25">
      <c r="A3807">
        <v>3805</v>
      </c>
      <c r="B3807">
        <v>4</v>
      </c>
      <c r="C3807">
        <v>-1</v>
      </c>
      <c r="D3807" t="s">
        <v>407</v>
      </c>
      <c r="E3807" t="s">
        <v>80</v>
      </c>
      <c r="F3807">
        <v>1.5689999999999999E-2</v>
      </c>
      <c r="G3807">
        <v>-1</v>
      </c>
      <c r="H3807">
        <v>337.43200000000002</v>
      </c>
      <c r="I3807">
        <v>-1</v>
      </c>
      <c r="J3807">
        <v>0</v>
      </c>
      <c r="K3807">
        <v>8.0586500000000001</v>
      </c>
      <c r="L3807">
        <v>4.5036E-2</v>
      </c>
      <c r="M3807">
        <v>6.6579170000000003</v>
      </c>
      <c r="N3807">
        <v>-306.604961</v>
      </c>
      <c r="O3807">
        <v>-1.4538000000000001E-2</v>
      </c>
      <c r="P3807">
        <v>6.6635650000000002</v>
      </c>
      <c r="Q3807">
        <v>-306.59478799999999</v>
      </c>
      <c r="R3807">
        <v>-1.3991E-2</v>
      </c>
      <c r="S3807">
        <v>1.1635819999999999</v>
      </c>
      <c r="T3807">
        <v>5.4699999999999996E-4</v>
      </c>
    </row>
    <row r="3808" spans="1:20" x14ac:dyDescent="0.25">
      <c r="A3808">
        <v>3806</v>
      </c>
      <c r="B3808">
        <v>5</v>
      </c>
      <c r="C3808">
        <v>-1</v>
      </c>
      <c r="D3808" t="s">
        <v>408</v>
      </c>
      <c r="E3808" t="s">
        <v>80</v>
      </c>
      <c r="F3808">
        <v>2.9607999999999999E-2</v>
      </c>
      <c r="G3808">
        <v>-1</v>
      </c>
      <c r="H3808">
        <v>301.18200000000002</v>
      </c>
      <c r="I3808">
        <v>-1</v>
      </c>
      <c r="J3808">
        <v>0</v>
      </c>
      <c r="K3808">
        <v>8.0645380000000007</v>
      </c>
      <c r="L3808">
        <v>7.9539999999999993E-3</v>
      </c>
      <c r="M3808">
        <v>7.6739660000000001</v>
      </c>
      <c r="N3808">
        <v>-306.55066799999997</v>
      </c>
      <c r="O3808">
        <v>-5.8300000000000001E-3</v>
      </c>
      <c r="P3808">
        <v>7.6309230000000001</v>
      </c>
      <c r="Q3808">
        <v>-306.59817500000003</v>
      </c>
      <c r="R3808">
        <v>-5.2890000000000003E-3</v>
      </c>
      <c r="S3808">
        <v>6.4106860000000001</v>
      </c>
      <c r="T3808">
        <v>5.4100000000000003E-4</v>
      </c>
    </row>
    <row r="3809" spans="1:20" x14ac:dyDescent="0.25">
      <c r="A3809">
        <v>3807</v>
      </c>
      <c r="B3809">
        <v>5</v>
      </c>
      <c r="C3809">
        <v>-1</v>
      </c>
      <c r="D3809" t="s">
        <v>408</v>
      </c>
      <c r="E3809" t="s">
        <v>80</v>
      </c>
      <c r="F3809">
        <v>2.3906E-2</v>
      </c>
      <c r="G3809">
        <v>-1</v>
      </c>
      <c r="H3809">
        <v>231.608</v>
      </c>
      <c r="I3809">
        <v>-1</v>
      </c>
      <c r="J3809">
        <v>0</v>
      </c>
      <c r="K3809">
        <v>8.0671890000000008</v>
      </c>
      <c r="L3809">
        <v>8.8879E-2</v>
      </c>
      <c r="M3809">
        <v>8.2949520000000003</v>
      </c>
      <c r="N3809">
        <v>-306.67849799999999</v>
      </c>
      <c r="O3809">
        <v>9.01E-4</v>
      </c>
      <c r="P3809">
        <v>8.3568809999999996</v>
      </c>
      <c r="Q3809">
        <v>-306.59783900000002</v>
      </c>
      <c r="R3809">
        <v>-5.9199999999999997E-4</v>
      </c>
      <c r="S3809">
        <v>10.169066000000001</v>
      </c>
      <c r="T3809">
        <v>3.0899999999999998E-4</v>
      </c>
    </row>
    <row r="3810" spans="1:20" x14ac:dyDescent="0.25">
      <c r="A3810">
        <v>3808</v>
      </c>
      <c r="B3810">
        <v>5</v>
      </c>
      <c r="C3810">
        <v>-1</v>
      </c>
      <c r="D3810" t="s">
        <v>408</v>
      </c>
      <c r="E3810" t="s">
        <v>80</v>
      </c>
      <c r="F3810">
        <v>3.0532E-2</v>
      </c>
      <c r="G3810">
        <v>-1</v>
      </c>
      <c r="H3810">
        <v>305.01400000000001</v>
      </c>
      <c r="I3810">
        <v>-1</v>
      </c>
      <c r="J3810">
        <v>0</v>
      </c>
      <c r="K3810">
        <v>8.0682290000000005</v>
      </c>
      <c r="L3810">
        <v>-2.1909000000000001E-2</v>
      </c>
      <c r="M3810">
        <v>9.1179919999999992</v>
      </c>
      <c r="N3810">
        <v>-306.55610999999999</v>
      </c>
      <c r="O3810">
        <v>1.2620000000000001E-3</v>
      </c>
      <c r="P3810">
        <v>9.0830029999999997</v>
      </c>
      <c r="Q3810">
        <v>-306.59539799999999</v>
      </c>
      <c r="R3810">
        <v>1.8240000000000001E-3</v>
      </c>
      <c r="S3810">
        <v>5.261012</v>
      </c>
      <c r="T3810">
        <v>5.62E-4</v>
      </c>
    </row>
    <row r="3811" spans="1:20" x14ac:dyDescent="0.25">
      <c r="A3811">
        <v>3809</v>
      </c>
      <c r="B3811">
        <v>6</v>
      </c>
      <c r="C3811">
        <v>-1</v>
      </c>
      <c r="D3811" t="s">
        <v>327</v>
      </c>
      <c r="E3811" t="s">
        <v>80</v>
      </c>
      <c r="F3811">
        <v>1.1988E-2</v>
      </c>
      <c r="G3811">
        <v>-1</v>
      </c>
      <c r="H3811">
        <v>287.06299999999999</v>
      </c>
      <c r="I3811">
        <v>-1</v>
      </c>
      <c r="J3811">
        <v>0</v>
      </c>
      <c r="K3811">
        <v>8.0658860000000008</v>
      </c>
      <c r="L3811">
        <v>-3.9966000000000002E-2</v>
      </c>
      <c r="M3811">
        <v>10.046739000000001</v>
      </c>
      <c r="N3811">
        <v>-306.56660900000003</v>
      </c>
      <c r="O3811">
        <v>2.9650000000000002E-3</v>
      </c>
      <c r="P3811">
        <v>10.051026999999999</v>
      </c>
      <c r="Q3811">
        <v>-306.59063700000002</v>
      </c>
      <c r="R3811">
        <v>4.2259999999999997E-3</v>
      </c>
      <c r="S3811">
        <v>2.4407540000000001</v>
      </c>
      <c r="T3811">
        <v>1.261E-3</v>
      </c>
    </row>
    <row r="3812" spans="1:20" x14ac:dyDescent="0.25">
      <c r="A3812">
        <v>3810</v>
      </c>
      <c r="B3812">
        <v>6</v>
      </c>
      <c r="C3812">
        <v>-1</v>
      </c>
      <c r="D3812" t="s">
        <v>327</v>
      </c>
      <c r="E3812" t="s">
        <v>80</v>
      </c>
      <c r="F3812">
        <v>4.5725000000000002E-2</v>
      </c>
      <c r="G3812">
        <v>-1</v>
      </c>
      <c r="H3812">
        <v>371.48</v>
      </c>
      <c r="I3812">
        <v>-1</v>
      </c>
      <c r="J3812">
        <v>0</v>
      </c>
      <c r="K3812">
        <v>8.0638760000000005</v>
      </c>
      <c r="L3812">
        <v>5.0139000000000003E-2</v>
      </c>
      <c r="M3812">
        <v>10.776242999999999</v>
      </c>
      <c r="N3812">
        <v>-306.589023</v>
      </c>
      <c r="O3812">
        <v>3.212E-3</v>
      </c>
      <c r="P3812">
        <v>10.776838</v>
      </c>
      <c r="Q3812">
        <v>-306.58734099999998</v>
      </c>
      <c r="R3812">
        <v>5.0819999999999997E-3</v>
      </c>
      <c r="S3812">
        <v>0.17838599999999999</v>
      </c>
      <c r="T3812">
        <v>1.8699999999999999E-3</v>
      </c>
    </row>
    <row r="3813" spans="1:20" x14ac:dyDescent="0.25">
      <c r="A3813">
        <v>3811</v>
      </c>
      <c r="B3813">
        <v>6</v>
      </c>
      <c r="C3813">
        <v>-1</v>
      </c>
      <c r="D3813" t="s">
        <v>327</v>
      </c>
      <c r="E3813" t="s">
        <v>80</v>
      </c>
      <c r="F3813">
        <v>3.9674000000000001E-2</v>
      </c>
      <c r="G3813">
        <v>-1</v>
      </c>
      <c r="H3813">
        <v>512.65599999999995</v>
      </c>
      <c r="I3813">
        <v>-1</v>
      </c>
      <c r="J3813">
        <v>0</v>
      </c>
      <c r="K3813">
        <v>8.0631679999999992</v>
      </c>
      <c r="L3813">
        <v>-5.0596000000000002E-2</v>
      </c>
      <c r="M3813">
        <v>11.501701000000001</v>
      </c>
      <c r="N3813">
        <v>-306.58506399999999</v>
      </c>
      <c r="O3813">
        <v>4.3600000000000002E-3</v>
      </c>
      <c r="P3813">
        <v>11.502535</v>
      </c>
      <c r="Q3813">
        <v>-306.58386200000001</v>
      </c>
      <c r="R3813">
        <v>4.548E-3</v>
      </c>
      <c r="S3813">
        <v>0.14624699999999999</v>
      </c>
      <c r="T3813">
        <v>1.8799999999999999E-4</v>
      </c>
    </row>
    <row r="3814" spans="1:20" x14ac:dyDescent="0.25">
      <c r="A3814">
        <v>3812</v>
      </c>
      <c r="B3814">
        <v>6</v>
      </c>
      <c r="C3814">
        <v>-1</v>
      </c>
      <c r="D3814" t="s">
        <v>327</v>
      </c>
      <c r="E3814" t="s">
        <v>80</v>
      </c>
      <c r="F3814">
        <v>2.6853999999999999E-2</v>
      </c>
      <c r="G3814">
        <v>-1</v>
      </c>
      <c r="H3814">
        <v>363.64</v>
      </c>
      <c r="I3814">
        <v>-1</v>
      </c>
      <c r="J3814">
        <v>0</v>
      </c>
      <c r="K3814">
        <v>8.0636080000000003</v>
      </c>
      <c r="L3814">
        <v>4.7065000000000003E-2</v>
      </c>
      <c r="M3814">
        <v>12.230603</v>
      </c>
      <c r="N3814">
        <v>-306.57959199999999</v>
      </c>
      <c r="O3814">
        <v>4.9659999999999999E-3</v>
      </c>
      <c r="P3814">
        <v>12.228229000000001</v>
      </c>
      <c r="Q3814">
        <v>-306.58075000000002</v>
      </c>
      <c r="R3814">
        <v>4.8939999999999999E-3</v>
      </c>
      <c r="S3814">
        <v>0.26415300000000003</v>
      </c>
      <c r="T3814">
        <v>7.2000000000000002E-5</v>
      </c>
    </row>
    <row r="3815" spans="1:20" x14ac:dyDescent="0.25">
      <c r="A3815">
        <v>3813</v>
      </c>
      <c r="B3815">
        <v>6</v>
      </c>
      <c r="C3815">
        <v>-1</v>
      </c>
      <c r="D3815" t="s">
        <v>327</v>
      </c>
      <c r="E3815" t="s">
        <v>80</v>
      </c>
      <c r="F3815">
        <v>1.6454E-2</v>
      </c>
      <c r="G3815">
        <v>-1</v>
      </c>
      <c r="H3815">
        <v>367.69600000000003</v>
      </c>
      <c r="I3815">
        <v>-1</v>
      </c>
      <c r="J3815">
        <v>0</v>
      </c>
      <c r="K3815">
        <v>8.0645520000000008</v>
      </c>
      <c r="L3815">
        <v>-5.0838000000000001E-2</v>
      </c>
      <c r="M3815">
        <v>12.958557000000001</v>
      </c>
      <c r="N3815">
        <v>-306.56967700000001</v>
      </c>
      <c r="O3815">
        <v>3.7759999999999998E-3</v>
      </c>
      <c r="P3815">
        <v>12.953991</v>
      </c>
      <c r="Q3815">
        <v>-306.57736199999999</v>
      </c>
      <c r="R3815">
        <v>4.2459999999999998E-3</v>
      </c>
      <c r="S3815">
        <v>0.89395400000000003</v>
      </c>
      <c r="T3815">
        <v>4.7100000000000001E-4</v>
      </c>
    </row>
    <row r="3816" spans="1:20" x14ac:dyDescent="0.25">
      <c r="A3816">
        <v>3814</v>
      </c>
      <c r="B3816">
        <v>6</v>
      </c>
      <c r="C3816">
        <v>-1</v>
      </c>
      <c r="D3816" t="s">
        <v>327</v>
      </c>
      <c r="E3816" t="s">
        <v>80</v>
      </c>
      <c r="F3816">
        <v>3.7687999999999999E-2</v>
      </c>
      <c r="G3816">
        <v>-1</v>
      </c>
      <c r="H3816">
        <v>402.947</v>
      </c>
      <c r="I3816">
        <v>-1</v>
      </c>
      <c r="J3816">
        <v>0</v>
      </c>
      <c r="K3816">
        <v>8.0654380000000003</v>
      </c>
      <c r="L3816">
        <v>-5.0097999999999997E-2</v>
      </c>
      <c r="M3816">
        <v>13.939444</v>
      </c>
      <c r="N3816">
        <v>-306.568398</v>
      </c>
      <c r="O3816">
        <v>2.8869999999999998E-3</v>
      </c>
      <c r="P3816">
        <v>13.921794999999999</v>
      </c>
      <c r="Q3816">
        <v>-306.573151</v>
      </c>
      <c r="R3816">
        <v>4.1019999999999997E-3</v>
      </c>
      <c r="S3816">
        <v>1.8277509999999999</v>
      </c>
      <c r="T3816">
        <v>1.2149999999999999E-3</v>
      </c>
    </row>
    <row r="3817" spans="1:20" x14ac:dyDescent="0.25">
      <c r="A3817">
        <v>3815</v>
      </c>
      <c r="B3817">
        <v>6</v>
      </c>
      <c r="C3817">
        <v>-1</v>
      </c>
      <c r="D3817" t="s">
        <v>327</v>
      </c>
      <c r="E3817" t="s">
        <v>80</v>
      </c>
      <c r="F3817">
        <v>2.6074E-2</v>
      </c>
      <c r="G3817">
        <v>-1</v>
      </c>
      <c r="H3817">
        <v>691.67600000000004</v>
      </c>
      <c r="I3817">
        <v>-1</v>
      </c>
      <c r="J3817">
        <v>0</v>
      </c>
      <c r="K3817">
        <v>8.0654430000000001</v>
      </c>
      <c r="L3817">
        <v>4.8707E-2</v>
      </c>
      <c r="M3817">
        <v>14.644244</v>
      </c>
      <c r="N3817">
        <v>-306.573374</v>
      </c>
      <c r="O3817">
        <v>4.5900000000000003E-3</v>
      </c>
      <c r="P3817">
        <v>14.647684</v>
      </c>
      <c r="Q3817">
        <v>-306.570221</v>
      </c>
      <c r="R3817">
        <v>4.5259999999999996E-3</v>
      </c>
      <c r="S3817">
        <v>0.46662999999999999</v>
      </c>
      <c r="T3817">
        <v>6.3999999999999997E-5</v>
      </c>
    </row>
    <row r="3818" spans="1:20" x14ac:dyDescent="0.25">
      <c r="A3818">
        <v>3816</v>
      </c>
      <c r="B3818">
        <v>6</v>
      </c>
      <c r="C3818">
        <v>-1</v>
      </c>
      <c r="D3818" t="s">
        <v>327</v>
      </c>
      <c r="E3818" t="s">
        <v>80</v>
      </c>
      <c r="F3818">
        <v>1.9887999999999999E-2</v>
      </c>
      <c r="G3818">
        <v>-1</v>
      </c>
      <c r="H3818">
        <v>284.03899999999999</v>
      </c>
      <c r="I3818">
        <v>-1</v>
      </c>
      <c r="J3818">
        <v>0</v>
      </c>
      <c r="K3818">
        <v>8.0650030000000008</v>
      </c>
      <c r="L3818">
        <v>-5.5098000000000001E-2</v>
      </c>
      <c r="M3818">
        <v>15.374795000000001</v>
      </c>
      <c r="N3818">
        <v>-306.56748800000003</v>
      </c>
      <c r="O3818">
        <v>3.8600000000000001E-3</v>
      </c>
      <c r="P3818">
        <v>15.373549000000001</v>
      </c>
      <c r="Q3818">
        <v>-306.567474</v>
      </c>
      <c r="R3818">
        <v>3.62E-3</v>
      </c>
      <c r="S3818">
        <v>0.124678</v>
      </c>
      <c r="T3818">
        <v>2.4000000000000001E-4</v>
      </c>
    </row>
    <row r="3819" spans="1:20" x14ac:dyDescent="0.25">
      <c r="A3819">
        <v>3817</v>
      </c>
      <c r="B3819">
        <v>6</v>
      </c>
      <c r="C3819">
        <v>-1</v>
      </c>
      <c r="D3819" t="s">
        <v>327</v>
      </c>
      <c r="E3819" t="s">
        <v>80</v>
      </c>
      <c r="F3819">
        <v>2.9610999999999998E-2</v>
      </c>
      <c r="G3819">
        <v>-1</v>
      </c>
      <c r="H3819">
        <v>364.70400000000001</v>
      </c>
      <c r="I3819">
        <v>-1</v>
      </c>
      <c r="J3819">
        <v>0</v>
      </c>
      <c r="K3819">
        <v>8.0643360000000008</v>
      </c>
      <c r="L3819">
        <v>-5.4067999999999998E-2</v>
      </c>
      <c r="M3819">
        <v>16.331693999999999</v>
      </c>
      <c r="N3819">
        <v>-306.570471</v>
      </c>
      <c r="O3819">
        <v>4.8349999999999999E-3</v>
      </c>
      <c r="P3819">
        <v>16.341308999999999</v>
      </c>
      <c r="Q3819">
        <v>-306.56445300000001</v>
      </c>
      <c r="R3819">
        <v>2.9979999999999998E-3</v>
      </c>
      <c r="S3819">
        <v>1.134314</v>
      </c>
      <c r="T3819">
        <v>1.8370000000000001E-3</v>
      </c>
    </row>
    <row r="3820" spans="1:20" x14ac:dyDescent="0.25">
      <c r="A3820">
        <v>3818</v>
      </c>
      <c r="B3820">
        <v>6</v>
      </c>
      <c r="C3820">
        <v>-1</v>
      </c>
      <c r="D3820" t="s">
        <v>327</v>
      </c>
      <c r="E3820" t="s">
        <v>80</v>
      </c>
      <c r="F3820">
        <v>2.7314999999999999E-2</v>
      </c>
      <c r="G3820">
        <v>-1</v>
      </c>
      <c r="H3820">
        <v>417.32799999999997</v>
      </c>
      <c r="I3820">
        <v>-1</v>
      </c>
      <c r="J3820">
        <v>0</v>
      </c>
      <c r="K3820">
        <v>8.0482580000000006</v>
      </c>
      <c r="L3820">
        <v>4.6246000000000002E-2</v>
      </c>
      <c r="M3820">
        <v>17.056084999999999</v>
      </c>
      <c r="N3820">
        <v>-306.58145500000001</v>
      </c>
      <c r="O3820">
        <v>1.322E-3</v>
      </c>
      <c r="P3820">
        <v>17.066566000000002</v>
      </c>
      <c r="Q3820">
        <v>-306.56268299999999</v>
      </c>
      <c r="R3820">
        <v>3.1319999999999998E-3</v>
      </c>
      <c r="S3820">
        <v>2.1499700000000002</v>
      </c>
      <c r="T3820">
        <v>1.81E-3</v>
      </c>
    </row>
    <row r="3821" spans="1:20" x14ac:dyDescent="0.25">
      <c r="A3821">
        <v>3819</v>
      </c>
      <c r="B3821">
        <v>6</v>
      </c>
      <c r="C3821">
        <v>-1</v>
      </c>
      <c r="D3821" t="s">
        <v>327</v>
      </c>
      <c r="E3821" t="s">
        <v>80</v>
      </c>
      <c r="F3821">
        <v>2.3873999999999999E-2</v>
      </c>
      <c r="G3821">
        <v>-1</v>
      </c>
      <c r="H3821">
        <v>264.11700000000002</v>
      </c>
      <c r="I3821">
        <v>-1</v>
      </c>
      <c r="J3821">
        <v>0</v>
      </c>
      <c r="K3821">
        <v>7.9834940000000003</v>
      </c>
      <c r="L3821">
        <v>-5.3073000000000002E-2</v>
      </c>
      <c r="M3821">
        <v>17.748719000000001</v>
      </c>
      <c r="N3821">
        <v>-306.60474399999998</v>
      </c>
      <c r="O3821">
        <v>1.8029999999999999E-3</v>
      </c>
      <c r="P3821">
        <v>17.788049999999998</v>
      </c>
      <c r="Q3821">
        <v>-306.560699</v>
      </c>
      <c r="R3821">
        <v>2.3630000000000001E-3</v>
      </c>
      <c r="S3821">
        <v>5.9049329999999998</v>
      </c>
      <c r="T3821">
        <v>5.6099999999999998E-4</v>
      </c>
    </row>
    <row r="3822" spans="1:20" x14ac:dyDescent="0.25">
      <c r="A3822">
        <v>3820</v>
      </c>
      <c r="B3822">
        <v>6</v>
      </c>
      <c r="C3822">
        <v>-1</v>
      </c>
      <c r="D3822" t="s">
        <v>327</v>
      </c>
      <c r="E3822" t="s">
        <v>80</v>
      </c>
      <c r="F3822">
        <v>2.3189999999999999E-2</v>
      </c>
      <c r="G3822">
        <v>-1</v>
      </c>
      <c r="H3822">
        <v>826.56899999999996</v>
      </c>
      <c r="I3822">
        <v>-1</v>
      </c>
      <c r="J3822">
        <v>0</v>
      </c>
      <c r="K3822">
        <v>7.8728920000000002</v>
      </c>
      <c r="L3822">
        <v>4.9769000000000001E-2</v>
      </c>
      <c r="M3822">
        <v>18.503769999999999</v>
      </c>
      <c r="N3822">
        <v>-306.55497800000001</v>
      </c>
      <c r="O3822">
        <v>1.036E-3</v>
      </c>
      <c r="P3822">
        <v>18.501259000000001</v>
      </c>
      <c r="Q3822">
        <v>-306.559235</v>
      </c>
      <c r="R3822">
        <v>2.6800000000000001E-3</v>
      </c>
      <c r="S3822">
        <v>0.49420700000000001</v>
      </c>
      <c r="T3822">
        <v>1.6440000000000001E-3</v>
      </c>
    </row>
    <row r="3823" spans="1:20" x14ac:dyDescent="0.25">
      <c r="A3823">
        <v>3821</v>
      </c>
      <c r="B3823">
        <v>6</v>
      </c>
      <c r="C3823">
        <v>-1</v>
      </c>
      <c r="D3823" t="s">
        <v>327</v>
      </c>
      <c r="E3823" t="s">
        <v>80</v>
      </c>
      <c r="F3823">
        <v>2.656E-2</v>
      </c>
      <c r="G3823">
        <v>-1</v>
      </c>
      <c r="H3823">
        <v>366.73700000000002</v>
      </c>
      <c r="I3823">
        <v>-1</v>
      </c>
      <c r="J3823">
        <v>0</v>
      </c>
      <c r="K3823">
        <v>7.7004869999999999</v>
      </c>
      <c r="L3823">
        <v>5.0722999999999997E-2</v>
      </c>
      <c r="M3823">
        <v>19.446028999999999</v>
      </c>
      <c r="N3823">
        <v>-306.54783099999997</v>
      </c>
      <c r="O3823">
        <v>2.8059999999999999E-3</v>
      </c>
      <c r="P3823">
        <v>19.434750000000001</v>
      </c>
      <c r="Q3823">
        <v>-306.55706800000002</v>
      </c>
      <c r="R3823">
        <v>2.562E-3</v>
      </c>
      <c r="S3823">
        <v>1.457919</v>
      </c>
      <c r="T3823">
        <v>2.4399999999999999E-4</v>
      </c>
    </row>
    <row r="3824" spans="1:20" x14ac:dyDescent="0.25">
      <c r="A3824">
        <v>3822</v>
      </c>
      <c r="B3824">
        <v>5</v>
      </c>
      <c r="C3824">
        <v>-1</v>
      </c>
      <c r="D3824" t="s">
        <v>409</v>
      </c>
      <c r="E3824" t="s">
        <v>80</v>
      </c>
      <c r="F3824">
        <v>4.8019999999999998E-3</v>
      </c>
      <c r="G3824">
        <v>-1</v>
      </c>
      <c r="H3824">
        <v>636.322</v>
      </c>
      <c r="I3824">
        <v>-1</v>
      </c>
      <c r="J3824">
        <v>0</v>
      </c>
      <c r="K3824">
        <v>7.5856320000000004</v>
      </c>
      <c r="L3824">
        <v>-5.5517999999999998E-2</v>
      </c>
      <c r="M3824">
        <v>20.115116</v>
      </c>
      <c r="N3824">
        <v>-306.56941</v>
      </c>
      <c r="O3824">
        <v>9.9299999999999996E-4</v>
      </c>
      <c r="P3824">
        <v>20.121870000000001</v>
      </c>
      <c r="Q3824">
        <v>-306.55551100000002</v>
      </c>
      <c r="R3824">
        <v>1.869E-3</v>
      </c>
      <c r="S3824">
        <v>1.545258</v>
      </c>
      <c r="T3824">
        <v>8.7600000000000004E-4</v>
      </c>
    </row>
    <row r="3825" spans="1:20" x14ac:dyDescent="0.25">
      <c r="A3825">
        <v>3823</v>
      </c>
      <c r="B3825">
        <v>5</v>
      </c>
      <c r="C3825">
        <v>-1</v>
      </c>
      <c r="D3825" t="s">
        <v>409</v>
      </c>
      <c r="E3825" t="s">
        <v>80</v>
      </c>
      <c r="F3825">
        <v>8.8719999999999997E-3</v>
      </c>
      <c r="G3825">
        <v>-1</v>
      </c>
      <c r="H3825">
        <v>412.00299999999999</v>
      </c>
      <c r="I3825">
        <v>-1</v>
      </c>
      <c r="J3825">
        <v>0</v>
      </c>
      <c r="K3825">
        <v>7.4946120000000001</v>
      </c>
      <c r="L3825">
        <v>5.1645000000000003E-2</v>
      </c>
      <c r="M3825">
        <v>20.804479000000001</v>
      </c>
      <c r="N3825">
        <v>-306.53191700000002</v>
      </c>
      <c r="O3825">
        <v>1.2999999999999999E-4</v>
      </c>
      <c r="P3825">
        <v>20.799855999999998</v>
      </c>
      <c r="Q3825">
        <v>-306.55447400000003</v>
      </c>
      <c r="R3825">
        <v>2.183E-3</v>
      </c>
      <c r="S3825">
        <v>2.3025989999999998</v>
      </c>
      <c r="T3825">
        <v>2.052E-3</v>
      </c>
    </row>
    <row r="3826" spans="1:20" x14ac:dyDescent="0.25">
      <c r="A3826">
        <v>3824</v>
      </c>
      <c r="B3826">
        <v>6</v>
      </c>
      <c r="C3826">
        <v>-1</v>
      </c>
      <c r="D3826" t="s">
        <v>326</v>
      </c>
      <c r="E3826" t="s">
        <v>80</v>
      </c>
      <c r="F3826">
        <v>2.4687000000000001E-2</v>
      </c>
      <c r="G3826">
        <v>-1</v>
      </c>
      <c r="H3826">
        <v>391.62099999999998</v>
      </c>
      <c r="I3826">
        <v>-1</v>
      </c>
      <c r="J3826">
        <v>0</v>
      </c>
      <c r="K3826">
        <v>7.3990450000000001</v>
      </c>
      <c r="L3826">
        <v>5.1796000000000002E-2</v>
      </c>
      <c r="M3826">
        <v>21.698630000000001</v>
      </c>
      <c r="N3826">
        <v>-306.57307900000001</v>
      </c>
      <c r="O3826">
        <v>5.0699999999999999E-3</v>
      </c>
      <c r="P3826">
        <v>21.692838999999999</v>
      </c>
      <c r="Q3826">
        <v>-306.55297899999999</v>
      </c>
      <c r="R3826">
        <v>1.9559999999999998E-3</v>
      </c>
      <c r="S3826">
        <v>2.0918049999999999</v>
      </c>
      <c r="T3826">
        <v>3.1129999999999999E-3</v>
      </c>
    </row>
    <row r="3827" spans="1:20" x14ac:dyDescent="0.25">
      <c r="A3827">
        <v>3825</v>
      </c>
      <c r="B3827">
        <v>6</v>
      </c>
      <c r="C3827">
        <v>-1</v>
      </c>
      <c r="D3827" t="s">
        <v>326</v>
      </c>
      <c r="E3827" t="s">
        <v>80</v>
      </c>
      <c r="F3827">
        <v>5.5594999999999999E-2</v>
      </c>
      <c r="G3827">
        <v>-1</v>
      </c>
      <c r="H3827">
        <v>311.45699999999999</v>
      </c>
      <c r="I3827">
        <v>-1</v>
      </c>
      <c r="J3827">
        <v>0</v>
      </c>
      <c r="K3827">
        <v>7.329701</v>
      </c>
      <c r="L3827">
        <v>-5.5558999999999997E-2</v>
      </c>
      <c r="M3827">
        <v>22.366994999999999</v>
      </c>
      <c r="N3827">
        <v>-306.49938300000002</v>
      </c>
      <c r="O3827">
        <v>-1.111E-3</v>
      </c>
      <c r="P3827">
        <v>22.355333000000002</v>
      </c>
      <c r="Q3827">
        <v>-306.55187999999998</v>
      </c>
      <c r="R3827">
        <v>1.2819999999999999E-3</v>
      </c>
      <c r="S3827">
        <v>5.377707</v>
      </c>
      <c r="T3827">
        <v>1.7100000000000001E-4</v>
      </c>
    </row>
    <row r="3828" spans="1:20" x14ac:dyDescent="0.25">
      <c r="A3828">
        <v>3826</v>
      </c>
      <c r="B3828">
        <v>6</v>
      </c>
      <c r="C3828">
        <v>-1</v>
      </c>
      <c r="D3828" t="s">
        <v>326</v>
      </c>
      <c r="E3828" t="s">
        <v>80</v>
      </c>
      <c r="F3828">
        <v>1.4441000000000001E-2</v>
      </c>
      <c r="G3828">
        <v>-1</v>
      </c>
      <c r="H3828">
        <v>335.24299999999999</v>
      </c>
      <c r="I3828">
        <v>-1</v>
      </c>
      <c r="J3828">
        <v>0</v>
      </c>
      <c r="K3828">
        <v>7.2518719999999997</v>
      </c>
      <c r="L3828">
        <v>5.4251000000000001E-2</v>
      </c>
      <c r="M3828">
        <v>23.035222000000001</v>
      </c>
      <c r="N3828">
        <v>-306.55961500000001</v>
      </c>
      <c r="O3828">
        <v>4.6230000000000004E-3</v>
      </c>
      <c r="P3828">
        <v>23.011196000000002</v>
      </c>
      <c r="Q3828">
        <v>-306.55111699999998</v>
      </c>
      <c r="R3828">
        <v>1.7160000000000001E-3</v>
      </c>
      <c r="S3828">
        <v>2.5484689999999999</v>
      </c>
      <c r="T3828">
        <v>2.9069999999999999E-3</v>
      </c>
    </row>
    <row r="3829" spans="1:20" x14ac:dyDescent="0.25">
      <c r="A3829">
        <v>3827</v>
      </c>
      <c r="B3829">
        <v>7</v>
      </c>
      <c r="C3829">
        <v>-1</v>
      </c>
      <c r="D3829" t="s">
        <v>325</v>
      </c>
      <c r="E3829" t="s">
        <v>80</v>
      </c>
      <c r="F3829">
        <v>3.2445000000000002E-2</v>
      </c>
      <c r="G3829">
        <v>-1</v>
      </c>
      <c r="H3829">
        <v>553.51400000000001</v>
      </c>
      <c r="I3829">
        <v>-1</v>
      </c>
      <c r="J3829">
        <v>0</v>
      </c>
      <c r="K3829">
        <v>7.1343110000000003</v>
      </c>
      <c r="L3829">
        <v>5.4663999999999997E-2</v>
      </c>
      <c r="M3829">
        <v>23.875001000000001</v>
      </c>
      <c r="N3829">
        <v>-306.563309</v>
      </c>
      <c r="O3829">
        <v>2.594E-3</v>
      </c>
      <c r="P3829">
        <v>23.873888000000001</v>
      </c>
      <c r="Q3829">
        <v>-306.54992700000003</v>
      </c>
      <c r="R3829">
        <v>1.6850000000000001E-3</v>
      </c>
      <c r="S3829">
        <v>1.342841</v>
      </c>
      <c r="T3829">
        <v>9.1E-4</v>
      </c>
    </row>
    <row r="3830" spans="1:20" x14ac:dyDescent="0.25">
      <c r="A3830">
        <v>3828</v>
      </c>
      <c r="B3830">
        <v>7</v>
      </c>
      <c r="C3830">
        <v>-1</v>
      </c>
      <c r="D3830" t="s">
        <v>325</v>
      </c>
      <c r="E3830" t="s">
        <v>80</v>
      </c>
      <c r="F3830">
        <v>4.9076000000000002E-2</v>
      </c>
      <c r="G3830">
        <v>-1</v>
      </c>
      <c r="H3830">
        <v>647.755</v>
      </c>
      <c r="I3830">
        <v>-1</v>
      </c>
      <c r="J3830">
        <v>0</v>
      </c>
      <c r="K3830">
        <v>7.0428649999999999</v>
      </c>
      <c r="L3830">
        <v>-5.5598000000000002E-2</v>
      </c>
      <c r="M3830">
        <v>24.512416000000002</v>
      </c>
      <c r="N3830">
        <v>-306.55057299999999</v>
      </c>
      <c r="O3830">
        <v>1.255E-3</v>
      </c>
      <c r="P3830">
        <v>24.511391</v>
      </c>
      <c r="Q3830">
        <v>-306.54885899999999</v>
      </c>
      <c r="R3830">
        <v>1.0839999999999999E-3</v>
      </c>
      <c r="S3830">
        <v>0.19975799999999999</v>
      </c>
      <c r="T3830">
        <v>1.7100000000000001E-4</v>
      </c>
    </row>
    <row r="3831" spans="1:20" x14ac:dyDescent="0.25">
      <c r="A3831">
        <v>3829</v>
      </c>
      <c r="B3831">
        <v>7</v>
      </c>
      <c r="C3831">
        <v>-1</v>
      </c>
      <c r="D3831" t="s">
        <v>325</v>
      </c>
      <c r="E3831" t="s">
        <v>80</v>
      </c>
      <c r="F3831">
        <v>2.6539E-2</v>
      </c>
      <c r="G3831">
        <v>-1</v>
      </c>
      <c r="H3831">
        <v>254.39500000000001</v>
      </c>
      <c r="I3831">
        <v>-1</v>
      </c>
      <c r="J3831">
        <v>0</v>
      </c>
      <c r="K3831">
        <v>6.9550859999999997</v>
      </c>
      <c r="L3831">
        <v>5.5306000000000001E-2</v>
      </c>
      <c r="M3831">
        <v>25.131879999999999</v>
      </c>
      <c r="N3831">
        <v>-306.54955200000001</v>
      </c>
      <c r="O3831">
        <v>6.2100000000000002E-4</v>
      </c>
      <c r="P3831">
        <v>25.140820000000001</v>
      </c>
      <c r="Q3831">
        <v>-306.548248</v>
      </c>
      <c r="R3831">
        <v>1.5740000000000001E-3</v>
      </c>
      <c r="S3831">
        <v>0.90342199999999995</v>
      </c>
      <c r="T3831">
        <v>9.5299999999999996E-4</v>
      </c>
    </row>
    <row r="3832" spans="1:20" x14ac:dyDescent="0.25">
      <c r="A3832">
        <v>3830</v>
      </c>
      <c r="B3832">
        <v>7</v>
      </c>
      <c r="C3832">
        <v>-1</v>
      </c>
      <c r="D3832" t="s">
        <v>325</v>
      </c>
      <c r="E3832" t="s">
        <v>80</v>
      </c>
      <c r="F3832">
        <v>3.4764999999999997E-2</v>
      </c>
      <c r="G3832">
        <v>-1</v>
      </c>
      <c r="H3832">
        <v>347.40300000000002</v>
      </c>
      <c r="I3832">
        <v>-1</v>
      </c>
      <c r="J3832">
        <v>0</v>
      </c>
      <c r="K3832">
        <v>6.8734780000000004</v>
      </c>
      <c r="L3832">
        <v>-5.7626999999999998E-2</v>
      </c>
      <c r="M3832">
        <v>25.801831</v>
      </c>
      <c r="N3832">
        <v>-306.49093399999998</v>
      </c>
      <c r="O3832">
        <v>-6.02E-4</v>
      </c>
      <c r="P3832">
        <v>25.762651000000002</v>
      </c>
      <c r="Q3832">
        <v>-306.54736300000002</v>
      </c>
      <c r="R3832">
        <v>9.2000000000000003E-4</v>
      </c>
      <c r="S3832">
        <v>6.8697059999999999</v>
      </c>
      <c r="T3832">
        <v>3.1799999999999998E-4</v>
      </c>
    </row>
    <row r="3833" spans="1:20" x14ac:dyDescent="0.25">
      <c r="A3833">
        <v>3831</v>
      </c>
      <c r="B3833">
        <v>7</v>
      </c>
      <c r="C3833">
        <v>-1</v>
      </c>
      <c r="D3833" t="s">
        <v>325</v>
      </c>
      <c r="E3833" t="s">
        <v>80</v>
      </c>
      <c r="F3833">
        <v>3.6680999999999998E-2</v>
      </c>
      <c r="G3833">
        <v>-1</v>
      </c>
      <c r="H3833">
        <v>368.86799999999999</v>
      </c>
      <c r="I3833">
        <v>-1</v>
      </c>
      <c r="J3833">
        <v>0</v>
      </c>
      <c r="K3833">
        <v>6.7969099999999996</v>
      </c>
      <c r="L3833">
        <v>5.6721000000000001E-2</v>
      </c>
      <c r="M3833">
        <v>26.388748</v>
      </c>
      <c r="N3833">
        <v>-306.52495900000002</v>
      </c>
      <c r="O3833">
        <v>2.2209999999999999E-3</v>
      </c>
      <c r="P3833">
        <v>26.377409</v>
      </c>
      <c r="Q3833">
        <v>-306.546875</v>
      </c>
      <c r="R3833">
        <v>1.418E-3</v>
      </c>
      <c r="S3833">
        <v>2.4676</v>
      </c>
      <c r="T3833">
        <v>8.03E-4</v>
      </c>
    </row>
    <row r="3834" spans="1:20" x14ac:dyDescent="0.25">
      <c r="A3834">
        <v>3832</v>
      </c>
      <c r="B3834">
        <v>8</v>
      </c>
      <c r="C3834">
        <v>-1</v>
      </c>
      <c r="D3834" t="s">
        <v>324</v>
      </c>
      <c r="E3834" t="s">
        <v>80</v>
      </c>
      <c r="F3834">
        <v>1.4253999999999999E-2</v>
      </c>
      <c r="G3834">
        <v>-1</v>
      </c>
      <c r="H3834">
        <v>332.67399999999998</v>
      </c>
      <c r="I3834">
        <v>-1</v>
      </c>
      <c r="J3834">
        <v>0</v>
      </c>
      <c r="K3834">
        <v>6.6973000000000003</v>
      </c>
      <c r="L3834">
        <v>5.7321999999999998E-2</v>
      </c>
      <c r="M3834">
        <v>27.142088000000001</v>
      </c>
      <c r="N3834">
        <v>-306.55831999999998</v>
      </c>
      <c r="O3834">
        <v>-1.9109999999999999E-3</v>
      </c>
      <c r="P3834">
        <v>27.186563</v>
      </c>
      <c r="Q3834">
        <v>-306.546021</v>
      </c>
      <c r="R3834">
        <v>1.359E-3</v>
      </c>
      <c r="S3834">
        <v>4.6144879999999997</v>
      </c>
      <c r="T3834">
        <v>5.5199999999999997E-4</v>
      </c>
    </row>
    <row r="3835" spans="1:20" x14ac:dyDescent="0.25">
      <c r="A3835">
        <v>3833</v>
      </c>
      <c r="B3835">
        <v>8</v>
      </c>
      <c r="C3835">
        <v>-1</v>
      </c>
      <c r="D3835" t="s">
        <v>324</v>
      </c>
      <c r="E3835" t="s">
        <v>80</v>
      </c>
      <c r="F3835">
        <v>2.1436E-2</v>
      </c>
      <c r="G3835">
        <v>-1</v>
      </c>
      <c r="H3835">
        <v>413.32299999999998</v>
      </c>
      <c r="I3835">
        <v>-1</v>
      </c>
      <c r="J3835">
        <v>0</v>
      </c>
      <c r="K3835">
        <v>6.621238</v>
      </c>
      <c r="L3835">
        <v>-5.8740000000000001E-2</v>
      </c>
      <c r="M3835">
        <v>27.785328</v>
      </c>
      <c r="N3835">
        <v>-306.54504900000001</v>
      </c>
      <c r="O3835">
        <v>5.3300000000000005E-4</v>
      </c>
      <c r="P3835">
        <v>27.785533999999998</v>
      </c>
      <c r="Q3835">
        <v>-306.54522700000001</v>
      </c>
      <c r="R3835">
        <v>7.4399999999999998E-4</v>
      </c>
      <c r="S3835">
        <v>2.7206999999999999E-2</v>
      </c>
      <c r="T3835">
        <v>2.12E-4</v>
      </c>
    </row>
    <row r="3836" spans="1:20" x14ac:dyDescent="0.25">
      <c r="A3836">
        <v>3834</v>
      </c>
      <c r="B3836">
        <v>9</v>
      </c>
      <c r="C3836">
        <v>-1</v>
      </c>
      <c r="D3836" t="s">
        <v>323</v>
      </c>
      <c r="E3836" t="s">
        <v>80</v>
      </c>
      <c r="F3836">
        <v>3.0789E-2</v>
      </c>
      <c r="G3836">
        <v>-1</v>
      </c>
      <c r="H3836">
        <v>391.04</v>
      </c>
      <c r="I3836">
        <v>-1</v>
      </c>
      <c r="J3836">
        <v>0</v>
      </c>
      <c r="K3836">
        <v>6.543501</v>
      </c>
      <c r="L3836">
        <v>5.8152000000000002E-2</v>
      </c>
      <c r="M3836">
        <v>28.361982999999999</v>
      </c>
      <c r="N3836">
        <v>-306.54350599999998</v>
      </c>
      <c r="O3836">
        <v>-1.1640000000000001E-3</v>
      </c>
      <c r="P3836">
        <v>28.377565000000001</v>
      </c>
      <c r="Q3836">
        <v>-306.54486100000003</v>
      </c>
      <c r="R3836">
        <v>1.2719999999999999E-3</v>
      </c>
      <c r="S3836">
        <v>1.5640829999999999</v>
      </c>
      <c r="T3836">
        <v>1.08E-4</v>
      </c>
    </row>
    <row r="3837" spans="1:20" x14ac:dyDescent="0.25">
      <c r="A3837">
        <v>3835</v>
      </c>
      <c r="B3837">
        <v>9</v>
      </c>
      <c r="C3837">
        <v>-1</v>
      </c>
      <c r="D3837" t="s">
        <v>323</v>
      </c>
      <c r="E3837" t="s">
        <v>80</v>
      </c>
      <c r="F3837">
        <v>4.0881000000000001E-2</v>
      </c>
      <c r="G3837">
        <v>-1</v>
      </c>
      <c r="H3837">
        <v>322.73599999999999</v>
      </c>
      <c r="I3837">
        <v>-1</v>
      </c>
      <c r="J3837">
        <v>0</v>
      </c>
      <c r="K3837">
        <v>6.4394819999999999</v>
      </c>
      <c r="L3837">
        <v>5.8275E-2</v>
      </c>
      <c r="M3837">
        <v>29.171838000000001</v>
      </c>
      <c r="N3837">
        <v>-306.55399599999998</v>
      </c>
      <c r="O3837">
        <v>5.7169999999999999E-3</v>
      </c>
      <c r="P3837">
        <v>29.156009999999998</v>
      </c>
      <c r="Q3837">
        <v>-306.544128</v>
      </c>
      <c r="R3837">
        <v>1.25E-3</v>
      </c>
      <c r="S3837">
        <v>1.865221</v>
      </c>
      <c r="T3837">
        <v>4.4669999999999996E-3</v>
      </c>
    </row>
    <row r="3838" spans="1:20" x14ac:dyDescent="0.25">
      <c r="A3838">
        <v>3836</v>
      </c>
      <c r="B3838">
        <v>9</v>
      </c>
      <c r="C3838">
        <v>-1</v>
      </c>
      <c r="D3838" t="s">
        <v>323</v>
      </c>
      <c r="E3838" t="s">
        <v>80</v>
      </c>
      <c r="F3838">
        <v>4.4229999999999998E-3</v>
      </c>
      <c r="G3838">
        <v>-1</v>
      </c>
      <c r="H3838">
        <v>285.113</v>
      </c>
      <c r="I3838">
        <v>-1</v>
      </c>
      <c r="J3838">
        <v>0</v>
      </c>
      <c r="K3838">
        <v>6.3632020000000002</v>
      </c>
      <c r="L3838">
        <v>-5.9412E-2</v>
      </c>
      <c r="M3838">
        <v>29.724038</v>
      </c>
      <c r="N3838">
        <v>-306.55504100000002</v>
      </c>
      <c r="O3838">
        <v>1.029E-3</v>
      </c>
      <c r="P3838">
        <v>29.731732999999998</v>
      </c>
      <c r="Q3838">
        <v>-306.54339599999997</v>
      </c>
      <c r="R3838">
        <v>6.4599999999999998E-4</v>
      </c>
      <c r="S3838">
        <v>1.3957710000000001</v>
      </c>
      <c r="T3838">
        <v>3.8299999999999999E-4</v>
      </c>
    </row>
    <row r="3839" spans="1:20" x14ac:dyDescent="0.25">
      <c r="A3839">
        <v>3837</v>
      </c>
      <c r="B3839">
        <v>9</v>
      </c>
      <c r="C3839">
        <v>-1</v>
      </c>
      <c r="D3839" t="s">
        <v>323</v>
      </c>
      <c r="E3839" t="s">
        <v>80</v>
      </c>
      <c r="F3839">
        <v>1.6573999999999998E-2</v>
      </c>
      <c r="G3839">
        <v>-1</v>
      </c>
      <c r="H3839">
        <v>286.70600000000002</v>
      </c>
      <c r="I3839">
        <v>-1</v>
      </c>
      <c r="J3839">
        <v>0</v>
      </c>
      <c r="K3839">
        <v>6.2891579999999996</v>
      </c>
      <c r="L3839">
        <v>5.8888999999999997E-2</v>
      </c>
      <c r="M3839">
        <v>30.302399999999999</v>
      </c>
      <c r="N3839">
        <v>-306.54145899999997</v>
      </c>
      <c r="O3839">
        <v>1.0200000000000001E-3</v>
      </c>
      <c r="P3839">
        <v>30.300702999999999</v>
      </c>
      <c r="Q3839">
        <v>-306.543091</v>
      </c>
      <c r="R3839">
        <v>1.1980000000000001E-3</v>
      </c>
      <c r="S3839">
        <v>0.235453</v>
      </c>
      <c r="T3839">
        <v>1.7799999999999999E-4</v>
      </c>
    </row>
    <row r="3840" spans="1:20" x14ac:dyDescent="0.25">
      <c r="A3840">
        <v>3838</v>
      </c>
      <c r="B3840">
        <v>9</v>
      </c>
      <c r="C3840">
        <v>-1</v>
      </c>
      <c r="D3840" t="s">
        <v>323</v>
      </c>
      <c r="E3840" t="s">
        <v>80</v>
      </c>
      <c r="F3840">
        <v>1.5153E-2</v>
      </c>
      <c r="G3840">
        <v>-1</v>
      </c>
      <c r="H3840">
        <v>314.17399999999998</v>
      </c>
      <c r="I3840">
        <v>-1</v>
      </c>
      <c r="J3840">
        <v>0</v>
      </c>
      <c r="K3840">
        <v>6.1932450000000001</v>
      </c>
      <c r="L3840">
        <v>5.9567000000000002E-2</v>
      </c>
      <c r="M3840">
        <v>31.047687</v>
      </c>
      <c r="N3840">
        <v>-306.54341299999999</v>
      </c>
      <c r="O3840">
        <v>3.79E-4</v>
      </c>
      <c r="P3840">
        <v>31.049143000000001</v>
      </c>
      <c r="Q3840">
        <v>-306.542419</v>
      </c>
      <c r="R3840">
        <v>1.1770000000000001E-3</v>
      </c>
      <c r="S3840">
        <v>0.176233</v>
      </c>
      <c r="T3840">
        <v>7.9699999999999997E-4</v>
      </c>
    </row>
    <row r="3841" spans="1:20" x14ac:dyDescent="0.25">
      <c r="A3841">
        <v>3839</v>
      </c>
      <c r="B3841">
        <v>9</v>
      </c>
      <c r="C3841">
        <v>-1</v>
      </c>
      <c r="D3841" t="s">
        <v>323</v>
      </c>
      <c r="E3841" t="s">
        <v>80</v>
      </c>
      <c r="F3841">
        <v>1.251E-2</v>
      </c>
      <c r="G3841">
        <v>-1</v>
      </c>
      <c r="H3841">
        <v>544.12300000000005</v>
      </c>
      <c r="I3841">
        <v>-1</v>
      </c>
      <c r="J3841">
        <v>0</v>
      </c>
      <c r="K3841">
        <v>6.1223330000000002</v>
      </c>
      <c r="L3841">
        <v>-6.0271999999999999E-2</v>
      </c>
      <c r="M3841">
        <v>31.609615000000002</v>
      </c>
      <c r="N3841">
        <v>-306.49129799999997</v>
      </c>
      <c r="O3841">
        <v>-1.722E-3</v>
      </c>
      <c r="P3841">
        <v>31.602985</v>
      </c>
      <c r="Q3841">
        <v>-306.541718</v>
      </c>
      <c r="R3841">
        <v>5.9800000000000001E-4</v>
      </c>
      <c r="S3841">
        <v>5.0853149999999996</v>
      </c>
      <c r="T3841">
        <v>1.124E-3</v>
      </c>
    </row>
    <row r="3842" spans="1:20" x14ac:dyDescent="0.25">
      <c r="A3842">
        <v>3840</v>
      </c>
      <c r="B3842">
        <v>10</v>
      </c>
      <c r="C3842">
        <v>-1</v>
      </c>
      <c r="D3842" t="s">
        <v>322</v>
      </c>
      <c r="E3842" t="s">
        <v>80</v>
      </c>
      <c r="F3842">
        <v>6.4650000000000003E-3</v>
      </c>
      <c r="G3842">
        <v>-1</v>
      </c>
      <c r="H3842">
        <v>337.08600000000001</v>
      </c>
      <c r="I3842">
        <v>-1</v>
      </c>
      <c r="J3842">
        <v>0</v>
      </c>
      <c r="K3842">
        <v>6.027984</v>
      </c>
      <c r="L3842">
        <v>-6.1341E-2</v>
      </c>
      <c r="M3842">
        <v>32.328341999999999</v>
      </c>
      <c r="N3842">
        <v>-306.54364600000002</v>
      </c>
      <c r="O3842">
        <v>4.6999999999999997E-5</v>
      </c>
      <c r="P3842">
        <v>32.331535000000002</v>
      </c>
      <c r="Q3842">
        <v>-306.54116800000003</v>
      </c>
      <c r="R3842">
        <v>5.3700000000000004E-4</v>
      </c>
      <c r="S3842">
        <v>0.40420699999999998</v>
      </c>
      <c r="T3842">
        <v>4.8999999999999998E-4</v>
      </c>
    </row>
    <row r="3843" spans="1:20" x14ac:dyDescent="0.25">
      <c r="A3843">
        <v>3841</v>
      </c>
      <c r="B3843">
        <v>10</v>
      </c>
      <c r="C3843">
        <v>-1</v>
      </c>
      <c r="D3843" t="s">
        <v>322</v>
      </c>
      <c r="E3843" t="s">
        <v>80</v>
      </c>
      <c r="F3843">
        <v>1.6062E-2</v>
      </c>
      <c r="G3843">
        <v>-1</v>
      </c>
      <c r="H3843">
        <v>263.89100000000002</v>
      </c>
      <c r="I3843">
        <v>-1</v>
      </c>
      <c r="J3843">
        <v>0</v>
      </c>
      <c r="K3843">
        <v>5.9574439999999997</v>
      </c>
      <c r="L3843">
        <v>6.0526000000000003E-2</v>
      </c>
      <c r="M3843">
        <v>32.869574</v>
      </c>
      <c r="N3843">
        <v>-306.54177299999998</v>
      </c>
      <c r="O3843">
        <v>7.2199999999999999E-4</v>
      </c>
      <c r="P3843">
        <v>32.870525000000001</v>
      </c>
      <c r="Q3843">
        <v>-306.54098499999998</v>
      </c>
      <c r="R3843">
        <v>1.122E-3</v>
      </c>
      <c r="S3843">
        <v>0.123501</v>
      </c>
      <c r="T3843">
        <v>4.0000000000000002E-4</v>
      </c>
    </row>
    <row r="3844" spans="1:20" x14ac:dyDescent="0.25">
      <c r="A3844">
        <v>3842</v>
      </c>
      <c r="B3844">
        <v>10</v>
      </c>
      <c r="C3844">
        <v>-1</v>
      </c>
      <c r="D3844" t="s">
        <v>322</v>
      </c>
      <c r="E3844" t="s">
        <v>80</v>
      </c>
      <c r="F3844">
        <v>5.6842999999999998E-2</v>
      </c>
      <c r="G3844">
        <v>-1</v>
      </c>
      <c r="H3844">
        <v>292.93299999999999</v>
      </c>
      <c r="I3844">
        <v>-1</v>
      </c>
      <c r="J3844">
        <v>0</v>
      </c>
      <c r="K3844">
        <v>5.8876189999999999</v>
      </c>
      <c r="L3844">
        <v>-6.1870000000000001E-2</v>
      </c>
      <c r="M3844">
        <v>33.402019000000003</v>
      </c>
      <c r="N3844">
        <v>-306.54176100000001</v>
      </c>
      <c r="O3844">
        <v>3.2400000000000001E-4</v>
      </c>
      <c r="P3844">
        <v>33.403198000000003</v>
      </c>
      <c r="Q3844">
        <v>-306.54037499999998</v>
      </c>
      <c r="R3844">
        <v>4.8899999999999996E-4</v>
      </c>
      <c r="S3844">
        <v>0.182</v>
      </c>
      <c r="T3844">
        <v>1.65E-4</v>
      </c>
    </row>
    <row r="3845" spans="1:20" x14ac:dyDescent="0.25">
      <c r="A3845">
        <v>3843</v>
      </c>
      <c r="B3845">
        <v>9</v>
      </c>
      <c r="C3845">
        <v>-1</v>
      </c>
      <c r="D3845" t="s">
        <v>410</v>
      </c>
      <c r="E3845" t="s">
        <v>80</v>
      </c>
      <c r="F3845">
        <v>2.5870000000000001E-2</v>
      </c>
      <c r="G3845">
        <v>-1</v>
      </c>
      <c r="H3845">
        <v>301.39600000000002</v>
      </c>
      <c r="I3845">
        <v>-1</v>
      </c>
      <c r="J3845">
        <v>0</v>
      </c>
      <c r="K3845">
        <v>5.7962249999999997</v>
      </c>
      <c r="L3845">
        <v>-6.2323000000000003E-2</v>
      </c>
      <c r="M3845">
        <v>34.101008</v>
      </c>
      <c r="N3845">
        <v>-306.536496</v>
      </c>
      <c r="O3845">
        <v>-2.6899999999999998E-4</v>
      </c>
      <c r="P3845">
        <v>34.103748000000003</v>
      </c>
      <c r="Q3845">
        <v>-306.53985599999999</v>
      </c>
      <c r="R3845">
        <v>4.4999999999999999E-4</v>
      </c>
      <c r="S3845">
        <v>0.43354700000000002</v>
      </c>
      <c r="T3845">
        <v>1.8100000000000001E-4</v>
      </c>
    </row>
    <row r="3846" spans="1:20" x14ac:dyDescent="0.25">
      <c r="A3846">
        <v>3844</v>
      </c>
      <c r="B3846">
        <v>9</v>
      </c>
      <c r="C3846">
        <v>-1</v>
      </c>
      <c r="D3846" t="s">
        <v>410</v>
      </c>
      <c r="E3846" t="s">
        <v>80</v>
      </c>
      <c r="F3846">
        <v>2.1277999999999998E-2</v>
      </c>
      <c r="G3846">
        <v>-1</v>
      </c>
      <c r="H3846">
        <v>371.214</v>
      </c>
      <c r="I3846">
        <v>-1</v>
      </c>
      <c r="J3846">
        <v>0</v>
      </c>
      <c r="K3846">
        <v>5.7291230000000004</v>
      </c>
      <c r="L3846">
        <v>6.1483999999999997E-2</v>
      </c>
      <c r="M3846">
        <v>34.605108000000001</v>
      </c>
      <c r="N3846">
        <v>-306.55296099999998</v>
      </c>
      <c r="O3846">
        <v>2.826E-3</v>
      </c>
      <c r="P3846">
        <v>34.622044000000002</v>
      </c>
      <c r="Q3846">
        <v>-306.53970299999997</v>
      </c>
      <c r="R3846">
        <v>1.023E-3</v>
      </c>
      <c r="S3846">
        <v>2.1507700000000001</v>
      </c>
      <c r="T3846">
        <v>1.8029999999999999E-3</v>
      </c>
    </row>
    <row r="3847" spans="1:20" x14ac:dyDescent="0.25">
      <c r="A3847">
        <v>3845</v>
      </c>
      <c r="B3847">
        <v>9</v>
      </c>
      <c r="C3847">
        <v>-1</v>
      </c>
      <c r="D3847" t="s">
        <v>410</v>
      </c>
      <c r="E3847" t="s">
        <v>80</v>
      </c>
      <c r="F3847">
        <v>1.0532E-2</v>
      </c>
      <c r="G3847">
        <v>-1</v>
      </c>
      <c r="H3847">
        <v>379.9</v>
      </c>
      <c r="I3847">
        <v>-1</v>
      </c>
      <c r="J3847">
        <v>0</v>
      </c>
      <c r="K3847">
        <v>5.6920989999999998</v>
      </c>
      <c r="L3847">
        <v>-6.0713999999999997E-2</v>
      </c>
      <c r="M3847">
        <v>35.128946999999997</v>
      </c>
      <c r="N3847">
        <v>-306.54532499999999</v>
      </c>
      <c r="O3847">
        <v>7.2999999999999996E-4</v>
      </c>
      <c r="P3847">
        <v>35.135147000000003</v>
      </c>
      <c r="Q3847">
        <v>-306.539154</v>
      </c>
      <c r="R3847">
        <v>3.9100000000000002E-4</v>
      </c>
      <c r="S3847">
        <v>0.87479300000000004</v>
      </c>
      <c r="T3847">
        <v>3.39E-4</v>
      </c>
    </row>
    <row r="3848" spans="1:20" x14ac:dyDescent="0.25">
      <c r="A3848">
        <v>3846</v>
      </c>
      <c r="B3848">
        <v>9</v>
      </c>
      <c r="C3848">
        <v>-1</v>
      </c>
      <c r="D3848" t="s">
        <v>410</v>
      </c>
      <c r="E3848" t="s">
        <v>80</v>
      </c>
      <c r="F3848">
        <v>2.6023000000000001E-2</v>
      </c>
      <c r="G3848">
        <v>-1</v>
      </c>
      <c r="H3848">
        <v>384.53500000000003</v>
      </c>
      <c r="I3848">
        <v>-1</v>
      </c>
      <c r="J3848">
        <v>0</v>
      </c>
      <c r="K3848">
        <v>5.9064889999999997</v>
      </c>
      <c r="L3848">
        <v>-5.4186999999999999E-2</v>
      </c>
      <c r="M3848">
        <v>35.822828000000001</v>
      </c>
      <c r="N3848">
        <v>-306.55314299999998</v>
      </c>
      <c r="O3848">
        <v>5.2310000000000004E-3</v>
      </c>
      <c r="P3848">
        <v>35.828792999999997</v>
      </c>
      <c r="Q3848">
        <v>-306.53869600000002</v>
      </c>
      <c r="R3848">
        <v>4.0099999999999999E-4</v>
      </c>
      <c r="S3848">
        <v>1.562961</v>
      </c>
      <c r="T3848">
        <v>4.8300000000000001E-3</v>
      </c>
    </row>
    <row r="3849" spans="1:20" x14ac:dyDescent="0.25">
      <c r="A3849">
        <v>3847</v>
      </c>
      <c r="B3849">
        <v>9</v>
      </c>
      <c r="C3849">
        <v>-1</v>
      </c>
      <c r="D3849" t="s">
        <v>410</v>
      </c>
      <c r="E3849" t="s">
        <v>80</v>
      </c>
      <c r="F3849">
        <v>2.5427000000000002E-2</v>
      </c>
      <c r="G3849">
        <v>-1</v>
      </c>
      <c r="H3849">
        <v>266.66000000000003</v>
      </c>
      <c r="I3849">
        <v>-1</v>
      </c>
      <c r="J3849">
        <v>0</v>
      </c>
      <c r="K3849">
        <v>6.248462</v>
      </c>
      <c r="L3849">
        <v>4.9731999999999998E-2</v>
      </c>
      <c r="M3849">
        <v>36.385917999999997</v>
      </c>
      <c r="N3849">
        <v>-306.53012799999999</v>
      </c>
      <c r="O3849">
        <v>1.776E-3</v>
      </c>
      <c r="P3849">
        <v>36.376759</v>
      </c>
      <c r="Q3849">
        <v>-306.53851300000002</v>
      </c>
      <c r="R3849">
        <v>9.1600000000000004E-4</v>
      </c>
      <c r="S3849">
        <v>1.2417579999999999</v>
      </c>
      <c r="T3849">
        <v>8.5899999999999995E-4</v>
      </c>
    </row>
    <row r="3850" spans="1:20" x14ac:dyDescent="0.25">
      <c r="A3850">
        <v>3848</v>
      </c>
      <c r="B3850">
        <v>8</v>
      </c>
      <c r="C3850">
        <v>-1</v>
      </c>
      <c r="D3850" t="s">
        <v>321</v>
      </c>
      <c r="E3850" t="s">
        <v>80</v>
      </c>
      <c r="F3850">
        <v>1.6393999999999999E-2</v>
      </c>
      <c r="G3850">
        <v>-1</v>
      </c>
      <c r="H3850">
        <v>346.44299999999998</v>
      </c>
      <c r="I3850">
        <v>-1</v>
      </c>
      <c r="J3850">
        <v>0</v>
      </c>
      <c r="K3850">
        <v>6.6737869999999999</v>
      </c>
      <c r="L3850">
        <v>-4.6254000000000003E-2</v>
      </c>
      <c r="M3850">
        <v>36.976826000000003</v>
      </c>
      <c r="N3850">
        <v>-306.557256</v>
      </c>
      <c r="O3850">
        <v>1.9250000000000001E-3</v>
      </c>
      <c r="P3850">
        <v>36.960068</v>
      </c>
      <c r="Q3850">
        <v>-306.53799400000003</v>
      </c>
      <c r="R3850">
        <v>4.3899999999999999E-4</v>
      </c>
      <c r="S3850">
        <v>2.5531619999999999</v>
      </c>
      <c r="T3850">
        <v>1.4859999999999999E-3</v>
      </c>
    </row>
    <row r="3851" spans="1:20" x14ac:dyDescent="0.25">
      <c r="A3851">
        <v>3849</v>
      </c>
      <c r="B3851">
        <v>8</v>
      </c>
      <c r="C3851">
        <v>-1</v>
      </c>
      <c r="D3851" t="s">
        <v>321</v>
      </c>
      <c r="E3851" t="s">
        <v>80</v>
      </c>
      <c r="F3851">
        <v>2.4036999999999999E-2</v>
      </c>
      <c r="G3851">
        <v>-1</v>
      </c>
      <c r="H3851">
        <v>333.33499999999998</v>
      </c>
      <c r="I3851">
        <v>-1</v>
      </c>
      <c r="J3851">
        <v>0</v>
      </c>
      <c r="K3851">
        <v>7.3007470000000003</v>
      </c>
      <c r="L3851">
        <v>-4.2265999999999998E-2</v>
      </c>
      <c r="M3851">
        <v>37.820121</v>
      </c>
      <c r="N3851">
        <v>-306.56506000000002</v>
      </c>
      <c r="O3851">
        <v>3.2560000000000002E-3</v>
      </c>
      <c r="P3851">
        <v>37.801361</v>
      </c>
      <c r="Q3851">
        <v>-306.53738399999997</v>
      </c>
      <c r="R3851">
        <v>4.8700000000000002E-4</v>
      </c>
      <c r="S3851">
        <v>3.3434759999999999</v>
      </c>
      <c r="T3851">
        <v>2.7690000000000002E-3</v>
      </c>
    </row>
    <row r="3852" spans="1:20" x14ac:dyDescent="0.25">
      <c r="A3852">
        <v>3850</v>
      </c>
      <c r="B3852">
        <v>8</v>
      </c>
      <c r="C3852">
        <v>-1</v>
      </c>
      <c r="D3852" t="s">
        <v>321</v>
      </c>
      <c r="E3852" t="s">
        <v>80</v>
      </c>
      <c r="F3852">
        <v>1.9151000000000001E-2</v>
      </c>
      <c r="G3852">
        <v>-1</v>
      </c>
      <c r="H3852">
        <v>381.48899999999998</v>
      </c>
      <c r="I3852">
        <v>-1</v>
      </c>
      <c r="J3852">
        <v>0</v>
      </c>
      <c r="K3852">
        <v>7.7887870000000001</v>
      </c>
      <c r="L3852">
        <v>3.9828000000000002E-2</v>
      </c>
      <c r="M3852">
        <v>38.480542</v>
      </c>
      <c r="N3852">
        <v>-306.54581300000001</v>
      </c>
      <c r="O3852">
        <v>3.0360000000000001E-3</v>
      </c>
      <c r="P3852">
        <v>38.482815000000002</v>
      </c>
      <c r="Q3852">
        <v>-306.53701799999999</v>
      </c>
      <c r="R3852">
        <v>9.3400000000000004E-4</v>
      </c>
      <c r="S3852">
        <v>0.90845500000000001</v>
      </c>
      <c r="T3852">
        <v>2.1029999999999998E-3</v>
      </c>
    </row>
    <row r="3853" spans="1:20" x14ac:dyDescent="0.25">
      <c r="A3853">
        <v>3851</v>
      </c>
      <c r="B3853">
        <v>8</v>
      </c>
      <c r="C3853">
        <v>-1</v>
      </c>
      <c r="D3853" t="s">
        <v>321</v>
      </c>
      <c r="E3853" t="s">
        <v>80</v>
      </c>
      <c r="F3853">
        <v>1.2969E-2</v>
      </c>
      <c r="G3853">
        <v>-1</v>
      </c>
      <c r="H3853">
        <v>311.68700000000001</v>
      </c>
      <c r="I3853">
        <v>-1</v>
      </c>
      <c r="J3853">
        <v>0</v>
      </c>
      <c r="K3853">
        <v>8.2273180000000004</v>
      </c>
      <c r="L3853">
        <v>-4.1473000000000003E-2</v>
      </c>
      <c r="M3853">
        <v>39.204068999999997</v>
      </c>
      <c r="N3853">
        <v>-306.539016</v>
      </c>
      <c r="O3853">
        <v>4.84E-4</v>
      </c>
      <c r="P3853">
        <v>39.206977999999999</v>
      </c>
      <c r="Q3853">
        <v>-306.53634599999998</v>
      </c>
      <c r="R3853">
        <v>5.3200000000000003E-4</v>
      </c>
      <c r="S3853">
        <v>0.39483699999999999</v>
      </c>
      <c r="T3853">
        <v>4.8000000000000001E-5</v>
      </c>
    </row>
    <row r="3854" spans="1:20" x14ac:dyDescent="0.25">
      <c r="A3854">
        <v>3852</v>
      </c>
      <c r="B3854">
        <v>8</v>
      </c>
      <c r="C3854">
        <v>-1</v>
      </c>
      <c r="D3854" t="s">
        <v>321</v>
      </c>
      <c r="E3854" t="s">
        <v>80</v>
      </c>
      <c r="F3854">
        <v>7.6819999999999996E-3</v>
      </c>
      <c r="G3854">
        <v>-1</v>
      </c>
      <c r="H3854">
        <v>379.12400000000002</v>
      </c>
      <c r="I3854">
        <v>-1</v>
      </c>
      <c r="J3854">
        <v>0</v>
      </c>
      <c r="K3854">
        <v>8.3776119999999992</v>
      </c>
      <c r="L3854">
        <v>-4.8708000000000001E-2</v>
      </c>
      <c r="M3854">
        <v>40.211205</v>
      </c>
      <c r="N3854">
        <v>-306.53373699999997</v>
      </c>
      <c r="O3854">
        <v>6.7900000000000002E-4</v>
      </c>
      <c r="P3854">
        <v>40.209235999999997</v>
      </c>
      <c r="Q3854">
        <v>-306.53564499999999</v>
      </c>
      <c r="R3854">
        <v>4.8299999999999998E-4</v>
      </c>
      <c r="S3854">
        <v>0.27419300000000002</v>
      </c>
      <c r="T3854">
        <v>1.9699999999999999E-4</v>
      </c>
    </row>
    <row r="3855" spans="1:20" x14ac:dyDescent="0.25">
      <c r="A3855">
        <v>3853</v>
      </c>
      <c r="B3855">
        <v>8</v>
      </c>
      <c r="C3855">
        <v>-1</v>
      </c>
      <c r="D3855" t="s">
        <v>321</v>
      </c>
      <c r="E3855" t="s">
        <v>80</v>
      </c>
      <c r="F3855">
        <v>2.6993E-2</v>
      </c>
      <c r="G3855">
        <v>-1</v>
      </c>
      <c r="H3855">
        <v>396.41</v>
      </c>
      <c r="I3855">
        <v>-1</v>
      </c>
      <c r="J3855">
        <v>0</v>
      </c>
      <c r="K3855">
        <v>8.2542589999999993</v>
      </c>
      <c r="L3855">
        <v>4.8118000000000001E-2</v>
      </c>
      <c r="M3855">
        <v>40.986939</v>
      </c>
      <c r="N3855">
        <v>-306.50558899999999</v>
      </c>
      <c r="O3855">
        <v>8.7900000000000001E-4</v>
      </c>
      <c r="P3855">
        <v>40.957649000000004</v>
      </c>
      <c r="Q3855">
        <v>-306.53527800000001</v>
      </c>
      <c r="R3855">
        <v>9.1699999999999995E-4</v>
      </c>
      <c r="S3855">
        <v>4.1705050000000004</v>
      </c>
      <c r="T3855">
        <v>3.6999999999999998E-5</v>
      </c>
    </row>
    <row r="3856" spans="1:20" x14ac:dyDescent="0.25">
      <c r="A3856">
        <v>3854</v>
      </c>
      <c r="B3856">
        <v>8</v>
      </c>
      <c r="C3856">
        <v>-1</v>
      </c>
      <c r="D3856" t="s">
        <v>321</v>
      </c>
      <c r="E3856" t="s">
        <v>80</v>
      </c>
      <c r="F3856">
        <v>1.7351999999999999E-2</v>
      </c>
      <c r="G3856">
        <v>-1</v>
      </c>
      <c r="H3856">
        <v>413.27800000000002</v>
      </c>
      <c r="I3856">
        <v>-1</v>
      </c>
      <c r="J3856">
        <v>0</v>
      </c>
      <c r="K3856">
        <v>8.0785619999999998</v>
      </c>
      <c r="L3856">
        <v>-5.0879000000000001E-2</v>
      </c>
      <c r="M3856">
        <v>41.678888999999998</v>
      </c>
      <c r="N3856">
        <v>-306.52888100000001</v>
      </c>
      <c r="O3856">
        <v>-1.2980000000000001E-3</v>
      </c>
      <c r="P3856">
        <v>41.691586000000001</v>
      </c>
      <c r="Q3856">
        <v>-306.53460699999999</v>
      </c>
      <c r="R3856">
        <v>3.86E-4</v>
      </c>
      <c r="S3856">
        <v>1.3928210000000001</v>
      </c>
      <c r="T3856">
        <v>9.1200000000000005E-4</v>
      </c>
    </row>
    <row r="3857" spans="1:20" x14ac:dyDescent="0.25">
      <c r="A3857">
        <v>3855</v>
      </c>
      <c r="B3857">
        <v>8</v>
      </c>
      <c r="C3857">
        <v>-1</v>
      </c>
      <c r="D3857" t="s">
        <v>321</v>
      </c>
      <c r="E3857" t="s">
        <v>80</v>
      </c>
      <c r="F3857">
        <v>1.0874E-2</v>
      </c>
      <c r="G3857">
        <v>-1</v>
      </c>
      <c r="H3857">
        <v>320.673</v>
      </c>
      <c r="I3857">
        <v>-1</v>
      </c>
      <c r="J3857">
        <v>0</v>
      </c>
      <c r="K3857">
        <v>7.9337260000000001</v>
      </c>
      <c r="L3857">
        <v>-5.0501999999999998E-2</v>
      </c>
      <c r="M3857">
        <v>42.641829999999999</v>
      </c>
      <c r="N3857">
        <v>-306.542486</v>
      </c>
      <c r="O3857">
        <v>3.3700000000000001E-4</v>
      </c>
      <c r="P3857">
        <v>42.649836999999998</v>
      </c>
      <c r="Q3857">
        <v>-306.53411899999998</v>
      </c>
      <c r="R3857">
        <v>3.01E-4</v>
      </c>
      <c r="S3857">
        <v>1.158158</v>
      </c>
      <c r="T3857">
        <v>3.6000000000000001E-5</v>
      </c>
    </row>
    <row r="3858" spans="1:20" x14ac:dyDescent="0.25">
      <c r="A3858">
        <v>3856</v>
      </c>
      <c r="B3858">
        <v>8</v>
      </c>
      <c r="C3858">
        <v>-1</v>
      </c>
      <c r="D3858" t="s">
        <v>321</v>
      </c>
      <c r="E3858" t="s">
        <v>80</v>
      </c>
      <c r="F3858">
        <v>1.7814E-2</v>
      </c>
      <c r="G3858">
        <v>-1</v>
      </c>
      <c r="H3858">
        <v>345.52499999999998</v>
      </c>
      <c r="I3858">
        <v>-1</v>
      </c>
      <c r="J3858">
        <v>0</v>
      </c>
      <c r="K3858">
        <v>7.9440340000000003</v>
      </c>
      <c r="L3858">
        <v>4.9153000000000002E-2</v>
      </c>
      <c r="M3858">
        <v>43.357849000000002</v>
      </c>
      <c r="N3858">
        <v>-306.53760299999999</v>
      </c>
      <c r="O3858">
        <v>2.0799999999999998E-3</v>
      </c>
      <c r="P3858">
        <v>43.363681999999997</v>
      </c>
      <c r="Q3858">
        <v>-306.53387500000002</v>
      </c>
      <c r="R3858">
        <v>8.1499999999999997E-4</v>
      </c>
      <c r="S3858">
        <v>0.69222600000000001</v>
      </c>
      <c r="T3858">
        <v>1.2650000000000001E-3</v>
      </c>
    </row>
    <row r="3859" spans="1:20" x14ac:dyDescent="0.25">
      <c r="A3859">
        <v>3857</v>
      </c>
      <c r="B3859">
        <v>8</v>
      </c>
      <c r="C3859">
        <v>-1</v>
      </c>
      <c r="D3859" t="s">
        <v>321</v>
      </c>
      <c r="E3859" t="s">
        <v>80</v>
      </c>
      <c r="F3859">
        <v>4.2640000000000004E-3</v>
      </c>
      <c r="G3859">
        <v>-1</v>
      </c>
      <c r="H3859">
        <v>267.35599999999999</v>
      </c>
      <c r="I3859">
        <v>-1</v>
      </c>
      <c r="J3859">
        <v>0</v>
      </c>
      <c r="K3859">
        <v>8.0517690000000002</v>
      </c>
      <c r="L3859">
        <v>4.9008999999999997E-2</v>
      </c>
      <c r="M3859">
        <v>44.321036999999997</v>
      </c>
      <c r="N3859">
        <v>-306.53801800000002</v>
      </c>
      <c r="O3859">
        <v>5.2800000000000004E-4</v>
      </c>
      <c r="P3859">
        <v>44.323647000000001</v>
      </c>
      <c r="Q3859">
        <v>-306.53338600000001</v>
      </c>
      <c r="R3859">
        <v>8.3600000000000005E-4</v>
      </c>
      <c r="S3859">
        <v>0.53158899999999998</v>
      </c>
      <c r="T3859">
        <v>3.0800000000000001E-4</v>
      </c>
    </row>
    <row r="3860" spans="1:20" x14ac:dyDescent="0.25">
      <c r="A3860">
        <v>3858</v>
      </c>
      <c r="B3860">
        <v>9</v>
      </c>
      <c r="C3860">
        <v>-1</v>
      </c>
      <c r="D3860" t="s">
        <v>320</v>
      </c>
      <c r="E3860" t="s">
        <v>80</v>
      </c>
      <c r="F3860">
        <v>1.9049E-2</v>
      </c>
      <c r="G3860">
        <v>-1</v>
      </c>
      <c r="H3860">
        <v>472.81200000000001</v>
      </c>
      <c r="I3860">
        <v>-1</v>
      </c>
      <c r="J3860">
        <v>0</v>
      </c>
      <c r="K3860">
        <v>8.1157990000000009</v>
      </c>
      <c r="L3860">
        <v>-4.9172E-2</v>
      </c>
      <c r="M3860">
        <v>45.062092</v>
      </c>
      <c r="N3860">
        <v>-306.52886999999998</v>
      </c>
      <c r="O3860">
        <v>2.3890000000000001E-3</v>
      </c>
      <c r="P3860">
        <v>45.051879999999997</v>
      </c>
      <c r="Q3860">
        <v>-306.53277600000001</v>
      </c>
      <c r="R3860">
        <v>3.6200000000000002E-4</v>
      </c>
      <c r="S3860">
        <v>1.0933040000000001</v>
      </c>
      <c r="T3860">
        <v>2.0270000000000002E-3</v>
      </c>
    </row>
    <row r="3861" spans="1:20" x14ac:dyDescent="0.25">
      <c r="A3861">
        <v>3859</v>
      </c>
      <c r="B3861">
        <v>9</v>
      </c>
      <c r="C3861">
        <v>-1</v>
      </c>
      <c r="D3861" t="s">
        <v>320</v>
      </c>
      <c r="E3861" t="s">
        <v>80</v>
      </c>
      <c r="F3861">
        <v>3.6443000000000003E-2</v>
      </c>
      <c r="G3861">
        <v>-1</v>
      </c>
      <c r="H3861">
        <v>384.108</v>
      </c>
      <c r="I3861">
        <v>-1</v>
      </c>
      <c r="J3861">
        <v>0</v>
      </c>
      <c r="K3861">
        <v>8.1275949999999995</v>
      </c>
      <c r="L3861">
        <v>4.8267999999999998E-2</v>
      </c>
      <c r="M3861">
        <v>45.793416000000001</v>
      </c>
      <c r="N3861">
        <v>-306.51859200000001</v>
      </c>
      <c r="O3861">
        <v>-2.447E-3</v>
      </c>
      <c r="P3861">
        <v>45.783271999999997</v>
      </c>
      <c r="Q3861">
        <v>-306.53256199999998</v>
      </c>
      <c r="R3861">
        <v>7.8100000000000001E-4</v>
      </c>
      <c r="S3861">
        <v>1.726512</v>
      </c>
      <c r="T3861">
        <v>1.6659999999999999E-3</v>
      </c>
    </row>
    <row r="3862" spans="1:20" x14ac:dyDescent="0.25">
      <c r="A3862">
        <v>3860</v>
      </c>
      <c r="B3862">
        <v>9</v>
      </c>
      <c r="C3862">
        <v>-1</v>
      </c>
      <c r="D3862" t="s">
        <v>320</v>
      </c>
      <c r="E3862" t="s">
        <v>80</v>
      </c>
      <c r="F3862">
        <v>1.5096E-2</v>
      </c>
      <c r="G3862">
        <v>-1</v>
      </c>
      <c r="H3862">
        <v>283.39499999999998</v>
      </c>
      <c r="I3862">
        <v>-1</v>
      </c>
      <c r="J3862">
        <v>0</v>
      </c>
      <c r="K3862">
        <v>8.086487</v>
      </c>
      <c r="L3862">
        <v>4.8615999999999999E-2</v>
      </c>
      <c r="M3862">
        <v>46.759233000000002</v>
      </c>
      <c r="N3862">
        <v>-306.52510999999998</v>
      </c>
      <c r="O3862">
        <v>-6.7999999999999999E-5</v>
      </c>
      <c r="P3862">
        <v>46.756233000000002</v>
      </c>
      <c r="Q3862">
        <v>-306.53225700000002</v>
      </c>
      <c r="R3862">
        <v>6.4700000000000001E-4</v>
      </c>
      <c r="S3862">
        <v>0.775115</v>
      </c>
      <c r="T3862">
        <v>5.7899999999999998E-4</v>
      </c>
    </row>
    <row r="3863" spans="1:20" x14ac:dyDescent="0.25">
      <c r="A3863">
        <v>3861</v>
      </c>
      <c r="B3863">
        <v>9</v>
      </c>
      <c r="C3863">
        <v>-1</v>
      </c>
      <c r="D3863" t="s">
        <v>320</v>
      </c>
      <c r="E3863" t="s">
        <v>80</v>
      </c>
      <c r="F3863">
        <v>2.1718000000000001E-2</v>
      </c>
      <c r="G3863">
        <v>-1</v>
      </c>
      <c r="H3863">
        <v>365.32799999999997</v>
      </c>
      <c r="I3863">
        <v>-1</v>
      </c>
      <c r="J3863">
        <v>0</v>
      </c>
      <c r="K3863">
        <v>8.0513060000000003</v>
      </c>
      <c r="L3863">
        <v>-5.0644000000000002E-2</v>
      </c>
      <c r="M3863">
        <v>47.471902</v>
      </c>
      <c r="N3863">
        <v>-306.53501199999999</v>
      </c>
      <c r="O3863">
        <v>-5.6999999999999998E-4</v>
      </c>
      <c r="P3863">
        <v>47.482151000000002</v>
      </c>
      <c r="Q3863">
        <v>-306.53189099999997</v>
      </c>
      <c r="R3863">
        <v>7.4999999999999993E-5</v>
      </c>
      <c r="S3863">
        <v>1.071342</v>
      </c>
      <c r="T3863">
        <v>4.95E-4</v>
      </c>
    </row>
    <row r="3864" spans="1:20" x14ac:dyDescent="0.25">
      <c r="A3864">
        <v>3862</v>
      </c>
      <c r="B3864">
        <v>9</v>
      </c>
      <c r="C3864">
        <v>-1</v>
      </c>
      <c r="D3864" t="s">
        <v>320</v>
      </c>
      <c r="E3864" t="s">
        <v>80</v>
      </c>
      <c r="F3864">
        <v>8.397E-3</v>
      </c>
      <c r="G3864">
        <v>-1</v>
      </c>
      <c r="H3864">
        <v>325.65300000000002</v>
      </c>
      <c r="I3864">
        <v>-1</v>
      </c>
      <c r="J3864">
        <v>0</v>
      </c>
      <c r="K3864">
        <v>8.0355530000000002</v>
      </c>
      <c r="L3864">
        <v>4.9059999999999999E-2</v>
      </c>
      <c r="M3864">
        <v>48.199840999999999</v>
      </c>
      <c r="N3864">
        <v>-306.54107399999998</v>
      </c>
      <c r="O3864">
        <v>1.9689999999999998E-3</v>
      </c>
      <c r="P3864">
        <v>48.205803000000003</v>
      </c>
      <c r="Q3864">
        <v>-306.53185999999999</v>
      </c>
      <c r="R3864">
        <v>5.2999999999999998E-4</v>
      </c>
      <c r="S3864">
        <v>1.0974349999999999</v>
      </c>
      <c r="T3864">
        <v>1.4400000000000001E-3</v>
      </c>
    </row>
    <row r="3865" spans="1:20" x14ac:dyDescent="0.25">
      <c r="A3865">
        <v>3863</v>
      </c>
      <c r="B3865">
        <v>9</v>
      </c>
      <c r="C3865">
        <v>-1</v>
      </c>
      <c r="D3865" t="s">
        <v>320</v>
      </c>
      <c r="E3865" t="s">
        <v>80</v>
      </c>
      <c r="F3865">
        <v>2.0222E-2</v>
      </c>
      <c r="G3865">
        <v>-1</v>
      </c>
      <c r="H3865">
        <v>261.10399999999998</v>
      </c>
      <c r="I3865">
        <v>-1</v>
      </c>
      <c r="J3865">
        <v>0</v>
      </c>
      <c r="K3865">
        <v>8.0471059999999994</v>
      </c>
      <c r="L3865">
        <v>4.8601999999999999E-2</v>
      </c>
      <c r="M3865">
        <v>49.158862999999997</v>
      </c>
      <c r="N3865">
        <v>-306.54406599999999</v>
      </c>
      <c r="O3865">
        <v>1.8209999999999999E-3</v>
      </c>
      <c r="P3865">
        <v>49.170551000000003</v>
      </c>
      <c r="Q3865">
        <v>-306.53161599999999</v>
      </c>
      <c r="R3865">
        <v>4.6000000000000001E-4</v>
      </c>
      <c r="S3865">
        <v>1.7076389999999999</v>
      </c>
      <c r="T3865">
        <v>1.361E-3</v>
      </c>
    </row>
    <row r="3866" spans="1:20" x14ac:dyDescent="0.25">
      <c r="A3866">
        <v>3864</v>
      </c>
      <c r="B3866">
        <v>10</v>
      </c>
      <c r="C3866">
        <v>-1</v>
      </c>
      <c r="D3866" t="s">
        <v>319</v>
      </c>
      <c r="E3866" t="s">
        <v>80</v>
      </c>
      <c r="F3866">
        <v>1.9146E-2</v>
      </c>
      <c r="G3866">
        <v>-1</v>
      </c>
      <c r="H3866">
        <v>362.233</v>
      </c>
      <c r="I3866">
        <v>-1</v>
      </c>
      <c r="J3866">
        <v>0</v>
      </c>
      <c r="K3866">
        <v>8.0649870000000004</v>
      </c>
      <c r="L3866">
        <v>-4.9522999999999998E-2</v>
      </c>
      <c r="M3866">
        <v>49.907884000000003</v>
      </c>
      <c r="N3866">
        <v>-306.52281099999999</v>
      </c>
      <c r="O3866">
        <v>-1.534E-3</v>
      </c>
      <c r="P3866">
        <v>49.895699</v>
      </c>
      <c r="Q3866">
        <v>-306.53131100000002</v>
      </c>
      <c r="R3866">
        <v>-6.2000000000000003E-5</v>
      </c>
      <c r="S3866">
        <v>1.485716</v>
      </c>
      <c r="T3866">
        <v>1.472E-3</v>
      </c>
    </row>
    <row r="3867" spans="1:20" x14ac:dyDescent="0.25">
      <c r="A3867">
        <v>3865</v>
      </c>
      <c r="B3867">
        <v>10</v>
      </c>
      <c r="C3867">
        <v>-1</v>
      </c>
      <c r="D3867" t="s">
        <v>319</v>
      </c>
      <c r="E3867" t="s">
        <v>80</v>
      </c>
      <c r="F3867">
        <v>1.0096000000000001E-2</v>
      </c>
      <c r="G3867">
        <v>-1</v>
      </c>
      <c r="H3867">
        <v>287.02999999999997</v>
      </c>
      <c r="I3867">
        <v>-1</v>
      </c>
      <c r="J3867">
        <v>0</v>
      </c>
      <c r="K3867">
        <v>8.0766580000000001</v>
      </c>
      <c r="L3867">
        <v>4.8264000000000001E-2</v>
      </c>
      <c r="M3867">
        <v>50.619242</v>
      </c>
      <c r="N3867">
        <v>-306.53425299999998</v>
      </c>
      <c r="O3867">
        <v>4.0200000000000001E-4</v>
      </c>
      <c r="P3867">
        <v>50.622208000000001</v>
      </c>
      <c r="Q3867">
        <v>-306.53146400000003</v>
      </c>
      <c r="R3867">
        <v>3.3100000000000002E-4</v>
      </c>
      <c r="S3867">
        <v>0.40714899999999998</v>
      </c>
      <c r="T3867">
        <v>6.9999999999999994E-5</v>
      </c>
    </row>
    <row r="3868" spans="1:20" x14ac:dyDescent="0.25">
      <c r="A3868">
        <v>3866</v>
      </c>
      <c r="B3868">
        <v>9</v>
      </c>
      <c r="C3868">
        <v>-1</v>
      </c>
      <c r="D3868" t="s">
        <v>318</v>
      </c>
      <c r="E3868" t="s">
        <v>80</v>
      </c>
      <c r="F3868">
        <v>2.1031000000000001E-2</v>
      </c>
      <c r="G3868">
        <v>-1</v>
      </c>
      <c r="H3868">
        <v>386.22199999999998</v>
      </c>
      <c r="I3868">
        <v>-1</v>
      </c>
      <c r="J3868">
        <v>0</v>
      </c>
      <c r="K3868">
        <v>8.1701440000000005</v>
      </c>
      <c r="L3868">
        <v>4.5039999999999997E-2</v>
      </c>
      <c r="M3868">
        <v>51.603127999999998</v>
      </c>
      <c r="N3868">
        <v>-306.524362</v>
      </c>
      <c r="O3868">
        <v>-7.0299999999999996E-4</v>
      </c>
      <c r="P3868">
        <v>51.594954999999999</v>
      </c>
      <c r="Q3868">
        <v>-306.53161599999999</v>
      </c>
      <c r="R3868">
        <v>1.4200000000000001E-4</v>
      </c>
      <c r="S3868">
        <v>1.092724</v>
      </c>
      <c r="T3868">
        <v>5.5999999999999995E-4</v>
      </c>
    </row>
    <row r="3869" spans="1:20" x14ac:dyDescent="0.25">
      <c r="A3869">
        <v>3867</v>
      </c>
      <c r="B3869">
        <v>9</v>
      </c>
      <c r="C3869">
        <v>-1</v>
      </c>
      <c r="D3869" t="s">
        <v>318</v>
      </c>
      <c r="E3869" t="s">
        <v>80</v>
      </c>
      <c r="F3869">
        <v>2.2671E-2</v>
      </c>
      <c r="G3869">
        <v>-1</v>
      </c>
      <c r="H3869">
        <v>324.49099999999999</v>
      </c>
      <c r="I3869">
        <v>-1</v>
      </c>
      <c r="J3869">
        <v>0</v>
      </c>
      <c r="K3869">
        <v>8.4301089999999999</v>
      </c>
      <c r="L3869">
        <v>-4.1431000000000003E-2</v>
      </c>
      <c r="M3869">
        <v>52.344987000000003</v>
      </c>
      <c r="N3869">
        <v>-306.53103199999998</v>
      </c>
      <c r="O3869">
        <v>-1.542E-3</v>
      </c>
      <c r="P3869">
        <v>52.342289000000001</v>
      </c>
      <c r="Q3869">
        <v>-306.53161599999999</v>
      </c>
      <c r="R3869">
        <v>-3.7599999999999998E-4</v>
      </c>
      <c r="S3869">
        <v>0.27607900000000002</v>
      </c>
      <c r="T3869">
        <v>1.1659999999999999E-3</v>
      </c>
    </row>
    <row r="3870" spans="1:20" x14ac:dyDescent="0.25">
      <c r="A3870">
        <v>3868</v>
      </c>
      <c r="B3870">
        <v>9</v>
      </c>
      <c r="C3870">
        <v>-1</v>
      </c>
      <c r="D3870" t="s">
        <v>318</v>
      </c>
      <c r="E3870" t="s">
        <v>80</v>
      </c>
      <c r="F3870">
        <v>1.4112E-2</v>
      </c>
      <c r="G3870">
        <v>-1</v>
      </c>
      <c r="H3870">
        <v>431.16300000000001</v>
      </c>
      <c r="I3870">
        <v>-1</v>
      </c>
      <c r="J3870">
        <v>0</v>
      </c>
      <c r="K3870">
        <v>8.9397669999999998</v>
      </c>
      <c r="L3870">
        <v>-3.5135E-2</v>
      </c>
      <c r="M3870">
        <v>53.400196000000001</v>
      </c>
      <c r="N3870">
        <v>-306.51513299999999</v>
      </c>
      <c r="O3870">
        <v>7.67E-4</v>
      </c>
      <c r="P3870">
        <v>53.385838</v>
      </c>
      <c r="Q3870">
        <v>-306.53185999999999</v>
      </c>
      <c r="R3870">
        <v>-3.6200000000000002E-4</v>
      </c>
      <c r="S3870">
        <v>2.2044990000000002</v>
      </c>
      <c r="T3870">
        <v>4.0499999999999998E-4</v>
      </c>
    </row>
    <row r="3871" spans="1:20" x14ac:dyDescent="0.25">
      <c r="A3871">
        <v>3869</v>
      </c>
      <c r="B3871">
        <v>9</v>
      </c>
      <c r="C3871">
        <v>-1</v>
      </c>
      <c r="D3871" t="s">
        <v>318</v>
      </c>
      <c r="E3871" t="s">
        <v>80</v>
      </c>
      <c r="F3871">
        <v>1.891E-2</v>
      </c>
      <c r="G3871">
        <v>-1</v>
      </c>
      <c r="H3871">
        <v>264.83</v>
      </c>
      <c r="I3871">
        <v>-1</v>
      </c>
      <c r="J3871">
        <v>0</v>
      </c>
      <c r="K3871">
        <v>9.3853310000000008</v>
      </c>
      <c r="L3871">
        <v>3.1033000000000002E-2</v>
      </c>
      <c r="M3871">
        <v>54.216842</v>
      </c>
      <c r="N3871">
        <v>-306.52993300000003</v>
      </c>
      <c r="O3871">
        <v>2.0000000000000001E-4</v>
      </c>
      <c r="P3871">
        <v>54.212513000000001</v>
      </c>
      <c r="Q3871">
        <v>-306.53216600000002</v>
      </c>
      <c r="R3871">
        <v>-6.2000000000000003E-5</v>
      </c>
      <c r="S3871">
        <v>0.48706100000000002</v>
      </c>
      <c r="T3871">
        <v>1.3799999999999999E-4</v>
      </c>
    </row>
    <row r="3872" spans="1:20" x14ac:dyDescent="0.25">
      <c r="A3872">
        <v>3870</v>
      </c>
      <c r="B3872">
        <v>9</v>
      </c>
      <c r="C3872">
        <v>-1</v>
      </c>
      <c r="D3872" t="s">
        <v>318</v>
      </c>
      <c r="E3872" t="s">
        <v>80</v>
      </c>
      <c r="F3872">
        <v>3.2214E-2</v>
      </c>
      <c r="G3872">
        <v>-1</v>
      </c>
      <c r="H3872">
        <v>378.55900000000003</v>
      </c>
      <c r="I3872">
        <v>-1</v>
      </c>
      <c r="J3872">
        <v>0</v>
      </c>
      <c r="K3872">
        <v>9.8622440000000005</v>
      </c>
      <c r="L3872">
        <v>-2.4528999999999999E-2</v>
      </c>
      <c r="M3872">
        <v>55.084674</v>
      </c>
      <c r="N3872">
        <v>-306.52928800000001</v>
      </c>
      <c r="O3872">
        <v>-5.6999999999999998E-4</v>
      </c>
      <c r="P3872">
        <v>55.080871999999999</v>
      </c>
      <c r="Q3872">
        <v>-306.53234900000001</v>
      </c>
      <c r="R3872">
        <v>-3.8900000000000002E-4</v>
      </c>
      <c r="S3872">
        <v>0.488147</v>
      </c>
      <c r="T3872">
        <v>1.8100000000000001E-4</v>
      </c>
    </row>
    <row r="3873" spans="1:20" x14ac:dyDescent="0.25">
      <c r="A3873">
        <v>3871</v>
      </c>
      <c r="B3873">
        <v>9</v>
      </c>
      <c r="C3873">
        <v>-1</v>
      </c>
      <c r="D3873" t="s">
        <v>318</v>
      </c>
      <c r="E3873" t="s">
        <v>80</v>
      </c>
      <c r="F3873">
        <v>2.6891999999999999E-2</v>
      </c>
      <c r="G3873">
        <v>-1</v>
      </c>
      <c r="H3873">
        <v>278.37200000000001</v>
      </c>
      <c r="I3873">
        <v>-1</v>
      </c>
      <c r="J3873">
        <v>0</v>
      </c>
      <c r="K3873">
        <v>10.515437</v>
      </c>
      <c r="L3873">
        <v>-1.5292E-2</v>
      </c>
      <c r="M3873">
        <v>56.322496999999998</v>
      </c>
      <c r="N3873">
        <v>-306.51539700000001</v>
      </c>
      <c r="O3873">
        <v>4.75E-4</v>
      </c>
      <c r="P3873">
        <v>56.307144000000001</v>
      </c>
      <c r="Q3873">
        <v>-306.53283699999997</v>
      </c>
      <c r="R3873">
        <v>-3.86E-4</v>
      </c>
      <c r="S3873">
        <v>2.323483</v>
      </c>
      <c r="T3873">
        <v>8.8999999999999995E-5</v>
      </c>
    </row>
    <row r="3874" spans="1:20" x14ac:dyDescent="0.25">
      <c r="A3874">
        <v>3872</v>
      </c>
      <c r="B3874">
        <v>7</v>
      </c>
      <c r="C3874">
        <v>-1</v>
      </c>
      <c r="D3874" t="s">
        <v>551</v>
      </c>
      <c r="E3874" t="s">
        <v>80</v>
      </c>
      <c r="F3874">
        <v>6.9880000000000003E-3</v>
      </c>
      <c r="G3874">
        <v>-1</v>
      </c>
      <c r="H3874">
        <v>383.20299999999997</v>
      </c>
      <c r="I3874">
        <v>-1</v>
      </c>
      <c r="J3874">
        <v>0</v>
      </c>
      <c r="K3874">
        <v>10.986745000000001</v>
      </c>
      <c r="L3874">
        <v>1.0418999999999999E-2</v>
      </c>
      <c r="M3874">
        <v>57.282378000000001</v>
      </c>
      <c r="N3874">
        <v>-306.52282200000002</v>
      </c>
      <c r="O3874">
        <v>6.1799999999999995E-4</v>
      </c>
      <c r="P3874">
        <v>57.277206</v>
      </c>
      <c r="Q3874">
        <v>-306.53320300000001</v>
      </c>
      <c r="R3874">
        <v>-2.63E-4</v>
      </c>
      <c r="S3874">
        <v>1.159856</v>
      </c>
      <c r="T3874">
        <v>3.5500000000000001E-4</v>
      </c>
    </row>
    <row r="3875" spans="1:20" x14ac:dyDescent="0.25">
      <c r="A3875">
        <v>3873</v>
      </c>
      <c r="B3875">
        <v>6</v>
      </c>
      <c r="C3875">
        <v>-1</v>
      </c>
      <c r="D3875" t="s">
        <v>317</v>
      </c>
      <c r="E3875" t="s">
        <v>80</v>
      </c>
      <c r="F3875">
        <v>1.3058999999999999E-2</v>
      </c>
      <c r="G3875">
        <v>-1</v>
      </c>
      <c r="H3875">
        <v>298.06299999999999</v>
      </c>
      <c r="I3875">
        <v>-1</v>
      </c>
      <c r="J3875">
        <v>0</v>
      </c>
      <c r="K3875">
        <v>11.596280999999999</v>
      </c>
      <c r="L3875">
        <v>4.8589999999999996E-3</v>
      </c>
      <c r="M3875">
        <v>58.638108000000003</v>
      </c>
      <c r="N3875">
        <v>-306.52925199999999</v>
      </c>
      <c r="O3875">
        <v>-8.4400000000000002E-4</v>
      </c>
      <c r="P3875">
        <v>58.635536000000002</v>
      </c>
      <c r="Q3875">
        <v>-306.533661</v>
      </c>
      <c r="R3875">
        <v>-2.92E-4</v>
      </c>
      <c r="S3875">
        <v>0.51046199999999997</v>
      </c>
      <c r="T3875">
        <v>5.5199999999999997E-4</v>
      </c>
    </row>
    <row r="3876" spans="1:20" x14ac:dyDescent="0.25">
      <c r="A3876">
        <v>3874</v>
      </c>
      <c r="B3876">
        <v>6</v>
      </c>
      <c r="C3876">
        <v>-1</v>
      </c>
      <c r="D3876" t="s">
        <v>317</v>
      </c>
      <c r="E3876" t="s">
        <v>80</v>
      </c>
      <c r="F3876">
        <v>1.5525000000000001E-2</v>
      </c>
      <c r="G3876">
        <v>-1</v>
      </c>
      <c r="H3876">
        <v>384.173</v>
      </c>
      <c r="I3876">
        <v>-1</v>
      </c>
      <c r="J3876">
        <v>0</v>
      </c>
      <c r="K3876">
        <v>12.035067</v>
      </c>
      <c r="L3876">
        <v>-2.2769999999999999E-3</v>
      </c>
      <c r="M3876">
        <v>59.779252999999997</v>
      </c>
      <c r="N3876">
        <v>-306.45742000000001</v>
      </c>
      <c r="O3876">
        <v>1.364E-3</v>
      </c>
      <c r="P3876">
        <v>59.701241000000003</v>
      </c>
      <c r="Q3876">
        <v>-306.53402699999998</v>
      </c>
      <c r="R3876">
        <v>-3.2499999999999999E-4</v>
      </c>
      <c r="S3876">
        <v>10.933721</v>
      </c>
      <c r="T3876">
        <v>1.039E-3</v>
      </c>
    </row>
    <row r="3877" spans="1:20" x14ac:dyDescent="0.25">
      <c r="A3877">
        <v>3875</v>
      </c>
      <c r="B3877">
        <v>6</v>
      </c>
      <c r="C3877">
        <v>-1</v>
      </c>
      <c r="D3877" t="s">
        <v>317</v>
      </c>
      <c r="E3877" t="s">
        <v>80</v>
      </c>
      <c r="F3877">
        <v>9.9010000000000001E-3</v>
      </c>
      <c r="G3877">
        <v>-1</v>
      </c>
      <c r="H3877">
        <v>290.23399999999998</v>
      </c>
      <c r="I3877">
        <v>-1</v>
      </c>
      <c r="J3877">
        <v>0</v>
      </c>
      <c r="K3877">
        <v>12.461149000000001</v>
      </c>
      <c r="L3877">
        <v>7.2900000000000005E-4</v>
      </c>
      <c r="M3877">
        <v>60.787581000000003</v>
      </c>
      <c r="N3877">
        <v>-306.54645499999998</v>
      </c>
      <c r="O3877">
        <v>-6.6299999999999996E-4</v>
      </c>
      <c r="P3877">
        <v>60.805774999999997</v>
      </c>
      <c r="Q3877">
        <v>-306.53436299999998</v>
      </c>
      <c r="R3877">
        <v>-3.1E-4</v>
      </c>
      <c r="S3877">
        <v>2.1845469999999998</v>
      </c>
      <c r="T3877">
        <v>3.5300000000000002E-4</v>
      </c>
    </row>
    <row r="3878" spans="1:20" x14ac:dyDescent="0.25">
      <c r="A3878">
        <v>3876</v>
      </c>
      <c r="B3878">
        <v>7</v>
      </c>
      <c r="C3878">
        <v>-1</v>
      </c>
      <c r="D3878" t="s">
        <v>316</v>
      </c>
      <c r="E3878" t="s">
        <v>80</v>
      </c>
      <c r="F3878">
        <v>1.3518000000000001E-2</v>
      </c>
      <c r="G3878">
        <v>-1</v>
      </c>
      <c r="H3878">
        <v>278.49799999999999</v>
      </c>
      <c r="I3878">
        <v>-1</v>
      </c>
      <c r="J3878">
        <v>0</v>
      </c>
      <c r="K3878">
        <v>13.014835</v>
      </c>
      <c r="L3878">
        <v>1.0640000000000001E-3</v>
      </c>
      <c r="M3878">
        <v>62.334040000000002</v>
      </c>
      <c r="N3878">
        <v>-306.52331800000002</v>
      </c>
      <c r="O3878">
        <v>-1.4400000000000001E-3</v>
      </c>
      <c r="P3878">
        <v>62.337215</v>
      </c>
      <c r="Q3878">
        <v>-306.53482100000002</v>
      </c>
      <c r="R3878">
        <v>-2.9100000000000003E-4</v>
      </c>
      <c r="S3878">
        <v>1.1932590000000001</v>
      </c>
      <c r="T3878">
        <v>1.1490000000000001E-3</v>
      </c>
    </row>
    <row r="3879" spans="1:20" x14ac:dyDescent="0.25">
      <c r="A3879">
        <v>3877</v>
      </c>
      <c r="B3879">
        <v>7</v>
      </c>
      <c r="C3879">
        <v>-1</v>
      </c>
      <c r="D3879" t="s">
        <v>316</v>
      </c>
      <c r="E3879" t="s">
        <v>80</v>
      </c>
      <c r="F3879">
        <v>5.1622000000000001E-2</v>
      </c>
      <c r="G3879">
        <v>-1</v>
      </c>
      <c r="H3879">
        <v>346.709</v>
      </c>
      <c r="I3879">
        <v>-1</v>
      </c>
      <c r="J3879">
        <v>0</v>
      </c>
      <c r="K3879">
        <v>13.422459</v>
      </c>
      <c r="L3879">
        <v>1.5899999999999999E-4</v>
      </c>
      <c r="M3879">
        <v>63.516136000000003</v>
      </c>
      <c r="N3879">
        <v>-306.53391599999998</v>
      </c>
      <c r="O3879">
        <v>1.201E-3</v>
      </c>
      <c r="P3879">
        <v>63.528973000000001</v>
      </c>
      <c r="Q3879">
        <v>-306.53518700000001</v>
      </c>
      <c r="R3879">
        <v>-2.5999999999999998E-4</v>
      </c>
      <c r="S3879">
        <v>1.2899320000000001</v>
      </c>
      <c r="T3879">
        <v>9.41E-4</v>
      </c>
    </row>
    <row r="3880" spans="1:20" x14ac:dyDescent="0.25">
      <c r="A3880">
        <v>3878</v>
      </c>
      <c r="B3880">
        <v>7</v>
      </c>
      <c r="C3880">
        <v>-1</v>
      </c>
      <c r="D3880" t="s">
        <v>316</v>
      </c>
      <c r="E3880" t="s">
        <v>80</v>
      </c>
      <c r="F3880">
        <v>8.1600000000000006E-3</v>
      </c>
      <c r="G3880">
        <v>-1</v>
      </c>
      <c r="H3880">
        <v>363.38200000000001</v>
      </c>
      <c r="I3880">
        <v>-1</v>
      </c>
      <c r="J3880">
        <v>0</v>
      </c>
      <c r="K3880">
        <v>13.958219</v>
      </c>
      <c r="L3880">
        <v>-1.2E-4</v>
      </c>
      <c r="M3880">
        <v>65.180090000000007</v>
      </c>
      <c r="N3880">
        <v>-306.530192</v>
      </c>
      <c r="O3880">
        <v>-2.7399999999999999E-4</v>
      </c>
      <c r="P3880">
        <v>65.174560999999997</v>
      </c>
      <c r="Q3880">
        <v>-306.53564499999999</v>
      </c>
      <c r="R3880">
        <v>-3.0200000000000002E-4</v>
      </c>
      <c r="S3880">
        <v>0.77657699999999996</v>
      </c>
      <c r="T3880">
        <v>2.6999999999999999E-5</v>
      </c>
    </row>
    <row r="3881" spans="1:20" x14ac:dyDescent="0.25">
      <c r="A3881">
        <v>3879</v>
      </c>
      <c r="B3881">
        <v>7</v>
      </c>
      <c r="C3881">
        <v>-1</v>
      </c>
      <c r="D3881" t="s">
        <v>316</v>
      </c>
      <c r="E3881" t="s">
        <v>80</v>
      </c>
      <c r="F3881">
        <v>2.2654000000000001E-2</v>
      </c>
      <c r="G3881">
        <v>-1</v>
      </c>
      <c r="H3881">
        <v>284.15800000000002</v>
      </c>
      <c r="I3881">
        <v>-1</v>
      </c>
      <c r="J3881">
        <v>0</v>
      </c>
      <c r="K3881">
        <v>14.355002000000001</v>
      </c>
      <c r="L3881">
        <v>-2.6999999999999999E-5</v>
      </c>
      <c r="M3881">
        <v>66.448769999999996</v>
      </c>
      <c r="N3881">
        <v>-306.53389499999997</v>
      </c>
      <c r="O3881">
        <v>-9.7E-5</v>
      </c>
      <c r="P3881">
        <v>66.450660999999997</v>
      </c>
      <c r="Q3881">
        <v>-306.53601099999997</v>
      </c>
      <c r="R3881">
        <v>-3.0699999999999998E-4</v>
      </c>
      <c r="S3881">
        <v>0.28373199999999998</v>
      </c>
      <c r="T3881">
        <v>2.1000000000000001E-4</v>
      </c>
    </row>
    <row r="3882" spans="1:20" x14ac:dyDescent="0.25">
      <c r="A3882">
        <v>3880</v>
      </c>
      <c r="B3882">
        <v>7</v>
      </c>
      <c r="C3882">
        <v>-1</v>
      </c>
      <c r="D3882" t="s">
        <v>316</v>
      </c>
      <c r="E3882" t="s">
        <v>80</v>
      </c>
      <c r="F3882">
        <v>1.8504E-2</v>
      </c>
      <c r="G3882">
        <v>-1</v>
      </c>
      <c r="H3882">
        <v>369.14299999999997</v>
      </c>
      <c r="I3882">
        <v>-1</v>
      </c>
      <c r="J3882">
        <v>0</v>
      </c>
      <c r="K3882">
        <v>14.747801000000001</v>
      </c>
      <c r="L3882">
        <v>-9.8799999999999995E-4</v>
      </c>
      <c r="M3882">
        <v>67.757440000000003</v>
      </c>
      <c r="N3882">
        <v>-306.54467099999999</v>
      </c>
      <c r="O3882">
        <v>4.84E-4</v>
      </c>
      <c r="P3882">
        <v>67.762282999999996</v>
      </c>
      <c r="Q3882">
        <v>-306.536407</v>
      </c>
      <c r="R3882">
        <v>-3.28E-4</v>
      </c>
      <c r="S3882">
        <v>0.95784400000000003</v>
      </c>
      <c r="T3882">
        <v>1.56E-4</v>
      </c>
    </row>
    <row r="3883" spans="1:20" x14ac:dyDescent="0.25">
      <c r="A3883">
        <v>3881</v>
      </c>
      <c r="B3883">
        <v>6</v>
      </c>
      <c r="C3883">
        <v>-1</v>
      </c>
      <c r="D3883" t="s">
        <v>315</v>
      </c>
      <c r="E3883" t="s">
        <v>80</v>
      </c>
      <c r="F3883">
        <v>3.3059999999999999E-3</v>
      </c>
      <c r="G3883">
        <v>-1</v>
      </c>
      <c r="H3883">
        <v>268.14600000000002</v>
      </c>
      <c r="I3883">
        <v>-1</v>
      </c>
      <c r="J3883">
        <v>0</v>
      </c>
      <c r="K3883">
        <v>15.265605000000001</v>
      </c>
      <c r="L3883">
        <v>-1.16E-4</v>
      </c>
      <c r="M3883">
        <v>69.559804999999997</v>
      </c>
      <c r="N3883">
        <v>-306.53224899999998</v>
      </c>
      <c r="O3883">
        <v>-2.2300000000000002E-3</v>
      </c>
      <c r="P3883">
        <v>69.565735000000004</v>
      </c>
      <c r="Q3883">
        <v>-306.53710899999999</v>
      </c>
      <c r="R3883">
        <v>-3.6400000000000001E-4</v>
      </c>
      <c r="S3883">
        <v>0.76673199999999997</v>
      </c>
      <c r="T3883">
        <v>1.866E-3</v>
      </c>
    </row>
    <row r="3884" spans="1:20" x14ac:dyDescent="0.25">
      <c r="A3884">
        <v>3882</v>
      </c>
      <c r="B3884">
        <v>6</v>
      </c>
      <c r="C3884">
        <v>-1</v>
      </c>
      <c r="D3884" t="s">
        <v>315</v>
      </c>
      <c r="E3884" t="s">
        <v>80</v>
      </c>
      <c r="F3884">
        <v>3.4798000000000003E-2</v>
      </c>
      <c r="G3884">
        <v>-1</v>
      </c>
      <c r="H3884">
        <v>351.29</v>
      </c>
      <c r="I3884">
        <v>-1</v>
      </c>
      <c r="J3884">
        <v>0</v>
      </c>
      <c r="K3884">
        <v>15.648745999999999</v>
      </c>
      <c r="L3884">
        <v>2.5000000000000001E-4</v>
      </c>
      <c r="M3884">
        <v>70.986980000000003</v>
      </c>
      <c r="N3884">
        <v>-306.50446699999998</v>
      </c>
      <c r="O3884">
        <v>3.0600000000000001E-4</v>
      </c>
      <c r="P3884">
        <v>70.958855</v>
      </c>
      <c r="Q3884">
        <v>-306.53753699999999</v>
      </c>
      <c r="R3884">
        <v>-3.2200000000000002E-4</v>
      </c>
      <c r="S3884">
        <v>4.3412350000000002</v>
      </c>
      <c r="T3884">
        <v>1.5999999999999999E-5</v>
      </c>
    </row>
    <row r="3885" spans="1:20" x14ac:dyDescent="0.25">
      <c r="A3885">
        <v>3883</v>
      </c>
      <c r="B3885">
        <v>6</v>
      </c>
      <c r="C3885">
        <v>-1</v>
      </c>
      <c r="D3885" t="s">
        <v>315</v>
      </c>
      <c r="E3885" t="s">
        <v>80</v>
      </c>
      <c r="F3885">
        <v>3.6128E-2</v>
      </c>
      <c r="G3885">
        <v>-1</v>
      </c>
      <c r="H3885">
        <v>409.86200000000002</v>
      </c>
      <c r="I3885">
        <v>-1</v>
      </c>
      <c r="J3885">
        <v>0</v>
      </c>
      <c r="K3885">
        <v>15.973045000000001</v>
      </c>
      <c r="L3885">
        <v>-9.0200000000000002E-4</v>
      </c>
      <c r="M3885">
        <v>72.426316999999997</v>
      </c>
      <c r="N3885">
        <v>-306.49626899999998</v>
      </c>
      <c r="O3885">
        <v>-3.4900000000000003E-4</v>
      </c>
      <c r="P3885">
        <v>72.384383999999997</v>
      </c>
      <c r="Q3885">
        <v>-306.53808600000002</v>
      </c>
      <c r="R3885">
        <v>-3.3E-4</v>
      </c>
      <c r="S3885">
        <v>5.9220179999999996</v>
      </c>
      <c r="T3885">
        <v>2.0000000000000002E-5</v>
      </c>
    </row>
    <row r="3886" spans="1:20" x14ac:dyDescent="0.25">
      <c r="A3886">
        <v>3884</v>
      </c>
      <c r="B3886">
        <v>5</v>
      </c>
      <c r="C3886">
        <v>-1</v>
      </c>
      <c r="D3886" t="s">
        <v>314</v>
      </c>
      <c r="E3886" t="s">
        <v>80</v>
      </c>
      <c r="F3886">
        <v>9.9469999999999992E-3</v>
      </c>
      <c r="G3886">
        <v>-1</v>
      </c>
      <c r="H3886">
        <v>298.798</v>
      </c>
      <c r="I3886">
        <v>-1</v>
      </c>
      <c r="J3886">
        <v>0</v>
      </c>
      <c r="K3886">
        <v>16.147573000000001</v>
      </c>
      <c r="L3886">
        <v>-1.11E-4</v>
      </c>
      <c r="M3886">
        <v>74.323718</v>
      </c>
      <c r="N3886">
        <v>-306.536609</v>
      </c>
      <c r="O3886">
        <v>-1.856E-3</v>
      </c>
      <c r="P3886">
        <v>74.315567000000001</v>
      </c>
      <c r="Q3886">
        <v>-306.53875699999998</v>
      </c>
      <c r="R3886">
        <v>-3.6200000000000002E-4</v>
      </c>
      <c r="S3886">
        <v>0.84298300000000004</v>
      </c>
      <c r="T3886">
        <v>1.4940000000000001E-3</v>
      </c>
    </row>
    <row r="3887" spans="1:20" x14ac:dyDescent="0.25">
      <c r="A3887">
        <v>3885</v>
      </c>
      <c r="B3887">
        <v>5</v>
      </c>
      <c r="C3887">
        <v>-1</v>
      </c>
      <c r="D3887" t="s">
        <v>314</v>
      </c>
      <c r="E3887" t="s">
        <v>80</v>
      </c>
      <c r="F3887">
        <v>6.9439999999999997E-3</v>
      </c>
      <c r="G3887">
        <v>-1</v>
      </c>
      <c r="H3887">
        <v>368.47199999999998</v>
      </c>
      <c r="I3887">
        <v>-1</v>
      </c>
      <c r="J3887">
        <v>0</v>
      </c>
      <c r="K3887">
        <v>16.105255</v>
      </c>
      <c r="L3887">
        <v>-3.8000000000000002E-5</v>
      </c>
      <c r="M3887">
        <v>75.769718999999995</v>
      </c>
      <c r="N3887">
        <v>-306.53580799999997</v>
      </c>
      <c r="O3887">
        <v>-6.3000000000000003E-4</v>
      </c>
      <c r="P3887">
        <v>75.767380000000003</v>
      </c>
      <c r="Q3887">
        <v>-306.53927599999997</v>
      </c>
      <c r="R3887">
        <v>-3.68E-4</v>
      </c>
      <c r="S3887">
        <v>0.41837099999999999</v>
      </c>
      <c r="T3887">
        <v>2.63E-4</v>
      </c>
    </row>
    <row r="3888" spans="1:20" x14ac:dyDescent="0.25">
      <c r="A3888">
        <v>3886</v>
      </c>
      <c r="B3888">
        <v>5</v>
      </c>
      <c r="C3888">
        <v>-1</v>
      </c>
      <c r="D3888" t="s">
        <v>314</v>
      </c>
      <c r="E3888" t="s">
        <v>80</v>
      </c>
      <c r="F3888">
        <v>3.0415999999999999E-2</v>
      </c>
      <c r="G3888">
        <v>-1</v>
      </c>
      <c r="H3888">
        <v>289.91800000000001</v>
      </c>
      <c r="I3888">
        <v>-1</v>
      </c>
      <c r="J3888">
        <v>0</v>
      </c>
      <c r="K3888">
        <v>15.971240999999999</v>
      </c>
      <c r="L3888">
        <v>9.8400000000000007E-4</v>
      </c>
      <c r="M3888">
        <v>77.644837999999993</v>
      </c>
      <c r="N3888">
        <v>-306.58899100000002</v>
      </c>
      <c r="O3888">
        <v>-2.826E-3</v>
      </c>
      <c r="P3888">
        <v>77.691283999999996</v>
      </c>
      <c r="Q3888">
        <v>-306.53997800000002</v>
      </c>
      <c r="R3888">
        <v>-3.5E-4</v>
      </c>
      <c r="S3888">
        <v>6.752453</v>
      </c>
      <c r="T3888">
        <v>2.4759999999999999E-3</v>
      </c>
    </row>
    <row r="3889" spans="1:20" x14ac:dyDescent="0.25">
      <c r="A3889">
        <v>3887</v>
      </c>
      <c r="B3889">
        <v>4</v>
      </c>
      <c r="C3889">
        <v>-1</v>
      </c>
      <c r="D3889" t="s">
        <v>313</v>
      </c>
      <c r="E3889" t="s">
        <v>80</v>
      </c>
      <c r="F3889">
        <v>1.2676E-2</v>
      </c>
      <c r="G3889">
        <v>-1</v>
      </c>
      <c r="H3889">
        <v>432.04899999999998</v>
      </c>
      <c r="I3889">
        <v>-1</v>
      </c>
      <c r="J3889">
        <v>0</v>
      </c>
      <c r="K3889">
        <v>15.894765</v>
      </c>
      <c r="L3889">
        <v>1.84E-4</v>
      </c>
      <c r="M3889">
        <v>79.110625999999996</v>
      </c>
      <c r="N3889">
        <v>-306.55113299999999</v>
      </c>
      <c r="O3889">
        <v>-2.578E-3</v>
      </c>
      <c r="P3889">
        <v>79.124488999999997</v>
      </c>
      <c r="Q3889">
        <v>-306.54049700000002</v>
      </c>
      <c r="R3889">
        <v>-3.1700000000000001E-4</v>
      </c>
      <c r="S3889">
        <v>1.7472840000000001</v>
      </c>
      <c r="T3889">
        <v>2.261E-3</v>
      </c>
    </row>
    <row r="3890" spans="1:20" x14ac:dyDescent="0.25">
      <c r="A3890">
        <v>3888</v>
      </c>
      <c r="B3890">
        <v>3</v>
      </c>
      <c r="C3890">
        <v>-1</v>
      </c>
      <c r="D3890" t="s">
        <v>312</v>
      </c>
      <c r="E3890" t="s">
        <v>80</v>
      </c>
      <c r="F3890">
        <v>8.4100000000000008E-3</v>
      </c>
      <c r="G3890">
        <v>-1</v>
      </c>
      <c r="H3890">
        <v>435.46300000000002</v>
      </c>
      <c r="I3890">
        <v>-1</v>
      </c>
      <c r="J3890">
        <v>0</v>
      </c>
      <c r="K3890">
        <v>15.865167</v>
      </c>
      <c r="L3890">
        <v>-2.1699999999999999E-4</v>
      </c>
      <c r="M3890">
        <v>80.556565000000006</v>
      </c>
      <c r="N3890">
        <v>-306.53429299999999</v>
      </c>
      <c r="O3890">
        <v>-1.212E-3</v>
      </c>
      <c r="P3890">
        <v>80.553184999999999</v>
      </c>
      <c r="Q3890">
        <v>-306.54101600000001</v>
      </c>
      <c r="R3890">
        <v>-3.5500000000000001E-4</v>
      </c>
      <c r="S3890">
        <v>0.75251100000000004</v>
      </c>
      <c r="T3890">
        <v>8.5700000000000001E-4</v>
      </c>
    </row>
    <row r="3891" spans="1:20" x14ac:dyDescent="0.25">
      <c r="A3891">
        <v>3889</v>
      </c>
      <c r="B3891">
        <v>3</v>
      </c>
      <c r="C3891">
        <v>-1</v>
      </c>
      <c r="D3891" t="s">
        <v>312</v>
      </c>
      <c r="E3891" t="s">
        <v>80</v>
      </c>
      <c r="F3891">
        <v>3.4640000000000001E-3</v>
      </c>
      <c r="G3891">
        <v>-1</v>
      </c>
      <c r="H3891">
        <v>282.66399999999999</v>
      </c>
      <c r="I3891">
        <v>-1</v>
      </c>
      <c r="J3891">
        <v>0</v>
      </c>
      <c r="K3891">
        <v>15.881413</v>
      </c>
      <c r="L3891">
        <v>-4.6999999999999997E-5</v>
      </c>
      <c r="M3891">
        <v>82.455409000000003</v>
      </c>
      <c r="N3891">
        <v>-306.54078700000002</v>
      </c>
      <c r="O3891">
        <v>-2.1700000000000001E-3</v>
      </c>
      <c r="P3891">
        <v>82.457642000000007</v>
      </c>
      <c r="Q3891">
        <v>-306.541718</v>
      </c>
      <c r="R3891">
        <v>-3.68E-4</v>
      </c>
      <c r="S3891">
        <v>0.241867</v>
      </c>
      <c r="T3891">
        <v>1.802E-3</v>
      </c>
    </row>
    <row r="3892" spans="1:20" x14ac:dyDescent="0.25">
      <c r="A3892">
        <v>3890</v>
      </c>
      <c r="B3892">
        <v>4</v>
      </c>
      <c r="C3892">
        <v>-1</v>
      </c>
      <c r="D3892" t="s">
        <v>311</v>
      </c>
      <c r="E3892" t="s">
        <v>80</v>
      </c>
      <c r="F3892">
        <v>2.4322E-2</v>
      </c>
      <c r="G3892">
        <v>-1</v>
      </c>
      <c r="H3892">
        <v>415.76799999999997</v>
      </c>
      <c r="I3892">
        <v>-1</v>
      </c>
      <c r="J3892">
        <v>0</v>
      </c>
      <c r="K3892">
        <v>15.907926</v>
      </c>
      <c r="L3892">
        <v>-1.4E-5</v>
      </c>
      <c r="M3892">
        <v>83.891722999999999</v>
      </c>
      <c r="N3892">
        <v>-306.53886799999998</v>
      </c>
      <c r="O3892">
        <v>-7.3399999999999995E-4</v>
      </c>
      <c r="P3892">
        <v>83.888321000000005</v>
      </c>
      <c r="Q3892">
        <v>-306.542236</v>
      </c>
      <c r="R3892">
        <v>-3.6999999999999999E-4</v>
      </c>
      <c r="S3892">
        <v>0.47879899999999997</v>
      </c>
      <c r="T3892">
        <v>3.6400000000000001E-4</v>
      </c>
    </row>
    <row r="3893" spans="1:20" x14ac:dyDescent="0.25">
      <c r="A3893">
        <v>3891</v>
      </c>
      <c r="B3893">
        <v>4</v>
      </c>
      <c r="C3893">
        <v>-1</v>
      </c>
      <c r="D3893" t="s">
        <v>311</v>
      </c>
      <c r="E3893" t="s">
        <v>80</v>
      </c>
      <c r="F3893">
        <v>2.5166000000000001E-2</v>
      </c>
      <c r="G3893">
        <v>-1</v>
      </c>
      <c r="H3893">
        <v>410.94499999999999</v>
      </c>
      <c r="I3893">
        <v>-1</v>
      </c>
      <c r="J3893">
        <v>0</v>
      </c>
      <c r="K3893">
        <v>15.932479000000001</v>
      </c>
      <c r="L3893">
        <v>1.284E-3</v>
      </c>
      <c r="M3893">
        <v>85.796188999999998</v>
      </c>
      <c r="N3893">
        <v>-306.54458699999998</v>
      </c>
      <c r="O3893">
        <v>6.4499999999999996E-4</v>
      </c>
      <c r="P3893">
        <v>85.799087999999998</v>
      </c>
      <c r="Q3893">
        <v>-306.54287699999998</v>
      </c>
      <c r="R3893">
        <v>-3.0200000000000002E-4</v>
      </c>
      <c r="S3893">
        <v>0.33649200000000001</v>
      </c>
      <c r="T3893">
        <v>3.4400000000000001E-4</v>
      </c>
    </row>
    <row r="3894" spans="1:20" x14ac:dyDescent="0.25">
      <c r="A3894">
        <v>3892</v>
      </c>
      <c r="B3894">
        <v>4</v>
      </c>
      <c r="C3894">
        <v>-1</v>
      </c>
      <c r="D3894" t="s">
        <v>311</v>
      </c>
      <c r="E3894" t="s">
        <v>80</v>
      </c>
      <c r="F3894">
        <v>2.904E-2</v>
      </c>
      <c r="G3894">
        <v>-1</v>
      </c>
      <c r="H3894">
        <v>281.24099999999999</v>
      </c>
      <c r="I3894">
        <v>-1</v>
      </c>
      <c r="J3894">
        <v>0</v>
      </c>
      <c r="K3894">
        <v>15.936926</v>
      </c>
      <c r="L3894">
        <v>-1.2300000000000001E-4</v>
      </c>
      <c r="M3894">
        <v>87.215091000000001</v>
      </c>
      <c r="N3894">
        <v>-306.56480199999999</v>
      </c>
      <c r="O3894">
        <v>-7.8999999999999996E-5</v>
      </c>
      <c r="P3894">
        <v>87.233299000000002</v>
      </c>
      <c r="Q3894">
        <v>-306.54330399999998</v>
      </c>
      <c r="R3894">
        <v>-2.9300000000000002E-4</v>
      </c>
      <c r="S3894">
        <v>2.8172890000000002</v>
      </c>
      <c r="T3894">
        <v>2.14E-4</v>
      </c>
    </row>
    <row r="3895" spans="1:20" x14ac:dyDescent="0.25">
      <c r="A3895">
        <v>3893</v>
      </c>
      <c r="B3895">
        <v>4</v>
      </c>
      <c r="C3895">
        <v>-1</v>
      </c>
      <c r="D3895" t="s">
        <v>311</v>
      </c>
      <c r="E3895" t="s">
        <v>80</v>
      </c>
      <c r="F3895">
        <v>5.4836000000000003E-2</v>
      </c>
      <c r="G3895">
        <v>-1</v>
      </c>
      <c r="H3895">
        <v>325.25200000000001</v>
      </c>
      <c r="I3895">
        <v>-1</v>
      </c>
      <c r="J3895">
        <v>0</v>
      </c>
      <c r="K3895">
        <v>15.930692000000001</v>
      </c>
      <c r="L3895">
        <v>-1.0349999999999999E-3</v>
      </c>
      <c r="M3895">
        <v>89.144431999999995</v>
      </c>
      <c r="N3895">
        <v>-306.54566</v>
      </c>
      <c r="O3895">
        <v>-2.8499999999999999E-4</v>
      </c>
      <c r="P3895">
        <v>89.145409000000001</v>
      </c>
      <c r="Q3895">
        <v>-306.54400600000002</v>
      </c>
      <c r="R3895">
        <v>-3.21E-4</v>
      </c>
      <c r="S3895">
        <v>0.192023</v>
      </c>
      <c r="T3895">
        <v>3.6000000000000001E-5</v>
      </c>
    </row>
    <row r="3896" spans="1:20" x14ac:dyDescent="0.25">
      <c r="A3896">
        <v>3894</v>
      </c>
      <c r="B3896">
        <v>4</v>
      </c>
      <c r="C3896">
        <v>-1</v>
      </c>
      <c r="D3896" t="s">
        <v>311</v>
      </c>
      <c r="E3896" t="s">
        <v>80</v>
      </c>
      <c r="F3896">
        <v>7.1130000000000004E-3</v>
      </c>
      <c r="G3896">
        <v>-1</v>
      </c>
      <c r="H3896">
        <v>315.11799999999999</v>
      </c>
      <c r="I3896">
        <v>-1</v>
      </c>
      <c r="J3896">
        <v>0</v>
      </c>
      <c r="K3896">
        <v>15.923987</v>
      </c>
      <c r="L3896">
        <v>-1.9799999999999999E-4</v>
      </c>
      <c r="M3896">
        <v>90.599790999999996</v>
      </c>
      <c r="N3896">
        <v>-306.52366599999999</v>
      </c>
      <c r="O3896">
        <v>-3.48E-4</v>
      </c>
      <c r="P3896">
        <v>90.578818999999996</v>
      </c>
      <c r="Q3896">
        <v>-306.54449499999998</v>
      </c>
      <c r="R3896">
        <v>-3.5599999999999998E-4</v>
      </c>
      <c r="S3896">
        <v>2.9557910000000001</v>
      </c>
      <c r="T3896">
        <v>7.9999999999999996E-6</v>
      </c>
    </row>
    <row r="3897" spans="1:20" x14ac:dyDescent="0.25">
      <c r="A3897">
        <v>3895</v>
      </c>
      <c r="B3897">
        <v>4</v>
      </c>
      <c r="C3897">
        <v>-1</v>
      </c>
      <c r="D3897" t="s">
        <v>311</v>
      </c>
      <c r="E3897" t="s">
        <v>80</v>
      </c>
      <c r="F3897">
        <v>2.0382000000000001E-2</v>
      </c>
      <c r="G3897">
        <v>-1</v>
      </c>
      <c r="H3897">
        <v>323.649</v>
      </c>
      <c r="I3897">
        <v>-1</v>
      </c>
      <c r="J3897">
        <v>0</v>
      </c>
      <c r="K3897">
        <v>15.918792</v>
      </c>
      <c r="L3897">
        <v>3.5599999999999998E-4</v>
      </c>
      <c r="M3897">
        <v>92.474523000000005</v>
      </c>
      <c r="N3897">
        <v>-306.535414</v>
      </c>
      <c r="O3897">
        <v>2.7889999999999998E-3</v>
      </c>
      <c r="P3897">
        <v>92.489304000000004</v>
      </c>
      <c r="Q3897">
        <v>-306.54513500000002</v>
      </c>
      <c r="R3897">
        <v>-3.2899999999999997E-4</v>
      </c>
      <c r="S3897">
        <v>1.769102</v>
      </c>
      <c r="T3897">
        <v>2.4589999999999998E-3</v>
      </c>
    </row>
    <row r="3898" spans="1:20" x14ac:dyDescent="0.25">
      <c r="A3898">
        <v>3896</v>
      </c>
      <c r="B3898">
        <v>3</v>
      </c>
      <c r="C3898">
        <v>-1</v>
      </c>
      <c r="D3898" t="s">
        <v>310</v>
      </c>
      <c r="E3898" t="s">
        <v>80</v>
      </c>
      <c r="F3898">
        <v>7.0179999999999999E-3</v>
      </c>
      <c r="G3898">
        <v>-1</v>
      </c>
      <c r="H3898">
        <v>391.11599999999999</v>
      </c>
      <c r="I3898">
        <v>-1</v>
      </c>
      <c r="J3898">
        <v>0</v>
      </c>
      <c r="K3898">
        <v>15.91839</v>
      </c>
      <c r="L3898">
        <v>1.17E-4</v>
      </c>
      <c r="M3898">
        <v>93.934574999999995</v>
      </c>
      <c r="N3898">
        <v>-306.57499799999999</v>
      </c>
      <c r="O3898">
        <v>1.8270000000000001E-3</v>
      </c>
      <c r="P3898">
        <v>93.921943999999996</v>
      </c>
      <c r="Q3898">
        <v>-306.54568499999999</v>
      </c>
      <c r="R3898">
        <v>-3.1100000000000002E-4</v>
      </c>
      <c r="S3898">
        <v>3.1918359999999999</v>
      </c>
      <c r="T3898">
        <v>1.516E-3</v>
      </c>
    </row>
    <row r="3899" spans="1:20" x14ac:dyDescent="0.25">
      <c r="A3899">
        <v>3897</v>
      </c>
      <c r="B3899">
        <v>3</v>
      </c>
      <c r="C3899">
        <v>-1</v>
      </c>
      <c r="D3899" t="s">
        <v>310</v>
      </c>
      <c r="E3899" t="s">
        <v>80</v>
      </c>
      <c r="F3899">
        <v>9.495E-3</v>
      </c>
      <c r="G3899">
        <v>-1</v>
      </c>
      <c r="H3899">
        <v>335.61500000000001</v>
      </c>
      <c r="I3899">
        <v>-1</v>
      </c>
      <c r="J3899">
        <v>0</v>
      </c>
      <c r="K3899">
        <v>15.919759000000001</v>
      </c>
      <c r="L3899">
        <v>4.37E-4</v>
      </c>
      <c r="M3899">
        <v>95.348089000000002</v>
      </c>
      <c r="N3899">
        <v>-306.54906399999999</v>
      </c>
      <c r="O3899">
        <v>1.4120000000000001E-3</v>
      </c>
      <c r="P3899">
        <v>95.354668000000004</v>
      </c>
      <c r="Q3899">
        <v>-306.54611199999999</v>
      </c>
      <c r="R3899">
        <v>-2.6699999999999998E-4</v>
      </c>
      <c r="S3899">
        <v>0.72101700000000002</v>
      </c>
      <c r="T3899">
        <v>1.145E-3</v>
      </c>
    </row>
    <row r="3900" spans="1:20" x14ac:dyDescent="0.25">
      <c r="A3900">
        <v>3898</v>
      </c>
      <c r="B3900">
        <v>3</v>
      </c>
      <c r="C3900">
        <v>-1</v>
      </c>
      <c r="D3900" t="s">
        <v>310</v>
      </c>
      <c r="E3900" t="s">
        <v>80</v>
      </c>
      <c r="F3900">
        <v>7.3369999999999998E-3</v>
      </c>
      <c r="G3900">
        <v>-1</v>
      </c>
      <c r="H3900">
        <v>273.47300000000001</v>
      </c>
      <c r="I3900">
        <v>-1</v>
      </c>
      <c r="J3900">
        <v>0</v>
      </c>
      <c r="K3900">
        <v>15.921974000000001</v>
      </c>
      <c r="L3900">
        <v>9.7E-5</v>
      </c>
      <c r="M3900">
        <v>97.268845999999996</v>
      </c>
      <c r="N3900">
        <v>-306.52225299999998</v>
      </c>
      <c r="O3900">
        <v>-1.6490000000000001E-3</v>
      </c>
      <c r="P3900">
        <v>97.265181999999996</v>
      </c>
      <c r="Q3900">
        <v>-306.54656999999997</v>
      </c>
      <c r="R3900">
        <v>-2.41E-4</v>
      </c>
      <c r="S3900">
        <v>2.4590920000000001</v>
      </c>
      <c r="T3900">
        <v>1.408E-3</v>
      </c>
    </row>
    <row r="3901" spans="1:20" x14ac:dyDescent="0.25">
      <c r="A3901">
        <v>3899</v>
      </c>
      <c r="B3901">
        <v>2</v>
      </c>
      <c r="C3901">
        <v>-1</v>
      </c>
      <c r="D3901" t="s">
        <v>309</v>
      </c>
      <c r="E3901" t="s">
        <v>80</v>
      </c>
      <c r="F3901">
        <v>2.0530000000000001E-3</v>
      </c>
      <c r="G3901">
        <v>-1</v>
      </c>
      <c r="H3901">
        <v>259.22399999999999</v>
      </c>
      <c r="I3901">
        <v>-1</v>
      </c>
      <c r="J3901">
        <v>0</v>
      </c>
      <c r="K3901">
        <v>15.922885000000001</v>
      </c>
      <c r="L3901">
        <v>-2.4699999999999999E-4</v>
      </c>
      <c r="M3901">
        <v>98.686425999999997</v>
      </c>
      <c r="N3901">
        <v>-306.57065799999998</v>
      </c>
      <c r="O3901">
        <v>-1.2160000000000001E-3</v>
      </c>
      <c r="P3901">
        <v>98.698218999999995</v>
      </c>
      <c r="Q3901">
        <v>-306.54699699999998</v>
      </c>
      <c r="R3901">
        <v>-2.8400000000000002E-4</v>
      </c>
      <c r="S3901">
        <v>2.64371</v>
      </c>
      <c r="T3901">
        <v>9.3199999999999999E-4</v>
      </c>
    </row>
    <row r="3902" spans="1:20" x14ac:dyDescent="0.25">
      <c r="A3902">
        <v>3900</v>
      </c>
      <c r="B3902">
        <v>2</v>
      </c>
      <c r="C3902">
        <v>-1</v>
      </c>
      <c r="D3902" t="s">
        <v>309</v>
      </c>
      <c r="E3902" t="s">
        <v>80</v>
      </c>
      <c r="F3902">
        <v>1.8606999999999999E-2</v>
      </c>
      <c r="G3902">
        <v>-1</v>
      </c>
      <c r="H3902">
        <v>419.49299999999999</v>
      </c>
      <c r="I3902">
        <v>-1</v>
      </c>
      <c r="J3902">
        <v>0</v>
      </c>
      <c r="K3902">
        <v>15.923025000000001</v>
      </c>
      <c r="L3902">
        <v>-7.8999999999999996E-5</v>
      </c>
      <c r="M3902">
        <v>100.16780900000001</v>
      </c>
      <c r="N3902">
        <v>-306.57250599999998</v>
      </c>
      <c r="O3902">
        <v>-4.751E-3</v>
      </c>
      <c r="P3902">
        <v>100.13127900000001</v>
      </c>
      <c r="Q3902">
        <v>-306.54733299999998</v>
      </c>
      <c r="R3902">
        <v>-2.9700000000000001E-4</v>
      </c>
      <c r="S3902">
        <v>4.4363700000000001</v>
      </c>
      <c r="T3902">
        <v>4.4549999999999998E-3</v>
      </c>
    </row>
    <row r="3903" spans="1:20" x14ac:dyDescent="0.25">
      <c r="A3903">
        <v>3901</v>
      </c>
      <c r="B3903">
        <v>2</v>
      </c>
      <c r="C3903">
        <v>-1</v>
      </c>
      <c r="D3903" t="s">
        <v>309</v>
      </c>
      <c r="E3903" t="s">
        <v>80</v>
      </c>
      <c r="F3903">
        <v>2.8140000000000001E-3</v>
      </c>
      <c r="G3903">
        <v>-1</v>
      </c>
      <c r="H3903">
        <v>376.18200000000002</v>
      </c>
      <c r="I3903">
        <v>-1</v>
      </c>
      <c r="J3903">
        <v>0</v>
      </c>
      <c r="K3903">
        <v>15.922535999999999</v>
      </c>
      <c r="L3903">
        <v>-1.0250000000000001E-3</v>
      </c>
      <c r="M3903">
        <v>102.012852</v>
      </c>
      <c r="N3903">
        <v>-306.58128399999998</v>
      </c>
      <c r="O3903">
        <v>3.6400000000000001E-4</v>
      </c>
      <c r="P3903">
        <v>102.042023</v>
      </c>
      <c r="Q3903">
        <v>-306.54785199999998</v>
      </c>
      <c r="R3903">
        <v>-3.2200000000000002E-4</v>
      </c>
      <c r="S3903">
        <v>4.4369880000000004</v>
      </c>
      <c r="T3903">
        <v>4.1999999999999998E-5</v>
      </c>
    </row>
    <row r="3904" spans="1:20" x14ac:dyDescent="0.25">
      <c r="A3904">
        <v>3902</v>
      </c>
      <c r="B3904">
        <v>3</v>
      </c>
      <c r="C3904">
        <v>-1</v>
      </c>
      <c r="D3904" t="s">
        <v>308</v>
      </c>
      <c r="E3904" t="s">
        <v>80</v>
      </c>
      <c r="F3904">
        <v>1.2978999999999999E-2</v>
      </c>
      <c r="G3904">
        <v>-1</v>
      </c>
      <c r="H3904">
        <v>368.46899999999999</v>
      </c>
      <c r="I3904">
        <v>-1</v>
      </c>
      <c r="J3904">
        <v>0</v>
      </c>
      <c r="K3904">
        <v>15.922112</v>
      </c>
      <c r="L3904">
        <v>4.1300000000000001E-4</v>
      </c>
      <c r="M3904">
        <v>103.477058</v>
      </c>
      <c r="N3904">
        <v>-306.54599100000001</v>
      </c>
      <c r="O3904">
        <v>-3.5500000000000001E-4</v>
      </c>
      <c r="P3904">
        <v>103.475014</v>
      </c>
      <c r="Q3904">
        <v>-306.54840100000001</v>
      </c>
      <c r="R3904">
        <v>-3.7399999999999998E-4</v>
      </c>
      <c r="S3904">
        <v>0.31602200000000003</v>
      </c>
      <c r="T3904">
        <v>1.9000000000000001E-5</v>
      </c>
    </row>
    <row r="3905" spans="1:20" x14ac:dyDescent="0.25">
      <c r="A3905">
        <v>3903</v>
      </c>
      <c r="B3905">
        <v>3</v>
      </c>
      <c r="C3905">
        <v>-1</v>
      </c>
      <c r="D3905" t="s">
        <v>308</v>
      </c>
      <c r="E3905" t="s">
        <v>80</v>
      </c>
      <c r="F3905">
        <v>7.7149999999999996E-3</v>
      </c>
      <c r="G3905">
        <v>-1</v>
      </c>
      <c r="H3905">
        <v>299.548</v>
      </c>
      <c r="I3905">
        <v>-1</v>
      </c>
      <c r="J3905">
        <v>0</v>
      </c>
      <c r="K3905">
        <v>15.921832</v>
      </c>
      <c r="L3905">
        <v>1.0070000000000001E-3</v>
      </c>
      <c r="M3905">
        <v>105.41677900000001</v>
      </c>
      <c r="N3905">
        <v>-306.54575199999999</v>
      </c>
      <c r="O3905">
        <v>-2.6210000000000001E-3</v>
      </c>
      <c r="P3905">
        <v>105.385643</v>
      </c>
      <c r="Q3905">
        <v>-306.54904199999999</v>
      </c>
      <c r="R3905">
        <v>-3.5E-4</v>
      </c>
      <c r="S3905">
        <v>3.1309580000000001</v>
      </c>
      <c r="T3905">
        <v>2.271E-3</v>
      </c>
    </row>
    <row r="3906" spans="1:20" x14ac:dyDescent="0.25">
      <c r="A3906">
        <v>3904</v>
      </c>
      <c r="B3906">
        <v>3</v>
      </c>
      <c r="C3906">
        <v>-1</v>
      </c>
      <c r="D3906" t="s">
        <v>308</v>
      </c>
      <c r="E3906" t="s">
        <v>80</v>
      </c>
      <c r="F3906">
        <v>3.8642999999999997E-2</v>
      </c>
      <c r="G3906">
        <v>-1</v>
      </c>
      <c r="H3906">
        <v>419.596</v>
      </c>
      <c r="I3906">
        <v>-1</v>
      </c>
      <c r="J3906">
        <v>0</v>
      </c>
      <c r="K3906">
        <v>15.921841000000001</v>
      </c>
      <c r="L3906">
        <v>-8.1999999999999998E-4</v>
      </c>
      <c r="M3906">
        <v>106.800145</v>
      </c>
      <c r="N3906">
        <v>-306.55658499999998</v>
      </c>
      <c r="O3906">
        <v>-2.0439999999999998E-3</v>
      </c>
      <c r="P3906">
        <v>106.818611</v>
      </c>
      <c r="Q3906">
        <v>-306.54956099999998</v>
      </c>
      <c r="R3906">
        <v>-3.3799999999999998E-4</v>
      </c>
      <c r="S3906">
        <v>1.9757480000000001</v>
      </c>
      <c r="T3906">
        <v>1.7060000000000001E-3</v>
      </c>
    </row>
    <row r="3907" spans="1:20" x14ac:dyDescent="0.25">
      <c r="A3907">
        <v>3905</v>
      </c>
      <c r="B3907">
        <v>3</v>
      </c>
      <c r="C3907">
        <v>-1</v>
      </c>
      <c r="D3907" t="s">
        <v>308</v>
      </c>
      <c r="E3907" t="s">
        <v>80</v>
      </c>
      <c r="F3907">
        <v>5.1602000000000002E-2</v>
      </c>
      <c r="G3907">
        <v>-1</v>
      </c>
      <c r="H3907">
        <v>310.14400000000001</v>
      </c>
      <c r="I3907">
        <v>-1</v>
      </c>
      <c r="J3907">
        <v>0</v>
      </c>
      <c r="K3907">
        <v>15.921984999999999</v>
      </c>
      <c r="L3907">
        <v>-3.6699999999999998E-4</v>
      </c>
      <c r="M3907">
        <v>108.721777</v>
      </c>
      <c r="N3907">
        <v>-306.50810200000001</v>
      </c>
      <c r="O3907">
        <v>-5.3160000000000004E-3</v>
      </c>
      <c r="P3907">
        <v>108.72923299999999</v>
      </c>
      <c r="Q3907">
        <v>-306.55026199999998</v>
      </c>
      <c r="R3907">
        <v>-4.1300000000000001E-4</v>
      </c>
      <c r="S3907">
        <v>4.2815099999999999</v>
      </c>
      <c r="T3907">
        <v>4.9030000000000002E-3</v>
      </c>
    </row>
    <row r="3908" spans="1:20" x14ac:dyDescent="0.25">
      <c r="A3908">
        <v>3906</v>
      </c>
      <c r="B3908">
        <v>3</v>
      </c>
      <c r="C3908">
        <v>-1</v>
      </c>
      <c r="D3908" t="s">
        <v>308</v>
      </c>
      <c r="E3908" t="s">
        <v>80</v>
      </c>
      <c r="F3908">
        <v>8.9639999999999997E-3</v>
      </c>
      <c r="G3908">
        <v>-1</v>
      </c>
      <c r="H3908">
        <v>337.49400000000003</v>
      </c>
      <c r="I3908">
        <v>-1</v>
      </c>
      <c r="J3908">
        <v>0</v>
      </c>
      <c r="K3908">
        <v>15.922083000000001</v>
      </c>
      <c r="L3908">
        <v>5.62E-4</v>
      </c>
      <c r="M3908">
        <v>110.19763</v>
      </c>
      <c r="N3908">
        <v>-306.550861</v>
      </c>
      <c r="O3908">
        <v>-2.9139999999999999E-3</v>
      </c>
      <c r="P3908">
        <v>110.162201</v>
      </c>
      <c r="Q3908">
        <v>-306.55075099999999</v>
      </c>
      <c r="R3908">
        <v>-3.4400000000000001E-4</v>
      </c>
      <c r="S3908">
        <v>3.542961</v>
      </c>
      <c r="T3908">
        <v>2.5690000000000001E-3</v>
      </c>
    </row>
    <row r="3909" spans="1:20" x14ac:dyDescent="0.25">
      <c r="A3909">
        <v>3907</v>
      </c>
      <c r="B3909">
        <v>2</v>
      </c>
      <c r="C3909">
        <v>-1</v>
      </c>
      <c r="D3909" t="s">
        <v>307</v>
      </c>
      <c r="E3909" t="s">
        <v>80</v>
      </c>
      <c r="F3909">
        <v>2.6346000000000001E-2</v>
      </c>
      <c r="G3909">
        <v>-1</v>
      </c>
      <c r="H3909">
        <v>261.923</v>
      </c>
      <c r="I3909">
        <v>-1</v>
      </c>
      <c r="J3909">
        <v>0</v>
      </c>
      <c r="K3909">
        <v>15.922135000000001</v>
      </c>
      <c r="L3909">
        <v>8.5400000000000005E-4</v>
      </c>
      <c r="M3909">
        <v>112.206277</v>
      </c>
      <c r="N3909">
        <v>-306.43447400000002</v>
      </c>
      <c r="O3909">
        <v>3.552E-3</v>
      </c>
      <c r="P3909">
        <v>112.07283</v>
      </c>
      <c r="Q3909">
        <v>-306.55145299999998</v>
      </c>
      <c r="R3909">
        <v>-3.39E-4</v>
      </c>
      <c r="S3909">
        <v>17.745985999999998</v>
      </c>
      <c r="T3909">
        <v>3.2130000000000001E-3</v>
      </c>
    </row>
    <row r="3910" spans="1:20" x14ac:dyDescent="0.25">
      <c r="A3910">
        <v>3908</v>
      </c>
      <c r="B3910">
        <v>2</v>
      </c>
      <c r="C3910">
        <v>-1</v>
      </c>
      <c r="D3910" t="s">
        <v>307</v>
      </c>
      <c r="E3910" t="s">
        <v>80</v>
      </c>
      <c r="F3910">
        <v>2.5523000000000001E-2</v>
      </c>
      <c r="G3910">
        <v>-1</v>
      </c>
      <c r="H3910">
        <v>427.12099999999998</v>
      </c>
      <c r="I3910">
        <v>-1</v>
      </c>
      <c r="J3910">
        <v>0</v>
      </c>
      <c r="K3910">
        <v>15.922124999999999</v>
      </c>
      <c r="L3910">
        <v>-8.6799999999999996E-4</v>
      </c>
      <c r="M3910">
        <v>113.541697</v>
      </c>
      <c r="N3910">
        <v>-306.57689099999999</v>
      </c>
      <c r="O3910">
        <v>1.5741000000000002E-2</v>
      </c>
      <c r="P3910">
        <v>113.505798</v>
      </c>
      <c r="Q3910">
        <v>-306.55197099999998</v>
      </c>
      <c r="R3910">
        <v>-3.3399999999999999E-4</v>
      </c>
      <c r="S3910">
        <v>4.3699630000000003</v>
      </c>
      <c r="T3910">
        <v>1.5407000000000001E-2</v>
      </c>
    </row>
    <row r="3911" spans="1:20" x14ac:dyDescent="0.25">
      <c r="A3911">
        <v>3909</v>
      </c>
      <c r="B3911">
        <v>2</v>
      </c>
      <c r="C3911">
        <v>-1</v>
      </c>
      <c r="D3911" t="s">
        <v>307</v>
      </c>
      <c r="E3911" t="s">
        <v>80</v>
      </c>
      <c r="F3911">
        <v>1.1665999999999999E-2</v>
      </c>
      <c r="G3911">
        <v>-1</v>
      </c>
      <c r="H3911">
        <v>330</v>
      </c>
      <c r="I3911">
        <v>-1</v>
      </c>
      <c r="J3911">
        <v>0</v>
      </c>
      <c r="K3911">
        <v>15.922094</v>
      </c>
      <c r="L3911">
        <v>-1.4300000000000001E-4</v>
      </c>
      <c r="M3911">
        <v>114.91492599999999</v>
      </c>
      <c r="N3911">
        <v>-306.55409800000001</v>
      </c>
      <c r="O3911">
        <v>-1.107E-2</v>
      </c>
      <c r="P3911">
        <v>114.938766</v>
      </c>
      <c r="Q3911">
        <v>-306.55246</v>
      </c>
      <c r="R3911">
        <v>-3.6000000000000002E-4</v>
      </c>
      <c r="S3911">
        <v>2.3896320000000002</v>
      </c>
      <c r="T3911">
        <v>1.0710000000000001E-2</v>
      </c>
    </row>
    <row r="3912" spans="1:20" x14ac:dyDescent="0.25">
      <c r="A3912">
        <v>3910</v>
      </c>
      <c r="B3912">
        <v>2</v>
      </c>
      <c r="C3912">
        <v>-1</v>
      </c>
      <c r="D3912" t="s">
        <v>307</v>
      </c>
      <c r="E3912" t="s">
        <v>80</v>
      </c>
      <c r="F3912">
        <v>3.5490000000000001E-3</v>
      </c>
      <c r="G3912">
        <v>-1</v>
      </c>
      <c r="H3912">
        <v>316.30900000000003</v>
      </c>
      <c r="I3912">
        <v>-1</v>
      </c>
      <c r="J3912">
        <v>0</v>
      </c>
      <c r="K3912">
        <v>15.92206</v>
      </c>
      <c r="L3912">
        <v>1.377E-3</v>
      </c>
      <c r="M3912">
        <v>116.83438200000001</v>
      </c>
      <c r="N3912">
        <v>-306.575918</v>
      </c>
      <c r="O3912">
        <v>-5.9589999999999999E-3</v>
      </c>
      <c r="P3912">
        <v>116.849388</v>
      </c>
      <c r="Q3912">
        <v>-306.55310100000003</v>
      </c>
      <c r="R3912">
        <v>-3.0899999999999998E-4</v>
      </c>
      <c r="S3912">
        <v>2.730966</v>
      </c>
      <c r="T3912">
        <v>5.6499999999999996E-3</v>
      </c>
    </row>
    <row r="3913" spans="1:20" x14ac:dyDescent="0.25">
      <c r="A3913">
        <v>3911</v>
      </c>
      <c r="B3913">
        <v>2</v>
      </c>
      <c r="C3913">
        <v>-1</v>
      </c>
      <c r="D3913" t="s">
        <v>307</v>
      </c>
      <c r="E3913" t="s">
        <v>80</v>
      </c>
      <c r="F3913">
        <v>1.7413999999999999E-2</v>
      </c>
      <c r="G3913">
        <v>-1</v>
      </c>
      <c r="H3913">
        <v>435.91500000000002</v>
      </c>
      <c r="I3913">
        <v>-1</v>
      </c>
      <c r="J3913">
        <v>0</v>
      </c>
      <c r="K3913">
        <v>15.922053999999999</v>
      </c>
      <c r="L3913">
        <v>3.0899999999999998E-4</v>
      </c>
      <c r="M3913">
        <v>118.280238</v>
      </c>
      <c r="N3913">
        <v>-306.621104</v>
      </c>
      <c r="O3913">
        <v>1.0732E-2</v>
      </c>
      <c r="P3913">
        <v>118.282364</v>
      </c>
      <c r="Q3913">
        <v>-306.55346700000001</v>
      </c>
      <c r="R3913">
        <v>-2.5700000000000001E-4</v>
      </c>
      <c r="S3913">
        <v>6.7670709999999996</v>
      </c>
      <c r="T3913">
        <v>1.0475999999999999E-2</v>
      </c>
    </row>
    <row r="3914" spans="1:20" x14ac:dyDescent="0.25">
      <c r="A3914">
        <v>3912</v>
      </c>
      <c r="B3914">
        <v>2</v>
      </c>
      <c r="C3914">
        <v>-1</v>
      </c>
      <c r="D3914" t="s">
        <v>307</v>
      </c>
      <c r="E3914" t="s">
        <v>80</v>
      </c>
      <c r="F3914">
        <v>5.6889999999999996E-3</v>
      </c>
      <c r="G3914">
        <v>-1</v>
      </c>
      <c r="H3914">
        <v>315.30099999999999</v>
      </c>
      <c r="I3914">
        <v>-1</v>
      </c>
      <c r="J3914">
        <v>0</v>
      </c>
      <c r="K3914">
        <v>15.92206</v>
      </c>
      <c r="L3914">
        <v>6.7999999999999999E-5</v>
      </c>
      <c r="M3914">
        <v>120.254831</v>
      </c>
      <c r="N3914">
        <v>-306.48480599999999</v>
      </c>
      <c r="O3914">
        <v>1.6429999999999999E-3</v>
      </c>
      <c r="P3914">
        <v>120.192986</v>
      </c>
      <c r="Q3914">
        <v>-306.55392499999999</v>
      </c>
      <c r="R3914">
        <v>-2.3900000000000001E-4</v>
      </c>
      <c r="S3914">
        <v>9.2748539999999995</v>
      </c>
      <c r="T3914">
        <v>1.4040000000000001E-3</v>
      </c>
    </row>
    <row r="3915" spans="1:20" x14ac:dyDescent="0.25">
      <c r="A3915">
        <v>3913</v>
      </c>
      <c r="B3915">
        <v>2</v>
      </c>
      <c r="C3915">
        <v>-1</v>
      </c>
      <c r="D3915" t="s">
        <v>307</v>
      </c>
      <c r="E3915" t="s">
        <v>80</v>
      </c>
      <c r="F3915">
        <v>3.6769000000000003E-2</v>
      </c>
      <c r="G3915">
        <v>-1</v>
      </c>
      <c r="H3915">
        <v>250.03200000000001</v>
      </c>
      <c r="I3915">
        <v>-1</v>
      </c>
      <c r="J3915">
        <v>0</v>
      </c>
      <c r="K3915">
        <v>15.891756000000001</v>
      </c>
      <c r="L3915">
        <v>2.0999999999999999E-5</v>
      </c>
      <c r="M3915">
        <v>121.68346200000001</v>
      </c>
      <c r="N3915">
        <v>-306.46395799999999</v>
      </c>
      <c r="O3915">
        <v>-1.2192E-2</v>
      </c>
      <c r="P3915">
        <v>121.625023</v>
      </c>
      <c r="Q3915">
        <v>-306.55429099999998</v>
      </c>
      <c r="R3915">
        <v>-2.3499999999999999E-4</v>
      </c>
      <c r="S3915">
        <v>10.758832999999999</v>
      </c>
      <c r="T3915">
        <v>1.1956E-2</v>
      </c>
    </row>
    <row r="3916" spans="1:20" x14ac:dyDescent="0.25">
      <c r="A3916">
        <v>3914</v>
      </c>
      <c r="B3916">
        <v>3</v>
      </c>
      <c r="C3916">
        <v>-1</v>
      </c>
      <c r="D3916" t="s">
        <v>306</v>
      </c>
      <c r="E3916" t="s">
        <v>80</v>
      </c>
      <c r="F3916">
        <v>2.6696000000000001E-2</v>
      </c>
      <c r="G3916">
        <v>-1</v>
      </c>
      <c r="H3916">
        <v>277.29700000000003</v>
      </c>
      <c r="I3916">
        <v>-1</v>
      </c>
      <c r="J3916">
        <v>0</v>
      </c>
      <c r="K3916">
        <v>15.683095</v>
      </c>
      <c r="L3916">
        <v>0</v>
      </c>
      <c r="M3916">
        <v>123.562229</v>
      </c>
      <c r="N3916">
        <v>-306.49951199999998</v>
      </c>
      <c r="O3916">
        <v>-6.4140000000000004E-3</v>
      </c>
      <c r="P3916">
        <v>123.520523</v>
      </c>
      <c r="Q3916">
        <v>-306.55474900000002</v>
      </c>
      <c r="R3916">
        <v>-2.34E-4</v>
      </c>
      <c r="S3916">
        <v>6.921252</v>
      </c>
      <c r="T3916">
        <v>6.1789999999999996E-3</v>
      </c>
    </row>
    <row r="3917" spans="1:20" x14ac:dyDescent="0.25">
      <c r="A3917">
        <v>3915</v>
      </c>
      <c r="B3917">
        <v>3</v>
      </c>
      <c r="C3917">
        <v>-1</v>
      </c>
      <c r="D3917" t="s">
        <v>306</v>
      </c>
      <c r="E3917" t="s">
        <v>80</v>
      </c>
      <c r="F3917">
        <v>3.2290000000000001E-3</v>
      </c>
      <c r="G3917">
        <v>-1</v>
      </c>
      <c r="H3917">
        <v>343.673</v>
      </c>
      <c r="I3917">
        <v>-1</v>
      </c>
      <c r="J3917">
        <v>0</v>
      </c>
      <c r="K3917">
        <v>15.407449</v>
      </c>
      <c r="L3917">
        <v>-6.9999999999999999E-6</v>
      </c>
      <c r="M3917">
        <v>124.922516</v>
      </c>
      <c r="N3917">
        <v>-306.54377299999999</v>
      </c>
      <c r="O3917">
        <v>4.2900000000000002E-4</v>
      </c>
      <c r="P3917">
        <v>124.91870900000001</v>
      </c>
      <c r="Q3917">
        <v>-306.555115</v>
      </c>
      <c r="R3917">
        <v>-2.3499999999999999E-4</v>
      </c>
      <c r="S3917">
        <v>1.19635</v>
      </c>
      <c r="T3917">
        <v>1.94E-4</v>
      </c>
    </row>
    <row r="3918" spans="1:20" x14ac:dyDescent="0.25">
      <c r="A3918">
        <v>3916</v>
      </c>
      <c r="B3918">
        <v>3</v>
      </c>
      <c r="C3918">
        <v>-1</v>
      </c>
      <c r="D3918" t="s">
        <v>306</v>
      </c>
      <c r="E3918" t="s">
        <v>80</v>
      </c>
      <c r="F3918">
        <v>3.0342000000000001E-2</v>
      </c>
      <c r="G3918">
        <v>-1</v>
      </c>
      <c r="H3918">
        <v>315.14400000000001</v>
      </c>
      <c r="I3918">
        <v>-1</v>
      </c>
      <c r="J3918">
        <v>0</v>
      </c>
      <c r="K3918">
        <v>15.084149999999999</v>
      </c>
      <c r="L3918">
        <v>-9.7199999999999999E-4</v>
      </c>
      <c r="M3918">
        <v>126.271241</v>
      </c>
      <c r="N3918">
        <v>-306.56200999999999</v>
      </c>
      <c r="O3918">
        <v>6.4359999999999999E-3</v>
      </c>
      <c r="P3918">
        <v>126.289314</v>
      </c>
      <c r="Q3918">
        <v>-306.55545000000001</v>
      </c>
      <c r="R3918">
        <v>-2.5599999999999999E-4</v>
      </c>
      <c r="S3918">
        <v>1.9226920000000001</v>
      </c>
      <c r="T3918">
        <v>6.1809999999999999E-3</v>
      </c>
    </row>
    <row r="3919" spans="1:20" x14ac:dyDescent="0.25">
      <c r="A3919">
        <v>3917</v>
      </c>
      <c r="B3919">
        <v>3</v>
      </c>
      <c r="C3919">
        <v>-1</v>
      </c>
      <c r="D3919" t="s">
        <v>306</v>
      </c>
      <c r="E3919" t="s">
        <v>80</v>
      </c>
      <c r="F3919">
        <v>6.1929999999999997E-3</v>
      </c>
      <c r="G3919">
        <v>-1</v>
      </c>
      <c r="H3919">
        <v>398.04700000000003</v>
      </c>
      <c r="I3919">
        <v>-1</v>
      </c>
      <c r="J3919">
        <v>0</v>
      </c>
      <c r="K3919">
        <v>14.660072</v>
      </c>
      <c r="L3919">
        <v>-1.3200000000000001E-4</v>
      </c>
      <c r="M3919">
        <v>128.08695499999999</v>
      </c>
      <c r="N3919">
        <v>-306.53967</v>
      </c>
      <c r="O3919">
        <v>-4.3300000000000001E-4</v>
      </c>
      <c r="P3919">
        <v>128.071381</v>
      </c>
      <c r="Q3919">
        <v>-306.55590799999999</v>
      </c>
      <c r="R3919">
        <v>-2.9300000000000002E-4</v>
      </c>
      <c r="S3919">
        <v>2.2499630000000002</v>
      </c>
      <c r="T3919">
        <v>1.3999999999999999E-4</v>
      </c>
    </row>
    <row r="3920" spans="1:20" x14ac:dyDescent="0.25">
      <c r="A3920">
        <v>3918</v>
      </c>
      <c r="B3920">
        <v>4</v>
      </c>
      <c r="C3920">
        <v>-1</v>
      </c>
      <c r="D3920" t="s">
        <v>305</v>
      </c>
      <c r="E3920" t="s">
        <v>80</v>
      </c>
      <c r="F3920">
        <v>4.3267E-2</v>
      </c>
      <c r="G3920">
        <v>-1</v>
      </c>
      <c r="H3920">
        <v>507.565</v>
      </c>
      <c r="I3920">
        <v>-1</v>
      </c>
      <c r="J3920">
        <v>0</v>
      </c>
      <c r="K3920">
        <v>14.378724999999999</v>
      </c>
      <c r="L3920">
        <v>-4.6999999999999997E-5</v>
      </c>
      <c r="M3920">
        <v>129.38504</v>
      </c>
      <c r="N3920">
        <v>-306.56456900000001</v>
      </c>
      <c r="O3920">
        <v>5.3899999999999998E-4</v>
      </c>
      <c r="P3920">
        <v>129.37645000000001</v>
      </c>
      <c r="Q3920">
        <v>-306.55627399999997</v>
      </c>
      <c r="R3920">
        <v>-2.9999999999999997E-4</v>
      </c>
      <c r="S3920">
        <v>1.1940820000000001</v>
      </c>
      <c r="T3920">
        <v>2.3900000000000001E-4</v>
      </c>
    </row>
    <row r="3921" spans="1:20" x14ac:dyDescent="0.25">
      <c r="A3921">
        <v>3919</v>
      </c>
      <c r="B3921">
        <v>4</v>
      </c>
      <c r="C3921">
        <v>-1</v>
      </c>
      <c r="D3921" t="s">
        <v>305</v>
      </c>
      <c r="E3921" t="s">
        <v>80</v>
      </c>
      <c r="F3921">
        <v>3.2264000000000001E-2</v>
      </c>
      <c r="G3921">
        <v>-1</v>
      </c>
      <c r="H3921">
        <v>246.00700000000001</v>
      </c>
      <c r="I3921">
        <v>-1</v>
      </c>
      <c r="J3921">
        <v>0</v>
      </c>
      <c r="K3921">
        <v>14.052054</v>
      </c>
      <c r="L3921">
        <v>-5.3700000000000004E-4</v>
      </c>
      <c r="M3921">
        <v>131.109095</v>
      </c>
      <c r="N3921">
        <v>-306.533118</v>
      </c>
      <c r="O3921">
        <v>-9.6299999999999999E-4</v>
      </c>
      <c r="P3921">
        <v>131.080231</v>
      </c>
      <c r="Q3921">
        <v>-306.556915</v>
      </c>
      <c r="R3921">
        <v>-3.8999999999999999E-4</v>
      </c>
      <c r="S3921">
        <v>3.7409279999999998</v>
      </c>
      <c r="T3921">
        <v>5.7200000000000003E-4</v>
      </c>
    </row>
    <row r="3922" spans="1:20" x14ac:dyDescent="0.25">
      <c r="A3922">
        <v>3920</v>
      </c>
      <c r="B3922">
        <v>3</v>
      </c>
      <c r="C3922">
        <v>-1</v>
      </c>
      <c r="D3922" t="s">
        <v>304</v>
      </c>
      <c r="E3922" t="s">
        <v>80</v>
      </c>
      <c r="F3922">
        <v>9.5175999999999997E-2</v>
      </c>
      <c r="G3922">
        <v>-1</v>
      </c>
      <c r="H3922">
        <v>367.67</v>
      </c>
      <c r="I3922">
        <v>-1</v>
      </c>
      <c r="J3922">
        <v>0</v>
      </c>
      <c r="K3922">
        <v>13.826340999999999</v>
      </c>
      <c r="L3922">
        <v>-1.6799999999999999E-4</v>
      </c>
      <c r="M3922">
        <v>132.29510500000001</v>
      </c>
      <c r="N3922">
        <v>-306.63541199999997</v>
      </c>
      <c r="O3922">
        <v>-6.4349999999999997E-3</v>
      </c>
      <c r="P3922">
        <v>132.33358799999999</v>
      </c>
      <c r="Q3922">
        <v>-306.557434</v>
      </c>
      <c r="R3922">
        <v>-4.17E-4</v>
      </c>
      <c r="S3922">
        <v>8.6956620000000004</v>
      </c>
      <c r="T3922">
        <v>6.0179999999999999E-3</v>
      </c>
    </row>
    <row r="3923" spans="1:20" x14ac:dyDescent="0.25">
      <c r="A3923">
        <v>3921</v>
      </c>
      <c r="B3923">
        <v>3</v>
      </c>
      <c r="C3923">
        <v>-1</v>
      </c>
      <c r="D3923" t="s">
        <v>304</v>
      </c>
      <c r="E3923" t="s">
        <v>80</v>
      </c>
      <c r="F3923">
        <v>3.6600000000000001E-3</v>
      </c>
      <c r="G3923">
        <v>-1</v>
      </c>
      <c r="H3923">
        <v>377.73500000000001</v>
      </c>
      <c r="I3923">
        <v>-1</v>
      </c>
      <c r="J3923">
        <v>0</v>
      </c>
      <c r="K3923">
        <v>13.527753000000001</v>
      </c>
      <c r="L3923">
        <v>3.8279999999999998E-3</v>
      </c>
      <c r="M3923">
        <v>133.97365099999999</v>
      </c>
      <c r="N3923">
        <v>-306.55451799999997</v>
      </c>
      <c r="O3923">
        <v>-3.3599999999999998E-4</v>
      </c>
      <c r="P3923">
        <v>133.973389</v>
      </c>
      <c r="Q3923">
        <v>-306.55779999999999</v>
      </c>
      <c r="R3923">
        <v>-1.6799999999999999E-4</v>
      </c>
      <c r="S3923">
        <v>0.32930799999999999</v>
      </c>
      <c r="T3923">
        <v>1.6799999999999999E-4</v>
      </c>
    </row>
    <row r="3924" spans="1:20" x14ac:dyDescent="0.25">
      <c r="A3924">
        <v>3922</v>
      </c>
      <c r="B3924">
        <v>3</v>
      </c>
      <c r="C3924">
        <v>-1</v>
      </c>
      <c r="D3924" t="s">
        <v>304</v>
      </c>
      <c r="E3924" t="s">
        <v>80</v>
      </c>
      <c r="F3924">
        <v>1.1688E-2</v>
      </c>
      <c r="G3924">
        <v>-1</v>
      </c>
      <c r="H3924">
        <v>430.83699999999999</v>
      </c>
      <c r="I3924">
        <v>-1</v>
      </c>
      <c r="J3924">
        <v>0</v>
      </c>
      <c r="K3924">
        <v>13.299241</v>
      </c>
      <c r="L3924">
        <v>3.7299999999999998E-3</v>
      </c>
      <c r="M3924">
        <v>135.18101799999999</v>
      </c>
      <c r="N3924">
        <v>-306.545816</v>
      </c>
      <c r="O3924">
        <v>-1.3619999999999999E-3</v>
      </c>
      <c r="P3924">
        <v>135.17950400000001</v>
      </c>
      <c r="Q3924">
        <v>-306.55764799999997</v>
      </c>
      <c r="R3924">
        <v>1.8699999999999999E-4</v>
      </c>
      <c r="S3924">
        <v>1.1928270000000001</v>
      </c>
      <c r="T3924">
        <v>1.175E-3</v>
      </c>
    </row>
    <row r="3925" spans="1:20" x14ac:dyDescent="0.25">
      <c r="A3925">
        <v>3923</v>
      </c>
      <c r="B3925">
        <v>4</v>
      </c>
      <c r="C3925">
        <v>-1</v>
      </c>
      <c r="D3925" t="s">
        <v>303</v>
      </c>
      <c r="E3925" t="s">
        <v>80</v>
      </c>
      <c r="F3925">
        <v>5.6475999999999998E-2</v>
      </c>
      <c r="G3925">
        <v>-1</v>
      </c>
      <c r="H3925">
        <v>862.13300000000004</v>
      </c>
      <c r="I3925">
        <v>-1</v>
      </c>
      <c r="J3925">
        <v>0</v>
      </c>
      <c r="K3925">
        <v>13.068272</v>
      </c>
      <c r="L3925">
        <v>1.4519999999999999E-3</v>
      </c>
      <c r="M3925">
        <v>136.38745399999999</v>
      </c>
      <c r="N3925">
        <v>-306.52905099999998</v>
      </c>
      <c r="O3925">
        <v>1.0449999999999999E-3</v>
      </c>
      <c r="P3925">
        <v>136.36488299999999</v>
      </c>
      <c r="Q3925">
        <v>-306.55721999999997</v>
      </c>
      <c r="R3925">
        <v>4.3199999999999998E-4</v>
      </c>
      <c r="S3925">
        <v>3.6096849999999998</v>
      </c>
      <c r="T3925">
        <v>6.1300000000000005E-4</v>
      </c>
    </row>
    <row r="3926" spans="1:20" x14ac:dyDescent="0.25">
      <c r="A3926">
        <v>3924</v>
      </c>
      <c r="B3926">
        <v>4</v>
      </c>
      <c r="C3926">
        <v>-1</v>
      </c>
      <c r="D3926" t="s">
        <v>303</v>
      </c>
      <c r="E3926" t="s">
        <v>80</v>
      </c>
      <c r="F3926">
        <v>1.2773E-2</v>
      </c>
      <c r="G3926">
        <v>-1</v>
      </c>
      <c r="H3926">
        <v>620.32799999999997</v>
      </c>
      <c r="I3926">
        <v>-1</v>
      </c>
      <c r="J3926">
        <v>0</v>
      </c>
      <c r="K3926">
        <v>12.763159999999999</v>
      </c>
      <c r="L3926">
        <v>1.1689999999999999E-3</v>
      </c>
      <c r="M3926">
        <v>137.93007700000001</v>
      </c>
      <c r="N3926">
        <v>-306.58572099999998</v>
      </c>
      <c r="O3926">
        <v>3.7959999999999999E-3</v>
      </c>
      <c r="P3926">
        <v>137.91317699999999</v>
      </c>
      <c r="Q3926">
        <v>-306.55654900000002</v>
      </c>
      <c r="R3926">
        <v>5.2700000000000002E-4</v>
      </c>
      <c r="S3926">
        <v>3.3713549999999999</v>
      </c>
      <c r="T3926">
        <v>3.2690000000000002E-3</v>
      </c>
    </row>
    <row r="3927" spans="1:20" x14ac:dyDescent="0.25">
      <c r="A3927">
        <v>3925</v>
      </c>
      <c r="B3927">
        <v>4</v>
      </c>
      <c r="C3927">
        <v>-1</v>
      </c>
      <c r="D3927" t="s">
        <v>303</v>
      </c>
      <c r="E3927" t="s">
        <v>80</v>
      </c>
      <c r="F3927">
        <v>3.8484999999999998E-2</v>
      </c>
      <c r="G3927">
        <v>-1</v>
      </c>
      <c r="H3927">
        <v>412.14100000000002</v>
      </c>
      <c r="I3927">
        <v>-1</v>
      </c>
      <c r="J3927">
        <v>0</v>
      </c>
      <c r="K3927">
        <v>12.540195000000001</v>
      </c>
      <c r="L3927">
        <v>1.189E-3</v>
      </c>
      <c r="M3927">
        <v>139.088751</v>
      </c>
      <c r="N3927">
        <v>-306.61227400000001</v>
      </c>
      <c r="O3927">
        <v>8.6840000000000007E-3</v>
      </c>
      <c r="P3927">
        <v>139.05067399999999</v>
      </c>
      <c r="Q3927">
        <v>-306.55578600000001</v>
      </c>
      <c r="R3927">
        <v>6.8000000000000005E-4</v>
      </c>
      <c r="S3927">
        <v>6.8122819999999997</v>
      </c>
      <c r="T3927">
        <v>8.0029999999999997E-3</v>
      </c>
    </row>
    <row r="3928" spans="1:20" x14ac:dyDescent="0.25">
      <c r="A3928">
        <v>3926</v>
      </c>
      <c r="B3928">
        <v>4</v>
      </c>
      <c r="C3928">
        <v>-1</v>
      </c>
      <c r="D3928" t="s">
        <v>303</v>
      </c>
      <c r="E3928" t="s">
        <v>80</v>
      </c>
      <c r="F3928">
        <v>1.9696999999999999E-2</v>
      </c>
      <c r="G3928">
        <v>-1</v>
      </c>
      <c r="H3928">
        <v>405.80099999999999</v>
      </c>
      <c r="I3928">
        <v>-1</v>
      </c>
      <c r="J3928">
        <v>0</v>
      </c>
      <c r="K3928">
        <v>12.252307999999999</v>
      </c>
      <c r="L3928">
        <v>5.5160000000000001E-3</v>
      </c>
      <c r="M3928">
        <v>140.53950399999999</v>
      </c>
      <c r="N3928">
        <v>-306.55693300000001</v>
      </c>
      <c r="O3928">
        <v>5.4900000000000001E-4</v>
      </c>
      <c r="P3928">
        <v>140.53666699999999</v>
      </c>
      <c r="Q3928">
        <v>-306.55462599999998</v>
      </c>
      <c r="R3928">
        <v>8.7200000000000005E-4</v>
      </c>
      <c r="S3928">
        <v>0.36565799999999998</v>
      </c>
      <c r="T3928">
        <v>3.2400000000000001E-4</v>
      </c>
    </row>
    <row r="3929" spans="1:20" x14ac:dyDescent="0.25">
      <c r="A3929">
        <v>3927</v>
      </c>
      <c r="B3929">
        <v>4</v>
      </c>
      <c r="C3929">
        <v>-1</v>
      </c>
      <c r="D3929" t="s">
        <v>303</v>
      </c>
      <c r="E3929" t="s">
        <v>80</v>
      </c>
      <c r="F3929">
        <v>1.1850000000000001E-3</v>
      </c>
      <c r="G3929">
        <v>-1</v>
      </c>
      <c r="H3929">
        <v>606.86699999999996</v>
      </c>
      <c r="I3929">
        <v>-1</v>
      </c>
      <c r="J3929">
        <v>0</v>
      </c>
      <c r="K3929">
        <v>12.042509000000001</v>
      </c>
      <c r="L3929">
        <v>-1.3650000000000001E-2</v>
      </c>
      <c r="M3929">
        <v>141.62179800000001</v>
      </c>
      <c r="N3929">
        <v>-306.580915</v>
      </c>
      <c r="O3929">
        <v>2.8839999999999998E-3</v>
      </c>
      <c r="P3929">
        <v>141.62892199999999</v>
      </c>
      <c r="Q3929">
        <v>-306.55355800000001</v>
      </c>
      <c r="R3929">
        <v>9.1200000000000005E-4</v>
      </c>
      <c r="S3929">
        <v>2.8268870000000001</v>
      </c>
      <c r="T3929">
        <v>1.9719999999999998E-3</v>
      </c>
    </row>
    <row r="3930" spans="1:20" x14ac:dyDescent="0.25">
      <c r="A3930">
        <v>3928</v>
      </c>
      <c r="B3930">
        <v>4</v>
      </c>
      <c r="C3930">
        <v>-1</v>
      </c>
      <c r="D3930" t="s">
        <v>303</v>
      </c>
      <c r="E3930" t="s">
        <v>80</v>
      </c>
      <c r="F3930">
        <v>2.9363E-2</v>
      </c>
      <c r="G3930">
        <v>-1</v>
      </c>
      <c r="H3930">
        <v>356.91300000000001</v>
      </c>
      <c r="I3930">
        <v>-1</v>
      </c>
      <c r="J3930">
        <v>0</v>
      </c>
      <c r="K3930">
        <v>11.838393</v>
      </c>
      <c r="L3930">
        <v>2.5779E-2</v>
      </c>
      <c r="M3930">
        <v>142.690586</v>
      </c>
      <c r="N3930">
        <v>-306.52842600000002</v>
      </c>
      <c r="O3930">
        <v>-2.3869999999999998E-3</v>
      </c>
      <c r="P3930">
        <v>142.70254499999999</v>
      </c>
      <c r="Q3930">
        <v>-306.55242900000002</v>
      </c>
      <c r="R3930">
        <v>1.255E-3</v>
      </c>
      <c r="S3930">
        <v>2.6817829999999998</v>
      </c>
      <c r="T3930">
        <v>1.132E-3</v>
      </c>
    </row>
    <row r="3931" spans="1:20" x14ac:dyDescent="0.25">
      <c r="A3931">
        <v>3929</v>
      </c>
      <c r="B3931">
        <v>6</v>
      </c>
      <c r="C3931">
        <v>-1</v>
      </c>
      <c r="D3931" t="s">
        <v>301</v>
      </c>
      <c r="E3931" t="s">
        <v>80</v>
      </c>
      <c r="F3931">
        <v>2.0948000000000001E-2</v>
      </c>
      <c r="G3931">
        <v>-1</v>
      </c>
      <c r="H3931">
        <v>277.96699999999998</v>
      </c>
      <c r="I3931">
        <v>-1</v>
      </c>
      <c r="J3931">
        <v>0</v>
      </c>
      <c r="K3931">
        <v>11.566316</v>
      </c>
      <c r="L3931">
        <v>2.6821000000000001E-2</v>
      </c>
      <c r="M3931">
        <v>144.093842</v>
      </c>
      <c r="N3931">
        <v>-306.58486199999999</v>
      </c>
      <c r="O3931">
        <v>8.8999999999999995E-5</v>
      </c>
      <c r="P3931">
        <v>144.105469</v>
      </c>
      <c r="Q3931">
        <v>-306.55068999999997</v>
      </c>
      <c r="R3931">
        <v>1.4040000000000001E-3</v>
      </c>
      <c r="S3931">
        <v>3.6095830000000002</v>
      </c>
      <c r="T3931">
        <v>1.3159999999999999E-3</v>
      </c>
    </row>
    <row r="3932" spans="1:20" x14ac:dyDescent="0.25">
      <c r="A3932">
        <v>3930</v>
      </c>
      <c r="B3932">
        <v>6</v>
      </c>
      <c r="C3932">
        <v>-1</v>
      </c>
      <c r="D3932" t="s">
        <v>301</v>
      </c>
      <c r="E3932" t="s">
        <v>80</v>
      </c>
      <c r="F3932">
        <v>4.0112000000000002E-2</v>
      </c>
      <c r="G3932">
        <v>-1</v>
      </c>
      <c r="H3932">
        <v>348.09699999999998</v>
      </c>
      <c r="I3932">
        <v>-1</v>
      </c>
      <c r="J3932">
        <v>0</v>
      </c>
      <c r="K3932">
        <v>11.363759</v>
      </c>
      <c r="L3932">
        <v>-2.7380999999999999E-2</v>
      </c>
      <c r="M3932">
        <v>145.11576500000001</v>
      </c>
      <c r="N3932">
        <v>-306.56769000000003</v>
      </c>
      <c r="O3932">
        <v>9.4899999999999997E-4</v>
      </c>
      <c r="P3932">
        <v>145.13627600000001</v>
      </c>
      <c r="Q3932">
        <v>-306.549286</v>
      </c>
      <c r="R3932">
        <v>1.165E-3</v>
      </c>
      <c r="S3932">
        <v>2.7557369999999999</v>
      </c>
      <c r="T3932">
        <v>2.1599999999999999E-4</v>
      </c>
    </row>
    <row r="3933" spans="1:20" x14ac:dyDescent="0.25">
      <c r="A3933">
        <v>3931</v>
      </c>
      <c r="B3933">
        <v>6</v>
      </c>
      <c r="C3933">
        <v>-1</v>
      </c>
      <c r="D3933" t="s">
        <v>301</v>
      </c>
      <c r="E3933" t="s">
        <v>80</v>
      </c>
      <c r="F3933">
        <v>1.5115999999999999E-2</v>
      </c>
      <c r="G3933">
        <v>-1</v>
      </c>
      <c r="H3933">
        <v>416.459</v>
      </c>
      <c r="I3933">
        <v>-1</v>
      </c>
      <c r="J3933">
        <v>0</v>
      </c>
      <c r="K3933">
        <v>11.099091</v>
      </c>
      <c r="L3933">
        <v>-3.0218999999999999E-2</v>
      </c>
      <c r="M3933">
        <v>146.47321099999999</v>
      </c>
      <c r="N3933">
        <v>-306.54020400000002</v>
      </c>
      <c r="O3933">
        <v>-1.4899999999999999E-4</v>
      </c>
      <c r="P3933">
        <v>146.482651</v>
      </c>
      <c r="Q3933">
        <v>-306.54763800000001</v>
      </c>
      <c r="R3933">
        <v>1.1460000000000001E-3</v>
      </c>
      <c r="S3933">
        <v>1.2015659999999999</v>
      </c>
      <c r="T3933">
        <v>9.9700000000000006E-4</v>
      </c>
    </row>
    <row r="3934" spans="1:20" x14ac:dyDescent="0.25">
      <c r="A3934">
        <v>3932</v>
      </c>
      <c r="B3934">
        <v>6</v>
      </c>
      <c r="C3934">
        <v>-1</v>
      </c>
      <c r="D3934" t="s">
        <v>301</v>
      </c>
      <c r="E3934" t="s">
        <v>80</v>
      </c>
      <c r="F3934">
        <v>3.7268999999999997E-2</v>
      </c>
      <c r="G3934">
        <v>-1</v>
      </c>
      <c r="H3934">
        <v>336.09100000000001</v>
      </c>
      <c r="I3934">
        <v>-1</v>
      </c>
      <c r="J3934">
        <v>0</v>
      </c>
      <c r="K3934">
        <v>10.905760000000001</v>
      </c>
      <c r="L3934">
        <v>3.0630000000000001E-2</v>
      </c>
      <c r="M3934">
        <v>147.457829</v>
      </c>
      <c r="N3934">
        <v>-306.559798</v>
      </c>
      <c r="O3934">
        <v>1.3699999999999999E-3</v>
      </c>
      <c r="P3934">
        <v>147.47186300000001</v>
      </c>
      <c r="Q3934">
        <v>-306.54650900000001</v>
      </c>
      <c r="R3934">
        <v>1.4239999999999999E-3</v>
      </c>
      <c r="S3934">
        <v>1.9327700000000001</v>
      </c>
      <c r="T3934">
        <v>5.3000000000000001E-5</v>
      </c>
    </row>
    <row r="3935" spans="1:20" x14ac:dyDescent="0.25">
      <c r="A3935">
        <v>3933</v>
      </c>
      <c r="B3935">
        <v>6</v>
      </c>
      <c r="C3935">
        <v>-1</v>
      </c>
      <c r="D3935" t="s">
        <v>301</v>
      </c>
      <c r="E3935" t="s">
        <v>80</v>
      </c>
      <c r="F3935">
        <v>3.3228000000000001E-2</v>
      </c>
      <c r="G3935">
        <v>-1</v>
      </c>
      <c r="H3935">
        <v>231.251</v>
      </c>
      <c r="I3935">
        <v>-1</v>
      </c>
      <c r="J3935">
        <v>0</v>
      </c>
      <c r="K3935">
        <v>10.654572999999999</v>
      </c>
      <c r="L3935">
        <v>3.2786999999999997E-2</v>
      </c>
      <c r="M3935">
        <v>148.70653300000001</v>
      </c>
      <c r="N3935">
        <v>-306.60868199999999</v>
      </c>
      <c r="O3935">
        <v>1.828E-3</v>
      </c>
      <c r="P3935">
        <v>148.76416</v>
      </c>
      <c r="Q3935">
        <v>-306.54482999999999</v>
      </c>
      <c r="R3935">
        <v>1.457E-3</v>
      </c>
      <c r="S3935">
        <v>8.6011389999999999</v>
      </c>
      <c r="T3935">
        <v>3.7100000000000002E-4</v>
      </c>
    </row>
    <row r="3936" spans="1:20" x14ac:dyDescent="0.25">
      <c r="A3936">
        <v>3934</v>
      </c>
      <c r="B3936">
        <v>6</v>
      </c>
      <c r="C3936">
        <v>-1</v>
      </c>
      <c r="D3936" t="s">
        <v>301</v>
      </c>
      <c r="E3936" t="s">
        <v>80</v>
      </c>
      <c r="F3936">
        <v>1.3946999999999999E-2</v>
      </c>
      <c r="G3936">
        <v>-1</v>
      </c>
      <c r="H3936">
        <v>617.04700000000003</v>
      </c>
      <c r="I3936">
        <v>-1</v>
      </c>
      <c r="J3936">
        <v>0</v>
      </c>
      <c r="K3936">
        <v>10.470319999999999</v>
      </c>
      <c r="L3936">
        <v>-3.3333000000000002E-2</v>
      </c>
      <c r="M3936">
        <v>149.737683</v>
      </c>
      <c r="N3936">
        <v>-306.521998</v>
      </c>
      <c r="O3936">
        <v>1.658E-3</v>
      </c>
      <c r="P3936">
        <v>149.71383700000001</v>
      </c>
      <c r="Q3936">
        <v>-306.54345699999999</v>
      </c>
      <c r="R3936">
        <v>1.181E-3</v>
      </c>
      <c r="S3936">
        <v>3.2080310000000001</v>
      </c>
      <c r="T3936">
        <v>4.7800000000000002E-4</v>
      </c>
    </row>
    <row r="3937" spans="1:20" x14ac:dyDescent="0.25">
      <c r="A3937">
        <v>3935</v>
      </c>
      <c r="B3937">
        <v>6</v>
      </c>
      <c r="C3937">
        <v>-1</v>
      </c>
      <c r="D3937" t="s">
        <v>301</v>
      </c>
      <c r="E3937" t="s">
        <v>80</v>
      </c>
      <c r="F3937">
        <v>2.4886999999999999E-2</v>
      </c>
      <c r="G3937">
        <v>-1</v>
      </c>
      <c r="H3937">
        <v>347.75299999999999</v>
      </c>
      <c r="I3937">
        <v>-1</v>
      </c>
      <c r="J3937">
        <v>0</v>
      </c>
      <c r="K3937">
        <v>10.28899</v>
      </c>
      <c r="L3937">
        <v>3.5192000000000001E-2</v>
      </c>
      <c r="M3937">
        <v>150.67721599999999</v>
      </c>
      <c r="N3937">
        <v>-306.51575800000001</v>
      </c>
      <c r="O3937">
        <v>2.202E-3</v>
      </c>
      <c r="P3937">
        <v>150.64707899999999</v>
      </c>
      <c r="Q3937">
        <v>-306.542328</v>
      </c>
      <c r="R3937">
        <v>1.547E-3</v>
      </c>
      <c r="S3937">
        <v>4.0176679999999996</v>
      </c>
      <c r="T3937">
        <v>6.5399999999999996E-4</v>
      </c>
    </row>
    <row r="3938" spans="1:20" x14ac:dyDescent="0.25">
      <c r="A3938">
        <v>3936</v>
      </c>
      <c r="B3938">
        <v>6</v>
      </c>
      <c r="C3938">
        <v>-1</v>
      </c>
      <c r="D3938" t="s">
        <v>301</v>
      </c>
      <c r="E3938" t="s">
        <v>80</v>
      </c>
      <c r="F3938">
        <v>1.8016999999999998E-2</v>
      </c>
      <c r="G3938">
        <v>-1</v>
      </c>
      <c r="H3938">
        <v>380.16899999999998</v>
      </c>
      <c r="I3938">
        <v>-1</v>
      </c>
      <c r="J3938">
        <v>0</v>
      </c>
      <c r="K3938">
        <v>10.051439</v>
      </c>
      <c r="L3938">
        <v>3.7795000000000002E-2</v>
      </c>
      <c r="M3938">
        <v>151.851921</v>
      </c>
      <c r="N3938">
        <v>-306.55347399999999</v>
      </c>
      <c r="O3938">
        <v>2.049E-3</v>
      </c>
      <c r="P3938">
        <v>151.86627200000001</v>
      </c>
      <c r="Q3938">
        <v>-306.54055799999998</v>
      </c>
      <c r="R3938">
        <v>1.6299999999999999E-3</v>
      </c>
      <c r="S3938">
        <v>1.930736</v>
      </c>
      <c r="T3938">
        <v>4.1800000000000002E-4</v>
      </c>
    </row>
    <row r="3939" spans="1:20" x14ac:dyDescent="0.25">
      <c r="A3939">
        <v>3937</v>
      </c>
      <c r="B3939">
        <v>5</v>
      </c>
      <c r="C3939">
        <v>-1</v>
      </c>
      <c r="D3939" t="s">
        <v>300</v>
      </c>
      <c r="E3939" t="s">
        <v>80</v>
      </c>
      <c r="F3939">
        <v>8.378E-3</v>
      </c>
      <c r="G3939">
        <v>-1</v>
      </c>
      <c r="H3939">
        <v>428.57299999999998</v>
      </c>
      <c r="I3939">
        <v>-1</v>
      </c>
      <c r="J3939">
        <v>0</v>
      </c>
      <c r="K3939">
        <v>9.8765210000000003</v>
      </c>
      <c r="L3939">
        <v>-3.7749999999999999E-2</v>
      </c>
      <c r="M3939">
        <v>152.77538200000001</v>
      </c>
      <c r="N3939">
        <v>-306.50944399999997</v>
      </c>
      <c r="O3939">
        <v>-1.083E-3</v>
      </c>
      <c r="P3939">
        <v>152.76216099999999</v>
      </c>
      <c r="Q3939">
        <v>-306.539062</v>
      </c>
      <c r="R3939">
        <v>1.291E-3</v>
      </c>
      <c r="S3939">
        <v>3.2435589999999999</v>
      </c>
      <c r="T3939">
        <v>2.0799999999999999E-4</v>
      </c>
    </row>
    <row r="3940" spans="1:20" x14ac:dyDescent="0.25">
      <c r="A3940">
        <v>3938</v>
      </c>
      <c r="B3940">
        <v>5</v>
      </c>
      <c r="C3940">
        <v>-1</v>
      </c>
      <c r="D3940" t="s">
        <v>300</v>
      </c>
      <c r="E3940" t="s">
        <v>80</v>
      </c>
      <c r="F3940">
        <v>2.2048999999999999E-2</v>
      </c>
      <c r="G3940">
        <v>-1</v>
      </c>
      <c r="H3940">
        <v>277.07900000000001</v>
      </c>
      <c r="I3940">
        <v>-1</v>
      </c>
      <c r="J3940">
        <v>0</v>
      </c>
      <c r="K3940">
        <v>9.6478400000000004</v>
      </c>
      <c r="L3940">
        <v>-4.0473000000000002E-2</v>
      </c>
      <c r="M3940">
        <v>153.92227099999999</v>
      </c>
      <c r="N3940">
        <v>-306.53962100000001</v>
      </c>
      <c r="O3940">
        <v>-2.5999999999999998E-4</v>
      </c>
      <c r="P3940">
        <v>153.93240399999999</v>
      </c>
      <c r="Q3940">
        <v>-306.537262</v>
      </c>
      <c r="R3940">
        <v>1.3079999999999999E-3</v>
      </c>
      <c r="S3940">
        <v>1.0403560000000001</v>
      </c>
      <c r="T3940">
        <v>1.0480000000000001E-3</v>
      </c>
    </row>
    <row r="3941" spans="1:20" x14ac:dyDescent="0.25">
      <c r="A3941">
        <v>3939</v>
      </c>
      <c r="B3941">
        <v>5</v>
      </c>
      <c r="C3941">
        <v>-1</v>
      </c>
      <c r="D3941" t="s">
        <v>300</v>
      </c>
      <c r="E3941" t="s">
        <v>80</v>
      </c>
      <c r="F3941">
        <v>3.4314999999999998E-2</v>
      </c>
      <c r="G3941">
        <v>-1</v>
      </c>
      <c r="H3941">
        <v>387.62799999999999</v>
      </c>
      <c r="I3941">
        <v>-1</v>
      </c>
      <c r="J3941">
        <v>0</v>
      </c>
      <c r="K3941">
        <v>9.4798570000000009</v>
      </c>
      <c r="L3941">
        <v>4.0250000000000001E-2</v>
      </c>
      <c r="M3941">
        <v>154.812432</v>
      </c>
      <c r="N3941">
        <v>-306.519294</v>
      </c>
      <c r="O3941">
        <v>2.362E-3</v>
      </c>
      <c r="P3941">
        <v>154.792282</v>
      </c>
      <c r="Q3941">
        <v>-306.53613300000001</v>
      </c>
      <c r="R3941">
        <v>1.655E-3</v>
      </c>
      <c r="S3941">
        <v>2.6259169999999998</v>
      </c>
      <c r="T3941">
        <v>7.0699999999999995E-4</v>
      </c>
    </row>
    <row r="3942" spans="1:20" x14ac:dyDescent="0.25">
      <c r="A3942">
        <v>3940</v>
      </c>
      <c r="B3942">
        <v>5</v>
      </c>
      <c r="C3942">
        <v>-1</v>
      </c>
      <c r="D3942" t="s">
        <v>300</v>
      </c>
      <c r="E3942" t="s">
        <v>80</v>
      </c>
      <c r="F3942">
        <v>5.2319999999999997E-3</v>
      </c>
      <c r="G3942">
        <v>-1</v>
      </c>
      <c r="H3942">
        <v>482.05599999999998</v>
      </c>
      <c r="I3942">
        <v>-1</v>
      </c>
      <c r="J3942">
        <v>0</v>
      </c>
      <c r="K3942">
        <v>9.3148730000000004</v>
      </c>
      <c r="L3942">
        <v>-4.1999000000000002E-2</v>
      </c>
      <c r="M3942">
        <v>155.63399200000001</v>
      </c>
      <c r="N3942">
        <v>-306.54138599999999</v>
      </c>
      <c r="O3942">
        <v>2.3410000000000002E-3</v>
      </c>
      <c r="P3942">
        <v>155.63720699999999</v>
      </c>
      <c r="Q3942">
        <v>-306.53482100000002</v>
      </c>
      <c r="R3942">
        <v>1.1900000000000001E-3</v>
      </c>
      <c r="S3942">
        <v>0.73102699999999998</v>
      </c>
      <c r="T3942">
        <v>1.15E-3</v>
      </c>
    </row>
    <row r="3943" spans="1:20" x14ac:dyDescent="0.25">
      <c r="A3943">
        <v>3941</v>
      </c>
      <c r="B3943">
        <v>5</v>
      </c>
      <c r="C3943">
        <v>-1</v>
      </c>
      <c r="D3943" t="s">
        <v>300</v>
      </c>
      <c r="E3943" t="s">
        <v>80</v>
      </c>
      <c r="F3943">
        <v>2.0460000000000001E-3</v>
      </c>
      <c r="G3943">
        <v>-1</v>
      </c>
      <c r="H3943">
        <v>328.79399999999998</v>
      </c>
      <c r="I3943">
        <v>-1</v>
      </c>
      <c r="J3943">
        <v>0</v>
      </c>
      <c r="K3943">
        <v>9.0994150000000005</v>
      </c>
      <c r="L3943">
        <v>-4.3209999999999998E-2</v>
      </c>
      <c r="M3943">
        <v>156.77161100000001</v>
      </c>
      <c r="N3943">
        <v>-306.51202599999999</v>
      </c>
      <c r="O3943">
        <v>3.019E-3</v>
      </c>
      <c r="P3943">
        <v>156.74092099999999</v>
      </c>
      <c r="Q3943">
        <v>-306.53320300000001</v>
      </c>
      <c r="R3943">
        <v>1.17E-3</v>
      </c>
      <c r="S3943">
        <v>3.72878</v>
      </c>
      <c r="T3943">
        <v>1.848E-3</v>
      </c>
    </row>
    <row r="3944" spans="1:20" x14ac:dyDescent="0.25">
      <c r="A3944">
        <v>3942</v>
      </c>
      <c r="B3944">
        <v>5</v>
      </c>
      <c r="C3944">
        <v>-1</v>
      </c>
      <c r="D3944" t="s">
        <v>300</v>
      </c>
      <c r="E3944" t="s">
        <v>80</v>
      </c>
      <c r="F3944">
        <v>8.6350000000000003E-3</v>
      </c>
      <c r="G3944">
        <v>-1</v>
      </c>
      <c r="H3944">
        <v>314.97899999999998</v>
      </c>
      <c r="I3944">
        <v>-1</v>
      </c>
      <c r="J3944">
        <v>0</v>
      </c>
      <c r="K3944">
        <v>8.9410629999999998</v>
      </c>
      <c r="L3944">
        <v>4.4193999999999997E-2</v>
      </c>
      <c r="M3944">
        <v>157.54180700000001</v>
      </c>
      <c r="N3944">
        <v>-306.53530599999999</v>
      </c>
      <c r="O3944">
        <v>-3.2299999999999998E-3</v>
      </c>
      <c r="P3944">
        <v>157.55192600000001</v>
      </c>
      <c r="Q3944">
        <v>-306.53231799999998</v>
      </c>
      <c r="R3944">
        <v>1.606E-3</v>
      </c>
      <c r="S3944">
        <v>1.0550250000000001</v>
      </c>
      <c r="T3944">
        <v>1.624E-3</v>
      </c>
    </row>
    <row r="3945" spans="1:20" x14ac:dyDescent="0.25">
      <c r="A3945">
        <v>3943</v>
      </c>
      <c r="B3945">
        <v>6</v>
      </c>
      <c r="C3945">
        <v>-1</v>
      </c>
      <c r="D3945" t="s">
        <v>299</v>
      </c>
      <c r="E3945" t="s">
        <v>80</v>
      </c>
      <c r="F3945">
        <v>4.9296E-2</v>
      </c>
      <c r="G3945">
        <v>-1</v>
      </c>
      <c r="H3945">
        <v>294.26499999999999</v>
      </c>
      <c r="I3945">
        <v>-1</v>
      </c>
      <c r="J3945">
        <v>0</v>
      </c>
      <c r="K3945">
        <v>8.7737219999999994</v>
      </c>
      <c r="L3945">
        <v>4.5352000000000003E-2</v>
      </c>
      <c r="M3945">
        <v>158.60593800000001</v>
      </c>
      <c r="N3945">
        <v>-306.53722599999998</v>
      </c>
      <c r="O3945">
        <v>5.189E-3</v>
      </c>
      <c r="P3945">
        <v>158.61248800000001</v>
      </c>
      <c r="Q3945">
        <v>-306.530914</v>
      </c>
      <c r="R3945">
        <v>1.6100000000000001E-3</v>
      </c>
      <c r="S3945">
        <v>0.909613</v>
      </c>
      <c r="T3945">
        <v>3.5790000000000001E-3</v>
      </c>
    </row>
    <row r="3946" spans="1:20" x14ac:dyDescent="0.25">
      <c r="A3946">
        <v>3944</v>
      </c>
      <c r="B3946">
        <v>6</v>
      </c>
      <c r="C3946">
        <v>-1</v>
      </c>
      <c r="D3946" t="s">
        <v>299</v>
      </c>
      <c r="E3946" t="s">
        <v>80</v>
      </c>
      <c r="F3946">
        <v>7.5170000000000002E-3</v>
      </c>
      <c r="G3946">
        <v>-1</v>
      </c>
      <c r="H3946">
        <v>586.45500000000004</v>
      </c>
      <c r="I3946">
        <v>-1</v>
      </c>
      <c r="J3946">
        <v>0</v>
      </c>
      <c r="K3946">
        <v>8.7992310000000007</v>
      </c>
      <c r="L3946">
        <v>-4.6501000000000001E-2</v>
      </c>
      <c r="M3946">
        <v>159.387002</v>
      </c>
      <c r="N3946">
        <v>-306.53242899999998</v>
      </c>
      <c r="O3946">
        <v>3.7100000000000002E-4</v>
      </c>
      <c r="P3946">
        <v>159.40318300000001</v>
      </c>
      <c r="Q3946">
        <v>-306.52969400000001</v>
      </c>
      <c r="R3946">
        <v>1.1150000000000001E-3</v>
      </c>
      <c r="S3946">
        <v>1.6410419999999999</v>
      </c>
      <c r="T3946">
        <v>7.4399999999999998E-4</v>
      </c>
    </row>
    <row r="3947" spans="1:20" x14ac:dyDescent="0.25">
      <c r="A3947">
        <v>3945</v>
      </c>
      <c r="B3947">
        <v>6</v>
      </c>
      <c r="C3947">
        <v>-1</v>
      </c>
      <c r="D3947" t="s">
        <v>299</v>
      </c>
      <c r="E3947" t="s">
        <v>80</v>
      </c>
      <c r="F3947">
        <v>2.1811000000000001E-2</v>
      </c>
      <c r="G3947">
        <v>-1</v>
      </c>
      <c r="H3947">
        <v>466.83699999999999</v>
      </c>
      <c r="I3947">
        <v>-1</v>
      </c>
      <c r="J3947">
        <v>0</v>
      </c>
      <c r="K3947">
        <v>8.6546760000000003</v>
      </c>
      <c r="L3947">
        <v>4.9394E-2</v>
      </c>
      <c r="M3947">
        <v>160.164784</v>
      </c>
      <c r="N3947">
        <v>-306.55385699999999</v>
      </c>
      <c r="O3947">
        <v>-6.8900000000000005E-4</v>
      </c>
      <c r="P3947">
        <v>160.189651</v>
      </c>
      <c r="Q3947">
        <v>-306.52874800000001</v>
      </c>
      <c r="R3947">
        <v>1.637E-3</v>
      </c>
      <c r="S3947">
        <v>3.533941</v>
      </c>
      <c r="T3947">
        <v>9.4799999999999995E-4</v>
      </c>
    </row>
    <row r="3948" spans="1:20" x14ac:dyDescent="0.25">
      <c r="A3948">
        <v>3946</v>
      </c>
      <c r="B3948">
        <v>6</v>
      </c>
      <c r="C3948">
        <v>-1</v>
      </c>
      <c r="D3948" t="s">
        <v>299</v>
      </c>
      <c r="E3948" t="s">
        <v>80</v>
      </c>
      <c r="F3948">
        <v>1.2439E-2</v>
      </c>
      <c r="G3948">
        <v>-1</v>
      </c>
      <c r="H3948">
        <v>255.96100000000001</v>
      </c>
      <c r="I3948">
        <v>-1</v>
      </c>
      <c r="J3948">
        <v>0</v>
      </c>
      <c r="K3948">
        <v>8.3075379999999992</v>
      </c>
      <c r="L3948">
        <v>4.7879999999999999E-2</v>
      </c>
      <c r="M3948">
        <v>161.17701500000001</v>
      </c>
      <c r="N3948">
        <v>-306.55496599999998</v>
      </c>
      <c r="O3948">
        <v>4.5199999999999998E-4</v>
      </c>
      <c r="P3948">
        <v>161.205872</v>
      </c>
      <c r="Q3948">
        <v>-306.52734400000003</v>
      </c>
      <c r="R3948">
        <v>1.606E-3</v>
      </c>
      <c r="S3948">
        <v>3.9946320000000002</v>
      </c>
      <c r="T3948">
        <v>1.1540000000000001E-3</v>
      </c>
    </row>
    <row r="3949" spans="1:20" x14ac:dyDescent="0.25">
      <c r="A3949">
        <v>3947</v>
      </c>
      <c r="B3949">
        <v>6</v>
      </c>
      <c r="C3949">
        <v>-1</v>
      </c>
      <c r="D3949" t="s">
        <v>299</v>
      </c>
      <c r="E3949" t="s">
        <v>80</v>
      </c>
      <c r="F3949">
        <v>3.7065000000000001E-2</v>
      </c>
      <c r="G3949">
        <v>-1</v>
      </c>
      <c r="H3949">
        <v>399.34899999999999</v>
      </c>
      <c r="I3949">
        <v>-1</v>
      </c>
      <c r="J3949">
        <v>0</v>
      </c>
      <c r="K3949">
        <v>7.9903760000000004</v>
      </c>
      <c r="L3949">
        <v>5.0680999999999997E-2</v>
      </c>
      <c r="M3949">
        <v>162.150521</v>
      </c>
      <c r="N3949">
        <v>-306.554349</v>
      </c>
      <c r="O3949">
        <v>3.1510000000000002E-3</v>
      </c>
      <c r="P3949">
        <v>162.18119799999999</v>
      </c>
      <c r="Q3949">
        <v>-306.52593999999999</v>
      </c>
      <c r="R3949">
        <v>1.6149999999999999E-3</v>
      </c>
      <c r="S3949">
        <v>4.1810710000000002</v>
      </c>
      <c r="T3949">
        <v>1.536E-3</v>
      </c>
    </row>
    <row r="3950" spans="1:20" x14ac:dyDescent="0.25">
      <c r="A3950">
        <v>3948</v>
      </c>
      <c r="B3950">
        <v>6</v>
      </c>
      <c r="C3950">
        <v>-1</v>
      </c>
      <c r="D3950" t="s">
        <v>299</v>
      </c>
      <c r="E3950" t="s">
        <v>80</v>
      </c>
      <c r="F3950">
        <v>2.2313E-2</v>
      </c>
      <c r="G3950">
        <v>-1</v>
      </c>
      <c r="H3950">
        <v>418.90100000000001</v>
      </c>
      <c r="I3950">
        <v>-1</v>
      </c>
      <c r="J3950">
        <v>0</v>
      </c>
      <c r="K3950">
        <v>7.8725199999999997</v>
      </c>
      <c r="L3950">
        <v>-5.1254000000000001E-2</v>
      </c>
      <c r="M3950">
        <v>162.84801400000001</v>
      </c>
      <c r="N3950">
        <v>-306.55150300000003</v>
      </c>
      <c r="O3950">
        <v>-1.4890000000000001E-3</v>
      </c>
      <c r="P3950">
        <v>162.89338699999999</v>
      </c>
      <c r="Q3950">
        <v>-306.52474999999998</v>
      </c>
      <c r="R3950">
        <v>1.1130000000000001E-3</v>
      </c>
      <c r="S3950">
        <v>5.2673050000000003</v>
      </c>
      <c r="T3950">
        <v>3.7599999999999998E-4</v>
      </c>
    </row>
    <row r="3951" spans="1:20" x14ac:dyDescent="0.25">
      <c r="A3951">
        <v>3949</v>
      </c>
      <c r="B3951">
        <v>6</v>
      </c>
      <c r="C3951">
        <v>-1</v>
      </c>
      <c r="D3951" t="s">
        <v>299</v>
      </c>
      <c r="E3951" t="s">
        <v>80</v>
      </c>
      <c r="F3951">
        <v>6.0639999999999999E-3</v>
      </c>
      <c r="G3951">
        <v>-1</v>
      </c>
      <c r="H3951">
        <v>310.959</v>
      </c>
      <c r="I3951">
        <v>-1</v>
      </c>
      <c r="J3951">
        <v>0</v>
      </c>
      <c r="K3951">
        <v>7.9342079999999999</v>
      </c>
      <c r="L3951">
        <v>-4.7926999999999997E-2</v>
      </c>
      <c r="M3951">
        <v>163.84292300000001</v>
      </c>
      <c r="N3951">
        <v>-306.53217000000001</v>
      </c>
      <c r="O3951">
        <v>-1.1000000000000001E-3</v>
      </c>
      <c r="P3951">
        <v>163.84004200000001</v>
      </c>
      <c r="Q3951">
        <v>-306.52337599999998</v>
      </c>
      <c r="R3951">
        <v>1.1689999999999999E-3</v>
      </c>
      <c r="S3951">
        <v>0.92536300000000005</v>
      </c>
      <c r="T3951">
        <v>6.8999999999999997E-5</v>
      </c>
    </row>
    <row r="3952" spans="1:20" x14ac:dyDescent="0.25">
      <c r="A3952">
        <v>3950</v>
      </c>
      <c r="B3952">
        <v>6</v>
      </c>
      <c r="C3952">
        <v>-1</v>
      </c>
      <c r="D3952" t="s">
        <v>299</v>
      </c>
      <c r="E3952" t="s">
        <v>80</v>
      </c>
      <c r="F3952">
        <v>1.3209E-2</v>
      </c>
      <c r="G3952">
        <v>-1</v>
      </c>
      <c r="H3952">
        <v>283.673</v>
      </c>
      <c r="I3952">
        <v>-1</v>
      </c>
      <c r="J3952">
        <v>0</v>
      </c>
      <c r="K3952">
        <v>8.0597999999999992</v>
      </c>
      <c r="L3952">
        <v>4.7189000000000002E-2</v>
      </c>
      <c r="M3952">
        <v>164.57198500000001</v>
      </c>
      <c r="N3952">
        <v>-306.51194099999998</v>
      </c>
      <c r="O3952">
        <v>1.761E-3</v>
      </c>
      <c r="P3952">
        <v>164.56047100000001</v>
      </c>
      <c r="Q3952">
        <v>-306.52255200000002</v>
      </c>
      <c r="R3952">
        <v>1.6310000000000001E-3</v>
      </c>
      <c r="S3952">
        <v>1.565814</v>
      </c>
      <c r="T3952">
        <v>1.2999999999999999E-4</v>
      </c>
    </row>
    <row r="3953" spans="1:20" x14ac:dyDescent="0.25">
      <c r="A3953">
        <v>3951</v>
      </c>
      <c r="B3953">
        <v>6</v>
      </c>
      <c r="C3953">
        <v>-1</v>
      </c>
      <c r="D3953" t="s">
        <v>299</v>
      </c>
      <c r="E3953" t="s">
        <v>80</v>
      </c>
      <c r="F3953">
        <v>7.9290000000000003E-3</v>
      </c>
      <c r="G3953">
        <v>-1</v>
      </c>
      <c r="H3953">
        <v>314.03199999999998</v>
      </c>
      <c r="I3953">
        <v>-1</v>
      </c>
      <c r="J3953">
        <v>0</v>
      </c>
      <c r="K3953">
        <v>8.1552559999999996</v>
      </c>
      <c r="L3953">
        <v>4.8078999999999997E-2</v>
      </c>
      <c r="M3953">
        <v>165.54503099999999</v>
      </c>
      <c r="N3953">
        <v>-306.51333199999999</v>
      </c>
      <c r="O3953">
        <v>1.1509999999999999E-3</v>
      </c>
      <c r="P3953">
        <v>165.53523300000001</v>
      </c>
      <c r="Q3953">
        <v>-306.52130099999999</v>
      </c>
      <c r="R3953">
        <v>1.5790000000000001E-3</v>
      </c>
      <c r="S3953">
        <v>1.2630140000000001</v>
      </c>
      <c r="T3953">
        <v>4.28E-4</v>
      </c>
    </row>
    <row r="3954" spans="1:20" x14ac:dyDescent="0.25">
      <c r="A3954">
        <v>3952</v>
      </c>
      <c r="B3954">
        <v>6</v>
      </c>
      <c r="C3954">
        <v>-1</v>
      </c>
      <c r="D3954" t="s">
        <v>299</v>
      </c>
      <c r="E3954" t="s">
        <v>80</v>
      </c>
      <c r="F3954">
        <v>3.7520000000000001E-3</v>
      </c>
      <c r="G3954">
        <v>-1</v>
      </c>
      <c r="H3954">
        <v>333.49099999999999</v>
      </c>
      <c r="I3954">
        <v>-1</v>
      </c>
      <c r="J3954">
        <v>0</v>
      </c>
      <c r="K3954">
        <v>8.1412410000000008</v>
      </c>
      <c r="L3954">
        <v>-4.9054E-2</v>
      </c>
      <c r="M3954">
        <v>166.271964</v>
      </c>
      <c r="N3954">
        <v>-306.52006999999998</v>
      </c>
      <c r="O3954">
        <v>4.35E-4</v>
      </c>
      <c r="P3954">
        <v>166.26890599999999</v>
      </c>
      <c r="Q3954">
        <v>-306.52023300000002</v>
      </c>
      <c r="R3954">
        <v>1.0560000000000001E-3</v>
      </c>
      <c r="S3954">
        <v>0.30629800000000001</v>
      </c>
      <c r="T3954">
        <v>6.2100000000000002E-4</v>
      </c>
    </row>
    <row r="3955" spans="1:20" x14ac:dyDescent="0.25">
      <c r="A3955">
        <v>3953</v>
      </c>
      <c r="B3955">
        <v>6</v>
      </c>
      <c r="C3955">
        <v>-1</v>
      </c>
      <c r="D3955" t="s">
        <v>299</v>
      </c>
      <c r="E3955" t="s">
        <v>80</v>
      </c>
      <c r="F3955">
        <v>2.2901999999999999E-2</v>
      </c>
      <c r="G3955">
        <v>-1</v>
      </c>
      <c r="H3955">
        <v>307.49299999999999</v>
      </c>
      <c r="I3955">
        <v>-1</v>
      </c>
      <c r="J3955">
        <v>0</v>
      </c>
      <c r="K3955">
        <v>8.0709689999999998</v>
      </c>
      <c r="L3955">
        <v>-4.9841999999999997E-2</v>
      </c>
      <c r="M3955">
        <v>167.24351799999999</v>
      </c>
      <c r="N3955">
        <v>-306.51769100000001</v>
      </c>
      <c r="O3955">
        <v>5.6099999999999998E-4</v>
      </c>
      <c r="P3955">
        <v>167.24134799999999</v>
      </c>
      <c r="Q3955">
        <v>-306.51901199999998</v>
      </c>
      <c r="R3955">
        <v>1.0679999999999999E-3</v>
      </c>
      <c r="S3955">
        <v>0.25408500000000001</v>
      </c>
      <c r="T3955">
        <v>5.0699999999999996E-4</v>
      </c>
    </row>
    <row r="3956" spans="1:20" x14ac:dyDescent="0.25">
      <c r="A3956">
        <v>3954</v>
      </c>
      <c r="B3956">
        <v>6</v>
      </c>
      <c r="C3956">
        <v>-1</v>
      </c>
      <c r="D3956" t="s">
        <v>299</v>
      </c>
      <c r="E3956" t="s">
        <v>80</v>
      </c>
      <c r="F3956">
        <v>5.6449999999999998E-3</v>
      </c>
      <c r="G3956">
        <v>-1</v>
      </c>
      <c r="H3956">
        <v>318.81599999999997</v>
      </c>
      <c r="I3956">
        <v>-1</v>
      </c>
      <c r="J3956">
        <v>0</v>
      </c>
      <c r="K3956">
        <v>8.0311339999999998</v>
      </c>
      <c r="L3956">
        <v>4.9449E-2</v>
      </c>
      <c r="M3956">
        <v>167.943893</v>
      </c>
      <c r="N3956">
        <v>-306.53823399999999</v>
      </c>
      <c r="O3956">
        <v>-8.0999999999999996E-4</v>
      </c>
      <c r="P3956">
        <v>167.965485</v>
      </c>
      <c r="Q3956">
        <v>-306.51828</v>
      </c>
      <c r="R3956">
        <v>1.557E-3</v>
      </c>
      <c r="S3956">
        <v>2.940045</v>
      </c>
      <c r="T3956">
        <v>7.4600000000000003E-4</v>
      </c>
    </row>
    <row r="3957" spans="1:20" x14ac:dyDescent="0.25">
      <c r="A3957">
        <v>3955</v>
      </c>
      <c r="B3957">
        <v>6</v>
      </c>
      <c r="C3957">
        <v>-1</v>
      </c>
      <c r="D3957" t="s">
        <v>299</v>
      </c>
      <c r="E3957" t="s">
        <v>80</v>
      </c>
      <c r="F3957">
        <v>2.0145E-2</v>
      </c>
      <c r="G3957">
        <v>-1</v>
      </c>
      <c r="H3957">
        <v>246.137</v>
      </c>
      <c r="I3957">
        <v>-1</v>
      </c>
      <c r="J3957">
        <v>0</v>
      </c>
      <c r="K3957">
        <v>8.0278019999999994</v>
      </c>
      <c r="L3957">
        <v>4.9195000000000003E-2</v>
      </c>
      <c r="M3957">
        <v>168.89778899999999</v>
      </c>
      <c r="N3957">
        <v>-306.53564799999998</v>
      </c>
      <c r="O3957">
        <v>4.5960000000000003E-3</v>
      </c>
      <c r="P3957">
        <v>168.92851300000001</v>
      </c>
      <c r="Q3957">
        <v>-306.51696800000002</v>
      </c>
      <c r="R3957">
        <v>1.586E-3</v>
      </c>
      <c r="S3957">
        <v>3.59571</v>
      </c>
      <c r="T3957">
        <v>3.0109999999999998E-3</v>
      </c>
    </row>
    <row r="3958" spans="1:20" x14ac:dyDescent="0.25">
      <c r="A3958">
        <v>3956</v>
      </c>
      <c r="B3958">
        <v>6</v>
      </c>
      <c r="C3958">
        <v>-1</v>
      </c>
      <c r="D3958" t="s">
        <v>299</v>
      </c>
      <c r="E3958" t="s">
        <v>80</v>
      </c>
      <c r="F3958">
        <v>1.7894E-2</v>
      </c>
      <c r="G3958">
        <v>-1</v>
      </c>
      <c r="H3958">
        <v>304.98700000000002</v>
      </c>
      <c r="I3958">
        <v>-1</v>
      </c>
      <c r="J3958">
        <v>0</v>
      </c>
      <c r="K3958">
        <v>8.051126</v>
      </c>
      <c r="L3958">
        <v>-4.8661999999999997E-2</v>
      </c>
      <c r="M3958">
        <v>169.66904700000001</v>
      </c>
      <c r="N3958">
        <v>-306.50343600000002</v>
      </c>
      <c r="O3958">
        <v>-3.8999999999999999E-4</v>
      </c>
      <c r="P3958">
        <v>169.65209999999999</v>
      </c>
      <c r="Q3958">
        <v>-306.51580799999999</v>
      </c>
      <c r="R3958">
        <v>1.098E-3</v>
      </c>
      <c r="S3958">
        <v>2.098252</v>
      </c>
      <c r="T3958">
        <v>7.0699999999999995E-4</v>
      </c>
    </row>
    <row r="3959" spans="1:20" x14ac:dyDescent="0.25">
      <c r="A3959">
        <v>3957</v>
      </c>
      <c r="B3959">
        <v>5</v>
      </c>
      <c r="C3959">
        <v>-1</v>
      </c>
      <c r="D3959" t="s">
        <v>508</v>
      </c>
      <c r="E3959" t="s">
        <v>80</v>
      </c>
      <c r="F3959">
        <v>1.5472E-2</v>
      </c>
      <c r="G3959">
        <v>-1</v>
      </c>
      <c r="H3959">
        <v>290.11599999999999</v>
      </c>
      <c r="I3959">
        <v>-1</v>
      </c>
      <c r="J3959">
        <v>0</v>
      </c>
      <c r="K3959">
        <v>8.0795349999999999</v>
      </c>
      <c r="L3959">
        <v>-4.8412999999999998E-2</v>
      </c>
      <c r="M3959">
        <v>170.61771400000001</v>
      </c>
      <c r="N3959">
        <v>-306.507271</v>
      </c>
      <c r="O3959">
        <v>3.0300000000000001E-3</v>
      </c>
      <c r="P3959">
        <v>170.620316</v>
      </c>
      <c r="Q3959">
        <v>-306.51443499999999</v>
      </c>
      <c r="R3959">
        <v>1.1789999999999999E-3</v>
      </c>
      <c r="S3959">
        <v>0.76218900000000001</v>
      </c>
      <c r="T3959">
        <v>1.851E-3</v>
      </c>
    </row>
    <row r="3960" spans="1:20" x14ac:dyDescent="0.25">
      <c r="A3960">
        <v>3958</v>
      </c>
      <c r="B3960">
        <v>4</v>
      </c>
      <c r="C3960">
        <v>-1</v>
      </c>
      <c r="D3960" t="s">
        <v>552</v>
      </c>
      <c r="E3960" t="s">
        <v>80</v>
      </c>
      <c r="F3960">
        <v>1.0737999999999999E-2</v>
      </c>
      <c r="G3960">
        <v>-1</v>
      </c>
      <c r="H3960">
        <v>242.32</v>
      </c>
      <c r="I3960">
        <v>-1</v>
      </c>
      <c r="J3960">
        <v>0</v>
      </c>
      <c r="K3960">
        <v>8.0839770000000009</v>
      </c>
      <c r="L3960">
        <v>4.8999000000000001E-2</v>
      </c>
      <c r="M3960">
        <v>171.27983800000001</v>
      </c>
      <c r="N3960">
        <v>-306.581121</v>
      </c>
      <c r="O3960">
        <v>1.766E-3</v>
      </c>
      <c r="P3960">
        <v>171.34779399999999</v>
      </c>
      <c r="Q3960">
        <v>-306.51355000000001</v>
      </c>
      <c r="R3960">
        <v>1.683E-3</v>
      </c>
      <c r="S3960">
        <v>9.5832870000000003</v>
      </c>
      <c r="T3960">
        <v>8.3999999999999995E-5</v>
      </c>
    </row>
    <row r="3961" spans="1:20" x14ac:dyDescent="0.25">
      <c r="A3961">
        <v>3959</v>
      </c>
      <c r="B3961">
        <v>4</v>
      </c>
      <c r="C3961">
        <v>-1</v>
      </c>
      <c r="D3961" t="s">
        <v>552</v>
      </c>
      <c r="E3961" t="s">
        <v>80</v>
      </c>
      <c r="F3961">
        <v>5.3819999999999996E-3</v>
      </c>
      <c r="G3961">
        <v>-1</v>
      </c>
      <c r="H3961">
        <v>398.38</v>
      </c>
      <c r="I3961">
        <v>-1</v>
      </c>
      <c r="J3961">
        <v>0</v>
      </c>
      <c r="K3961">
        <v>8.0719609999999999</v>
      </c>
      <c r="L3961">
        <v>4.9098999999999997E-2</v>
      </c>
      <c r="M3961">
        <v>172.31677199999999</v>
      </c>
      <c r="N3961">
        <v>-306.51755800000001</v>
      </c>
      <c r="O3961">
        <v>1.0549999999999999E-3</v>
      </c>
      <c r="P3961">
        <v>172.31723</v>
      </c>
      <c r="Q3961">
        <v>-306.51214599999997</v>
      </c>
      <c r="R3961">
        <v>1.688E-3</v>
      </c>
      <c r="S3961">
        <v>0.543157</v>
      </c>
      <c r="T3961">
        <v>6.3299999999999999E-4</v>
      </c>
    </row>
    <row r="3962" spans="1:20" x14ac:dyDescent="0.25">
      <c r="A3962">
        <v>3960</v>
      </c>
      <c r="B3962">
        <v>4</v>
      </c>
      <c r="C3962">
        <v>-1</v>
      </c>
      <c r="D3962" t="s">
        <v>552</v>
      </c>
      <c r="E3962" t="s">
        <v>80</v>
      </c>
      <c r="F3962">
        <v>8.3049999999999999E-3</v>
      </c>
      <c r="G3962">
        <v>-1</v>
      </c>
      <c r="H3962">
        <v>303.70299999999997</v>
      </c>
      <c r="I3962">
        <v>-1</v>
      </c>
      <c r="J3962">
        <v>0</v>
      </c>
      <c r="K3962">
        <v>8.0607089999999992</v>
      </c>
      <c r="L3962">
        <v>-2.9366E-2</v>
      </c>
      <c r="M3962">
        <v>173.05114599999999</v>
      </c>
      <c r="N3962">
        <v>-306.51454799999999</v>
      </c>
      <c r="O3962">
        <v>-8.5300000000000003E-4</v>
      </c>
      <c r="P3962">
        <v>173.04307600000001</v>
      </c>
      <c r="Q3962">
        <v>-306.51052900000002</v>
      </c>
      <c r="R3962">
        <v>1.575E-3</v>
      </c>
      <c r="S3962">
        <v>0.90154800000000002</v>
      </c>
      <c r="T3962">
        <v>7.2199999999999999E-4</v>
      </c>
    </row>
    <row r="3963" spans="1:20" x14ac:dyDescent="0.25">
      <c r="A3963">
        <v>3961</v>
      </c>
      <c r="B3963">
        <v>4</v>
      </c>
      <c r="C3963">
        <v>-1</v>
      </c>
      <c r="D3963" t="s">
        <v>552</v>
      </c>
      <c r="E3963" t="s">
        <v>80</v>
      </c>
      <c r="F3963">
        <v>2.8320000000000001E-2</v>
      </c>
      <c r="G3963">
        <v>-1</v>
      </c>
      <c r="H3963">
        <v>377.202</v>
      </c>
      <c r="I3963">
        <v>-1</v>
      </c>
      <c r="J3963">
        <v>0</v>
      </c>
      <c r="K3963">
        <v>8.0556830000000001</v>
      </c>
      <c r="L3963">
        <v>-2.0995E-2</v>
      </c>
      <c r="M3963">
        <v>173.96991199999999</v>
      </c>
      <c r="N3963">
        <v>-306.54648500000002</v>
      </c>
      <c r="O3963">
        <v>4.3179999999999998E-3</v>
      </c>
      <c r="P3963">
        <v>174.009872</v>
      </c>
      <c r="Q3963">
        <v>-306.504456</v>
      </c>
      <c r="R3963">
        <v>4.8770000000000003E-3</v>
      </c>
      <c r="S3963">
        <v>5.7993569999999997</v>
      </c>
      <c r="T3963">
        <v>5.5900000000000004E-4</v>
      </c>
    </row>
    <row r="3964" spans="1:20" x14ac:dyDescent="0.25">
      <c r="A3964">
        <v>3962</v>
      </c>
      <c r="B3964">
        <v>4</v>
      </c>
      <c r="C3964">
        <v>-1</v>
      </c>
      <c r="D3964" t="s">
        <v>552</v>
      </c>
      <c r="E3964" t="s">
        <v>80</v>
      </c>
      <c r="F3964">
        <v>3.8240000000000001E-3</v>
      </c>
      <c r="G3964">
        <v>-1</v>
      </c>
      <c r="H3964">
        <v>277.197</v>
      </c>
      <c r="I3964">
        <v>-1</v>
      </c>
      <c r="J3964">
        <v>0</v>
      </c>
      <c r="K3964">
        <v>8.0589860000000009</v>
      </c>
      <c r="L3964">
        <v>7.2201000000000001E-2</v>
      </c>
      <c r="M3964">
        <v>174.75559699999999</v>
      </c>
      <c r="N3964">
        <v>-306.47708799999998</v>
      </c>
      <c r="O3964">
        <v>7.5050000000000004E-3</v>
      </c>
      <c r="P3964">
        <v>174.73500100000001</v>
      </c>
      <c r="Q3964">
        <v>-306.49841300000003</v>
      </c>
      <c r="R3964">
        <v>7.6579999999999999E-3</v>
      </c>
      <c r="S3964">
        <v>2.9647589999999999</v>
      </c>
      <c r="T3964">
        <v>1.5300000000000001E-4</v>
      </c>
    </row>
    <row r="3965" spans="1:20" x14ac:dyDescent="0.25">
      <c r="A3965">
        <v>3963</v>
      </c>
      <c r="B3965">
        <v>4</v>
      </c>
      <c r="C3965">
        <v>-1</v>
      </c>
      <c r="D3965" t="s">
        <v>552</v>
      </c>
      <c r="E3965" t="s">
        <v>80</v>
      </c>
      <c r="F3965">
        <v>8.5743E-2</v>
      </c>
      <c r="G3965">
        <v>-1</v>
      </c>
      <c r="H3965">
        <v>403.92200000000003</v>
      </c>
      <c r="I3965">
        <v>-1</v>
      </c>
      <c r="J3965">
        <v>0</v>
      </c>
      <c r="K3965">
        <v>8.0662450000000003</v>
      </c>
      <c r="L3965">
        <v>6.4221E-2</v>
      </c>
      <c r="M3965">
        <v>175.73896999999999</v>
      </c>
      <c r="N3965">
        <v>-306.49927000000002</v>
      </c>
      <c r="O3965">
        <v>1.7829000000000001E-2</v>
      </c>
      <c r="P3965">
        <v>175.70253</v>
      </c>
      <c r="Q3965">
        <v>-306.48861699999998</v>
      </c>
      <c r="R3965">
        <v>9.8530000000000006E-3</v>
      </c>
      <c r="S3965">
        <v>3.7965559999999998</v>
      </c>
      <c r="T3965">
        <v>7.9760000000000005E-3</v>
      </c>
    </row>
    <row r="3966" spans="1:20" x14ac:dyDescent="0.25">
      <c r="A3966">
        <v>3964</v>
      </c>
      <c r="B3966">
        <v>4</v>
      </c>
      <c r="C3966">
        <v>-1</v>
      </c>
      <c r="D3966" t="s">
        <v>552</v>
      </c>
      <c r="E3966" t="s">
        <v>80</v>
      </c>
      <c r="F3966">
        <v>1.4790000000000001E-3</v>
      </c>
      <c r="G3966">
        <v>-1</v>
      </c>
      <c r="H3966">
        <v>358.79599999999999</v>
      </c>
      <c r="I3966">
        <v>-1</v>
      </c>
      <c r="J3966">
        <v>0</v>
      </c>
      <c r="K3966">
        <v>8.0690200000000001</v>
      </c>
      <c r="L3966">
        <v>-3.8896E-2</v>
      </c>
      <c r="M3966">
        <v>176.42686599999999</v>
      </c>
      <c r="N3966">
        <v>-306.48745200000002</v>
      </c>
      <c r="O3966">
        <v>1.0149E-2</v>
      </c>
      <c r="P3966">
        <v>176.42863500000001</v>
      </c>
      <c r="Q3966">
        <v>-306.48037699999998</v>
      </c>
      <c r="R3966">
        <v>1.0463E-2</v>
      </c>
      <c r="S3966">
        <v>0.72926000000000002</v>
      </c>
      <c r="T3966">
        <v>3.1399999999999999E-4</v>
      </c>
    </row>
    <row r="3967" spans="1:20" x14ac:dyDescent="0.25">
      <c r="A3967">
        <v>3965</v>
      </c>
      <c r="B3967">
        <v>8</v>
      </c>
      <c r="C3967">
        <v>-1</v>
      </c>
      <c r="D3967" t="s">
        <v>553</v>
      </c>
      <c r="E3967" t="s">
        <v>80</v>
      </c>
      <c r="F3967">
        <v>3.4712E-2</v>
      </c>
      <c r="G3967">
        <v>-1</v>
      </c>
      <c r="H3967">
        <v>306.34100000000001</v>
      </c>
      <c r="I3967">
        <v>-1</v>
      </c>
      <c r="J3967">
        <v>0</v>
      </c>
      <c r="K3967">
        <v>8.0675720000000002</v>
      </c>
      <c r="L3967">
        <v>-4.2715000000000003E-2</v>
      </c>
      <c r="M3967">
        <v>177.403133</v>
      </c>
      <c r="N3967">
        <v>-306.47206499999999</v>
      </c>
      <c r="O3967">
        <v>1.0234E-2</v>
      </c>
      <c r="P3967">
        <v>177.39679000000001</v>
      </c>
      <c r="Q3967">
        <v>-306.46887199999998</v>
      </c>
      <c r="R3967">
        <v>1.1447000000000001E-2</v>
      </c>
      <c r="S3967">
        <v>0.71014200000000005</v>
      </c>
      <c r="T3967">
        <v>1.212E-3</v>
      </c>
    </row>
    <row r="3968" spans="1:20" x14ac:dyDescent="0.25">
      <c r="A3968">
        <v>3966</v>
      </c>
      <c r="B3968">
        <v>9</v>
      </c>
      <c r="C3968">
        <v>-1</v>
      </c>
      <c r="D3968" t="s">
        <v>649</v>
      </c>
      <c r="E3968" t="s">
        <v>80</v>
      </c>
      <c r="F3968">
        <v>3.0027999999999999E-2</v>
      </c>
      <c r="G3968">
        <v>-1</v>
      </c>
      <c r="H3968">
        <v>427.66500000000002</v>
      </c>
      <c r="I3968">
        <v>-1</v>
      </c>
      <c r="J3968">
        <v>0</v>
      </c>
      <c r="K3968">
        <v>8.0608439999999995</v>
      </c>
      <c r="L3968">
        <v>0.11564099999999999</v>
      </c>
      <c r="M3968">
        <v>178.11237700000001</v>
      </c>
      <c r="N3968">
        <v>-306.46574900000002</v>
      </c>
      <c r="O3968">
        <v>1.3372E-2</v>
      </c>
      <c r="P3968">
        <v>178.122589</v>
      </c>
      <c r="Q3968">
        <v>-306.45886200000001</v>
      </c>
      <c r="R3968">
        <v>1.3535999999999999E-2</v>
      </c>
      <c r="S3968">
        <v>1.231703</v>
      </c>
      <c r="T3968">
        <v>1.64E-4</v>
      </c>
    </row>
    <row r="3969" spans="1:20" x14ac:dyDescent="0.25">
      <c r="A3969">
        <v>3967</v>
      </c>
      <c r="B3969">
        <v>12</v>
      </c>
      <c r="C3969">
        <v>-1</v>
      </c>
      <c r="D3969" t="s">
        <v>555</v>
      </c>
      <c r="E3969" t="s">
        <v>80</v>
      </c>
      <c r="F3969">
        <v>5.1455000000000001E-2</v>
      </c>
      <c r="G3969">
        <v>-1</v>
      </c>
      <c r="H3969">
        <v>407.315</v>
      </c>
      <c r="I3969">
        <v>-1</v>
      </c>
      <c r="J3969">
        <v>0</v>
      </c>
      <c r="K3969">
        <v>8.025995</v>
      </c>
      <c r="L3969">
        <v>0.354628</v>
      </c>
      <c r="M3969">
        <v>179.08042599999999</v>
      </c>
      <c r="N3969">
        <v>-306.43496900000002</v>
      </c>
      <c r="O3969">
        <v>4.3075000000000002E-2</v>
      </c>
      <c r="P3969">
        <v>179.085724</v>
      </c>
      <c r="Q3969">
        <v>-306.40957600000002</v>
      </c>
      <c r="R3969">
        <v>4.2262000000000001E-2</v>
      </c>
      <c r="S3969">
        <v>2.5939019999999999</v>
      </c>
      <c r="T3969">
        <v>8.1300000000000003E-4</v>
      </c>
    </row>
    <row r="3970" spans="1:20" x14ac:dyDescent="0.25">
      <c r="A3970">
        <v>3968</v>
      </c>
      <c r="B3970">
        <v>13</v>
      </c>
      <c r="C3970">
        <v>-1</v>
      </c>
      <c r="D3970" t="s">
        <v>298</v>
      </c>
      <c r="E3970" t="s">
        <v>80</v>
      </c>
      <c r="F3970">
        <v>2.3140000000000001E-2</v>
      </c>
      <c r="G3970">
        <v>-1</v>
      </c>
      <c r="H3970">
        <v>378.31799999999998</v>
      </c>
      <c r="I3970">
        <v>-1</v>
      </c>
      <c r="J3970">
        <v>0</v>
      </c>
      <c r="K3970">
        <v>8.0497519999999998</v>
      </c>
      <c r="L3970">
        <v>0.22767899999999999</v>
      </c>
      <c r="M3970">
        <v>179.805789</v>
      </c>
      <c r="N3970">
        <v>-306.36178999999998</v>
      </c>
      <c r="O3970">
        <v>6.7443000000000003E-2</v>
      </c>
      <c r="P3970">
        <v>179.80685399999999</v>
      </c>
      <c r="Q3970">
        <v>-306.34909099999999</v>
      </c>
      <c r="R3970">
        <v>6.8246000000000001E-2</v>
      </c>
      <c r="S3970">
        <v>1.2743800000000001</v>
      </c>
      <c r="T3970">
        <v>8.03E-4</v>
      </c>
    </row>
    <row r="3971" spans="1:20" x14ac:dyDescent="0.25">
      <c r="A3971">
        <v>3969</v>
      </c>
      <c r="B3971">
        <v>13</v>
      </c>
      <c r="C3971">
        <v>-1</v>
      </c>
      <c r="D3971" t="s">
        <v>298</v>
      </c>
      <c r="E3971" t="s">
        <v>80</v>
      </c>
      <c r="F3971">
        <v>2.7583E-2</v>
      </c>
      <c r="G3971">
        <v>-1</v>
      </c>
      <c r="H3971">
        <v>368.12299999999999</v>
      </c>
      <c r="I3971">
        <v>-1</v>
      </c>
      <c r="J3971">
        <v>0</v>
      </c>
      <c r="K3971">
        <v>8.0776409999999998</v>
      </c>
      <c r="L3971">
        <v>0.14840900000000001</v>
      </c>
      <c r="M3971">
        <v>180.77296100000001</v>
      </c>
      <c r="N3971">
        <v>-306.20676900000001</v>
      </c>
      <c r="O3971">
        <v>9.4522999999999996E-2</v>
      </c>
      <c r="P3971">
        <v>180.76959199999999</v>
      </c>
      <c r="Q3971">
        <v>-306.24902300000002</v>
      </c>
      <c r="R3971">
        <v>9.6187999999999996E-2</v>
      </c>
      <c r="S3971">
        <v>4.2388120000000002</v>
      </c>
      <c r="T3971">
        <v>1.665E-3</v>
      </c>
    </row>
    <row r="3972" spans="1:20" x14ac:dyDescent="0.25">
      <c r="A3972">
        <v>3970</v>
      </c>
      <c r="B3972">
        <v>14</v>
      </c>
      <c r="C3972">
        <v>-1</v>
      </c>
      <c r="D3972" t="s">
        <v>297</v>
      </c>
      <c r="E3972" t="s">
        <v>80</v>
      </c>
      <c r="F3972">
        <v>4.1563000000000003E-2</v>
      </c>
      <c r="G3972">
        <v>-1</v>
      </c>
      <c r="H3972">
        <v>437.72899999999998</v>
      </c>
      <c r="I3972">
        <v>-1</v>
      </c>
      <c r="J3972">
        <v>0</v>
      </c>
      <c r="K3972">
        <v>8.0802130000000005</v>
      </c>
      <c r="L3972">
        <v>0.19605700000000001</v>
      </c>
      <c r="M3972">
        <v>181.493754</v>
      </c>
      <c r="N3972">
        <v>-306.16042900000002</v>
      </c>
      <c r="O3972">
        <v>0.11167199999999999</v>
      </c>
      <c r="P3972">
        <v>181.49179100000001</v>
      </c>
      <c r="Q3972">
        <v>-306.16342200000003</v>
      </c>
      <c r="R3972">
        <v>0.111777</v>
      </c>
      <c r="S3972">
        <v>0.35790499999999997</v>
      </c>
      <c r="T3972">
        <v>1.05E-4</v>
      </c>
    </row>
    <row r="3973" spans="1:20" x14ac:dyDescent="0.25">
      <c r="A3973">
        <v>3971</v>
      </c>
      <c r="B3973">
        <v>16</v>
      </c>
      <c r="C3973">
        <v>-1</v>
      </c>
      <c r="D3973" t="s">
        <v>650</v>
      </c>
      <c r="E3973" t="s">
        <v>80</v>
      </c>
      <c r="F3973">
        <v>4.6682000000000001E-2</v>
      </c>
      <c r="G3973">
        <v>-1</v>
      </c>
      <c r="H3973">
        <v>509.67700000000002</v>
      </c>
      <c r="I3973">
        <v>-1</v>
      </c>
      <c r="J3973">
        <v>0</v>
      </c>
      <c r="K3973">
        <v>8.0698220000000003</v>
      </c>
      <c r="L3973">
        <v>0.14821599999999999</v>
      </c>
      <c r="M3973">
        <v>182.45796000000001</v>
      </c>
      <c r="N3973">
        <v>-306.033142</v>
      </c>
      <c r="O3973">
        <v>0.12582299999999999</v>
      </c>
      <c r="P3973">
        <v>182.45301799999999</v>
      </c>
      <c r="Q3973">
        <v>-306.03912400000002</v>
      </c>
      <c r="R3973">
        <v>0.126028</v>
      </c>
      <c r="S3973">
        <v>0.77589900000000001</v>
      </c>
      <c r="T3973">
        <v>2.05E-4</v>
      </c>
    </row>
    <row r="3974" spans="1:20" x14ac:dyDescent="0.25">
      <c r="A3974">
        <v>3972</v>
      </c>
      <c r="B3974">
        <v>17</v>
      </c>
      <c r="C3974">
        <v>-1</v>
      </c>
      <c r="D3974" t="s">
        <v>296</v>
      </c>
      <c r="E3974" t="s">
        <v>80</v>
      </c>
      <c r="F3974">
        <v>3.6787E-2</v>
      </c>
      <c r="G3974">
        <v>-1</v>
      </c>
      <c r="H3974">
        <v>411.25099999999998</v>
      </c>
      <c r="I3974">
        <v>-1</v>
      </c>
      <c r="J3974">
        <v>0</v>
      </c>
      <c r="K3974">
        <v>8.0391680000000001</v>
      </c>
      <c r="L3974">
        <v>0.21376500000000001</v>
      </c>
      <c r="M3974">
        <v>183.16259099999999</v>
      </c>
      <c r="N3974">
        <v>-305.90572700000001</v>
      </c>
      <c r="O3974">
        <v>0.14191300000000001</v>
      </c>
      <c r="P3974">
        <v>183.16931199999999</v>
      </c>
      <c r="Q3974">
        <v>-305.92877199999998</v>
      </c>
      <c r="R3974">
        <v>0.14318400000000001</v>
      </c>
      <c r="S3974">
        <v>2.4005079999999999</v>
      </c>
      <c r="T3974">
        <v>1.271E-3</v>
      </c>
    </row>
    <row r="3975" spans="1:20" x14ac:dyDescent="0.25">
      <c r="A3975">
        <v>3973</v>
      </c>
      <c r="B3975">
        <v>17</v>
      </c>
      <c r="C3975">
        <v>-1</v>
      </c>
      <c r="D3975" t="s">
        <v>296</v>
      </c>
      <c r="E3975" t="s">
        <v>80</v>
      </c>
      <c r="F3975">
        <v>3.9645E-2</v>
      </c>
      <c r="G3975">
        <v>-1</v>
      </c>
      <c r="H3975">
        <v>723.21699999999998</v>
      </c>
      <c r="I3975">
        <v>-1</v>
      </c>
      <c r="J3975">
        <v>0</v>
      </c>
      <c r="K3975">
        <v>8.0141600000000004</v>
      </c>
      <c r="L3975">
        <v>0.35803800000000002</v>
      </c>
      <c r="M3975">
        <v>184.11816999999999</v>
      </c>
      <c r="N3975">
        <v>-305.75088599999998</v>
      </c>
      <c r="O3975">
        <v>0.17954500000000001</v>
      </c>
      <c r="P3975">
        <v>184.115341</v>
      </c>
      <c r="Q3975">
        <v>-305.74520899999999</v>
      </c>
      <c r="R3975">
        <v>0.18098800000000001</v>
      </c>
      <c r="S3975">
        <v>0.63431000000000004</v>
      </c>
      <c r="T3975">
        <v>1.4430000000000001E-3</v>
      </c>
    </row>
    <row r="3976" spans="1:20" x14ac:dyDescent="0.25">
      <c r="A3976">
        <v>3974</v>
      </c>
      <c r="B3976">
        <v>17</v>
      </c>
      <c r="C3976">
        <v>-1</v>
      </c>
      <c r="D3976" t="s">
        <v>296</v>
      </c>
      <c r="E3976" t="s">
        <v>80</v>
      </c>
      <c r="F3976">
        <v>5.1775000000000002E-2</v>
      </c>
      <c r="G3976">
        <v>-1</v>
      </c>
      <c r="H3976">
        <v>332.702</v>
      </c>
      <c r="I3976">
        <v>-1</v>
      </c>
      <c r="J3976">
        <v>0</v>
      </c>
      <c r="K3976">
        <v>8.0215800000000002</v>
      </c>
      <c r="L3976">
        <v>0.48425800000000002</v>
      </c>
      <c r="M3976">
        <v>184.80091100000001</v>
      </c>
      <c r="N3976">
        <v>-305.57674900000001</v>
      </c>
      <c r="O3976">
        <v>0.21973200000000001</v>
      </c>
      <c r="P3976">
        <v>184.81605500000001</v>
      </c>
      <c r="Q3976">
        <v>-305.57208300000002</v>
      </c>
      <c r="R3976">
        <v>0.22057599999999999</v>
      </c>
      <c r="S3976">
        <v>1.584681</v>
      </c>
      <c r="T3976">
        <v>8.4400000000000002E-4</v>
      </c>
    </row>
    <row r="3977" spans="1:20" x14ac:dyDescent="0.25">
      <c r="A3977">
        <v>3975</v>
      </c>
      <c r="B3977">
        <v>16</v>
      </c>
      <c r="C3977">
        <v>-1</v>
      </c>
      <c r="D3977" t="s">
        <v>651</v>
      </c>
      <c r="E3977" t="s">
        <v>80</v>
      </c>
      <c r="F3977">
        <v>4.0080999999999999E-2</v>
      </c>
      <c r="G3977">
        <v>-1</v>
      </c>
      <c r="H3977">
        <v>761.60900000000004</v>
      </c>
      <c r="I3977">
        <v>-1</v>
      </c>
      <c r="J3977">
        <v>0</v>
      </c>
      <c r="K3977">
        <v>8.0295079999999999</v>
      </c>
      <c r="L3977">
        <v>0.57128000000000001</v>
      </c>
      <c r="M3977">
        <v>185.734916</v>
      </c>
      <c r="N3977">
        <v>-305.28304000000003</v>
      </c>
      <c r="O3977">
        <v>0.28152500000000003</v>
      </c>
      <c r="P3977">
        <v>185.73674</v>
      </c>
      <c r="Q3977">
        <v>-305.28884900000003</v>
      </c>
      <c r="R3977">
        <v>0.28177200000000002</v>
      </c>
      <c r="S3977">
        <v>0.60886700000000005</v>
      </c>
      <c r="T3977">
        <v>2.4800000000000001E-4</v>
      </c>
    </row>
    <row r="3978" spans="1:20" x14ac:dyDescent="0.25">
      <c r="A3978">
        <v>3976</v>
      </c>
      <c r="B3978">
        <v>17</v>
      </c>
      <c r="C3978">
        <v>-1</v>
      </c>
      <c r="D3978" t="s">
        <v>295</v>
      </c>
      <c r="E3978" t="s">
        <v>80</v>
      </c>
      <c r="F3978">
        <v>2.7141999999999999E-2</v>
      </c>
      <c r="G3978">
        <v>-1</v>
      </c>
      <c r="H3978">
        <v>419.79300000000001</v>
      </c>
      <c r="I3978">
        <v>-1</v>
      </c>
      <c r="J3978">
        <v>0</v>
      </c>
      <c r="K3978">
        <v>8.0377469999999995</v>
      </c>
      <c r="L3978">
        <v>0.60927799999999999</v>
      </c>
      <c r="M3978">
        <v>186.64069000000001</v>
      </c>
      <c r="N3978">
        <v>-304.94383399999998</v>
      </c>
      <c r="O3978">
        <v>0.34701799999999999</v>
      </c>
      <c r="P3978">
        <v>186.638992</v>
      </c>
      <c r="Q3978">
        <v>-304.94549599999999</v>
      </c>
      <c r="R3978">
        <v>0.34696399999999999</v>
      </c>
      <c r="S3978">
        <v>0.23751700000000001</v>
      </c>
      <c r="T3978">
        <v>5.3999999999999998E-5</v>
      </c>
    </row>
    <row r="3979" spans="1:20" x14ac:dyDescent="0.25">
      <c r="A3979">
        <v>3977</v>
      </c>
      <c r="B3979">
        <v>17</v>
      </c>
      <c r="C3979">
        <v>-1</v>
      </c>
      <c r="D3979" t="s">
        <v>295</v>
      </c>
      <c r="E3979" t="s">
        <v>80</v>
      </c>
      <c r="F3979">
        <v>1.6643000000000002E-2</v>
      </c>
      <c r="G3979">
        <v>-1</v>
      </c>
      <c r="H3979">
        <v>1026.2049999999999</v>
      </c>
      <c r="I3979">
        <v>-1</v>
      </c>
      <c r="J3979">
        <v>0</v>
      </c>
      <c r="K3979">
        <v>8.0062440000000006</v>
      </c>
      <c r="L3979">
        <v>0.62495199999999995</v>
      </c>
      <c r="M3979">
        <v>187.29303400000001</v>
      </c>
      <c r="N3979">
        <v>-304.63766399999997</v>
      </c>
      <c r="O3979">
        <v>0.39899000000000001</v>
      </c>
      <c r="P3979">
        <v>187.29763800000001</v>
      </c>
      <c r="Q3979">
        <v>-304.64572099999998</v>
      </c>
      <c r="R3979">
        <v>0.39966800000000002</v>
      </c>
      <c r="S3979">
        <v>0.92800499999999997</v>
      </c>
      <c r="T3979">
        <v>6.78E-4</v>
      </c>
    </row>
    <row r="3980" spans="1:20" x14ac:dyDescent="0.25">
      <c r="A3980">
        <v>3978</v>
      </c>
      <c r="B3980">
        <v>17</v>
      </c>
      <c r="C3980">
        <v>-1</v>
      </c>
      <c r="D3980" t="s">
        <v>295</v>
      </c>
      <c r="E3980" t="s">
        <v>80</v>
      </c>
      <c r="F3980">
        <v>3.2474000000000003E-2</v>
      </c>
      <c r="G3980">
        <v>-1</v>
      </c>
      <c r="H3980">
        <v>347.80399999999997</v>
      </c>
      <c r="I3980">
        <v>-1</v>
      </c>
      <c r="J3980">
        <v>0</v>
      </c>
      <c r="K3980">
        <v>7.9842940000000002</v>
      </c>
      <c r="L3980">
        <v>0.69316699999999998</v>
      </c>
      <c r="M3980">
        <v>188.13710399999999</v>
      </c>
      <c r="N3980">
        <v>-304.17237399999999</v>
      </c>
      <c r="O3980">
        <v>0.48357299999999998</v>
      </c>
      <c r="P3980">
        <v>188.13713100000001</v>
      </c>
      <c r="Q3980">
        <v>-304.17938199999998</v>
      </c>
      <c r="R3980">
        <v>0.48380800000000002</v>
      </c>
      <c r="S3980">
        <v>0.70084900000000006</v>
      </c>
      <c r="T3980">
        <v>2.3499999999999999E-4</v>
      </c>
    </row>
    <row r="3981" spans="1:20" x14ac:dyDescent="0.25">
      <c r="A3981">
        <v>3979</v>
      </c>
      <c r="B3981">
        <v>17</v>
      </c>
      <c r="C3981">
        <v>-1</v>
      </c>
      <c r="D3981" t="s">
        <v>295</v>
      </c>
      <c r="E3981" t="s">
        <v>80</v>
      </c>
      <c r="F3981">
        <v>1.2877E-2</v>
      </c>
      <c r="G3981">
        <v>-1</v>
      </c>
      <c r="H3981">
        <v>588.60500000000002</v>
      </c>
      <c r="I3981">
        <v>-1</v>
      </c>
      <c r="J3981">
        <v>0</v>
      </c>
      <c r="K3981">
        <v>8.007206</v>
      </c>
      <c r="L3981">
        <v>0.74406799999999995</v>
      </c>
      <c r="M3981">
        <v>188.736682</v>
      </c>
      <c r="N3981">
        <v>-303.78430900000001</v>
      </c>
      <c r="O3981">
        <v>0.549122</v>
      </c>
      <c r="P3981">
        <v>188.73838799999999</v>
      </c>
      <c r="Q3981">
        <v>-303.78234900000001</v>
      </c>
      <c r="R3981">
        <v>0.54954800000000004</v>
      </c>
      <c r="S3981">
        <v>0.25991500000000001</v>
      </c>
      <c r="T3981">
        <v>4.2700000000000002E-4</v>
      </c>
    </row>
    <row r="3982" spans="1:20" x14ac:dyDescent="0.25">
      <c r="A3982">
        <v>3980</v>
      </c>
      <c r="B3982">
        <v>17</v>
      </c>
      <c r="C3982">
        <v>-1</v>
      </c>
      <c r="D3982" t="s">
        <v>295</v>
      </c>
      <c r="E3982" t="s">
        <v>80</v>
      </c>
      <c r="F3982">
        <v>2.2142999999999999E-2</v>
      </c>
      <c r="G3982">
        <v>-1</v>
      </c>
      <c r="H3982">
        <v>340.10599999999999</v>
      </c>
      <c r="I3982">
        <v>-1</v>
      </c>
      <c r="J3982">
        <v>0</v>
      </c>
      <c r="K3982">
        <v>8.0694800000000004</v>
      </c>
      <c r="L3982">
        <v>0.60115099999999999</v>
      </c>
      <c r="M3982">
        <v>189.499684</v>
      </c>
      <c r="N3982">
        <v>-303.20383299999997</v>
      </c>
      <c r="O3982">
        <v>0.62279300000000004</v>
      </c>
      <c r="P3982">
        <v>189.512283</v>
      </c>
      <c r="Q3982">
        <v>-303.203033</v>
      </c>
      <c r="R3982">
        <v>0.62392499999999995</v>
      </c>
      <c r="S3982">
        <v>1.262451</v>
      </c>
      <c r="T3982">
        <v>1.132E-3</v>
      </c>
    </row>
    <row r="3983" spans="1:20" x14ac:dyDescent="0.25">
      <c r="A3983">
        <v>3981</v>
      </c>
      <c r="B3983">
        <v>17</v>
      </c>
      <c r="C3983">
        <v>-1</v>
      </c>
      <c r="D3983" t="s">
        <v>295</v>
      </c>
      <c r="E3983" t="s">
        <v>80</v>
      </c>
      <c r="F3983">
        <v>3.1064000000000001E-2</v>
      </c>
      <c r="G3983">
        <v>-1</v>
      </c>
      <c r="H3983">
        <v>503.7</v>
      </c>
      <c r="I3983">
        <v>-1</v>
      </c>
      <c r="J3983">
        <v>0</v>
      </c>
      <c r="K3983">
        <v>8.0486730000000009</v>
      </c>
      <c r="L3983">
        <v>0.56305899999999998</v>
      </c>
      <c r="M3983">
        <v>190.06732400000001</v>
      </c>
      <c r="N3983">
        <v>-302.72744299999999</v>
      </c>
      <c r="O3983">
        <v>0.67720499999999995</v>
      </c>
      <c r="P3983">
        <v>190.06565900000001</v>
      </c>
      <c r="Q3983">
        <v>-302.73345899999998</v>
      </c>
      <c r="R3983">
        <v>0.677091</v>
      </c>
      <c r="S3983">
        <v>0.624255</v>
      </c>
      <c r="T3983">
        <v>1.1400000000000001E-4</v>
      </c>
    </row>
    <row r="3984" spans="1:20" x14ac:dyDescent="0.25">
      <c r="A3984">
        <v>3982</v>
      </c>
      <c r="B3984">
        <v>17</v>
      </c>
      <c r="C3984">
        <v>-1</v>
      </c>
      <c r="D3984" t="s">
        <v>295</v>
      </c>
      <c r="E3984" t="s">
        <v>80</v>
      </c>
      <c r="F3984">
        <v>3.1559999999999998E-2</v>
      </c>
      <c r="G3984">
        <v>-1</v>
      </c>
      <c r="H3984">
        <v>393.60899999999998</v>
      </c>
      <c r="I3984">
        <v>-1</v>
      </c>
      <c r="J3984">
        <v>0</v>
      </c>
      <c r="K3984">
        <v>7.9816140000000004</v>
      </c>
      <c r="L3984">
        <v>0.75909499999999996</v>
      </c>
      <c r="M3984">
        <v>190.580386</v>
      </c>
      <c r="N3984">
        <v>-302.228047</v>
      </c>
      <c r="O3984">
        <v>0.73416199999999998</v>
      </c>
      <c r="P3984">
        <v>190.588043</v>
      </c>
      <c r="Q3984">
        <v>-302.23382600000002</v>
      </c>
      <c r="R3984">
        <v>0.73508700000000005</v>
      </c>
      <c r="S3984">
        <v>0.95928199999999997</v>
      </c>
      <c r="T3984">
        <v>9.2599999999999996E-4</v>
      </c>
    </row>
    <row r="3985" spans="1:20" x14ac:dyDescent="0.25">
      <c r="A3985">
        <v>3983</v>
      </c>
      <c r="B3985">
        <v>17</v>
      </c>
      <c r="C3985">
        <v>-1</v>
      </c>
      <c r="D3985" t="s">
        <v>295</v>
      </c>
      <c r="E3985" t="s">
        <v>80</v>
      </c>
      <c r="F3985">
        <v>1.7649999999999999E-2</v>
      </c>
      <c r="G3985">
        <v>-1</v>
      </c>
      <c r="H3985">
        <v>433.58</v>
      </c>
      <c r="I3985">
        <v>-1</v>
      </c>
      <c r="J3985">
        <v>0</v>
      </c>
      <c r="K3985">
        <v>7.9394119999999999</v>
      </c>
      <c r="L3985">
        <v>0.85213300000000003</v>
      </c>
      <c r="M3985">
        <v>191.224853</v>
      </c>
      <c r="N3985">
        <v>-301.51618300000001</v>
      </c>
      <c r="O3985">
        <v>0.82878099999999999</v>
      </c>
      <c r="P3985">
        <v>191.21774300000001</v>
      </c>
      <c r="Q3985">
        <v>-301.51403800000003</v>
      </c>
      <c r="R3985">
        <v>0.82736799999999999</v>
      </c>
      <c r="S3985">
        <v>0.74270100000000006</v>
      </c>
      <c r="T3985">
        <v>1.4139999999999999E-3</v>
      </c>
    </row>
    <row r="3986" spans="1:20" x14ac:dyDescent="0.25">
      <c r="A3986">
        <v>3984</v>
      </c>
      <c r="B3986">
        <v>17</v>
      </c>
      <c r="C3986">
        <v>-1</v>
      </c>
      <c r="D3986" t="s">
        <v>295</v>
      </c>
      <c r="E3986" t="s">
        <v>80</v>
      </c>
      <c r="F3986">
        <v>2.4157000000000001E-2</v>
      </c>
      <c r="G3986">
        <v>-1</v>
      </c>
      <c r="H3986">
        <v>422.59300000000002</v>
      </c>
      <c r="I3986">
        <v>-1</v>
      </c>
      <c r="J3986">
        <v>0</v>
      </c>
      <c r="K3986">
        <v>7.979622</v>
      </c>
      <c r="L3986">
        <v>0.75872399999999995</v>
      </c>
      <c r="M3986">
        <v>191.647075</v>
      </c>
      <c r="N3986">
        <v>-300.95056099999999</v>
      </c>
      <c r="O3986">
        <v>0.89881800000000001</v>
      </c>
      <c r="P3986">
        <v>191.64411899999999</v>
      </c>
      <c r="Q3986">
        <v>-300.935699</v>
      </c>
      <c r="R3986">
        <v>0.89761899999999994</v>
      </c>
      <c r="S3986">
        <v>1.5152870000000001</v>
      </c>
      <c r="T3986">
        <v>1.199E-3</v>
      </c>
    </row>
    <row r="3987" spans="1:20" x14ac:dyDescent="0.25">
      <c r="A3987">
        <v>3985</v>
      </c>
      <c r="B3987">
        <v>16</v>
      </c>
      <c r="C3987">
        <v>-1</v>
      </c>
      <c r="D3987" t="s">
        <v>556</v>
      </c>
      <c r="E3987" t="s">
        <v>80</v>
      </c>
      <c r="F3987">
        <v>1.1896E-2</v>
      </c>
      <c r="G3987">
        <v>-1</v>
      </c>
      <c r="H3987">
        <v>426.435</v>
      </c>
      <c r="I3987">
        <v>-1</v>
      </c>
      <c r="J3987">
        <v>0</v>
      </c>
      <c r="K3987">
        <v>8.056241</v>
      </c>
      <c r="L3987">
        <v>0.65924300000000002</v>
      </c>
      <c r="M3987">
        <v>192.153257</v>
      </c>
      <c r="N3987">
        <v>-300.12137799999999</v>
      </c>
      <c r="O3987">
        <v>0.98932799999999999</v>
      </c>
      <c r="P3987">
        <v>192.15342699999999</v>
      </c>
      <c r="Q3987">
        <v>-300.11785900000001</v>
      </c>
      <c r="R3987">
        <v>0.98887700000000001</v>
      </c>
      <c r="S3987">
        <v>0.352352</v>
      </c>
      <c r="T3987">
        <v>4.5100000000000001E-4</v>
      </c>
    </row>
    <row r="3988" spans="1:20" x14ac:dyDescent="0.25">
      <c r="A3988">
        <v>3986</v>
      </c>
      <c r="B3988">
        <v>16</v>
      </c>
      <c r="C3988">
        <v>-1</v>
      </c>
      <c r="D3988" t="s">
        <v>556</v>
      </c>
      <c r="E3988" t="s">
        <v>80</v>
      </c>
      <c r="F3988">
        <v>1.4981E-2</v>
      </c>
      <c r="G3988">
        <v>-1</v>
      </c>
      <c r="H3988">
        <v>846.24</v>
      </c>
      <c r="I3988">
        <v>-1</v>
      </c>
      <c r="J3988">
        <v>0</v>
      </c>
      <c r="K3988">
        <v>8.0453019999999995</v>
      </c>
      <c r="L3988">
        <v>0.76174500000000001</v>
      </c>
      <c r="M3988">
        <v>192.496556</v>
      </c>
      <c r="N3988">
        <v>-299.49716799999999</v>
      </c>
      <c r="O3988">
        <v>1.0566580000000001</v>
      </c>
      <c r="P3988">
        <v>192.49086</v>
      </c>
      <c r="Q3988">
        <v>-299.47579999999999</v>
      </c>
      <c r="R3988">
        <v>1.0546469999999999</v>
      </c>
      <c r="S3988">
        <v>2.2114280000000002</v>
      </c>
      <c r="T3988">
        <v>2.0110000000000002E-3</v>
      </c>
    </row>
    <row r="3989" spans="1:20" x14ac:dyDescent="0.25">
      <c r="A3989">
        <v>3987</v>
      </c>
      <c r="B3989">
        <v>16</v>
      </c>
      <c r="C3989">
        <v>-1</v>
      </c>
      <c r="D3989" t="s">
        <v>556</v>
      </c>
      <c r="E3989" t="s">
        <v>80</v>
      </c>
      <c r="F3989">
        <v>1.4174000000000001E-2</v>
      </c>
      <c r="G3989">
        <v>-1</v>
      </c>
      <c r="H3989">
        <v>312.125</v>
      </c>
      <c r="I3989">
        <v>-1</v>
      </c>
      <c r="J3989">
        <v>0</v>
      </c>
      <c r="K3989">
        <v>8.0181360000000002</v>
      </c>
      <c r="L3989">
        <v>0.76337999999999995</v>
      </c>
      <c r="M3989">
        <v>192.87314699999999</v>
      </c>
      <c r="N3989">
        <v>-298.60860500000001</v>
      </c>
      <c r="O3989">
        <v>1.1444449999999999</v>
      </c>
      <c r="P3989">
        <v>192.87034600000001</v>
      </c>
      <c r="Q3989">
        <v>-298.589294</v>
      </c>
      <c r="R3989">
        <v>1.1439509999999999</v>
      </c>
      <c r="S3989">
        <v>1.9512719999999999</v>
      </c>
      <c r="T3989">
        <v>4.9399999999999997E-4</v>
      </c>
    </row>
    <row r="3990" spans="1:20" x14ac:dyDescent="0.25">
      <c r="A3990">
        <v>3988</v>
      </c>
      <c r="B3990">
        <v>16</v>
      </c>
      <c r="C3990">
        <v>-1</v>
      </c>
      <c r="D3990" t="s">
        <v>556</v>
      </c>
      <c r="E3990" t="s">
        <v>80</v>
      </c>
      <c r="F3990">
        <v>1.5951E-2</v>
      </c>
      <c r="G3990">
        <v>-1</v>
      </c>
      <c r="H3990">
        <v>403.69299999999998</v>
      </c>
      <c r="I3990">
        <v>-1</v>
      </c>
      <c r="J3990">
        <v>0</v>
      </c>
      <c r="K3990">
        <v>8.0071480000000008</v>
      </c>
      <c r="L3990">
        <v>0.67951099999999998</v>
      </c>
      <c r="M3990">
        <v>193.10165599999999</v>
      </c>
      <c r="N3990">
        <v>-297.90910600000001</v>
      </c>
      <c r="O3990">
        <v>1.2105680000000001</v>
      </c>
      <c r="P3990">
        <v>193.102127</v>
      </c>
      <c r="Q3990">
        <v>-297.90597500000001</v>
      </c>
      <c r="R3990">
        <v>1.2099800000000001</v>
      </c>
      <c r="S3990">
        <v>0.31656800000000002</v>
      </c>
      <c r="T3990">
        <v>5.8799999999999998E-4</v>
      </c>
    </row>
    <row r="3991" spans="1:20" x14ac:dyDescent="0.25">
      <c r="A3991">
        <v>3989</v>
      </c>
      <c r="B3991">
        <v>16</v>
      </c>
      <c r="C3991">
        <v>-1</v>
      </c>
      <c r="D3991" t="s">
        <v>556</v>
      </c>
      <c r="E3991" t="s">
        <v>80</v>
      </c>
      <c r="F3991">
        <v>8.8520000000000005E-3</v>
      </c>
      <c r="G3991">
        <v>-1</v>
      </c>
      <c r="H3991">
        <v>1217.354</v>
      </c>
      <c r="I3991">
        <v>-1</v>
      </c>
      <c r="J3991">
        <v>0</v>
      </c>
      <c r="K3991">
        <v>7.9474349999999996</v>
      </c>
      <c r="L3991">
        <v>0.877363</v>
      </c>
      <c r="M3991">
        <v>193.28158400000001</v>
      </c>
      <c r="N3991">
        <v>-297.21493199999998</v>
      </c>
      <c r="O3991">
        <v>1.282497</v>
      </c>
      <c r="P3991">
        <v>193.28181499999999</v>
      </c>
      <c r="Q3991">
        <v>-297.21026599999999</v>
      </c>
      <c r="R3991">
        <v>1.281882</v>
      </c>
      <c r="S3991">
        <v>0.46713500000000002</v>
      </c>
      <c r="T3991">
        <v>6.1399999999999996E-4</v>
      </c>
    </row>
    <row r="3992" spans="1:20" x14ac:dyDescent="0.25">
      <c r="A3992">
        <v>3990</v>
      </c>
      <c r="B3992">
        <v>16</v>
      </c>
      <c r="C3992">
        <v>-1</v>
      </c>
      <c r="D3992" t="s">
        <v>556</v>
      </c>
      <c r="E3992" t="s">
        <v>80</v>
      </c>
      <c r="F3992">
        <v>1.3024000000000001E-2</v>
      </c>
      <c r="G3992">
        <v>-1</v>
      </c>
      <c r="H3992">
        <v>453.49099999999999</v>
      </c>
      <c r="I3992">
        <v>-1</v>
      </c>
      <c r="J3992">
        <v>0</v>
      </c>
      <c r="K3992">
        <v>8.010211</v>
      </c>
      <c r="L3992">
        <v>0.69097200000000003</v>
      </c>
      <c r="M3992">
        <v>193.41555199999999</v>
      </c>
      <c r="N3992">
        <v>-296.509478</v>
      </c>
      <c r="O3992">
        <v>1.3523609999999999</v>
      </c>
      <c r="P3992">
        <v>193.41119399999999</v>
      </c>
      <c r="Q3992">
        <v>-296.50262500000002</v>
      </c>
      <c r="R3992">
        <v>1.352355</v>
      </c>
      <c r="S3992">
        <v>0.812168</v>
      </c>
      <c r="T3992">
        <v>6.0000000000000002E-6</v>
      </c>
    </row>
    <row r="3993" spans="1:20" x14ac:dyDescent="0.25">
      <c r="A3993">
        <v>3991</v>
      </c>
      <c r="B3993">
        <v>16</v>
      </c>
      <c r="C3993">
        <v>-1</v>
      </c>
      <c r="D3993" t="s">
        <v>556</v>
      </c>
      <c r="E3993" t="s">
        <v>80</v>
      </c>
      <c r="F3993">
        <v>6.8219999999999999E-3</v>
      </c>
      <c r="G3993">
        <v>-1</v>
      </c>
      <c r="H3993">
        <v>512.61400000000003</v>
      </c>
      <c r="I3993">
        <v>-1</v>
      </c>
      <c r="J3993">
        <v>0</v>
      </c>
      <c r="K3993">
        <v>8.0928299999999993</v>
      </c>
      <c r="L3993">
        <v>0.484458</v>
      </c>
      <c r="M3993">
        <v>193.52696499999999</v>
      </c>
      <c r="N3993">
        <v>-295.53516000000002</v>
      </c>
      <c r="O3993">
        <v>1.428018</v>
      </c>
      <c r="P3993">
        <v>193.53166200000001</v>
      </c>
      <c r="Q3993">
        <v>-295.542328</v>
      </c>
      <c r="R3993">
        <v>1.4271450000000001</v>
      </c>
      <c r="S3993">
        <v>0.85699199999999998</v>
      </c>
      <c r="T3993">
        <v>8.7299999999999997E-4</v>
      </c>
    </row>
    <row r="3994" spans="1:20" x14ac:dyDescent="0.25">
      <c r="A3994">
        <v>3992</v>
      </c>
      <c r="B3994">
        <v>17</v>
      </c>
      <c r="C3994">
        <v>-1</v>
      </c>
      <c r="D3994" t="s">
        <v>294</v>
      </c>
      <c r="E3994" t="s">
        <v>80</v>
      </c>
      <c r="F3994">
        <v>1.694E-2</v>
      </c>
      <c r="G3994">
        <v>-1</v>
      </c>
      <c r="H3994">
        <v>523.69600000000003</v>
      </c>
      <c r="I3994">
        <v>-1</v>
      </c>
      <c r="J3994">
        <v>0</v>
      </c>
      <c r="K3994">
        <v>8.1007680000000004</v>
      </c>
      <c r="L3994">
        <v>0.44743300000000003</v>
      </c>
      <c r="M3994">
        <v>193.59105</v>
      </c>
      <c r="N3994">
        <v>-294.80850700000002</v>
      </c>
      <c r="O3994">
        <v>1.4680470000000001</v>
      </c>
      <c r="P3994">
        <v>193.59356700000001</v>
      </c>
      <c r="Q3994">
        <v>-294.81555200000003</v>
      </c>
      <c r="R3994">
        <v>1.4685109999999999</v>
      </c>
      <c r="S3994">
        <v>0.748058</v>
      </c>
      <c r="T3994">
        <v>4.6500000000000003E-4</v>
      </c>
    </row>
    <row r="3995" spans="1:20" x14ac:dyDescent="0.25">
      <c r="A3995">
        <v>3993</v>
      </c>
      <c r="B3995">
        <v>17</v>
      </c>
      <c r="C3995">
        <v>-1</v>
      </c>
      <c r="D3995" t="s">
        <v>294</v>
      </c>
      <c r="E3995" t="s">
        <v>80</v>
      </c>
      <c r="F3995">
        <v>1.2987E-2</v>
      </c>
      <c r="G3995">
        <v>-1</v>
      </c>
      <c r="H3995">
        <v>419.03199999999998</v>
      </c>
      <c r="I3995">
        <v>-1</v>
      </c>
      <c r="J3995">
        <v>0</v>
      </c>
      <c r="K3995">
        <v>8.0848519999999997</v>
      </c>
      <c r="L3995">
        <v>0.259575</v>
      </c>
      <c r="M3995">
        <v>193.63528600000001</v>
      </c>
      <c r="N3995">
        <v>-294.08645999999999</v>
      </c>
      <c r="O3995">
        <v>1.499017</v>
      </c>
      <c r="P3995">
        <v>193.636169</v>
      </c>
      <c r="Q3995">
        <v>-294.08813500000002</v>
      </c>
      <c r="R3995">
        <v>1.4990870000000001</v>
      </c>
      <c r="S3995">
        <v>0.189355</v>
      </c>
      <c r="T3995">
        <v>6.9999999999999994E-5</v>
      </c>
    </row>
    <row r="3996" spans="1:20" x14ac:dyDescent="0.25">
      <c r="A3996">
        <v>3994</v>
      </c>
      <c r="B3996">
        <v>17</v>
      </c>
      <c r="C3996">
        <v>-1</v>
      </c>
      <c r="D3996" t="s">
        <v>294</v>
      </c>
      <c r="E3996" t="s">
        <v>80</v>
      </c>
      <c r="F3996">
        <v>6.4289999999999998E-3</v>
      </c>
      <c r="G3996">
        <v>-1</v>
      </c>
      <c r="H3996">
        <v>321.87099999999998</v>
      </c>
      <c r="I3996">
        <v>-1</v>
      </c>
      <c r="J3996">
        <v>0</v>
      </c>
      <c r="K3996">
        <v>8.0515749999999997</v>
      </c>
      <c r="L3996">
        <v>0.15012300000000001</v>
      </c>
      <c r="M3996">
        <v>193.66924800000001</v>
      </c>
      <c r="N3996">
        <v>-293.13538499999999</v>
      </c>
      <c r="O3996">
        <v>1.529512</v>
      </c>
      <c r="P3996">
        <v>193.67124899999999</v>
      </c>
      <c r="Q3996">
        <v>-293.12094100000002</v>
      </c>
      <c r="R3996">
        <v>1.5286409999999999</v>
      </c>
      <c r="S3996">
        <v>1.458189</v>
      </c>
      <c r="T3996">
        <v>8.7200000000000005E-4</v>
      </c>
    </row>
    <row r="3997" spans="1:20" x14ac:dyDescent="0.25">
      <c r="A3997">
        <v>3995</v>
      </c>
      <c r="B3997">
        <v>17</v>
      </c>
      <c r="C3997">
        <v>-1</v>
      </c>
      <c r="D3997" t="s">
        <v>294</v>
      </c>
      <c r="E3997" t="s">
        <v>80</v>
      </c>
      <c r="F3997">
        <v>2.2668000000000001E-2</v>
      </c>
      <c r="G3997">
        <v>-1</v>
      </c>
      <c r="H3997">
        <v>366.09899999999999</v>
      </c>
      <c r="I3997">
        <v>-1</v>
      </c>
      <c r="J3997">
        <v>0</v>
      </c>
      <c r="K3997">
        <v>8.0401659999999993</v>
      </c>
      <c r="L3997">
        <v>0.18892999999999999</v>
      </c>
      <c r="M3997">
        <v>193.68165300000001</v>
      </c>
      <c r="N3997">
        <v>-292.39189199999998</v>
      </c>
      <c r="O3997">
        <v>1.54396</v>
      </c>
      <c r="P3997">
        <v>193.68689000000001</v>
      </c>
      <c r="Q3997">
        <v>-292.397156</v>
      </c>
      <c r="R3997">
        <v>1.543898</v>
      </c>
      <c r="S3997">
        <v>0.74248400000000003</v>
      </c>
      <c r="T3997">
        <v>6.2000000000000003E-5</v>
      </c>
    </row>
    <row r="3998" spans="1:20" x14ac:dyDescent="0.25">
      <c r="A3998">
        <v>3996</v>
      </c>
      <c r="B3998">
        <v>17</v>
      </c>
      <c r="C3998">
        <v>-1</v>
      </c>
      <c r="D3998" t="s">
        <v>294</v>
      </c>
      <c r="E3998" t="s">
        <v>80</v>
      </c>
      <c r="F3998">
        <v>2.0261000000000001E-2</v>
      </c>
      <c r="G3998">
        <v>-1</v>
      </c>
      <c r="H3998">
        <v>495.98899999999998</v>
      </c>
      <c r="I3998">
        <v>-1</v>
      </c>
      <c r="J3998">
        <v>0</v>
      </c>
      <c r="K3998">
        <v>8.0483969999999996</v>
      </c>
      <c r="L3998">
        <v>4.7390000000000002E-2</v>
      </c>
      <c r="M3998">
        <v>193.699502</v>
      </c>
      <c r="N3998">
        <v>-291.66697099999999</v>
      </c>
      <c r="O3998">
        <v>1.553315</v>
      </c>
      <c r="P3998">
        <v>193.69612100000001</v>
      </c>
      <c r="Q3998">
        <v>-291.67321800000002</v>
      </c>
      <c r="R3998">
        <v>1.553668</v>
      </c>
      <c r="S3998">
        <v>0.71029399999999998</v>
      </c>
      <c r="T3998">
        <v>3.5300000000000002E-4</v>
      </c>
    </row>
    <row r="3999" spans="1:20" x14ac:dyDescent="0.25">
      <c r="A3999">
        <v>3997</v>
      </c>
      <c r="B3999">
        <v>18</v>
      </c>
      <c r="C3999">
        <v>-1</v>
      </c>
      <c r="D3999" t="s">
        <v>293</v>
      </c>
      <c r="E3999" t="s">
        <v>80</v>
      </c>
      <c r="F3999">
        <v>1.4259000000000001E-2</v>
      </c>
      <c r="G3999">
        <v>-1</v>
      </c>
      <c r="H3999">
        <v>416.553</v>
      </c>
      <c r="I3999">
        <v>-1</v>
      </c>
      <c r="J3999">
        <v>0</v>
      </c>
      <c r="K3999">
        <v>8.0609830000000002</v>
      </c>
      <c r="L3999">
        <v>0.116383</v>
      </c>
      <c r="M3999">
        <v>193.703033</v>
      </c>
      <c r="N3999">
        <v>-290.94924700000001</v>
      </c>
      <c r="O3999">
        <v>1.5611870000000001</v>
      </c>
      <c r="P3999">
        <v>193.70138499999999</v>
      </c>
      <c r="Q3999">
        <v>-290.94827299999997</v>
      </c>
      <c r="R3999">
        <v>1.56128</v>
      </c>
      <c r="S3999">
        <v>0.191444</v>
      </c>
      <c r="T3999">
        <v>9.2999999999999997E-5</v>
      </c>
    </row>
    <row r="4000" spans="1:20" x14ac:dyDescent="0.25">
      <c r="A4000">
        <v>3998</v>
      </c>
      <c r="B4000">
        <v>18</v>
      </c>
      <c r="C4000">
        <v>-1</v>
      </c>
      <c r="D4000" t="s">
        <v>293</v>
      </c>
      <c r="E4000" t="s">
        <v>80</v>
      </c>
      <c r="F4000">
        <v>1.4579999999999999E-2</v>
      </c>
      <c r="G4000">
        <v>-1</v>
      </c>
      <c r="H4000">
        <v>422.56700000000001</v>
      </c>
      <c r="I4000">
        <v>-1</v>
      </c>
      <c r="J4000">
        <v>0</v>
      </c>
      <c r="K4000">
        <v>8.0737410000000001</v>
      </c>
      <c r="L4000">
        <v>9.0901999999999997E-2</v>
      </c>
      <c r="M4000">
        <v>193.70153199999999</v>
      </c>
      <c r="N4000">
        <v>-289.97776099999999</v>
      </c>
      <c r="O4000">
        <v>1.567901</v>
      </c>
      <c r="P4000">
        <v>193.70372</v>
      </c>
      <c r="Q4000">
        <v>-289.97994999999997</v>
      </c>
      <c r="R4000">
        <v>1.567528</v>
      </c>
      <c r="S4000">
        <v>0.30948999999999999</v>
      </c>
      <c r="T4000">
        <v>3.7300000000000001E-4</v>
      </c>
    </row>
    <row r="4001" spans="1:20" x14ac:dyDescent="0.25">
      <c r="A4001">
        <v>3999</v>
      </c>
      <c r="B4001">
        <v>18</v>
      </c>
      <c r="C4001">
        <v>-1</v>
      </c>
      <c r="D4001" t="s">
        <v>293</v>
      </c>
      <c r="E4001" t="s">
        <v>80</v>
      </c>
      <c r="F4001">
        <v>2.6446999999999998E-2</v>
      </c>
      <c r="G4001">
        <v>-1</v>
      </c>
      <c r="H4001">
        <v>359.90800000000002</v>
      </c>
      <c r="I4001">
        <v>-1</v>
      </c>
      <c r="J4001">
        <v>0</v>
      </c>
      <c r="K4001">
        <v>8.0743019999999994</v>
      </c>
      <c r="L4001">
        <v>-2.6404E-2</v>
      </c>
      <c r="M4001">
        <v>193.708214</v>
      </c>
      <c r="N4001">
        <v>-289.26617900000002</v>
      </c>
      <c r="O4001">
        <v>1.5705610000000001</v>
      </c>
      <c r="P4001">
        <v>193.70320100000001</v>
      </c>
      <c r="Q4001">
        <v>-289.25323500000002</v>
      </c>
      <c r="R4001">
        <v>1.569987</v>
      </c>
      <c r="S4001">
        <v>1.3880939999999999</v>
      </c>
      <c r="T4001">
        <v>5.7399999999999997E-4</v>
      </c>
    </row>
    <row r="4002" spans="1:20" x14ac:dyDescent="0.25">
      <c r="A4002">
        <v>4000</v>
      </c>
      <c r="B4002">
        <v>18</v>
      </c>
      <c r="C4002">
        <v>-1</v>
      </c>
      <c r="D4002" t="s">
        <v>293</v>
      </c>
      <c r="E4002" t="s">
        <v>80</v>
      </c>
      <c r="F4002">
        <v>8.7760000000000008E-3</v>
      </c>
      <c r="G4002">
        <v>-1</v>
      </c>
      <c r="H4002">
        <v>377.75799999999998</v>
      </c>
      <c r="I4002">
        <v>-1</v>
      </c>
      <c r="J4002">
        <v>0</v>
      </c>
      <c r="K4002">
        <v>8.0686440000000008</v>
      </c>
      <c r="L4002">
        <v>6.0532000000000002E-2</v>
      </c>
      <c r="M4002">
        <v>193.70478399999999</v>
      </c>
      <c r="N4002">
        <v>-288.52720900000003</v>
      </c>
      <c r="O4002">
        <v>1.571529</v>
      </c>
      <c r="P4002">
        <v>193.70253</v>
      </c>
      <c r="Q4002">
        <v>-288.526794</v>
      </c>
      <c r="R4002">
        <v>1.5718700000000001</v>
      </c>
      <c r="S4002">
        <v>0.229158</v>
      </c>
      <c r="T4002">
        <v>3.4099999999999999E-4</v>
      </c>
    </row>
    <row r="4003" spans="1:20" x14ac:dyDescent="0.25">
      <c r="A4003">
        <v>4001</v>
      </c>
      <c r="B4003">
        <v>18</v>
      </c>
      <c r="C4003">
        <v>-1</v>
      </c>
      <c r="D4003" t="s">
        <v>293</v>
      </c>
      <c r="E4003" t="s">
        <v>80</v>
      </c>
      <c r="F4003">
        <v>1.7510999999999999E-2</v>
      </c>
      <c r="G4003">
        <v>-1</v>
      </c>
      <c r="H4003">
        <v>450.65699999999998</v>
      </c>
      <c r="I4003">
        <v>-1</v>
      </c>
      <c r="J4003">
        <v>0</v>
      </c>
      <c r="K4003">
        <v>8.0615100000000002</v>
      </c>
      <c r="L4003">
        <v>5.4585000000000002E-2</v>
      </c>
      <c r="M4003">
        <v>193.692273</v>
      </c>
      <c r="N4003">
        <v>-287.564233</v>
      </c>
      <c r="O4003">
        <v>1.573672</v>
      </c>
      <c r="P4003">
        <v>193.700851</v>
      </c>
      <c r="Q4003">
        <v>-287.55908199999999</v>
      </c>
      <c r="R4003">
        <v>1.5727370000000001</v>
      </c>
      <c r="S4003">
        <v>1.000588</v>
      </c>
      <c r="T4003">
        <v>9.3499999999999996E-4</v>
      </c>
    </row>
    <row r="4004" spans="1:20" x14ac:dyDescent="0.25">
      <c r="A4004">
        <v>4002</v>
      </c>
      <c r="B4004">
        <v>18</v>
      </c>
      <c r="C4004">
        <v>-1</v>
      </c>
      <c r="D4004" t="s">
        <v>293</v>
      </c>
      <c r="E4004" t="s">
        <v>80</v>
      </c>
      <c r="F4004">
        <v>2.9769E-2</v>
      </c>
      <c r="G4004">
        <v>-1</v>
      </c>
      <c r="H4004">
        <v>392.98500000000001</v>
      </c>
      <c r="I4004">
        <v>-1</v>
      </c>
      <c r="J4004">
        <v>0</v>
      </c>
      <c r="K4004">
        <v>8.0600609999999993</v>
      </c>
      <c r="L4004">
        <v>-4.6209E-2</v>
      </c>
      <c r="M4004">
        <v>193.707685</v>
      </c>
      <c r="N4004">
        <v>-286.825738</v>
      </c>
      <c r="O4004">
        <v>1.5714109999999999</v>
      </c>
      <c r="P4004">
        <v>193.69914199999999</v>
      </c>
      <c r="Q4004">
        <v>-286.83364899999998</v>
      </c>
      <c r="R4004">
        <v>1.5725830000000001</v>
      </c>
      <c r="S4004">
        <v>1.164223</v>
      </c>
      <c r="T4004">
        <v>1.1720000000000001E-3</v>
      </c>
    </row>
    <row r="4005" spans="1:20" x14ac:dyDescent="0.25">
      <c r="A4005">
        <v>4003</v>
      </c>
      <c r="B4005">
        <v>18</v>
      </c>
      <c r="C4005">
        <v>-1</v>
      </c>
      <c r="D4005" t="s">
        <v>293</v>
      </c>
      <c r="E4005" t="s">
        <v>80</v>
      </c>
      <c r="F4005">
        <v>1.3665E-2</v>
      </c>
      <c r="G4005">
        <v>-1</v>
      </c>
      <c r="H4005">
        <v>350.642</v>
      </c>
      <c r="I4005">
        <v>-1</v>
      </c>
      <c r="J4005">
        <v>0</v>
      </c>
      <c r="K4005">
        <v>8.0617249999999991</v>
      </c>
      <c r="L4005">
        <v>5.1636000000000001E-2</v>
      </c>
      <c r="M4005">
        <v>193.69905800000001</v>
      </c>
      <c r="N4005">
        <v>-286.10100699999998</v>
      </c>
      <c r="O4005">
        <v>1.5721339999999999</v>
      </c>
      <c r="P4005">
        <v>193.697586</v>
      </c>
      <c r="Q4005">
        <v>-286.10815400000001</v>
      </c>
      <c r="R4005">
        <v>1.5733280000000001</v>
      </c>
      <c r="S4005">
        <v>0.72971200000000003</v>
      </c>
      <c r="T4005">
        <v>1.194E-3</v>
      </c>
    </row>
    <row r="4006" spans="1:20" x14ac:dyDescent="0.25">
      <c r="A4006">
        <v>4004</v>
      </c>
      <c r="B4006">
        <v>16</v>
      </c>
      <c r="C4006">
        <v>-1</v>
      </c>
      <c r="D4006" t="s">
        <v>292</v>
      </c>
      <c r="E4006" t="s">
        <v>80</v>
      </c>
      <c r="F4006">
        <v>3.0068000000000001E-2</v>
      </c>
      <c r="G4006">
        <v>-1</v>
      </c>
      <c r="H4006">
        <v>481.87299999999999</v>
      </c>
      <c r="I4006">
        <v>-1</v>
      </c>
      <c r="J4006">
        <v>0</v>
      </c>
      <c r="K4006">
        <v>8.0646240000000002</v>
      </c>
      <c r="L4006">
        <v>-4.8544999999999998E-2</v>
      </c>
      <c r="M4006">
        <v>193.70069000000001</v>
      </c>
      <c r="N4006">
        <v>-285.39259399999997</v>
      </c>
      <c r="O4006">
        <v>1.5733060000000001</v>
      </c>
      <c r="P4006">
        <v>193.695694</v>
      </c>
      <c r="Q4006">
        <v>-285.38244600000002</v>
      </c>
      <c r="R4006">
        <v>1.572927</v>
      </c>
      <c r="S4006">
        <v>1.1311230000000001</v>
      </c>
      <c r="T4006">
        <v>3.79E-4</v>
      </c>
    </row>
    <row r="4007" spans="1:20" x14ac:dyDescent="0.25">
      <c r="A4007">
        <v>4005</v>
      </c>
      <c r="B4007">
        <v>17</v>
      </c>
      <c r="C4007">
        <v>-1</v>
      </c>
      <c r="D4007" t="s">
        <v>557</v>
      </c>
      <c r="E4007" t="s">
        <v>80</v>
      </c>
      <c r="F4007">
        <v>1.7392999999999999E-2</v>
      </c>
      <c r="G4007">
        <v>-1</v>
      </c>
      <c r="H4007">
        <v>415.73899999999998</v>
      </c>
      <c r="I4007">
        <v>-1</v>
      </c>
      <c r="J4007">
        <v>0</v>
      </c>
      <c r="K4007">
        <v>8.0668880000000005</v>
      </c>
      <c r="L4007">
        <v>-4.8672E-2</v>
      </c>
      <c r="M4007">
        <v>193.68822499999999</v>
      </c>
      <c r="N4007">
        <v>-284.40912500000002</v>
      </c>
      <c r="O4007">
        <v>1.5730029999999999</v>
      </c>
      <c r="P4007">
        <v>193.693298</v>
      </c>
      <c r="Q4007">
        <v>-284.41455100000002</v>
      </c>
      <c r="R4007">
        <v>1.5730280000000001</v>
      </c>
      <c r="S4007">
        <v>0.74280500000000005</v>
      </c>
      <c r="T4007">
        <v>2.5000000000000001E-5</v>
      </c>
    </row>
    <row r="4008" spans="1:20" x14ac:dyDescent="0.25">
      <c r="A4008">
        <v>4006</v>
      </c>
      <c r="B4008">
        <v>17</v>
      </c>
      <c r="C4008">
        <v>-1</v>
      </c>
      <c r="D4008" t="s">
        <v>557</v>
      </c>
      <c r="E4008" t="s">
        <v>80</v>
      </c>
      <c r="F4008">
        <v>8.9009999999999992E-3</v>
      </c>
      <c r="G4008">
        <v>-1</v>
      </c>
      <c r="H4008">
        <v>620.71799999999996</v>
      </c>
      <c r="I4008">
        <v>-1</v>
      </c>
      <c r="J4008">
        <v>0</v>
      </c>
      <c r="K4008">
        <v>8.0666229999999999</v>
      </c>
      <c r="L4008">
        <v>4.5076999999999999E-2</v>
      </c>
      <c r="M4008">
        <v>193.70279600000001</v>
      </c>
      <c r="N4008">
        <v>-283.68529899999999</v>
      </c>
      <c r="O4008">
        <v>1.5727910000000001</v>
      </c>
      <c r="P4008">
        <v>193.692001</v>
      </c>
      <c r="Q4008">
        <v>-283.68856799999998</v>
      </c>
      <c r="R4008">
        <v>1.5732360000000001</v>
      </c>
      <c r="S4008">
        <v>1.1278820000000001</v>
      </c>
      <c r="T4008">
        <v>4.4499999999999997E-4</v>
      </c>
    </row>
    <row r="4009" spans="1:20" x14ac:dyDescent="0.25">
      <c r="A4009">
        <v>4007</v>
      </c>
      <c r="B4009">
        <v>17</v>
      </c>
      <c r="C4009">
        <v>-1</v>
      </c>
      <c r="D4009" t="s">
        <v>558</v>
      </c>
      <c r="E4009" t="s">
        <v>80</v>
      </c>
      <c r="F4009">
        <v>1.7760000000000001E-2</v>
      </c>
      <c r="G4009">
        <v>-1</v>
      </c>
      <c r="H4009">
        <v>397.709</v>
      </c>
      <c r="I4009">
        <v>-1</v>
      </c>
      <c r="J4009">
        <v>0</v>
      </c>
      <c r="K4009">
        <v>8.0649510000000006</v>
      </c>
      <c r="L4009">
        <v>4.5705999999999997E-2</v>
      </c>
      <c r="M4009">
        <v>193.69851</v>
      </c>
      <c r="N4009">
        <v>-282.71842400000003</v>
      </c>
      <c r="O4009">
        <v>1.5722400000000001</v>
      </c>
      <c r="P4009">
        <v>193.69053600000001</v>
      </c>
      <c r="Q4009">
        <v>-282.72067299999998</v>
      </c>
      <c r="R4009">
        <v>1.57274</v>
      </c>
      <c r="S4009">
        <v>0.82846799999999998</v>
      </c>
      <c r="T4009">
        <v>5.0000000000000001E-4</v>
      </c>
    </row>
    <row r="4010" spans="1:20" x14ac:dyDescent="0.25">
      <c r="A4010">
        <v>4008</v>
      </c>
      <c r="B4010">
        <v>17</v>
      </c>
      <c r="C4010">
        <v>-1</v>
      </c>
      <c r="D4010" t="s">
        <v>558</v>
      </c>
      <c r="E4010" t="s">
        <v>80</v>
      </c>
      <c r="F4010">
        <v>3.3778000000000002E-2</v>
      </c>
      <c r="G4010">
        <v>-1</v>
      </c>
      <c r="H4010">
        <v>453.64100000000002</v>
      </c>
      <c r="I4010">
        <v>-1</v>
      </c>
      <c r="J4010">
        <v>0</v>
      </c>
      <c r="K4010">
        <v>8.0639540000000007</v>
      </c>
      <c r="L4010">
        <v>-5.1903999999999999E-2</v>
      </c>
      <c r="M4010">
        <v>193.68926200000001</v>
      </c>
      <c r="N4010">
        <v>-281.994439</v>
      </c>
      <c r="O4010">
        <v>1.5722510000000001</v>
      </c>
      <c r="P4010">
        <v>193.68942300000001</v>
      </c>
      <c r="Q4010">
        <v>-281.99487299999998</v>
      </c>
      <c r="R4010">
        <v>1.5719730000000001</v>
      </c>
      <c r="S4010">
        <v>4.6281999999999997E-2</v>
      </c>
      <c r="T4010">
        <v>2.7799999999999998E-4</v>
      </c>
    </row>
    <row r="4011" spans="1:20" x14ac:dyDescent="0.25">
      <c r="A4011">
        <v>4009</v>
      </c>
      <c r="B4011">
        <v>17</v>
      </c>
      <c r="C4011">
        <v>-1</v>
      </c>
      <c r="D4011" t="s">
        <v>560</v>
      </c>
      <c r="E4011" t="s">
        <v>80</v>
      </c>
      <c r="F4011">
        <v>1.6652E-2</v>
      </c>
      <c r="G4011">
        <v>-1</v>
      </c>
      <c r="H4011">
        <v>395.827</v>
      </c>
      <c r="I4011">
        <v>-1</v>
      </c>
      <c r="J4011">
        <v>0</v>
      </c>
      <c r="K4011">
        <v>8.0637980000000002</v>
      </c>
      <c r="L4011">
        <v>4.7142999999999997E-2</v>
      </c>
      <c r="M4011">
        <v>193.67265</v>
      </c>
      <c r="N4011">
        <v>-281.26706200000001</v>
      </c>
      <c r="O4011">
        <v>1.573528</v>
      </c>
      <c r="P4011">
        <v>193.68876599999999</v>
      </c>
      <c r="Q4011">
        <v>-281.26907299999999</v>
      </c>
      <c r="R4011">
        <v>1.5722560000000001</v>
      </c>
      <c r="S4011">
        <v>1.624133</v>
      </c>
      <c r="T4011">
        <v>1.2719999999999999E-3</v>
      </c>
    </row>
    <row r="4012" spans="1:20" x14ac:dyDescent="0.25">
      <c r="A4012">
        <v>4010</v>
      </c>
      <c r="B4012">
        <v>17</v>
      </c>
      <c r="C4012">
        <v>-1</v>
      </c>
      <c r="D4012" t="s">
        <v>560</v>
      </c>
      <c r="E4012" t="s">
        <v>80</v>
      </c>
      <c r="F4012">
        <v>2.3469E-2</v>
      </c>
      <c r="G4012">
        <v>-1</v>
      </c>
      <c r="H4012">
        <v>397.37200000000001</v>
      </c>
      <c r="I4012">
        <v>-1</v>
      </c>
      <c r="J4012">
        <v>0</v>
      </c>
      <c r="K4012">
        <v>8.0642239999999994</v>
      </c>
      <c r="L4012">
        <v>-5.1172000000000002E-2</v>
      </c>
      <c r="M4012">
        <v>193.68848800000001</v>
      </c>
      <c r="N4012">
        <v>-280.54387100000002</v>
      </c>
      <c r="O4012">
        <v>1.5715749999999999</v>
      </c>
      <c r="P4012">
        <v>193.687927</v>
      </c>
      <c r="Q4012">
        <v>-280.543274</v>
      </c>
      <c r="R4012">
        <v>1.5715730000000001</v>
      </c>
      <c r="S4012">
        <v>8.1894999999999996E-2</v>
      </c>
      <c r="T4012">
        <v>1.9999999999999999E-6</v>
      </c>
    </row>
    <row r="4013" spans="1:20" x14ac:dyDescent="0.25">
      <c r="A4013">
        <v>4011</v>
      </c>
      <c r="B4013">
        <v>17</v>
      </c>
      <c r="C4013">
        <v>-1</v>
      </c>
      <c r="D4013" t="s">
        <v>560</v>
      </c>
      <c r="E4013" t="s">
        <v>80</v>
      </c>
      <c r="F4013">
        <v>2.5531999999999999E-2</v>
      </c>
      <c r="G4013">
        <v>-1</v>
      </c>
      <c r="H4013">
        <v>403.39299999999997</v>
      </c>
      <c r="I4013">
        <v>-1</v>
      </c>
      <c r="J4013">
        <v>0</v>
      </c>
      <c r="K4013">
        <v>8.0649960000000007</v>
      </c>
      <c r="L4013">
        <v>-5.0151000000000001E-2</v>
      </c>
      <c r="M4013">
        <v>193.691047</v>
      </c>
      <c r="N4013">
        <v>-279.57548800000001</v>
      </c>
      <c r="O4013">
        <v>1.571688</v>
      </c>
      <c r="P4013">
        <v>193.687073</v>
      </c>
      <c r="Q4013">
        <v>-279.57553100000001</v>
      </c>
      <c r="R4013">
        <v>1.5714520000000001</v>
      </c>
      <c r="S4013">
        <v>0.39749299999999999</v>
      </c>
      <c r="T4013">
        <v>2.3599999999999999E-4</v>
      </c>
    </row>
    <row r="4014" spans="1:20" x14ac:dyDescent="0.25">
      <c r="A4014">
        <v>4012</v>
      </c>
      <c r="B4014">
        <v>16</v>
      </c>
      <c r="C4014">
        <v>-1</v>
      </c>
      <c r="D4014" t="s">
        <v>561</v>
      </c>
      <c r="E4014" t="s">
        <v>80</v>
      </c>
      <c r="F4014">
        <v>4.6822000000000003E-2</v>
      </c>
      <c r="G4014">
        <v>-1</v>
      </c>
      <c r="H4014">
        <v>551.04</v>
      </c>
      <c r="I4014">
        <v>-1</v>
      </c>
      <c r="J4014">
        <v>0</v>
      </c>
      <c r="K4014">
        <v>8.0652399999999993</v>
      </c>
      <c r="L4014">
        <v>4.691E-2</v>
      </c>
      <c r="M4014">
        <v>193.68061700000001</v>
      </c>
      <c r="N4014">
        <v>-278.84576499999997</v>
      </c>
      <c r="O4014">
        <v>1.5719019999999999</v>
      </c>
      <c r="P4014">
        <v>193.68675200000001</v>
      </c>
      <c r="Q4014">
        <v>-278.84973100000002</v>
      </c>
      <c r="R4014">
        <v>1.5717559999999999</v>
      </c>
      <c r="S4014">
        <v>0.73056100000000002</v>
      </c>
      <c r="T4014">
        <v>1.46E-4</v>
      </c>
    </row>
    <row r="4015" spans="1:20" x14ac:dyDescent="0.25">
      <c r="A4015">
        <v>4013</v>
      </c>
      <c r="B4015">
        <v>16</v>
      </c>
      <c r="C4015">
        <v>-1</v>
      </c>
      <c r="D4015" t="s">
        <v>561</v>
      </c>
      <c r="E4015" t="s">
        <v>80</v>
      </c>
      <c r="F4015">
        <v>1.2756E-2</v>
      </c>
      <c r="G4015">
        <v>-1</v>
      </c>
      <c r="H4015">
        <v>509.279</v>
      </c>
      <c r="I4015">
        <v>-1</v>
      </c>
      <c r="J4015">
        <v>0</v>
      </c>
      <c r="K4015">
        <v>8.0651069999999994</v>
      </c>
      <c r="L4015">
        <v>-5.1551E-2</v>
      </c>
      <c r="M4015">
        <v>193.686555</v>
      </c>
      <c r="N4015">
        <v>-278.12767300000002</v>
      </c>
      <c r="O4015">
        <v>1.570549</v>
      </c>
      <c r="P4015">
        <v>193.68632500000001</v>
      </c>
      <c r="Q4015">
        <v>-278.12393200000002</v>
      </c>
      <c r="R4015">
        <v>1.5710500000000001</v>
      </c>
      <c r="S4015">
        <v>0.37485400000000002</v>
      </c>
      <c r="T4015">
        <v>5.0100000000000003E-4</v>
      </c>
    </row>
    <row r="4016" spans="1:20" x14ac:dyDescent="0.25">
      <c r="A4016">
        <v>4014</v>
      </c>
      <c r="B4016">
        <v>16</v>
      </c>
      <c r="C4016">
        <v>-1</v>
      </c>
      <c r="D4016" t="s">
        <v>652</v>
      </c>
      <c r="E4016" t="s">
        <v>80</v>
      </c>
      <c r="F4016">
        <v>3.6318000000000003E-2</v>
      </c>
      <c r="G4016">
        <v>-1</v>
      </c>
      <c r="H4016">
        <v>504.762</v>
      </c>
      <c r="I4016">
        <v>-1</v>
      </c>
      <c r="J4016">
        <v>0</v>
      </c>
      <c r="K4016">
        <v>8.0647389999999994</v>
      </c>
      <c r="L4016">
        <v>-5.0985999999999997E-2</v>
      </c>
      <c r="M4016">
        <v>193.67021099999999</v>
      </c>
      <c r="N4016">
        <v>-277.15763800000002</v>
      </c>
      <c r="O4016">
        <v>1.571456</v>
      </c>
      <c r="P4016">
        <v>193.68609599999999</v>
      </c>
      <c r="Q4016">
        <v>-277.15621900000002</v>
      </c>
      <c r="R4016">
        <v>1.570859</v>
      </c>
      <c r="S4016">
        <v>1.594813</v>
      </c>
      <c r="T4016">
        <v>5.9599999999999996E-4</v>
      </c>
    </row>
    <row r="4017" spans="1:20" x14ac:dyDescent="0.25">
      <c r="A4017">
        <v>4015</v>
      </c>
      <c r="B4017">
        <v>15</v>
      </c>
      <c r="C4017">
        <v>-1</v>
      </c>
      <c r="D4017" t="s">
        <v>563</v>
      </c>
      <c r="E4017" t="s">
        <v>80</v>
      </c>
      <c r="F4017">
        <v>3.1905000000000003E-2</v>
      </c>
      <c r="G4017">
        <v>-1</v>
      </c>
      <c r="H4017">
        <v>435.50200000000001</v>
      </c>
      <c r="I4017">
        <v>-1</v>
      </c>
      <c r="J4017">
        <v>0</v>
      </c>
      <c r="K4017">
        <v>8.0645740000000004</v>
      </c>
      <c r="L4017">
        <v>4.7620999999999997E-2</v>
      </c>
      <c r="M4017">
        <v>193.68249</v>
      </c>
      <c r="N4017">
        <v>-276.42644300000001</v>
      </c>
      <c r="O4017">
        <v>1.571285</v>
      </c>
      <c r="P4017">
        <v>193.68614199999999</v>
      </c>
      <c r="Q4017">
        <v>-276.43038899999999</v>
      </c>
      <c r="R4017">
        <v>1.571229</v>
      </c>
      <c r="S4017">
        <v>0.53763499999999997</v>
      </c>
      <c r="T4017">
        <v>5.7000000000000003E-5</v>
      </c>
    </row>
    <row r="4018" spans="1:20" x14ac:dyDescent="0.25">
      <c r="A4018">
        <v>4016</v>
      </c>
      <c r="B4018">
        <v>15</v>
      </c>
      <c r="C4018">
        <v>-1</v>
      </c>
      <c r="D4018" t="s">
        <v>563</v>
      </c>
      <c r="E4018" t="s">
        <v>80</v>
      </c>
      <c r="F4018">
        <v>5.1748000000000002E-2</v>
      </c>
      <c r="G4018">
        <v>-1</v>
      </c>
      <c r="H4018">
        <v>293.74799999999999</v>
      </c>
      <c r="I4018">
        <v>-1</v>
      </c>
      <c r="J4018">
        <v>0</v>
      </c>
      <c r="K4018">
        <v>8.0645720000000001</v>
      </c>
      <c r="L4018">
        <v>-5.0612999999999998E-2</v>
      </c>
      <c r="M4018">
        <v>193.69442100000001</v>
      </c>
      <c r="N4018">
        <v>-275.71295099999998</v>
      </c>
      <c r="O4018">
        <v>1.5703279999999999</v>
      </c>
      <c r="P4018">
        <v>193.68597399999999</v>
      </c>
      <c r="Q4018">
        <v>-275.70459</v>
      </c>
      <c r="R4018">
        <v>1.570613</v>
      </c>
      <c r="S4018">
        <v>1.188515</v>
      </c>
      <c r="T4018">
        <v>2.8499999999999999E-4</v>
      </c>
    </row>
    <row r="4019" spans="1:20" x14ac:dyDescent="0.25">
      <c r="A4019">
        <v>4017</v>
      </c>
      <c r="B4019">
        <v>15</v>
      </c>
      <c r="C4019">
        <v>-1</v>
      </c>
      <c r="D4019" t="s">
        <v>564</v>
      </c>
      <c r="E4019" t="s">
        <v>80</v>
      </c>
      <c r="F4019">
        <v>2.2414E-2</v>
      </c>
      <c r="G4019">
        <v>-1</v>
      </c>
      <c r="H4019">
        <v>278.65199999999999</v>
      </c>
      <c r="I4019">
        <v>-1</v>
      </c>
      <c r="J4019">
        <v>0</v>
      </c>
      <c r="K4019">
        <v>8.0647300000000008</v>
      </c>
      <c r="L4019">
        <v>-5.0007000000000003E-2</v>
      </c>
      <c r="M4019">
        <v>193.69760199999999</v>
      </c>
      <c r="N4019">
        <v>-274.75103899999999</v>
      </c>
      <c r="O4019">
        <v>1.5700130000000001</v>
      </c>
      <c r="P4019">
        <v>193.68598900000001</v>
      </c>
      <c r="Q4019">
        <v>-274.73687699999999</v>
      </c>
      <c r="R4019">
        <v>1.5705089999999999</v>
      </c>
      <c r="S4019">
        <v>1.8313900000000001</v>
      </c>
      <c r="T4019">
        <v>4.9600000000000002E-4</v>
      </c>
    </row>
    <row r="4020" spans="1:20" x14ac:dyDescent="0.25">
      <c r="A4020">
        <v>4018</v>
      </c>
      <c r="B4020">
        <v>15</v>
      </c>
      <c r="C4020">
        <v>-1</v>
      </c>
      <c r="D4020" t="s">
        <v>564</v>
      </c>
      <c r="E4020" t="s">
        <v>80</v>
      </c>
      <c r="F4020">
        <v>5.0437000000000003E-2</v>
      </c>
      <c r="G4020">
        <v>-1</v>
      </c>
      <c r="H4020">
        <v>449.11900000000003</v>
      </c>
      <c r="I4020">
        <v>-1</v>
      </c>
      <c r="J4020">
        <v>0</v>
      </c>
      <c r="K4020">
        <v>8.0648330000000001</v>
      </c>
      <c r="L4020">
        <v>4.8476999999999999E-2</v>
      </c>
      <c r="M4020">
        <v>193.68627599999999</v>
      </c>
      <c r="N4020">
        <v>-274.01094699999999</v>
      </c>
      <c r="O4020">
        <v>1.571091</v>
      </c>
      <c r="P4020">
        <v>193.68627900000001</v>
      </c>
      <c r="Q4020">
        <v>-274.011078</v>
      </c>
      <c r="R4020">
        <v>1.5709230000000001</v>
      </c>
      <c r="S4020">
        <v>1.3073E-2</v>
      </c>
      <c r="T4020">
        <v>1.6799999999999999E-4</v>
      </c>
    </row>
    <row r="4021" spans="1:20" x14ac:dyDescent="0.25">
      <c r="A4021">
        <v>4019</v>
      </c>
      <c r="B4021">
        <v>14</v>
      </c>
      <c r="C4021">
        <v>-1</v>
      </c>
      <c r="D4021" t="s">
        <v>565</v>
      </c>
      <c r="E4021" t="s">
        <v>80</v>
      </c>
      <c r="F4021">
        <v>3.7068999999999998E-2</v>
      </c>
      <c r="G4021">
        <v>-1</v>
      </c>
      <c r="H4021">
        <v>489.68700000000001</v>
      </c>
      <c r="I4021">
        <v>-1</v>
      </c>
      <c r="J4021">
        <v>0</v>
      </c>
      <c r="K4021">
        <v>8.0648560000000007</v>
      </c>
      <c r="L4021">
        <v>-5.0374000000000002E-2</v>
      </c>
      <c r="M4021">
        <v>193.685585</v>
      </c>
      <c r="N4021">
        <v>-273.29129699999999</v>
      </c>
      <c r="O4021">
        <v>1.5699399999999999</v>
      </c>
      <c r="P4021">
        <v>193.68627900000001</v>
      </c>
      <c r="Q4021">
        <v>-273.28527800000001</v>
      </c>
      <c r="R4021">
        <v>1.570335</v>
      </c>
      <c r="S4021">
        <v>0.60589999999999999</v>
      </c>
      <c r="T4021">
        <v>3.9500000000000001E-4</v>
      </c>
    </row>
    <row r="4022" spans="1:20" x14ac:dyDescent="0.25">
      <c r="A4022">
        <v>4020</v>
      </c>
      <c r="B4022">
        <v>14</v>
      </c>
      <c r="C4022">
        <v>-1</v>
      </c>
      <c r="D4022" t="s">
        <v>565</v>
      </c>
      <c r="E4022" t="s">
        <v>80</v>
      </c>
      <c r="F4022">
        <v>5.8229999999999997E-2</v>
      </c>
      <c r="G4022">
        <v>-1</v>
      </c>
      <c r="H4022">
        <v>351.36799999999999</v>
      </c>
      <c r="I4022">
        <v>-1</v>
      </c>
      <c r="J4022">
        <v>0</v>
      </c>
      <c r="K4022">
        <v>8.0648040000000005</v>
      </c>
      <c r="L4022">
        <v>-5.0331000000000001E-2</v>
      </c>
      <c r="M4022">
        <v>193.69223199999999</v>
      </c>
      <c r="N4022">
        <v>-272.32027900000003</v>
      </c>
      <c r="O4022">
        <v>1.5711090000000001</v>
      </c>
      <c r="P4022">
        <v>193.68663000000001</v>
      </c>
      <c r="Q4022">
        <v>-272.31753500000002</v>
      </c>
      <c r="R4022">
        <v>1.5702240000000001</v>
      </c>
      <c r="S4022">
        <v>0.62378</v>
      </c>
      <c r="T4022">
        <v>8.8599999999999996E-4</v>
      </c>
    </row>
    <row r="4023" spans="1:20" x14ac:dyDescent="0.25">
      <c r="A4023">
        <v>4021</v>
      </c>
      <c r="B4023">
        <v>14</v>
      </c>
      <c r="C4023">
        <v>-1</v>
      </c>
      <c r="D4023" t="s">
        <v>565</v>
      </c>
      <c r="E4023" t="s">
        <v>80</v>
      </c>
      <c r="F4023">
        <v>2.1339E-2</v>
      </c>
      <c r="G4023">
        <v>-1</v>
      </c>
      <c r="H4023">
        <v>337.17099999999999</v>
      </c>
      <c r="I4023">
        <v>-1</v>
      </c>
      <c r="J4023">
        <v>0</v>
      </c>
      <c r="K4023">
        <v>8.0647559999999991</v>
      </c>
      <c r="L4023">
        <v>4.8603E-2</v>
      </c>
      <c r="M4023">
        <v>193.672</v>
      </c>
      <c r="N4023">
        <v>-271.59176000000002</v>
      </c>
      <c r="O4023">
        <v>1.571145</v>
      </c>
      <c r="P4023">
        <v>193.687119</v>
      </c>
      <c r="Q4023">
        <v>-271.59173600000003</v>
      </c>
      <c r="R4023">
        <v>1.570648</v>
      </c>
      <c r="S4023">
        <v>1.5118590000000001</v>
      </c>
      <c r="T4023">
        <v>4.9700000000000005E-4</v>
      </c>
    </row>
    <row r="4024" spans="1:20" x14ac:dyDescent="0.25">
      <c r="A4024">
        <v>4022</v>
      </c>
      <c r="B4024">
        <v>13</v>
      </c>
      <c r="C4024">
        <v>-1</v>
      </c>
      <c r="D4024" t="s">
        <v>566</v>
      </c>
      <c r="E4024" t="s">
        <v>80</v>
      </c>
      <c r="F4024">
        <v>2.4794E-2</v>
      </c>
      <c r="G4024">
        <v>-1</v>
      </c>
      <c r="H4024">
        <v>384.21100000000001</v>
      </c>
      <c r="I4024">
        <v>-1</v>
      </c>
      <c r="J4024">
        <v>0</v>
      </c>
      <c r="K4024">
        <v>8.0647289999999998</v>
      </c>
      <c r="L4024">
        <v>-4.9227E-2</v>
      </c>
      <c r="M4024">
        <v>193.68334200000001</v>
      </c>
      <c r="N4024">
        <v>-270.85697800000003</v>
      </c>
      <c r="O4024">
        <v>1.5697399999999999</v>
      </c>
      <c r="P4024">
        <v>193.68730199999999</v>
      </c>
      <c r="Q4024">
        <v>-270.86593599999998</v>
      </c>
      <c r="R4024">
        <v>1.5701099999999999</v>
      </c>
      <c r="S4024">
        <v>0.97942300000000004</v>
      </c>
      <c r="T4024">
        <v>3.6900000000000002E-4</v>
      </c>
    </row>
    <row r="4025" spans="1:20" x14ac:dyDescent="0.25">
      <c r="A4025">
        <v>4023</v>
      </c>
      <c r="B4025">
        <v>12</v>
      </c>
      <c r="C4025">
        <v>-1</v>
      </c>
      <c r="D4025" t="s">
        <v>291</v>
      </c>
      <c r="E4025" t="s">
        <v>80</v>
      </c>
      <c r="F4025">
        <v>1.2123E-2</v>
      </c>
      <c r="G4025">
        <v>-1</v>
      </c>
      <c r="H4025">
        <v>402.548</v>
      </c>
      <c r="I4025">
        <v>-1</v>
      </c>
      <c r="J4025">
        <v>0</v>
      </c>
      <c r="K4025">
        <v>8.0647500000000001</v>
      </c>
      <c r="L4025">
        <v>-4.8807999999999997E-2</v>
      </c>
      <c r="M4025">
        <v>193.68341699999999</v>
      </c>
      <c r="N4025">
        <v>-269.89604300000002</v>
      </c>
      <c r="O4025">
        <v>1.5699369999999999</v>
      </c>
      <c r="P4025">
        <v>193.68772899999999</v>
      </c>
      <c r="Q4025">
        <v>-269.89819299999999</v>
      </c>
      <c r="R4025">
        <v>1.5701259999999999</v>
      </c>
      <c r="S4025">
        <v>0.48181099999999999</v>
      </c>
      <c r="T4025">
        <v>1.8900000000000001E-4</v>
      </c>
    </row>
    <row r="4026" spans="1:20" x14ac:dyDescent="0.25">
      <c r="A4026">
        <v>4024</v>
      </c>
      <c r="B4026">
        <v>11</v>
      </c>
      <c r="C4026">
        <v>-1</v>
      </c>
      <c r="D4026" t="s">
        <v>290</v>
      </c>
      <c r="E4026" t="s">
        <v>80</v>
      </c>
      <c r="F4026">
        <v>6.3091999999999995E-2</v>
      </c>
      <c r="G4026">
        <v>-1</v>
      </c>
      <c r="H4026">
        <v>369.29899999999998</v>
      </c>
      <c r="I4026">
        <v>-1</v>
      </c>
      <c r="J4026">
        <v>0</v>
      </c>
      <c r="K4026">
        <v>8.0647660000000005</v>
      </c>
      <c r="L4026">
        <v>4.9054E-2</v>
      </c>
      <c r="M4026">
        <v>193.68498600000001</v>
      </c>
      <c r="N4026">
        <v>-269.16711400000003</v>
      </c>
      <c r="O4026">
        <v>1.5707739999999999</v>
      </c>
      <c r="P4026">
        <v>193.688232</v>
      </c>
      <c r="Q4026">
        <v>-269.172394</v>
      </c>
      <c r="R4026">
        <v>1.5706249999999999</v>
      </c>
      <c r="S4026">
        <v>0.61978</v>
      </c>
      <c r="T4026">
        <v>1.4899999999999999E-4</v>
      </c>
    </row>
    <row r="4027" spans="1:20" x14ac:dyDescent="0.25">
      <c r="A4027">
        <v>4025</v>
      </c>
      <c r="B4027">
        <v>11</v>
      </c>
      <c r="C4027">
        <v>-1</v>
      </c>
      <c r="D4027" t="s">
        <v>290</v>
      </c>
      <c r="E4027" t="s">
        <v>80</v>
      </c>
      <c r="F4027">
        <v>2.2837E-2</v>
      </c>
      <c r="G4027">
        <v>-1</v>
      </c>
      <c r="H4027">
        <v>443.56599999999997</v>
      </c>
      <c r="I4027">
        <v>-1</v>
      </c>
      <c r="J4027">
        <v>0</v>
      </c>
      <c r="K4027">
        <v>8.0647839999999995</v>
      </c>
      <c r="L4027">
        <v>-5.0147999999999998E-2</v>
      </c>
      <c r="M4027">
        <v>193.688637</v>
      </c>
      <c r="N4027">
        <v>-268.45238699999999</v>
      </c>
      <c r="O4027">
        <v>1.5683229999999999</v>
      </c>
      <c r="P4027">
        <v>193.68843100000001</v>
      </c>
      <c r="Q4027">
        <v>-268.446594</v>
      </c>
      <c r="R4027">
        <v>1.570084</v>
      </c>
      <c r="S4027">
        <v>0.57960199999999995</v>
      </c>
      <c r="T4027">
        <v>1.761E-3</v>
      </c>
    </row>
    <row r="4028" spans="1:20" x14ac:dyDescent="0.25">
      <c r="A4028">
        <v>4026</v>
      </c>
      <c r="B4028">
        <v>11</v>
      </c>
      <c r="C4028">
        <v>-1</v>
      </c>
      <c r="D4028" t="s">
        <v>290</v>
      </c>
      <c r="E4028" t="s">
        <v>80</v>
      </c>
      <c r="F4028">
        <v>6.0699999999999997E-2</v>
      </c>
      <c r="G4028">
        <v>-1</v>
      </c>
      <c r="H4028">
        <v>304.45999999999998</v>
      </c>
      <c r="I4028">
        <v>-1</v>
      </c>
      <c r="J4028">
        <v>0</v>
      </c>
      <c r="K4028">
        <v>8.0647739999999999</v>
      </c>
      <c r="L4028">
        <v>4.8686E-2</v>
      </c>
      <c r="M4028">
        <v>193.68147500000001</v>
      </c>
      <c r="N4028">
        <v>-267.71662600000002</v>
      </c>
      <c r="O4028">
        <v>1.569348</v>
      </c>
      <c r="P4028">
        <v>193.688965</v>
      </c>
      <c r="Q4028">
        <v>-267.72079500000001</v>
      </c>
      <c r="R4028">
        <v>1.5705370000000001</v>
      </c>
      <c r="S4028">
        <v>0.85717200000000005</v>
      </c>
      <c r="T4028">
        <v>1.188E-3</v>
      </c>
    </row>
    <row r="4029" spans="1:20" x14ac:dyDescent="0.25">
      <c r="A4029">
        <v>4027</v>
      </c>
      <c r="B4029">
        <v>10</v>
      </c>
      <c r="C4029">
        <v>-1</v>
      </c>
      <c r="D4029" t="s">
        <v>289</v>
      </c>
      <c r="E4029" t="s">
        <v>80</v>
      </c>
      <c r="F4029">
        <v>2.6858E-2</v>
      </c>
      <c r="G4029">
        <v>-1</v>
      </c>
      <c r="H4029">
        <v>325.58</v>
      </c>
      <c r="I4029">
        <v>-1</v>
      </c>
      <c r="J4029">
        <v>0</v>
      </c>
      <c r="K4029">
        <v>8.0379009999999997</v>
      </c>
      <c r="L4029">
        <v>4.9658000000000001E-2</v>
      </c>
      <c r="M4029">
        <v>193.67707100000001</v>
      </c>
      <c r="N4029">
        <v>-266.73789900000003</v>
      </c>
      <c r="O4029">
        <v>1.568209</v>
      </c>
      <c r="P4029">
        <v>193.68942300000001</v>
      </c>
      <c r="Q4029">
        <v>-266.75408900000002</v>
      </c>
      <c r="R4029">
        <v>1.5705560000000001</v>
      </c>
      <c r="S4029">
        <v>2.0363829999999998</v>
      </c>
      <c r="T4029">
        <v>2.3470000000000001E-3</v>
      </c>
    </row>
    <row r="4030" spans="1:20" x14ac:dyDescent="0.25">
      <c r="A4030">
        <v>4028</v>
      </c>
      <c r="B4030">
        <v>9</v>
      </c>
      <c r="C4030">
        <v>-1</v>
      </c>
      <c r="D4030" t="s">
        <v>288</v>
      </c>
      <c r="E4030" t="s">
        <v>80</v>
      </c>
      <c r="F4030">
        <v>2.4143999999999999E-2</v>
      </c>
      <c r="G4030">
        <v>-1</v>
      </c>
      <c r="H4030">
        <v>374.32100000000003</v>
      </c>
      <c r="I4030">
        <v>-1</v>
      </c>
      <c r="J4030">
        <v>0</v>
      </c>
      <c r="K4030">
        <v>7.9598700000000004</v>
      </c>
      <c r="L4030">
        <v>-5.0243000000000003E-2</v>
      </c>
      <c r="M4030">
        <v>193.696023</v>
      </c>
      <c r="N4030">
        <v>-266.04342600000001</v>
      </c>
      <c r="O4030">
        <v>1.570265</v>
      </c>
      <c r="P4030">
        <v>193.68962099999999</v>
      </c>
      <c r="Q4030">
        <v>-266.03420999999997</v>
      </c>
      <c r="R4030">
        <v>1.57006</v>
      </c>
      <c r="S4030">
        <v>1.122144</v>
      </c>
      <c r="T4030">
        <v>2.05E-4</v>
      </c>
    </row>
    <row r="4031" spans="1:20" x14ac:dyDescent="0.25">
      <c r="A4031">
        <v>4029</v>
      </c>
      <c r="B4031">
        <v>9</v>
      </c>
      <c r="C4031">
        <v>-1</v>
      </c>
      <c r="D4031" t="s">
        <v>288</v>
      </c>
      <c r="E4031" t="s">
        <v>80</v>
      </c>
      <c r="F4031">
        <v>1.4180999999999999E-2</v>
      </c>
      <c r="G4031">
        <v>-1</v>
      </c>
      <c r="H4031">
        <v>425.75599999999997</v>
      </c>
      <c r="I4031">
        <v>-1</v>
      </c>
      <c r="J4031">
        <v>0</v>
      </c>
      <c r="K4031">
        <v>7.8411540000000004</v>
      </c>
      <c r="L4031">
        <v>5.1027999999999997E-2</v>
      </c>
      <c r="M4031">
        <v>193.688592</v>
      </c>
      <c r="N4031">
        <v>-265.32646999999997</v>
      </c>
      <c r="O4031">
        <v>1.5689850000000001</v>
      </c>
      <c r="P4031">
        <v>193.69014000000001</v>
      </c>
      <c r="Q4031">
        <v>-265.32363900000001</v>
      </c>
      <c r="R4031">
        <v>1.570568</v>
      </c>
      <c r="S4031">
        <v>0.32266600000000001</v>
      </c>
      <c r="T4031">
        <v>1.583E-3</v>
      </c>
    </row>
    <row r="4032" spans="1:20" x14ac:dyDescent="0.25">
      <c r="A4032">
        <v>4030</v>
      </c>
      <c r="B4032">
        <v>8</v>
      </c>
      <c r="C4032">
        <v>-1</v>
      </c>
      <c r="D4032" t="s">
        <v>567</v>
      </c>
      <c r="E4032" t="s">
        <v>80</v>
      </c>
      <c r="F4032">
        <v>3.2709000000000002E-2</v>
      </c>
      <c r="G4032">
        <v>-1</v>
      </c>
      <c r="H4032">
        <v>331.97300000000001</v>
      </c>
      <c r="I4032">
        <v>-1</v>
      </c>
      <c r="J4032">
        <v>0</v>
      </c>
      <c r="K4032">
        <v>7.6695510000000002</v>
      </c>
      <c r="L4032">
        <v>5.2337000000000002E-2</v>
      </c>
      <c r="M4032">
        <v>193.682075</v>
      </c>
      <c r="N4032">
        <v>-264.39198900000002</v>
      </c>
      <c r="O4032">
        <v>1.5689219999999999</v>
      </c>
      <c r="P4032">
        <v>193.69064299999999</v>
      </c>
      <c r="Q4032">
        <v>-264.39398199999999</v>
      </c>
      <c r="R4032">
        <v>1.5705199999999999</v>
      </c>
      <c r="S4032">
        <v>0.87973800000000002</v>
      </c>
      <c r="T4032">
        <v>1.598E-3</v>
      </c>
    </row>
    <row r="4033" spans="1:20" x14ac:dyDescent="0.25">
      <c r="A4033">
        <v>4031</v>
      </c>
      <c r="B4033">
        <v>8</v>
      </c>
      <c r="C4033">
        <v>-1</v>
      </c>
      <c r="D4033" t="s">
        <v>567</v>
      </c>
      <c r="E4033" t="s">
        <v>80</v>
      </c>
      <c r="F4033">
        <v>2.1416000000000001E-2</v>
      </c>
      <c r="G4033">
        <v>-1</v>
      </c>
      <c r="H4033">
        <v>443.56200000000001</v>
      </c>
      <c r="I4033">
        <v>-1</v>
      </c>
      <c r="J4033">
        <v>0</v>
      </c>
      <c r="K4033">
        <v>7.5604639999999996</v>
      </c>
      <c r="L4033">
        <v>-5.3560999999999998E-2</v>
      </c>
      <c r="M4033">
        <v>193.71006399999999</v>
      </c>
      <c r="N4033">
        <v>-263.72324300000002</v>
      </c>
      <c r="O4033">
        <v>1.571528</v>
      </c>
      <c r="P4033">
        <v>193.690842</v>
      </c>
      <c r="Q4033">
        <v>-263.70938100000001</v>
      </c>
      <c r="R4033">
        <v>1.5699780000000001</v>
      </c>
      <c r="S4033">
        <v>2.3698950000000001</v>
      </c>
      <c r="T4033">
        <v>1.5499999999999999E-3</v>
      </c>
    </row>
    <row r="4034" spans="1:20" x14ac:dyDescent="0.25">
      <c r="A4034">
        <v>4032</v>
      </c>
      <c r="B4034">
        <v>9</v>
      </c>
      <c r="C4034">
        <v>-1</v>
      </c>
      <c r="D4034" t="s">
        <v>287</v>
      </c>
      <c r="E4034" t="s">
        <v>80</v>
      </c>
      <c r="F4034">
        <v>6.7794999999999994E-2</v>
      </c>
      <c r="G4034">
        <v>-1</v>
      </c>
      <c r="H4034">
        <v>350.69499999999999</v>
      </c>
      <c r="I4034">
        <v>-1</v>
      </c>
      <c r="J4034">
        <v>0</v>
      </c>
      <c r="K4034">
        <v>7.4750769999999997</v>
      </c>
      <c r="L4034">
        <v>5.2851000000000002E-2</v>
      </c>
      <c r="M4034">
        <v>193.68869100000001</v>
      </c>
      <c r="N4034">
        <v>-263.02891499999998</v>
      </c>
      <c r="O4034">
        <v>1.571113</v>
      </c>
      <c r="P4034">
        <v>193.69137599999999</v>
      </c>
      <c r="Q4034">
        <v>-263.03338600000001</v>
      </c>
      <c r="R4034">
        <v>1.5704800000000001</v>
      </c>
      <c r="S4034">
        <v>0.52154599999999995</v>
      </c>
      <c r="T4034">
        <v>6.3299999999999999E-4</v>
      </c>
    </row>
    <row r="4035" spans="1:20" x14ac:dyDescent="0.25">
      <c r="A4035">
        <v>4033</v>
      </c>
      <c r="B4035">
        <v>9</v>
      </c>
      <c r="C4035">
        <v>-1</v>
      </c>
      <c r="D4035" t="s">
        <v>287</v>
      </c>
      <c r="E4035" t="s">
        <v>80</v>
      </c>
      <c r="F4035">
        <v>3.1891000000000003E-2</v>
      </c>
      <c r="G4035">
        <v>-1</v>
      </c>
      <c r="H4035">
        <v>358.178</v>
      </c>
      <c r="I4035">
        <v>-1</v>
      </c>
      <c r="J4035">
        <v>0</v>
      </c>
      <c r="K4035">
        <v>7.3823090000000002</v>
      </c>
      <c r="L4035">
        <v>5.3055999999999999E-2</v>
      </c>
      <c r="M4035">
        <v>193.70269300000001</v>
      </c>
      <c r="N4035">
        <v>-262.15297099999998</v>
      </c>
      <c r="O4035">
        <v>1.56999</v>
      </c>
      <c r="P4035">
        <v>193.692047</v>
      </c>
      <c r="Q4035">
        <v>-262.14245599999998</v>
      </c>
      <c r="R4035">
        <v>1.570398</v>
      </c>
      <c r="S4035">
        <v>1.496283</v>
      </c>
      <c r="T4035">
        <v>4.08E-4</v>
      </c>
    </row>
    <row r="4036" spans="1:20" x14ac:dyDescent="0.25">
      <c r="A4036">
        <v>4034</v>
      </c>
      <c r="B4036">
        <v>9</v>
      </c>
      <c r="C4036">
        <v>-1</v>
      </c>
      <c r="D4036" t="s">
        <v>287</v>
      </c>
      <c r="E4036" t="s">
        <v>80</v>
      </c>
      <c r="F4036">
        <v>3.5417999999999998E-2</v>
      </c>
      <c r="G4036">
        <v>-1</v>
      </c>
      <c r="H4036">
        <v>478.22199999999998</v>
      </c>
      <c r="I4036">
        <v>-1</v>
      </c>
      <c r="J4036">
        <v>0</v>
      </c>
      <c r="K4036">
        <v>7.3114460000000001</v>
      </c>
      <c r="L4036">
        <v>-5.3698000000000003E-2</v>
      </c>
      <c r="M4036">
        <v>193.702561</v>
      </c>
      <c r="N4036">
        <v>-261.48519299999998</v>
      </c>
      <c r="O4036">
        <v>1.568235</v>
      </c>
      <c r="P4036">
        <v>193.69227599999999</v>
      </c>
      <c r="Q4036">
        <v>-261.481537</v>
      </c>
      <c r="R4036">
        <v>1.5698719999999999</v>
      </c>
      <c r="S4036">
        <v>1.091537</v>
      </c>
      <c r="T4036">
        <v>1.637E-3</v>
      </c>
    </row>
    <row r="4037" spans="1:20" x14ac:dyDescent="0.25">
      <c r="A4037">
        <v>4035</v>
      </c>
      <c r="B4037">
        <v>9</v>
      </c>
      <c r="C4037">
        <v>-1</v>
      </c>
      <c r="D4037" t="s">
        <v>287</v>
      </c>
      <c r="E4037" t="s">
        <v>80</v>
      </c>
      <c r="F4037">
        <v>4.7159999999999997E-3</v>
      </c>
      <c r="G4037">
        <v>-1</v>
      </c>
      <c r="H4037">
        <v>359.39100000000002</v>
      </c>
      <c r="I4037">
        <v>-1</v>
      </c>
      <c r="J4037">
        <v>0</v>
      </c>
      <c r="K4037">
        <v>7.2309739999999998</v>
      </c>
      <c r="L4037">
        <v>5.4866999999999999E-2</v>
      </c>
      <c r="M4037">
        <v>193.68933200000001</v>
      </c>
      <c r="N4037">
        <v>-260.82622900000001</v>
      </c>
      <c r="O4037">
        <v>1.5701689999999999</v>
      </c>
      <c r="P4037">
        <v>193.69288599999999</v>
      </c>
      <c r="Q4037">
        <v>-260.82745399999999</v>
      </c>
      <c r="R4037">
        <v>1.5704279999999999</v>
      </c>
      <c r="S4037">
        <v>0.37592300000000001</v>
      </c>
      <c r="T4037">
        <v>2.5900000000000001E-4</v>
      </c>
    </row>
    <row r="4038" spans="1:20" x14ac:dyDescent="0.25">
      <c r="A4038">
        <v>4036</v>
      </c>
      <c r="B4038">
        <v>10</v>
      </c>
      <c r="C4038">
        <v>-1</v>
      </c>
      <c r="D4038" t="s">
        <v>286</v>
      </c>
      <c r="E4038" t="s">
        <v>80</v>
      </c>
      <c r="F4038">
        <v>1.0194E-2</v>
      </c>
      <c r="G4038">
        <v>-1</v>
      </c>
      <c r="H4038">
        <v>457.25400000000002</v>
      </c>
      <c r="I4038">
        <v>-1</v>
      </c>
      <c r="J4038">
        <v>0</v>
      </c>
      <c r="K4038">
        <v>7.1420089999999998</v>
      </c>
      <c r="L4038">
        <v>-5.586E-2</v>
      </c>
      <c r="M4038">
        <v>193.68567300000001</v>
      </c>
      <c r="N4038">
        <v>-260.17528700000003</v>
      </c>
      <c r="O4038">
        <v>1.5696049999999999</v>
      </c>
      <c r="P4038">
        <v>193.69317599999999</v>
      </c>
      <c r="Q4038">
        <v>-260.18112200000002</v>
      </c>
      <c r="R4038">
        <v>1.5698449999999999</v>
      </c>
      <c r="S4038">
        <v>0.95049799999999995</v>
      </c>
      <c r="T4038">
        <v>2.4000000000000001E-4</v>
      </c>
    </row>
    <row r="4039" spans="1:20" x14ac:dyDescent="0.25">
      <c r="A4039">
        <v>4037</v>
      </c>
      <c r="B4039">
        <v>11</v>
      </c>
      <c r="C4039">
        <v>-1</v>
      </c>
      <c r="D4039" t="s">
        <v>285</v>
      </c>
      <c r="E4039" t="s">
        <v>80</v>
      </c>
      <c r="F4039">
        <v>1.5996E-2</v>
      </c>
      <c r="G4039">
        <v>-1</v>
      </c>
      <c r="H4039">
        <v>431.2</v>
      </c>
      <c r="I4039">
        <v>-1</v>
      </c>
      <c r="J4039">
        <v>0</v>
      </c>
      <c r="K4039">
        <v>7.020435</v>
      </c>
      <c r="L4039">
        <v>-5.5563000000000001E-2</v>
      </c>
      <c r="M4039">
        <v>193.69623300000001</v>
      </c>
      <c r="N4039">
        <v>-259.33471100000003</v>
      </c>
      <c r="O4039">
        <v>1.569852</v>
      </c>
      <c r="P4039">
        <v>193.69386299999999</v>
      </c>
      <c r="Q4039">
        <v>-259.33200099999999</v>
      </c>
      <c r="R4039">
        <v>1.569812</v>
      </c>
      <c r="S4039">
        <v>0.36002000000000001</v>
      </c>
      <c r="T4039">
        <v>4.0000000000000003E-5</v>
      </c>
    </row>
    <row r="4040" spans="1:20" x14ac:dyDescent="0.25">
      <c r="A4040">
        <v>4038</v>
      </c>
      <c r="B4040">
        <v>10</v>
      </c>
      <c r="C4040">
        <v>-1</v>
      </c>
      <c r="D4040" t="s">
        <v>507</v>
      </c>
      <c r="E4040" t="s">
        <v>80</v>
      </c>
      <c r="F4040">
        <v>2.6297000000000001E-2</v>
      </c>
      <c r="G4040">
        <v>-1</v>
      </c>
      <c r="H4040">
        <v>449.43599999999998</v>
      </c>
      <c r="I4040">
        <v>-1</v>
      </c>
      <c r="J4040">
        <v>0</v>
      </c>
      <c r="K4040">
        <v>6.9341189999999999</v>
      </c>
      <c r="L4040">
        <v>5.6071999999999997E-2</v>
      </c>
      <c r="M4040">
        <v>193.69874200000001</v>
      </c>
      <c r="N4040">
        <v>-258.70674700000001</v>
      </c>
      <c r="O4040">
        <v>1.5690999999999999</v>
      </c>
      <c r="P4040">
        <v>193.69442699999999</v>
      </c>
      <c r="Q4040">
        <v>-258.70455900000002</v>
      </c>
      <c r="R4040">
        <v>1.5704070000000001</v>
      </c>
      <c r="S4040">
        <v>0.483765</v>
      </c>
      <c r="T4040">
        <v>1.307E-3</v>
      </c>
    </row>
    <row r="4041" spans="1:20" x14ac:dyDescent="0.25">
      <c r="A4041">
        <v>4039</v>
      </c>
      <c r="B4041">
        <v>10</v>
      </c>
      <c r="C4041">
        <v>-1</v>
      </c>
      <c r="D4041" t="s">
        <v>507</v>
      </c>
      <c r="E4041" t="s">
        <v>80</v>
      </c>
      <c r="F4041">
        <v>1.2755000000000001E-2</v>
      </c>
      <c r="G4041">
        <v>-1</v>
      </c>
      <c r="H4041">
        <v>369.09100000000001</v>
      </c>
      <c r="I4041">
        <v>-1</v>
      </c>
      <c r="J4041">
        <v>0</v>
      </c>
      <c r="K4041">
        <v>6.8540479999999997</v>
      </c>
      <c r="L4041">
        <v>-5.6376000000000002E-2</v>
      </c>
      <c r="M4041">
        <v>193.69453100000001</v>
      </c>
      <c r="N4041">
        <v>-258.08261499999998</v>
      </c>
      <c r="O4041">
        <v>1.5698920000000001</v>
      </c>
      <c r="P4041">
        <v>193.694717</v>
      </c>
      <c r="Q4041">
        <v>-258.08450299999998</v>
      </c>
      <c r="R4041">
        <v>1.569825</v>
      </c>
      <c r="S4041">
        <v>0.189776</v>
      </c>
      <c r="T4041">
        <v>6.7000000000000002E-5</v>
      </c>
    </row>
    <row r="4042" spans="1:20" x14ac:dyDescent="0.25">
      <c r="A4042">
        <v>4040</v>
      </c>
      <c r="B4042">
        <v>10</v>
      </c>
      <c r="C4042">
        <v>-1</v>
      </c>
      <c r="D4042" t="s">
        <v>507</v>
      </c>
      <c r="E4042" t="s">
        <v>80</v>
      </c>
      <c r="F4042">
        <v>9.4020000000000006E-3</v>
      </c>
      <c r="G4042">
        <v>-1</v>
      </c>
      <c r="H4042">
        <v>304.77499999999998</v>
      </c>
      <c r="I4042">
        <v>-1</v>
      </c>
      <c r="J4042">
        <v>0</v>
      </c>
      <c r="K4042">
        <v>6.7534559999999999</v>
      </c>
      <c r="L4042">
        <v>-5.7285000000000003E-2</v>
      </c>
      <c r="M4042">
        <v>193.69091399999999</v>
      </c>
      <c r="N4042">
        <v>-257.26477599999998</v>
      </c>
      <c r="O4042">
        <v>1.569628</v>
      </c>
      <c r="P4042">
        <v>193.695267</v>
      </c>
      <c r="Q4042">
        <v>-257.26858499999997</v>
      </c>
      <c r="R4042">
        <v>1.5698110000000001</v>
      </c>
      <c r="S4042">
        <v>0.57844200000000001</v>
      </c>
      <c r="T4042">
        <v>1.84E-4</v>
      </c>
    </row>
    <row r="4043" spans="1:20" x14ac:dyDescent="0.25">
      <c r="A4043">
        <v>4041</v>
      </c>
      <c r="B4043">
        <v>10</v>
      </c>
      <c r="C4043">
        <v>-1</v>
      </c>
      <c r="D4043" t="s">
        <v>507</v>
      </c>
      <c r="E4043" t="s">
        <v>80</v>
      </c>
      <c r="F4043">
        <v>1.5575E-2</v>
      </c>
      <c r="G4043">
        <v>-1</v>
      </c>
      <c r="H4043">
        <v>265.98899999999998</v>
      </c>
      <c r="I4043">
        <v>-1</v>
      </c>
      <c r="J4043">
        <v>0</v>
      </c>
      <c r="K4043">
        <v>6.6785509999999997</v>
      </c>
      <c r="L4043">
        <v>5.7983E-2</v>
      </c>
      <c r="M4043">
        <v>193.69745499999999</v>
      </c>
      <c r="N4043">
        <v>-256.66604000000001</v>
      </c>
      <c r="O4043">
        <v>1.5704210000000001</v>
      </c>
      <c r="P4043">
        <v>193.695831</v>
      </c>
      <c r="Q4043">
        <v>-256.66451999999998</v>
      </c>
      <c r="R4043">
        <v>1.570395</v>
      </c>
      <c r="S4043">
        <v>0.22236700000000001</v>
      </c>
      <c r="T4043">
        <v>2.5999999999999998E-5</v>
      </c>
    </row>
    <row r="4044" spans="1:20" x14ac:dyDescent="0.25">
      <c r="A4044">
        <v>4042</v>
      </c>
      <c r="B4044">
        <v>10</v>
      </c>
      <c r="C4044">
        <v>-1</v>
      </c>
      <c r="D4044" t="s">
        <v>507</v>
      </c>
      <c r="E4044" t="s">
        <v>80</v>
      </c>
      <c r="F4044">
        <v>5.5360000000000001E-3</v>
      </c>
      <c r="G4044">
        <v>-1</v>
      </c>
      <c r="H4044">
        <v>309.63200000000001</v>
      </c>
      <c r="I4044">
        <v>-1</v>
      </c>
      <c r="J4044">
        <v>0</v>
      </c>
      <c r="K4044">
        <v>6.6020219999999998</v>
      </c>
      <c r="L4044">
        <v>-5.7893E-2</v>
      </c>
      <c r="M4044">
        <v>193.68965</v>
      </c>
      <c r="N4044">
        <v>-256.06203799999997</v>
      </c>
      <c r="O4044">
        <v>1.5697829999999999</v>
      </c>
      <c r="P4044">
        <v>193.69601399999999</v>
      </c>
      <c r="Q4044">
        <v>-256.06723</v>
      </c>
      <c r="R4044">
        <v>1.569858</v>
      </c>
      <c r="S4044">
        <v>0.821353</v>
      </c>
      <c r="T4044">
        <v>7.4999999999999993E-5</v>
      </c>
    </row>
    <row r="4045" spans="1:20" x14ac:dyDescent="0.25">
      <c r="A4045">
        <v>4043</v>
      </c>
      <c r="B4045">
        <v>10</v>
      </c>
      <c r="C4045">
        <v>-1</v>
      </c>
      <c r="D4045" t="s">
        <v>507</v>
      </c>
      <c r="E4045" t="s">
        <v>80</v>
      </c>
      <c r="F4045">
        <v>2.9475999999999999E-2</v>
      </c>
      <c r="G4045">
        <v>-1</v>
      </c>
      <c r="H4045">
        <v>450.17599999999999</v>
      </c>
      <c r="I4045">
        <v>-1</v>
      </c>
      <c r="J4045">
        <v>0</v>
      </c>
      <c r="K4045">
        <v>6.5239969999999996</v>
      </c>
      <c r="L4045">
        <v>5.8154999999999998E-2</v>
      </c>
      <c r="M4045">
        <v>193.679024</v>
      </c>
      <c r="N4045">
        <v>-255.457311</v>
      </c>
      <c r="O4045">
        <v>1.569312</v>
      </c>
      <c r="P4045">
        <v>193.69657900000001</v>
      </c>
      <c r="Q4045">
        <v>-255.476944</v>
      </c>
      <c r="R4045">
        <v>1.5704720000000001</v>
      </c>
      <c r="S4045">
        <v>2.633661</v>
      </c>
      <c r="T4045">
        <v>1.16E-3</v>
      </c>
    </row>
    <row r="4046" spans="1:20" x14ac:dyDescent="0.25">
      <c r="A4046">
        <v>4044</v>
      </c>
      <c r="B4046">
        <v>10</v>
      </c>
      <c r="C4046">
        <v>-1</v>
      </c>
      <c r="D4046" t="s">
        <v>507</v>
      </c>
      <c r="E4046" t="s">
        <v>80</v>
      </c>
      <c r="F4046">
        <v>4.0927999999999999E-2</v>
      </c>
      <c r="G4046">
        <v>-1</v>
      </c>
      <c r="H4046">
        <v>313.37200000000001</v>
      </c>
      <c r="I4046">
        <v>-1</v>
      </c>
      <c r="J4046">
        <v>0</v>
      </c>
      <c r="K4046">
        <v>6.4202719999999998</v>
      </c>
      <c r="L4046">
        <v>5.8456000000000001E-2</v>
      </c>
      <c r="M4046">
        <v>193.69213500000001</v>
      </c>
      <c r="N4046">
        <v>-254.702078</v>
      </c>
      <c r="O4046">
        <v>1.5716049999999999</v>
      </c>
      <c r="P4046">
        <v>193.69702100000001</v>
      </c>
      <c r="Q4046">
        <v>-254.70083600000001</v>
      </c>
      <c r="R4046">
        <v>1.570486</v>
      </c>
      <c r="S4046">
        <v>0.50422199999999995</v>
      </c>
      <c r="T4046">
        <v>1.119E-3</v>
      </c>
    </row>
    <row r="4047" spans="1:20" x14ac:dyDescent="0.25">
      <c r="A4047">
        <v>4045</v>
      </c>
      <c r="B4047">
        <v>10</v>
      </c>
      <c r="C4047">
        <v>-1</v>
      </c>
      <c r="D4047" t="s">
        <v>507</v>
      </c>
      <c r="E4047" t="s">
        <v>80</v>
      </c>
      <c r="F4047">
        <v>2.0931000000000002E-2</v>
      </c>
      <c r="G4047">
        <v>-1</v>
      </c>
      <c r="H4047">
        <v>487.77600000000001</v>
      </c>
      <c r="I4047">
        <v>-1</v>
      </c>
      <c r="J4047">
        <v>0</v>
      </c>
      <c r="K4047">
        <v>6.344538</v>
      </c>
      <c r="L4047">
        <v>-5.7944000000000002E-2</v>
      </c>
      <c r="M4047">
        <v>193.68512899999999</v>
      </c>
      <c r="N4047">
        <v>-254.115341</v>
      </c>
      <c r="O4047">
        <v>1.5696479999999999</v>
      </c>
      <c r="P4047">
        <v>193.69712799999999</v>
      </c>
      <c r="Q4047">
        <v>-254.12683100000001</v>
      </c>
      <c r="R4047">
        <v>1.56995</v>
      </c>
      <c r="S4047">
        <v>1.661392</v>
      </c>
      <c r="T4047">
        <v>3.0200000000000002E-4</v>
      </c>
    </row>
    <row r="4048" spans="1:20" x14ac:dyDescent="0.25">
      <c r="A4048">
        <v>4046</v>
      </c>
      <c r="B4048">
        <v>10</v>
      </c>
      <c r="C4048">
        <v>-1</v>
      </c>
      <c r="D4048" t="s">
        <v>507</v>
      </c>
      <c r="E4048" t="s">
        <v>80</v>
      </c>
      <c r="F4048">
        <v>4.9561000000000001E-2</v>
      </c>
      <c r="G4048">
        <v>-1</v>
      </c>
      <c r="H4048">
        <v>468.964</v>
      </c>
      <c r="I4048">
        <v>-1</v>
      </c>
      <c r="J4048">
        <v>0</v>
      </c>
      <c r="K4048">
        <v>6.2710179999999998</v>
      </c>
      <c r="L4048">
        <v>6.0755000000000003E-2</v>
      </c>
      <c r="M4048">
        <v>193.69567699999999</v>
      </c>
      <c r="N4048">
        <v>-253.55464799999999</v>
      </c>
      <c r="O4048">
        <v>1.570163</v>
      </c>
      <c r="P4048">
        <v>193.69750999999999</v>
      </c>
      <c r="Q4048">
        <v>-253.55950899999999</v>
      </c>
      <c r="R4048">
        <v>1.5706450000000001</v>
      </c>
      <c r="S4048">
        <v>0.51954599999999995</v>
      </c>
      <c r="T4048">
        <v>4.8200000000000001E-4</v>
      </c>
    </row>
    <row r="4049" spans="1:20" x14ac:dyDescent="0.25">
      <c r="A4049">
        <v>4047</v>
      </c>
      <c r="B4049">
        <v>10</v>
      </c>
      <c r="C4049">
        <v>-1</v>
      </c>
      <c r="D4049" t="s">
        <v>507</v>
      </c>
      <c r="E4049" t="s">
        <v>80</v>
      </c>
      <c r="F4049">
        <v>2.3151000000000001E-2</v>
      </c>
      <c r="G4049">
        <v>-1</v>
      </c>
      <c r="H4049">
        <v>481.58199999999999</v>
      </c>
      <c r="I4049">
        <v>-1</v>
      </c>
      <c r="J4049">
        <v>0</v>
      </c>
      <c r="K4049">
        <v>6.1755380000000004</v>
      </c>
      <c r="L4049">
        <v>6.0850000000000001E-2</v>
      </c>
      <c r="M4049">
        <v>193.695807</v>
      </c>
      <c r="N4049">
        <v>-252.81330700000001</v>
      </c>
      <c r="O4049">
        <v>1.56897</v>
      </c>
      <c r="P4049">
        <v>193.69764699999999</v>
      </c>
      <c r="Q4049">
        <v>-252.81321700000001</v>
      </c>
      <c r="R4049">
        <v>1.5707850000000001</v>
      </c>
      <c r="S4049">
        <v>0.184198</v>
      </c>
      <c r="T4049">
        <v>1.815E-3</v>
      </c>
    </row>
    <row r="4050" spans="1:20" x14ac:dyDescent="0.25">
      <c r="A4050">
        <v>4048</v>
      </c>
      <c r="B4050">
        <v>10</v>
      </c>
      <c r="C4050">
        <v>-1</v>
      </c>
      <c r="D4050" t="s">
        <v>507</v>
      </c>
      <c r="E4050" t="s">
        <v>80</v>
      </c>
      <c r="F4050">
        <v>2.4747000000000002E-2</v>
      </c>
      <c r="G4050">
        <v>-1</v>
      </c>
      <c r="H4050">
        <v>414.97399999999999</v>
      </c>
      <c r="I4050">
        <v>-1</v>
      </c>
      <c r="J4050">
        <v>0</v>
      </c>
      <c r="K4050">
        <v>6.1047130000000003</v>
      </c>
      <c r="L4050">
        <v>-5.9607E-2</v>
      </c>
      <c r="M4050">
        <v>193.68732700000001</v>
      </c>
      <c r="N4050">
        <v>-252.26197099999999</v>
      </c>
      <c r="O4050">
        <v>1.5718749999999999</v>
      </c>
      <c r="P4050">
        <v>193.69754</v>
      </c>
      <c r="Q4050">
        <v>-252.26091</v>
      </c>
      <c r="R4050">
        <v>1.5702510000000001</v>
      </c>
      <c r="S4050">
        <v>1.0268679999999999</v>
      </c>
      <c r="T4050">
        <v>1.6230000000000001E-3</v>
      </c>
    </row>
    <row r="4051" spans="1:20" x14ac:dyDescent="0.25">
      <c r="A4051">
        <v>4049</v>
      </c>
      <c r="B4051">
        <v>10</v>
      </c>
      <c r="C4051">
        <v>-1</v>
      </c>
      <c r="D4051" t="s">
        <v>507</v>
      </c>
      <c r="E4051" t="s">
        <v>80</v>
      </c>
      <c r="F4051">
        <v>1.9147999999999998E-2</v>
      </c>
      <c r="G4051">
        <v>-1</v>
      </c>
      <c r="H4051">
        <v>309.01900000000001</v>
      </c>
      <c r="I4051">
        <v>-1</v>
      </c>
      <c r="J4051">
        <v>0</v>
      </c>
      <c r="K4051">
        <v>6.0103920000000004</v>
      </c>
      <c r="L4051">
        <v>-6.0151999999999997E-2</v>
      </c>
      <c r="M4051">
        <v>193.68989099999999</v>
      </c>
      <c r="N4051">
        <v>-251.529122</v>
      </c>
      <c r="O4051">
        <v>1.5704009999999999</v>
      </c>
      <c r="P4051">
        <v>193.69757100000001</v>
      </c>
      <c r="Q4051">
        <v>-251.53450000000001</v>
      </c>
      <c r="R4051">
        <v>1.570327</v>
      </c>
      <c r="S4051">
        <v>0.93760399999999999</v>
      </c>
      <c r="T4051">
        <v>7.4999999999999993E-5</v>
      </c>
    </row>
    <row r="4052" spans="1:20" x14ac:dyDescent="0.25">
      <c r="A4052">
        <v>4050</v>
      </c>
      <c r="B4052">
        <v>10</v>
      </c>
      <c r="C4052">
        <v>-1</v>
      </c>
      <c r="D4052" t="s">
        <v>507</v>
      </c>
      <c r="E4052" t="s">
        <v>80</v>
      </c>
      <c r="F4052">
        <v>1.0064E-2</v>
      </c>
      <c r="G4052">
        <v>-1</v>
      </c>
      <c r="H4052">
        <v>397.41699999999997</v>
      </c>
      <c r="I4052">
        <v>-1</v>
      </c>
      <c r="J4052">
        <v>0</v>
      </c>
      <c r="K4052">
        <v>5.9399660000000001</v>
      </c>
      <c r="L4052">
        <v>6.0921999999999997E-2</v>
      </c>
      <c r="M4052">
        <v>193.68978300000001</v>
      </c>
      <c r="N4052">
        <v>-250.98583300000001</v>
      </c>
      <c r="O4052">
        <v>1.571771</v>
      </c>
      <c r="P4052">
        <v>193.69778400000001</v>
      </c>
      <c r="Q4052">
        <v>-250.99714700000001</v>
      </c>
      <c r="R4052">
        <v>1.5709690000000001</v>
      </c>
      <c r="S4052">
        <v>1.3857429999999999</v>
      </c>
      <c r="T4052">
        <v>8.0099999999999995E-4</v>
      </c>
    </row>
    <row r="4053" spans="1:20" x14ac:dyDescent="0.25">
      <c r="A4053">
        <v>4051</v>
      </c>
      <c r="B4053">
        <v>10</v>
      </c>
      <c r="C4053">
        <v>-1</v>
      </c>
      <c r="D4053" t="s">
        <v>507</v>
      </c>
      <c r="E4053" t="s">
        <v>80</v>
      </c>
      <c r="F4053">
        <v>1.8179000000000001E-2</v>
      </c>
      <c r="G4053">
        <v>-1</v>
      </c>
      <c r="H4053">
        <v>377.11599999999999</v>
      </c>
      <c r="I4053">
        <v>-1</v>
      </c>
      <c r="J4053">
        <v>0</v>
      </c>
      <c r="K4053">
        <v>5.8703849999999997</v>
      </c>
      <c r="L4053">
        <v>-6.1048999999999999E-2</v>
      </c>
      <c r="M4053">
        <v>193.72406799999999</v>
      </c>
      <c r="N4053">
        <v>-250.492073</v>
      </c>
      <c r="O4053">
        <v>1.5704199999999999</v>
      </c>
      <c r="P4053">
        <v>193.697586</v>
      </c>
      <c r="Q4053">
        <v>-250.466049</v>
      </c>
      <c r="R4053">
        <v>1.5703670000000001</v>
      </c>
      <c r="S4053">
        <v>3.7128999999999999</v>
      </c>
      <c r="T4053">
        <v>5.3000000000000001E-5</v>
      </c>
    </row>
    <row r="4054" spans="1:20" x14ac:dyDescent="0.25">
      <c r="A4054">
        <v>4052</v>
      </c>
      <c r="B4054">
        <v>10</v>
      </c>
      <c r="C4054">
        <v>-1</v>
      </c>
      <c r="D4054" t="s">
        <v>284</v>
      </c>
      <c r="E4054" t="s">
        <v>80</v>
      </c>
      <c r="F4054">
        <v>2.4239E-2</v>
      </c>
      <c r="G4054">
        <v>-1</v>
      </c>
      <c r="H4054">
        <v>319.48200000000003</v>
      </c>
      <c r="I4054">
        <v>-1</v>
      </c>
      <c r="J4054">
        <v>0</v>
      </c>
      <c r="K4054">
        <v>5.7794280000000002</v>
      </c>
      <c r="L4054">
        <v>-6.148E-2</v>
      </c>
      <c r="M4054">
        <v>193.69641200000001</v>
      </c>
      <c r="N4054">
        <v>-249.76444100000001</v>
      </c>
      <c r="O4054">
        <v>1.5695939999999999</v>
      </c>
      <c r="P4054">
        <v>193.697586</v>
      </c>
      <c r="Q4054">
        <v>-249.76753199999999</v>
      </c>
      <c r="R4054">
        <v>1.5703670000000001</v>
      </c>
      <c r="S4054">
        <v>0.33065699999999998</v>
      </c>
      <c r="T4054">
        <v>7.7300000000000003E-4</v>
      </c>
    </row>
    <row r="4055" spans="1:20" x14ac:dyDescent="0.25">
      <c r="A4055">
        <v>4053</v>
      </c>
      <c r="B4055">
        <v>10</v>
      </c>
      <c r="C4055">
        <v>-1</v>
      </c>
      <c r="D4055" t="s">
        <v>284</v>
      </c>
      <c r="E4055" t="s">
        <v>80</v>
      </c>
      <c r="F4055">
        <v>1.5657999999999998E-2</v>
      </c>
      <c r="G4055">
        <v>-1</v>
      </c>
      <c r="H4055">
        <v>406.36500000000001</v>
      </c>
      <c r="I4055">
        <v>-1</v>
      </c>
      <c r="J4055">
        <v>0</v>
      </c>
      <c r="K4055">
        <v>5.7126010000000003</v>
      </c>
      <c r="L4055">
        <v>6.1796999999999998E-2</v>
      </c>
      <c r="M4055">
        <v>193.696943</v>
      </c>
      <c r="N4055">
        <v>-249.250067</v>
      </c>
      <c r="O4055">
        <v>1.5708759999999999</v>
      </c>
      <c r="P4055">
        <v>193.69781499999999</v>
      </c>
      <c r="Q4055">
        <v>-249.250732</v>
      </c>
      <c r="R4055">
        <v>1.5709839999999999</v>
      </c>
      <c r="S4055">
        <v>0.10967499999999999</v>
      </c>
      <c r="T4055">
        <v>1.08E-4</v>
      </c>
    </row>
    <row r="4056" spans="1:20" x14ac:dyDescent="0.25">
      <c r="A4056">
        <v>4054</v>
      </c>
      <c r="B4056">
        <v>10</v>
      </c>
      <c r="C4056">
        <v>-1</v>
      </c>
      <c r="D4056" t="s">
        <v>284</v>
      </c>
      <c r="E4056" t="s">
        <v>80</v>
      </c>
      <c r="F4056">
        <v>2.3222E-2</v>
      </c>
      <c r="G4056">
        <v>-1</v>
      </c>
      <c r="H4056">
        <v>462.90100000000001</v>
      </c>
      <c r="I4056">
        <v>-1</v>
      </c>
      <c r="J4056">
        <v>0</v>
      </c>
      <c r="K4056">
        <v>5.6467749999999999</v>
      </c>
      <c r="L4056">
        <v>-6.207E-2</v>
      </c>
      <c r="M4056">
        <v>193.695705</v>
      </c>
      <c r="N4056">
        <v>-248.73952800000001</v>
      </c>
      <c r="O4056">
        <v>1.570487</v>
      </c>
      <c r="P4056">
        <v>193.697586</v>
      </c>
      <c r="Q4056">
        <v>-248.73989900000001</v>
      </c>
      <c r="R4056">
        <v>1.5703659999999999</v>
      </c>
      <c r="S4056">
        <v>0.191686</v>
      </c>
      <c r="T4056">
        <v>1.21E-4</v>
      </c>
    </row>
    <row r="4057" spans="1:20" x14ac:dyDescent="0.25">
      <c r="A4057">
        <v>4055</v>
      </c>
      <c r="B4057">
        <v>10</v>
      </c>
      <c r="C4057">
        <v>-1</v>
      </c>
      <c r="D4057" t="s">
        <v>284</v>
      </c>
      <c r="E4057" t="s">
        <v>80</v>
      </c>
      <c r="F4057">
        <v>2.7428999999999999E-2</v>
      </c>
      <c r="G4057">
        <v>-1</v>
      </c>
      <c r="H4057">
        <v>413.911</v>
      </c>
      <c r="I4057">
        <v>-1</v>
      </c>
      <c r="J4057">
        <v>0</v>
      </c>
      <c r="K4057">
        <v>5.5609840000000004</v>
      </c>
      <c r="L4057">
        <v>-6.2385999999999997E-2</v>
      </c>
      <c r="M4057">
        <v>193.69007300000001</v>
      </c>
      <c r="N4057">
        <v>-248.05713900000001</v>
      </c>
      <c r="O4057">
        <v>1.5692120000000001</v>
      </c>
      <c r="P4057">
        <v>193.697586</v>
      </c>
      <c r="Q4057">
        <v>-248.067902</v>
      </c>
      <c r="R4057">
        <v>1.5703659999999999</v>
      </c>
      <c r="S4057">
        <v>1.3125530000000001</v>
      </c>
      <c r="T4057">
        <v>1.1540000000000001E-3</v>
      </c>
    </row>
    <row r="4058" spans="1:20" x14ac:dyDescent="0.25">
      <c r="A4058">
        <v>4056</v>
      </c>
      <c r="B4058">
        <v>10</v>
      </c>
      <c r="C4058">
        <v>-1</v>
      </c>
      <c r="D4058" t="s">
        <v>284</v>
      </c>
      <c r="E4058" t="s">
        <v>80</v>
      </c>
      <c r="F4058">
        <v>3.2217999999999997E-2</v>
      </c>
      <c r="G4058">
        <v>-1</v>
      </c>
      <c r="H4058">
        <v>353.233</v>
      </c>
      <c r="I4058">
        <v>-1</v>
      </c>
      <c r="J4058">
        <v>0</v>
      </c>
      <c r="K4058">
        <v>5.5662729999999998</v>
      </c>
      <c r="L4058">
        <v>5.9829E-2</v>
      </c>
      <c r="M4058">
        <v>193.693648</v>
      </c>
      <c r="N4058">
        <v>-247.56268299999999</v>
      </c>
      <c r="O4058">
        <v>1.571089</v>
      </c>
      <c r="P4058">
        <v>193.69778400000001</v>
      </c>
      <c r="Q4058">
        <v>-247.568253</v>
      </c>
      <c r="R4058">
        <v>1.5709770000000001</v>
      </c>
      <c r="S4058">
        <v>0.69376000000000004</v>
      </c>
      <c r="T4058">
        <v>1.12E-4</v>
      </c>
    </row>
    <row r="4059" spans="1:20" x14ac:dyDescent="0.25">
      <c r="A4059">
        <v>4057</v>
      </c>
      <c r="B4059">
        <v>9</v>
      </c>
      <c r="C4059">
        <v>-1</v>
      </c>
      <c r="D4059" t="s">
        <v>283</v>
      </c>
      <c r="E4059" t="s">
        <v>80</v>
      </c>
      <c r="F4059">
        <v>2.2540999999999999E-2</v>
      </c>
      <c r="G4059">
        <v>-1</v>
      </c>
      <c r="H4059">
        <v>338.245</v>
      </c>
      <c r="I4059">
        <v>-1</v>
      </c>
      <c r="J4059">
        <v>0</v>
      </c>
      <c r="K4059">
        <v>5.863181</v>
      </c>
      <c r="L4059">
        <v>5.3824999999999998E-2</v>
      </c>
      <c r="M4059">
        <v>193.706625</v>
      </c>
      <c r="N4059">
        <v>-246.89659599999999</v>
      </c>
      <c r="O4059">
        <v>1.5707469999999999</v>
      </c>
      <c r="P4059">
        <v>193.69778400000001</v>
      </c>
      <c r="Q4059">
        <v>-246.883926</v>
      </c>
      <c r="R4059">
        <v>1.570983</v>
      </c>
      <c r="S4059">
        <v>1.5449409999999999</v>
      </c>
      <c r="T4059">
        <v>2.3599999999999999E-4</v>
      </c>
    </row>
    <row r="4060" spans="1:20" x14ac:dyDescent="0.25">
      <c r="A4060">
        <v>4058</v>
      </c>
      <c r="B4060">
        <v>9</v>
      </c>
      <c r="C4060">
        <v>-1</v>
      </c>
      <c r="D4060" t="s">
        <v>283</v>
      </c>
      <c r="E4060" t="s">
        <v>80</v>
      </c>
      <c r="F4060">
        <v>1.8804000000000001E-2</v>
      </c>
      <c r="G4060">
        <v>-1</v>
      </c>
      <c r="H4060">
        <v>450.69400000000002</v>
      </c>
      <c r="I4060">
        <v>-1</v>
      </c>
      <c r="J4060">
        <v>0</v>
      </c>
      <c r="K4060">
        <v>6.2407810000000001</v>
      </c>
      <c r="L4060">
        <v>-4.8848999999999997E-2</v>
      </c>
      <c r="M4060">
        <v>193.697114</v>
      </c>
      <c r="N4060">
        <v>-246.35954000000001</v>
      </c>
      <c r="O4060">
        <v>1.569437</v>
      </c>
      <c r="P4060">
        <v>193.697632</v>
      </c>
      <c r="Q4060">
        <v>-246.33789100000001</v>
      </c>
      <c r="R4060">
        <v>1.5704979999999999</v>
      </c>
      <c r="S4060">
        <v>2.1655329999999999</v>
      </c>
      <c r="T4060">
        <v>1.0610000000000001E-3</v>
      </c>
    </row>
    <row r="4061" spans="1:20" x14ac:dyDescent="0.25">
      <c r="A4061">
        <v>4059</v>
      </c>
      <c r="B4061">
        <v>9</v>
      </c>
      <c r="C4061">
        <v>-1</v>
      </c>
      <c r="D4061" t="s">
        <v>283</v>
      </c>
      <c r="E4061" t="s">
        <v>80</v>
      </c>
      <c r="F4061">
        <v>1.4043999999999999E-2</v>
      </c>
      <c r="G4061">
        <v>-1</v>
      </c>
      <c r="H4061">
        <v>413.51299999999998</v>
      </c>
      <c r="I4061">
        <v>-1</v>
      </c>
      <c r="J4061">
        <v>0</v>
      </c>
      <c r="K4061">
        <v>6.684965</v>
      </c>
      <c r="L4061">
        <v>4.5733999999999997E-2</v>
      </c>
      <c r="M4061">
        <v>193.699657</v>
      </c>
      <c r="N4061">
        <v>-245.75440900000001</v>
      </c>
      <c r="O4061">
        <v>1.5706960000000001</v>
      </c>
      <c r="P4061">
        <v>193.697845</v>
      </c>
      <c r="Q4061">
        <v>-245.75427199999999</v>
      </c>
      <c r="R4061">
        <v>1.5709550000000001</v>
      </c>
      <c r="S4061">
        <v>0.18171599999999999</v>
      </c>
      <c r="T4061">
        <v>2.5900000000000001E-4</v>
      </c>
    </row>
    <row r="4062" spans="1:20" x14ac:dyDescent="0.25">
      <c r="A4062">
        <v>4060</v>
      </c>
      <c r="B4062">
        <v>9</v>
      </c>
      <c r="C4062">
        <v>-1</v>
      </c>
      <c r="D4062" t="s">
        <v>283</v>
      </c>
      <c r="E4062" t="s">
        <v>80</v>
      </c>
      <c r="F4062">
        <v>1.3166000000000001E-2</v>
      </c>
      <c r="G4062">
        <v>-1</v>
      </c>
      <c r="H4062">
        <v>430.38600000000002</v>
      </c>
      <c r="I4062">
        <v>-1</v>
      </c>
      <c r="J4062">
        <v>0</v>
      </c>
      <c r="K4062">
        <v>7.323245</v>
      </c>
      <c r="L4062">
        <v>4.197E-2</v>
      </c>
      <c r="M4062">
        <v>193.697509</v>
      </c>
      <c r="N4062">
        <v>-244.90878599999999</v>
      </c>
      <c r="O4062">
        <v>1.5711440000000001</v>
      </c>
      <c r="P4062">
        <v>193.697845</v>
      </c>
      <c r="Q4062">
        <v>-244.910797</v>
      </c>
      <c r="R4062">
        <v>1.5709310000000001</v>
      </c>
      <c r="S4062">
        <v>0.20388899999999999</v>
      </c>
      <c r="T4062">
        <v>2.14E-4</v>
      </c>
    </row>
    <row r="4063" spans="1:20" x14ac:dyDescent="0.25">
      <c r="A4063">
        <v>4061</v>
      </c>
      <c r="B4063">
        <v>9</v>
      </c>
      <c r="C4063">
        <v>-1</v>
      </c>
      <c r="D4063" t="s">
        <v>283</v>
      </c>
      <c r="E4063" t="s">
        <v>80</v>
      </c>
      <c r="F4063">
        <v>1.9702000000000001E-2</v>
      </c>
      <c r="G4063">
        <v>-1</v>
      </c>
      <c r="H4063">
        <v>374.71</v>
      </c>
      <c r="I4063">
        <v>-1</v>
      </c>
      <c r="J4063">
        <v>0</v>
      </c>
      <c r="K4063">
        <v>7.8146649999999998</v>
      </c>
      <c r="L4063">
        <v>-3.9031999999999997E-2</v>
      </c>
      <c r="M4063">
        <v>193.691135</v>
      </c>
      <c r="N4063">
        <v>-244.21713399999999</v>
      </c>
      <c r="O4063">
        <v>1.5708500000000001</v>
      </c>
      <c r="P4063">
        <v>193.69770800000001</v>
      </c>
      <c r="Q4063">
        <v>-244.22714199999999</v>
      </c>
      <c r="R4063">
        <v>1.5705549999999999</v>
      </c>
      <c r="S4063">
        <v>1.1973279999999999</v>
      </c>
      <c r="T4063">
        <v>2.9500000000000001E-4</v>
      </c>
    </row>
    <row r="4064" spans="1:20" x14ac:dyDescent="0.25">
      <c r="A4064">
        <v>4062</v>
      </c>
      <c r="B4064">
        <v>9</v>
      </c>
      <c r="C4064">
        <v>-1</v>
      </c>
      <c r="D4064" t="s">
        <v>283</v>
      </c>
      <c r="E4064" t="s">
        <v>80</v>
      </c>
      <c r="F4064">
        <v>2.1023E-2</v>
      </c>
      <c r="G4064">
        <v>-1</v>
      </c>
      <c r="H4064">
        <v>320.649</v>
      </c>
      <c r="I4064">
        <v>-1</v>
      </c>
      <c r="J4064">
        <v>0</v>
      </c>
      <c r="K4064">
        <v>8.2435500000000008</v>
      </c>
      <c r="L4064">
        <v>4.1783000000000001E-2</v>
      </c>
      <c r="M4064">
        <v>193.70583199999999</v>
      </c>
      <c r="N4064">
        <v>-243.50874899999999</v>
      </c>
      <c r="O4064">
        <v>1.5709420000000001</v>
      </c>
      <c r="P4064">
        <v>193.697845</v>
      </c>
      <c r="Q4064">
        <v>-243.500946</v>
      </c>
      <c r="R4064">
        <v>1.5709759999999999</v>
      </c>
      <c r="S4064">
        <v>1.116595</v>
      </c>
      <c r="T4064">
        <v>3.4999999999999997E-5</v>
      </c>
    </row>
    <row r="4065" spans="1:20" x14ac:dyDescent="0.25">
      <c r="A4065">
        <v>4063</v>
      </c>
      <c r="B4065">
        <v>9</v>
      </c>
      <c r="C4065">
        <v>-1</v>
      </c>
      <c r="D4065" t="s">
        <v>281</v>
      </c>
      <c r="E4065" t="s">
        <v>80</v>
      </c>
      <c r="F4065">
        <v>3.4679000000000001E-2</v>
      </c>
      <c r="G4065">
        <v>-1</v>
      </c>
      <c r="H4065">
        <v>454.19400000000002</v>
      </c>
      <c r="I4065">
        <v>-1</v>
      </c>
      <c r="J4065">
        <v>0</v>
      </c>
      <c r="K4065">
        <v>8.3869539999999994</v>
      </c>
      <c r="L4065">
        <v>-4.7001000000000001E-2</v>
      </c>
      <c r="M4065">
        <v>193.678708</v>
      </c>
      <c r="N4065">
        <v>-242.739452</v>
      </c>
      <c r="O4065">
        <v>1.5725309999999999</v>
      </c>
      <c r="P4065">
        <v>193.69770800000001</v>
      </c>
      <c r="Q4065">
        <v>-242.74954199999999</v>
      </c>
      <c r="R4065">
        <v>1.57056</v>
      </c>
      <c r="S4065">
        <v>2.1513429999999998</v>
      </c>
      <c r="T4065">
        <v>1.9710000000000001E-3</v>
      </c>
    </row>
    <row r="4066" spans="1:20" x14ac:dyDescent="0.25">
      <c r="A4066">
        <v>4064</v>
      </c>
      <c r="B4066">
        <v>9</v>
      </c>
      <c r="C4066">
        <v>-1</v>
      </c>
      <c r="D4066" t="s">
        <v>281</v>
      </c>
      <c r="E4066" t="s">
        <v>80</v>
      </c>
      <c r="F4066">
        <v>1.6084999999999999E-2</v>
      </c>
      <c r="G4066">
        <v>-1</v>
      </c>
      <c r="H4066">
        <v>349.82600000000002</v>
      </c>
      <c r="I4066">
        <v>-1</v>
      </c>
      <c r="J4066">
        <v>0</v>
      </c>
      <c r="K4066">
        <v>8.2442679999999999</v>
      </c>
      <c r="L4066">
        <v>-4.8094999999999999E-2</v>
      </c>
      <c r="M4066">
        <v>193.72209000000001</v>
      </c>
      <c r="N4066">
        <v>-241.76459199999999</v>
      </c>
      <c r="O4066">
        <v>1.5687580000000001</v>
      </c>
      <c r="P4066">
        <v>193.697632</v>
      </c>
      <c r="Q4066">
        <v>-241.750519</v>
      </c>
      <c r="R4066">
        <v>1.570632</v>
      </c>
      <c r="S4066">
        <v>2.8218299999999998</v>
      </c>
      <c r="T4066">
        <v>1.8749999999999999E-3</v>
      </c>
    </row>
    <row r="4067" spans="1:20" x14ac:dyDescent="0.25">
      <c r="A4067">
        <v>4065</v>
      </c>
      <c r="B4067">
        <v>9</v>
      </c>
      <c r="C4067">
        <v>-1</v>
      </c>
      <c r="D4067" t="s">
        <v>281</v>
      </c>
      <c r="E4067" t="s">
        <v>80</v>
      </c>
      <c r="F4067">
        <v>2.9862E-2</v>
      </c>
      <c r="G4067">
        <v>-1</v>
      </c>
      <c r="H4067">
        <v>449.61500000000001</v>
      </c>
      <c r="I4067">
        <v>-1</v>
      </c>
      <c r="J4067">
        <v>0</v>
      </c>
      <c r="K4067">
        <v>8.0689650000000004</v>
      </c>
      <c r="L4067">
        <v>4.9886E-2</v>
      </c>
      <c r="M4067">
        <v>193.694726</v>
      </c>
      <c r="N4067">
        <v>-241.012641</v>
      </c>
      <c r="O4067">
        <v>1.571671</v>
      </c>
      <c r="P4067">
        <v>193.69764699999999</v>
      </c>
      <c r="Q4067">
        <v>-241.017517</v>
      </c>
      <c r="R4067">
        <v>1.5711710000000001</v>
      </c>
      <c r="S4067">
        <v>0.56842499999999996</v>
      </c>
      <c r="T4067">
        <v>5.0000000000000001E-4</v>
      </c>
    </row>
    <row r="4068" spans="1:20" x14ac:dyDescent="0.25">
      <c r="A4068">
        <v>4066</v>
      </c>
      <c r="B4068">
        <v>9</v>
      </c>
      <c r="C4068">
        <v>-1</v>
      </c>
      <c r="D4068" t="s">
        <v>281</v>
      </c>
      <c r="E4068" t="s">
        <v>80</v>
      </c>
      <c r="F4068">
        <v>2.7484999999999999E-2</v>
      </c>
      <c r="G4068">
        <v>-1</v>
      </c>
      <c r="H4068">
        <v>309.82</v>
      </c>
      <c r="I4068">
        <v>-1</v>
      </c>
      <c r="J4068">
        <v>0</v>
      </c>
      <c r="K4068">
        <v>7.9490400000000001</v>
      </c>
      <c r="L4068">
        <v>-5.0875999999999998E-2</v>
      </c>
      <c r="M4068">
        <v>193.69716199999999</v>
      </c>
      <c r="N4068">
        <v>-240.29620399999999</v>
      </c>
      <c r="O4068">
        <v>1.570038</v>
      </c>
      <c r="P4068">
        <v>193.697418</v>
      </c>
      <c r="Q4068">
        <v>-240.29808</v>
      </c>
      <c r="R4068">
        <v>1.570662</v>
      </c>
      <c r="S4068">
        <v>0.18938099999999999</v>
      </c>
      <c r="T4068">
        <v>6.2399999999999999E-4</v>
      </c>
    </row>
    <row r="4069" spans="1:20" x14ac:dyDescent="0.25">
      <c r="A4069">
        <v>4067</v>
      </c>
      <c r="B4069">
        <v>9</v>
      </c>
      <c r="C4069">
        <v>-1</v>
      </c>
      <c r="D4069" t="s">
        <v>281</v>
      </c>
      <c r="E4069" t="s">
        <v>80</v>
      </c>
      <c r="F4069">
        <v>1.8786000000000001E-2</v>
      </c>
      <c r="G4069">
        <v>-1</v>
      </c>
      <c r="H4069">
        <v>389.584</v>
      </c>
      <c r="I4069">
        <v>-1</v>
      </c>
      <c r="J4069">
        <v>0</v>
      </c>
      <c r="K4069">
        <v>7.93187</v>
      </c>
      <c r="L4069">
        <v>4.9327000000000003E-2</v>
      </c>
      <c r="M4069">
        <v>193.68632299999999</v>
      </c>
      <c r="N4069">
        <v>-239.57569000000001</v>
      </c>
      <c r="O4069">
        <v>1.570838</v>
      </c>
      <c r="P4069">
        <v>193.69750999999999</v>
      </c>
      <c r="Q4069">
        <v>-239.584305</v>
      </c>
      <c r="R4069">
        <v>1.571153</v>
      </c>
      <c r="S4069">
        <v>1.4119330000000001</v>
      </c>
      <c r="T4069">
        <v>3.1500000000000001E-4</v>
      </c>
    </row>
    <row r="4070" spans="1:20" x14ac:dyDescent="0.25">
      <c r="A4070">
        <v>4068</v>
      </c>
      <c r="B4070">
        <v>9</v>
      </c>
      <c r="C4070">
        <v>-1</v>
      </c>
      <c r="D4070" t="s">
        <v>281</v>
      </c>
      <c r="E4070" t="s">
        <v>80</v>
      </c>
      <c r="F4070">
        <v>2.2377000000000001E-2</v>
      </c>
      <c r="G4070">
        <v>-1</v>
      </c>
      <c r="H4070">
        <v>270.78300000000002</v>
      </c>
      <c r="I4070">
        <v>-1</v>
      </c>
      <c r="J4070">
        <v>0</v>
      </c>
      <c r="K4070">
        <v>8.0278659999999995</v>
      </c>
      <c r="L4070">
        <v>4.8857999999999999E-2</v>
      </c>
      <c r="M4070">
        <v>193.70313200000001</v>
      </c>
      <c r="N4070">
        <v>-238.63249999999999</v>
      </c>
      <c r="O4070">
        <v>1.570975</v>
      </c>
      <c r="P4070">
        <v>193.697464</v>
      </c>
      <c r="Q4070">
        <v>-238.62695299999999</v>
      </c>
      <c r="R4070">
        <v>1.5711189999999999</v>
      </c>
      <c r="S4070">
        <v>0.79305199999999998</v>
      </c>
      <c r="T4070">
        <v>1.44E-4</v>
      </c>
    </row>
    <row r="4071" spans="1:20" x14ac:dyDescent="0.25">
      <c r="A4071">
        <v>4069</v>
      </c>
      <c r="B4071">
        <v>9</v>
      </c>
      <c r="C4071">
        <v>-1</v>
      </c>
      <c r="D4071" t="s">
        <v>281</v>
      </c>
      <c r="E4071" t="s">
        <v>80</v>
      </c>
      <c r="F4071">
        <v>7.8820000000000001E-3</v>
      </c>
      <c r="G4071">
        <v>-1</v>
      </c>
      <c r="H4071">
        <v>473.92500000000001</v>
      </c>
      <c r="I4071">
        <v>-1</v>
      </c>
      <c r="J4071">
        <v>0</v>
      </c>
      <c r="K4071">
        <v>8.1030610000000003</v>
      </c>
      <c r="L4071">
        <v>-4.7698999999999998E-2</v>
      </c>
      <c r="M4071">
        <v>193.70267899999999</v>
      </c>
      <c r="N4071">
        <v>-237.91395900000001</v>
      </c>
      <c r="O4071">
        <v>1.5698460000000001</v>
      </c>
      <c r="P4071">
        <v>193.69712799999999</v>
      </c>
      <c r="Q4071">
        <v>-237.90039100000001</v>
      </c>
      <c r="R4071">
        <v>1.570694</v>
      </c>
      <c r="S4071">
        <v>1.466038</v>
      </c>
      <c r="T4071">
        <v>8.4800000000000001E-4</v>
      </c>
    </row>
    <row r="4072" spans="1:20" x14ac:dyDescent="0.25">
      <c r="A4072">
        <v>4070</v>
      </c>
      <c r="B4072">
        <v>9</v>
      </c>
      <c r="C4072">
        <v>-1</v>
      </c>
      <c r="D4072" t="s">
        <v>281</v>
      </c>
      <c r="E4072" t="s">
        <v>80</v>
      </c>
      <c r="F4072">
        <v>8.5140000000000007E-3</v>
      </c>
      <c r="G4072">
        <v>-1</v>
      </c>
      <c r="H4072">
        <v>357.07</v>
      </c>
      <c r="I4072">
        <v>-1</v>
      </c>
      <c r="J4072">
        <v>0</v>
      </c>
      <c r="K4072">
        <v>8.1294020000000007</v>
      </c>
      <c r="L4072">
        <v>4.9548000000000002E-2</v>
      </c>
      <c r="M4072">
        <v>193.68385599999999</v>
      </c>
      <c r="N4072">
        <v>-237.158297</v>
      </c>
      <c r="O4072">
        <v>1.572014</v>
      </c>
      <c r="P4072">
        <v>193.69714400000001</v>
      </c>
      <c r="Q4072">
        <v>-237.169388</v>
      </c>
      <c r="R4072">
        <v>1.5712410000000001</v>
      </c>
      <c r="S4072">
        <v>1.730799</v>
      </c>
      <c r="T4072">
        <v>7.7300000000000003E-4</v>
      </c>
    </row>
    <row r="4073" spans="1:20" x14ac:dyDescent="0.25">
      <c r="A4073">
        <v>4071</v>
      </c>
      <c r="B4073">
        <v>9</v>
      </c>
      <c r="C4073">
        <v>-1</v>
      </c>
      <c r="D4073" t="s">
        <v>281</v>
      </c>
      <c r="E4073" t="s">
        <v>80</v>
      </c>
      <c r="F4073">
        <v>2.7387000000000002E-2</v>
      </c>
      <c r="G4073">
        <v>-1</v>
      </c>
      <c r="H4073">
        <v>480.87400000000002</v>
      </c>
      <c r="I4073">
        <v>-1</v>
      </c>
      <c r="J4073">
        <v>0</v>
      </c>
      <c r="K4073">
        <v>8.0972880000000007</v>
      </c>
      <c r="L4073">
        <v>4.9735000000000001E-2</v>
      </c>
      <c r="M4073">
        <v>193.69216499999999</v>
      </c>
      <c r="N4073">
        <v>-236.19595200000001</v>
      </c>
      <c r="O4073">
        <v>1.5717719999999999</v>
      </c>
      <c r="P4073">
        <v>193.69693000000001</v>
      </c>
      <c r="Q4073">
        <v>-236.19544999999999</v>
      </c>
      <c r="R4073">
        <v>1.5712649999999999</v>
      </c>
      <c r="S4073">
        <v>0.47915799999999997</v>
      </c>
      <c r="T4073">
        <v>5.0699999999999996E-4</v>
      </c>
    </row>
    <row r="4074" spans="1:20" x14ac:dyDescent="0.25">
      <c r="A4074">
        <v>4072</v>
      </c>
      <c r="B4074">
        <v>9</v>
      </c>
      <c r="C4074">
        <v>-1</v>
      </c>
      <c r="D4074" t="s">
        <v>281</v>
      </c>
      <c r="E4074" t="s">
        <v>80</v>
      </c>
      <c r="F4074">
        <v>1.6126999999999999E-2</v>
      </c>
      <c r="G4074">
        <v>-1</v>
      </c>
      <c r="H4074">
        <v>462.18900000000002</v>
      </c>
      <c r="I4074">
        <v>-1</v>
      </c>
      <c r="J4074">
        <v>0</v>
      </c>
      <c r="K4074">
        <v>8.059571</v>
      </c>
      <c r="L4074">
        <v>-4.9488999999999998E-2</v>
      </c>
      <c r="M4074">
        <v>193.696663</v>
      </c>
      <c r="N4074">
        <v>-235.474842</v>
      </c>
      <c r="O4074">
        <v>1.5699970000000001</v>
      </c>
      <c r="P4074">
        <v>193.696609</v>
      </c>
      <c r="Q4074">
        <v>-235.46864299999999</v>
      </c>
      <c r="R4074">
        <v>1.5707420000000001</v>
      </c>
      <c r="S4074">
        <v>0.61988500000000002</v>
      </c>
      <c r="T4074">
        <v>7.45E-4</v>
      </c>
    </row>
    <row r="4075" spans="1:20" x14ac:dyDescent="0.25">
      <c r="A4075">
        <v>4073</v>
      </c>
      <c r="B4075">
        <v>8</v>
      </c>
      <c r="C4075">
        <v>-1</v>
      </c>
      <c r="D4075" t="s">
        <v>241</v>
      </c>
      <c r="E4075" t="s">
        <v>80</v>
      </c>
      <c r="F4075">
        <v>1.3452E-2</v>
      </c>
      <c r="G4075">
        <v>-1</v>
      </c>
      <c r="H4075">
        <v>379.23500000000001</v>
      </c>
      <c r="I4075">
        <v>-1</v>
      </c>
      <c r="J4075">
        <v>0</v>
      </c>
      <c r="K4075">
        <v>8.0374800000000004</v>
      </c>
      <c r="L4075">
        <v>5.0276000000000001E-2</v>
      </c>
      <c r="M4075">
        <v>193.71119999999999</v>
      </c>
      <c r="N4075">
        <v>-234.76447200000001</v>
      </c>
      <c r="O4075">
        <v>1.571915</v>
      </c>
      <c r="P4075">
        <v>193.696609</v>
      </c>
      <c r="Q4075">
        <v>-234.744553</v>
      </c>
      <c r="R4075">
        <v>1.571251</v>
      </c>
      <c r="S4075">
        <v>2.46916</v>
      </c>
      <c r="T4075">
        <v>6.6500000000000001E-4</v>
      </c>
    </row>
    <row r="4076" spans="1:20" x14ac:dyDescent="0.25">
      <c r="A4076">
        <v>4074</v>
      </c>
      <c r="B4076">
        <v>8</v>
      </c>
      <c r="C4076">
        <v>-1</v>
      </c>
      <c r="D4076" t="s">
        <v>241</v>
      </c>
      <c r="E4076" t="s">
        <v>80</v>
      </c>
      <c r="F4076">
        <v>3.0814000000000001E-2</v>
      </c>
      <c r="G4076">
        <v>-1</v>
      </c>
      <c r="H4076">
        <v>316.43200000000002</v>
      </c>
      <c r="I4076">
        <v>-1</v>
      </c>
      <c r="J4076">
        <v>0</v>
      </c>
      <c r="K4076">
        <v>8.0426479999999998</v>
      </c>
      <c r="L4076">
        <v>4.9239999999999999E-2</v>
      </c>
      <c r="M4076">
        <v>193.698916</v>
      </c>
      <c r="N4076">
        <v>-233.78306799999999</v>
      </c>
      <c r="O4076">
        <v>1.571107</v>
      </c>
      <c r="P4076">
        <v>193.69635</v>
      </c>
      <c r="Q4076">
        <v>-233.78005999999999</v>
      </c>
      <c r="R4076">
        <v>1.571321</v>
      </c>
      <c r="S4076">
        <v>0.395368</v>
      </c>
      <c r="T4076">
        <v>2.14E-4</v>
      </c>
    </row>
    <row r="4077" spans="1:20" x14ac:dyDescent="0.25">
      <c r="A4077">
        <v>4075</v>
      </c>
      <c r="B4077">
        <v>7</v>
      </c>
      <c r="C4077">
        <v>-1</v>
      </c>
      <c r="D4077" t="s">
        <v>240</v>
      </c>
      <c r="E4077" t="s">
        <v>80</v>
      </c>
      <c r="F4077">
        <v>2.3185999999999998E-2</v>
      </c>
      <c r="G4077">
        <v>-1</v>
      </c>
      <c r="H4077">
        <v>403.42700000000002</v>
      </c>
      <c r="I4077">
        <v>-1</v>
      </c>
      <c r="J4077">
        <v>0</v>
      </c>
      <c r="K4077">
        <v>8.0602809999999998</v>
      </c>
      <c r="L4077">
        <v>-4.8549000000000002E-2</v>
      </c>
      <c r="M4077">
        <v>193.70888600000001</v>
      </c>
      <c r="N4077">
        <v>-233.062568</v>
      </c>
      <c r="O4077">
        <v>1.568541</v>
      </c>
      <c r="P4077">
        <v>193.69593800000001</v>
      </c>
      <c r="Q4077">
        <v>-233.055283</v>
      </c>
      <c r="R4077">
        <v>1.57087</v>
      </c>
      <c r="S4077">
        <v>1.485635</v>
      </c>
      <c r="T4077">
        <v>2.3289999999999999E-3</v>
      </c>
    </row>
    <row r="4078" spans="1:20" x14ac:dyDescent="0.25">
      <c r="A4078">
        <v>4076</v>
      </c>
      <c r="B4078">
        <v>7</v>
      </c>
      <c r="C4078">
        <v>-1</v>
      </c>
      <c r="D4078" t="s">
        <v>240</v>
      </c>
      <c r="E4078" t="s">
        <v>80</v>
      </c>
      <c r="F4078">
        <v>1.2769000000000001E-2</v>
      </c>
      <c r="G4078">
        <v>-1</v>
      </c>
      <c r="H4078">
        <v>389.57100000000003</v>
      </c>
      <c r="I4078">
        <v>-1</v>
      </c>
      <c r="J4078">
        <v>0</v>
      </c>
      <c r="K4078">
        <v>8.0745070000000005</v>
      </c>
      <c r="L4078">
        <v>4.9631000000000002E-2</v>
      </c>
      <c r="M4078">
        <v>193.68729999999999</v>
      </c>
      <c r="N4078">
        <v>-232.316731</v>
      </c>
      <c r="O4078">
        <v>1.5703069999999999</v>
      </c>
      <c r="P4078">
        <v>193.695877</v>
      </c>
      <c r="Q4078">
        <v>-232.329071</v>
      </c>
      <c r="R4078">
        <v>1.571385</v>
      </c>
      <c r="S4078">
        <v>1.502831</v>
      </c>
      <c r="T4078">
        <v>1.078E-3</v>
      </c>
    </row>
    <row r="4079" spans="1:20" x14ac:dyDescent="0.25">
      <c r="A4079">
        <v>4077</v>
      </c>
      <c r="B4079">
        <v>7</v>
      </c>
      <c r="C4079">
        <v>-1</v>
      </c>
      <c r="D4079" t="s">
        <v>240</v>
      </c>
      <c r="E4079" t="s">
        <v>80</v>
      </c>
      <c r="F4079">
        <v>2.5041999999999998E-2</v>
      </c>
      <c r="G4079">
        <v>-1</v>
      </c>
      <c r="H4079">
        <v>288.42899999999997</v>
      </c>
      <c r="I4079">
        <v>-1</v>
      </c>
      <c r="J4079">
        <v>0</v>
      </c>
      <c r="K4079">
        <v>8.0772539999999999</v>
      </c>
      <c r="L4079">
        <v>4.8711999999999998E-2</v>
      </c>
      <c r="M4079">
        <v>193.70240899999999</v>
      </c>
      <c r="N4079">
        <v>-231.36194900000001</v>
      </c>
      <c r="O4079">
        <v>1.5705469999999999</v>
      </c>
      <c r="P4079">
        <v>193.695618</v>
      </c>
      <c r="Q4079">
        <v>-231.359756</v>
      </c>
      <c r="R4079">
        <v>1.571345</v>
      </c>
      <c r="S4079">
        <v>0.71358900000000003</v>
      </c>
      <c r="T4079">
        <v>7.9799999999999999E-4</v>
      </c>
    </row>
    <row r="4080" spans="1:20" x14ac:dyDescent="0.25">
      <c r="A4080">
        <v>4078</v>
      </c>
      <c r="B4080">
        <v>7</v>
      </c>
      <c r="C4080">
        <v>-1</v>
      </c>
      <c r="D4080" t="s">
        <v>240</v>
      </c>
      <c r="E4080" t="s">
        <v>80</v>
      </c>
      <c r="F4080">
        <v>4.4545000000000001E-2</v>
      </c>
      <c r="G4080">
        <v>-1</v>
      </c>
      <c r="H4080">
        <v>362.07299999999998</v>
      </c>
      <c r="I4080">
        <v>-1</v>
      </c>
      <c r="J4080">
        <v>0</v>
      </c>
      <c r="K4080">
        <v>8.0702859999999994</v>
      </c>
      <c r="L4080">
        <v>-4.8889000000000002E-2</v>
      </c>
      <c r="M4080">
        <v>193.67836600000001</v>
      </c>
      <c r="N4080">
        <v>-230.61501799999999</v>
      </c>
      <c r="O4080">
        <v>1.5696399999999999</v>
      </c>
      <c r="P4080">
        <v>193.69523599999999</v>
      </c>
      <c r="Q4080">
        <v>-230.63313299999999</v>
      </c>
      <c r="R4080">
        <v>1.57087</v>
      </c>
      <c r="S4080">
        <v>2.475447</v>
      </c>
      <c r="T4080">
        <v>1.2290000000000001E-3</v>
      </c>
    </row>
    <row r="4081" spans="1:20" x14ac:dyDescent="0.25">
      <c r="A4081">
        <v>4079</v>
      </c>
      <c r="B4081">
        <v>6</v>
      </c>
      <c r="C4081">
        <v>-1</v>
      </c>
      <c r="D4081" t="s">
        <v>239</v>
      </c>
      <c r="E4081" t="s">
        <v>80</v>
      </c>
      <c r="F4081">
        <v>1.763E-3</v>
      </c>
      <c r="G4081">
        <v>-1</v>
      </c>
      <c r="H4081">
        <v>702.92200000000003</v>
      </c>
      <c r="I4081">
        <v>-1</v>
      </c>
      <c r="J4081">
        <v>0</v>
      </c>
      <c r="K4081">
        <v>8.0625169999999997</v>
      </c>
      <c r="L4081">
        <v>4.9038999999999999E-2</v>
      </c>
      <c r="M4081">
        <v>193.699138</v>
      </c>
      <c r="N4081">
        <v>-229.91216700000001</v>
      </c>
      <c r="O4081">
        <v>1.570791</v>
      </c>
      <c r="P4081">
        <v>193.69512900000001</v>
      </c>
      <c r="Q4081">
        <v>-229.907242</v>
      </c>
      <c r="R4081">
        <v>1.5713729999999999</v>
      </c>
      <c r="S4081">
        <v>0.63506200000000002</v>
      </c>
      <c r="T4081">
        <v>5.8200000000000005E-4</v>
      </c>
    </row>
    <row r="4082" spans="1:20" x14ac:dyDescent="0.25">
      <c r="A4082">
        <v>4080</v>
      </c>
      <c r="B4082">
        <v>6</v>
      </c>
      <c r="C4082">
        <v>-1</v>
      </c>
      <c r="D4082" t="s">
        <v>239</v>
      </c>
      <c r="E4082" t="s">
        <v>80</v>
      </c>
      <c r="F4082">
        <v>4.8450000000000003E-3</v>
      </c>
      <c r="G4082">
        <v>-1</v>
      </c>
      <c r="H4082">
        <v>325.31299999999999</v>
      </c>
      <c r="I4082">
        <v>-1</v>
      </c>
      <c r="J4082">
        <v>0</v>
      </c>
      <c r="K4082">
        <v>8.0585170000000002</v>
      </c>
      <c r="L4082">
        <v>4.8701000000000001E-2</v>
      </c>
      <c r="M4082">
        <v>193.68034</v>
      </c>
      <c r="N4082">
        <v>-228.93210300000001</v>
      </c>
      <c r="O4082">
        <v>1.572144</v>
      </c>
      <c r="P4082">
        <v>193.694885</v>
      </c>
      <c r="Q4082">
        <v>-228.94009399999999</v>
      </c>
      <c r="R4082">
        <v>1.571296</v>
      </c>
      <c r="S4082">
        <v>1.659538</v>
      </c>
      <c r="T4082">
        <v>8.4800000000000001E-4</v>
      </c>
    </row>
    <row r="4083" spans="1:20" x14ac:dyDescent="0.25">
      <c r="A4083">
        <v>4081</v>
      </c>
      <c r="B4083">
        <v>6</v>
      </c>
      <c r="C4083">
        <v>-1</v>
      </c>
      <c r="D4083" t="s">
        <v>239</v>
      </c>
      <c r="E4083" t="s">
        <v>80</v>
      </c>
      <c r="F4083">
        <v>7.1939999999999999E-3</v>
      </c>
      <c r="G4083">
        <v>-1</v>
      </c>
      <c r="H4083">
        <v>316.73899999999998</v>
      </c>
      <c r="I4083">
        <v>-1</v>
      </c>
      <c r="J4083">
        <v>0</v>
      </c>
      <c r="K4083">
        <v>8.0606790000000004</v>
      </c>
      <c r="L4083">
        <v>-4.8842999999999998E-2</v>
      </c>
      <c r="M4083">
        <v>193.68137100000001</v>
      </c>
      <c r="N4083">
        <v>-228.202248</v>
      </c>
      <c r="O4083">
        <v>1.5705899999999999</v>
      </c>
      <c r="P4083">
        <v>193.69454999999999</v>
      </c>
      <c r="Q4083">
        <v>-228.21473700000001</v>
      </c>
      <c r="R4083">
        <v>1.570819</v>
      </c>
      <c r="S4083">
        <v>1.8155779999999999</v>
      </c>
      <c r="T4083">
        <v>2.2800000000000001E-4</v>
      </c>
    </row>
    <row r="4084" spans="1:20" x14ac:dyDescent="0.25">
      <c r="A4084">
        <v>4082</v>
      </c>
      <c r="B4084">
        <v>6</v>
      </c>
      <c r="C4084">
        <v>-1</v>
      </c>
      <c r="D4084" t="s">
        <v>239</v>
      </c>
      <c r="E4084" t="s">
        <v>80</v>
      </c>
      <c r="F4084">
        <v>1.3251000000000001E-2</v>
      </c>
      <c r="G4084">
        <v>-1</v>
      </c>
      <c r="H4084">
        <v>412.24900000000002</v>
      </c>
      <c r="I4084">
        <v>-1</v>
      </c>
      <c r="J4084">
        <v>0</v>
      </c>
      <c r="K4084">
        <v>8.0644439999999999</v>
      </c>
      <c r="L4084">
        <v>4.8826000000000001E-2</v>
      </c>
      <c r="M4084">
        <v>193.71918700000001</v>
      </c>
      <c r="N4084">
        <v>-227.49834100000001</v>
      </c>
      <c r="O4084">
        <v>1.566956</v>
      </c>
      <c r="P4084">
        <v>193.694489</v>
      </c>
      <c r="Q4084">
        <v>-227.48907500000001</v>
      </c>
      <c r="R4084">
        <v>1.5713090000000001</v>
      </c>
      <c r="S4084">
        <v>2.637985</v>
      </c>
      <c r="T4084">
        <v>4.3530000000000001E-3</v>
      </c>
    </row>
    <row r="4085" spans="1:20" x14ac:dyDescent="0.25">
      <c r="A4085">
        <v>4083</v>
      </c>
      <c r="B4085">
        <v>6</v>
      </c>
      <c r="C4085">
        <v>-1</v>
      </c>
      <c r="D4085" t="s">
        <v>239</v>
      </c>
      <c r="E4085" t="s">
        <v>80</v>
      </c>
      <c r="F4085">
        <v>8.9316000000000006E-2</v>
      </c>
      <c r="G4085">
        <v>-1</v>
      </c>
      <c r="H4085">
        <v>438.58199999999999</v>
      </c>
      <c r="I4085">
        <v>-1</v>
      </c>
      <c r="J4085">
        <v>0</v>
      </c>
      <c r="K4085">
        <v>8.0671339999999994</v>
      </c>
      <c r="L4085">
        <v>-4.9002999999999998E-2</v>
      </c>
      <c r="M4085">
        <v>193.69618299999999</v>
      </c>
      <c r="N4085">
        <v>-226.748842</v>
      </c>
      <c r="O4085">
        <v>1.573005</v>
      </c>
      <c r="P4085">
        <v>193.694153</v>
      </c>
      <c r="Q4085">
        <v>-226.763138</v>
      </c>
      <c r="R4085">
        <v>1.5708139999999999</v>
      </c>
      <c r="S4085">
        <v>1.4438839999999999</v>
      </c>
      <c r="T4085">
        <v>2.1909999999999998E-3</v>
      </c>
    </row>
    <row r="4086" spans="1:20" x14ac:dyDescent="0.25">
      <c r="A4086">
        <v>4084</v>
      </c>
      <c r="B4086">
        <v>7</v>
      </c>
      <c r="C4086">
        <v>-1</v>
      </c>
      <c r="D4086" t="s">
        <v>528</v>
      </c>
      <c r="E4086" t="s">
        <v>80</v>
      </c>
      <c r="F4086">
        <v>5.1431999999999999E-2</v>
      </c>
      <c r="G4086">
        <v>-1</v>
      </c>
      <c r="H4086">
        <v>417.86</v>
      </c>
      <c r="I4086">
        <v>-1</v>
      </c>
      <c r="J4086">
        <v>0</v>
      </c>
      <c r="K4086">
        <v>8.0672440000000005</v>
      </c>
      <c r="L4086">
        <v>-4.9002999999999998E-2</v>
      </c>
      <c r="M4086">
        <v>193.700974</v>
      </c>
      <c r="N4086">
        <v>-225.799578</v>
      </c>
      <c r="O4086">
        <v>1.5716399999999999</v>
      </c>
      <c r="P4086">
        <v>193.69392400000001</v>
      </c>
      <c r="Q4086">
        <v>-225.79499799999999</v>
      </c>
      <c r="R4086">
        <v>1.5708120000000001</v>
      </c>
      <c r="S4086">
        <v>0.84072400000000003</v>
      </c>
      <c r="T4086">
        <v>8.2799999999999996E-4</v>
      </c>
    </row>
    <row r="4087" spans="1:20" x14ac:dyDescent="0.25">
      <c r="A4087">
        <v>4085</v>
      </c>
      <c r="B4087">
        <v>5</v>
      </c>
      <c r="C4087">
        <v>-1</v>
      </c>
      <c r="D4087" t="s">
        <v>541</v>
      </c>
      <c r="E4087" t="s">
        <v>80</v>
      </c>
      <c r="F4087">
        <v>4.9020000000000001E-3</v>
      </c>
      <c r="G4087">
        <v>-1</v>
      </c>
      <c r="H4087">
        <v>485.17200000000003</v>
      </c>
      <c r="I4087">
        <v>-1</v>
      </c>
      <c r="J4087">
        <v>0</v>
      </c>
      <c r="K4087">
        <v>8.0656339999999993</v>
      </c>
      <c r="L4087">
        <v>4.8799000000000002E-2</v>
      </c>
      <c r="M4087">
        <v>193.71440100000001</v>
      </c>
      <c r="N4087">
        <v>-225.09229400000001</v>
      </c>
      <c r="O4087">
        <v>1.569229</v>
      </c>
      <c r="P4087">
        <v>193.69390899999999</v>
      </c>
      <c r="Q4087">
        <v>-225.069016</v>
      </c>
      <c r="R4087">
        <v>1.5712759999999999</v>
      </c>
      <c r="S4087">
        <v>3.1013890000000002</v>
      </c>
      <c r="T4087">
        <v>2.0470000000000002E-3</v>
      </c>
    </row>
    <row r="4088" spans="1:20" x14ac:dyDescent="0.25">
      <c r="A4088">
        <v>4086</v>
      </c>
      <c r="B4088">
        <v>7</v>
      </c>
      <c r="C4088">
        <v>-1</v>
      </c>
      <c r="D4088" t="s">
        <v>234</v>
      </c>
      <c r="E4088" t="s">
        <v>80</v>
      </c>
      <c r="F4088">
        <v>9.4311000000000006E-2</v>
      </c>
      <c r="G4088">
        <v>-1</v>
      </c>
      <c r="H4088">
        <v>394.77699999999999</v>
      </c>
      <c r="I4088">
        <v>-1</v>
      </c>
      <c r="J4088">
        <v>0</v>
      </c>
      <c r="K4088">
        <v>8.0640839999999994</v>
      </c>
      <c r="L4088">
        <v>-4.8845E-2</v>
      </c>
      <c r="M4088">
        <v>193.72511800000001</v>
      </c>
      <c r="N4088">
        <v>-224.34865199999999</v>
      </c>
      <c r="O4088">
        <v>1.5686929999999999</v>
      </c>
      <c r="P4088">
        <v>193.693558</v>
      </c>
      <c r="Q4088">
        <v>-224.34320099999999</v>
      </c>
      <c r="R4088">
        <v>1.5708029999999999</v>
      </c>
      <c r="S4088">
        <v>3.2027130000000001</v>
      </c>
      <c r="T4088">
        <v>2.1099999999999999E-3</v>
      </c>
    </row>
    <row r="4089" spans="1:20" x14ac:dyDescent="0.25">
      <c r="A4089">
        <v>4087</v>
      </c>
      <c r="B4089">
        <v>7</v>
      </c>
      <c r="C4089">
        <v>-1</v>
      </c>
      <c r="D4089" t="s">
        <v>234</v>
      </c>
      <c r="E4089" t="s">
        <v>80</v>
      </c>
      <c r="F4089">
        <v>3.8908999999999999E-2</v>
      </c>
      <c r="G4089">
        <v>-1</v>
      </c>
      <c r="H4089">
        <v>425.89100000000002</v>
      </c>
      <c r="I4089">
        <v>-1</v>
      </c>
      <c r="J4089">
        <v>0</v>
      </c>
      <c r="K4089">
        <v>8.0634449999999998</v>
      </c>
      <c r="L4089">
        <v>4.9058999999999998E-2</v>
      </c>
      <c r="M4089">
        <v>193.75319500000001</v>
      </c>
      <c r="N4089">
        <v>-223.65798799999999</v>
      </c>
      <c r="O4089">
        <v>1.56752</v>
      </c>
      <c r="P4089">
        <v>193.693558</v>
      </c>
      <c r="Q4089">
        <v>-223.61743200000001</v>
      </c>
      <c r="R4089">
        <v>1.5713010000000001</v>
      </c>
      <c r="S4089">
        <v>7.2121040000000001</v>
      </c>
      <c r="T4089">
        <v>3.7810000000000001E-3</v>
      </c>
    </row>
    <row r="4090" spans="1:20" x14ac:dyDescent="0.25">
      <c r="A4090">
        <v>4088</v>
      </c>
      <c r="B4090">
        <v>6</v>
      </c>
      <c r="C4090">
        <v>-1</v>
      </c>
      <c r="D4090" t="s">
        <v>568</v>
      </c>
      <c r="E4090" t="s">
        <v>80</v>
      </c>
      <c r="F4090">
        <v>4.4611999999999999E-2</v>
      </c>
      <c r="G4090">
        <v>-1</v>
      </c>
      <c r="H4090">
        <v>437.71800000000002</v>
      </c>
      <c r="I4090">
        <v>-1</v>
      </c>
      <c r="J4090">
        <v>0</v>
      </c>
      <c r="K4090">
        <v>8.0640339999999995</v>
      </c>
      <c r="L4090">
        <v>4.9012E-2</v>
      </c>
      <c r="M4090">
        <v>193.682579</v>
      </c>
      <c r="N4090">
        <v>-222.63874200000001</v>
      </c>
      <c r="O4090">
        <v>1.571561</v>
      </c>
      <c r="P4090">
        <v>193.69331399999999</v>
      </c>
      <c r="Q4090">
        <v>-222.649734</v>
      </c>
      <c r="R4090">
        <v>1.5713029999999999</v>
      </c>
      <c r="S4090">
        <v>1.536497</v>
      </c>
      <c r="T4090">
        <v>2.5799999999999998E-4</v>
      </c>
    </row>
    <row r="4091" spans="1:20" x14ac:dyDescent="0.25">
      <c r="A4091">
        <v>4089</v>
      </c>
      <c r="B4091">
        <v>7</v>
      </c>
      <c r="C4091">
        <v>-1</v>
      </c>
      <c r="D4091" t="s">
        <v>233</v>
      </c>
      <c r="E4091" t="s">
        <v>80</v>
      </c>
      <c r="F4091">
        <v>3.8642000000000003E-2</v>
      </c>
      <c r="G4091">
        <v>-1</v>
      </c>
      <c r="H4091">
        <v>303.666</v>
      </c>
      <c r="I4091">
        <v>-1</v>
      </c>
      <c r="J4091">
        <v>0</v>
      </c>
      <c r="K4091">
        <v>8.0648269999999993</v>
      </c>
      <c r="L4091">
        <v>-5.0148999999999999E-2</v>
      </c>
      <c r="M4091">
        <v>193.69044700000001</v>
      </c>
      <c r="N4091">
        <v>-221.92173700000001</v>
      </c>
      <c r="O4091">
        <v>1.571234</v>
      </c>
      <c r="P4091">
        <v>193.69300799999999</v>
      </c>
      <c r="Q4091">
        <v>-221.923935</v>
      </c>
      <c r="R4091">
        <v>1.570762</v>
      </c>
      <c r="S4091">
        <v>0.33752399999999999</v>
      </c>
      <c r="T4091">
        <v>4.7199999999999998E-4</v>
      </c>
    </row>
    <row r="4092" spans="1:20" x14ac:dyDescent="0.25">
      <c r="A4092">
        <v>4090</v>
      </c>
      <c r="B4092">
        <v>7</v>
      </c>
      <c r="C4092">
        <v>-1</v>
      </c>
      <c r="D4092" t="s">
        <v>233</v>
      </c>
      <c r="E4092" t="s">
        <v>80</v>
      </c>
      <c r="F4092">
        <v>3.0889E-2</v>
      </c>
      <c r="G4092">
        <v>-1</v>
      </c>
      <c r="H4092">
        <v>606.85900000000004</v>
      </c>
      <c r="I4092">
        <v>-1</v>
      </c>
      <c r="J4092">
        <v>0</v>
      </c>
      <c r="K4092">
        <v>8.065315</v>
      </c>
      <c r="L4092">
        <v>4.8860000000000001E-2</v>
      </c>
      <c r="M4092">
        <v>193.71395100000001</v>
      </c>
      <c r="N4092">
        <v>-221.172381</v>
      </c>
      <c r="O4092">
        <v>1.5765180000000001</v>
      </c>
      <c r="P4092">
        <v>193.69302400000001</v>
      </c>
      <c r="Q4092">
        <v>-221.19813500000001</v>
      </c>
      <c r="R4092">
        <v>1.5712200000000001</v>
      </c>
      <c r="S4092">
        <v>3.318527</v>
      </c>
      <c r="T4092">
        <v>5.2979999999999998E-3</v>
      </c>
    </row>
    <row r="4093" spans="1:20" x14ac:dyDescent="0.25">
      <c r="A4093">
        <v>4091</v>
      </c>
      <c r="B4093">
        <v>8</v>
      </c>
      <c r="C4093">
        <v>-1</v>
      </c>
      <c r="D4093" t="s">
        <v>232</v>
      </c>
      <c r="E4093" t="s">
        <v>80</v>
      </c>
      <c r="F4093">
        <v>1.7357999999999998E-2</v>
      </c>
      <c r="G4093">
        <v>-1</v>
      </c>
      <c r="H4093">
        <v>465.57600000000002</v>
      </c>
      <c r="I4093">
        <v>-1</v>
      </c>
      <c r="J4093">
        <v>0</v>
      </c>
      <c r="K4093">
        <v>8.0652460000000001</v>
      </c>
      <c r="L4093">
        <v>4.8992000000000001E-2</v>
      </c>
      <c r="M4093">
        <v>193.71293499999999</v>
      </c>
      <c r="N4093">
        <v>-220.24517</v>
      </c>
      <c r="O4093">
        <v>1.5716159999999999</v>
      </c>
      <c r="P4093">
        <v>193.69276400000001</v>
      </c>
      <c r="Q4093">
        <v>-220.23040800000001</v>
      </c>
      <c r="R4093">
        <v>1.571213</v>
      </c>
      <c r="S4093">
        <v>2.4995790000000002</v>
      </c>
      <c r="T4093">
        <v>4.0299999999999998E-4</v>
      </c>
    </row>
    <row r="4094" spans="1:20" x14ac:dyDescent="0.25">
      <c r="A4094">
        <v>4092</v>
      </c>
      <c r="B4094">
        <v>8</v>
      </c>
      <c r="C4094">
        <v>-1</v>
      </c>
      <c r="D4094" t="s">
        <v>232</v>
      </c>
      <c r="E4094" t="s">
        <v>80</v>
      </c>
      <c r="F4094">
        <v>1.6687E-2</v>
      </c>
      <c r="G4094">
        <v>-1</v>
      </c>
      <c r="H4094">
        <v>441.27699999999999</v>
      </c>
      <c r="I4094">
        <v>-1</v>
      </c>
      <c r="J4094">
        <v>0</v>
      </c>
      <c r="K4094">
        <v>8.0648990000000005</v>
      </c>
      <c r="L4094">
        <v>-4.9008999999999997E-2</v>
      </c>
      <c r="M4094">
        <v>193.684586</v>
      </c>
      <c r="N4094">
        <v>-219.50447299999999</v>
      </c>
      <c r="O4094">
        <v>1.5701369999999999</v>
      </c>
      <c r="P4094">
        <v>193.69244399999999</v>
      </c>
      <c r="Q4094">
        <v>-219.50460799999999</v>
      </c>
      <c r="R4094">
        <v>1.5707230000000001</v>
      </c>
      <c r="S4094">
        <v>0.78590499999999996</v>
      </c>
      <c r="T4094">
        <v>5.8600000000000004E-4</v>
      </c>
    </row>
    <row r="4095" spans="1:20" x14ac:dyDescent="0.25">
      <c r="A4095">
        <v>4093</v>
      </c>
      <c r="B4095">
        <v>8</v>
      </c>
      <c r="C4095">
        <v>-1</v>
      </c>
      <c r="D4095" t="s">
        <v>232</v>
      </c>
      <c r="E4095" t="s">
        <v>80</v>
      </c>
      <c r="F4095">
        <v>1.5214E-2</v>
      </c>
      <c r="G4095">
        <v>-1</v>
      </c>
      <c r="H4095">
        <v>443.23899999999998</v>
      </c>
      <c r="I4095">
        <v>-1</v>
      </c>
      <c r="J4095">
        <v>0</v>
      </c>
      <c r="K4095">
        <v>8.0645869999999995</v>
      </c>
      <c r="L4095">
        <v>4.9013000000000001E-2</v>
      </c>
      <c r="M4095">
        <v>193.691757</v>
      </c>
      <c r="N4095">
        <v>-218.774936</v>
      </c>
      <c r="O4095">
        <v>1.572416</v>
      </c>
      <c r="P4095">
        <v>193.69241299999999</v>
      </c>
      <c r="Q4095">
        <v>-218.778809</v>
      </c>
      <c r="R4095">
        <v>1.571213</v>
      </c>
      <c r="S4095">
        <v>0.39275500000000002</v>
      </c>
      <c r="T4095">
        <v>1.2030000000000001E-3</v>
      </c>
    </row>
    <row r="4096" spans="1:20" x14ac:dyDescent="0.25">
      <c r="A4096">
        <v>4094</v>
      </c>
      <c r="B4096">
        <v>9</v>
      </c>
      <c r="C4096">
        <v>-1</v>
      </c>
      <c r="D4096" t="s">
        <v>279</v>
      </c>
      <c r="E4096" t="s">
        <v>80</v>
      </c>
      <c r="F4096">
        <v>5.6571000000000003E-2</v>
      </c>
      <c r="G4096">
        <v>-1</v>
      </c>
      <c r="H4096">
        <v>353.714</v>
      </c>
      <c r="I4096">
        <v>-1</v>
      </c>
      <c r="J4096">
        <v>0</v>
      </c>
      <c r="K4096">
        <v>8.0645009999999999</v>
      </c>
      <c r="L4096">
        <v>4.9508999999999997E-2</v>
      </c>
      <c r="M4096">
        <v>193.71372099999999</v>
      </c>
      <c r="N4096">
        <v>-217.80893699999999</v>
      </c>
      <c r="O4096">
        <v>1.5699890000000001</v>
      </c>
      <c r="P4096">
        <v>193.69224500000001</v>
      </c>
      <c r="Q4096">
        <v>-217.81106600000001</v>
      </c>
      <c r="R4096">
        <v>1.571202</v>
      </c>
      <c r="S4096">
        <v>2.158115</v>
      </c>
      <c r="T4096">
        <v>1.2130000000000001E-3</v>
      </c>
    </row>
    <row r="4097" spans="1:20" x14ac:dyDescent="0.25">
      <c r="A4097">
        <v>4095</v>
      </c>
      <c r="B4097">
        <v>9</v>
      </c>
      <c r="C4097">
        <v>-1</v>
      </c>
      <c r="D4097" t="s">
        <v>279</v>
      </c>
      <c r="E4097" t="s">
        <v>80</v>
      </c>
      <c r="F4097">
        <v>3.9569E-2</v>
      </c>
      <c r="G4097">
        <v>-1</v>
      </c>
      <c r="H4097">
        <v>460.71899999999999</v>
      </c>
      <c r="I4097">
        <v>-1</v>
      </c>
      <c r="J4097">
        <v>0</v>
      </c>
      <c r="K4097">
        <v>8.0581849999999999</v>
      </c>
      <c r="L4097">
        <v>-4.9181999999999997E-2</v>
      </c>
      <c r="M4097">
        <v>193.688918</v>
      </c>
      <c r="N4097">
        <v>-217.080918</v>
      </c>
      <c r="O4097">
        <v>1.5677270000000001</v>
      </c>
      <c r="P4097">
        <v>193.69191000000001</v>
      </c>
      <c r="Q4097">
        <v>-217.085419</v>
      </c>
      <c r="R4097">
        <v>1.570721</v>
      </c>
      <c r="S4097">
        <v>0.54047999999999996</v>
      </c>
      <c r="T4097">
        <v>2.9940000000000001E-3</v>
      </c>
    </row>
    <row r="4098" spans="1:20" x14ac:dyDescent="0.25">
      <c r="A4098">
        <v>4096</v>
      </c>
      <c r="B4098">
        <v>10</v>
      </c>
      <c r="C4098">
        <v>-1</v>
      </c>
      <c r="D4098" t="s">
        <v>529</v>
      </c>
      <c r="E4098" t="s">
        <v>80</v>
      </c>
      <c r="F4098">
        <v>1.9413E-2</v>
      </c>
      <c r="G4098">
        <v>-1</v>
      </c>
      <c r="H4098">
        <v>314.05900000000003</v>
      </c>
      <c r="I4098">
        <v>-1</v>
      </c>
      <c r="J4098">
        <v>0</v>
      </c>
      <c r="K4098">
        <v>8.011298</v>
      </c>
      <c r="L4098">
        <v>4.9861999999999997E-2</v>
      </c>
      <c r="M4098">
        <v>193.69748300000001</v>
      </c>
      <c r="N4098">
        <v>-216.36764199999999</v>
      </c>
      <c r="O4098">
        <v>1.571224</v>
      </c>
      <c r="P4098">
        <v>193.69191000000001</v>
      </c>
      <c r="Q4098">
        <v>-216.36210600000001</v>
      </c>
      <c r="R4098">
        <v>1.5712189999999999</v>
      </c>
      <c r="S4098">
        <v>0.78553799999999996</v>
      </c>
      <c r="T4098">
        <v>6.0000000000000002E-6</v>
      </c>
    </row>
    <row r="4099" spans="1:20" x14ac:dyDescent="0.25">
      <c r="A4099">
        <v>4097</v>
      </c>
      <c r="B4099">
        <v>10</v>
      </c>
      <c r="C4099">
        <v>-1</v>
      </c>
      <c r="D4099" t="s">
        <v>529</v>
      </c>
      <c r="E4099" t="s">
        <v>80</v>
      </c>
      <c r="F4099">
        <v>1.1051E-2</v>
      </c>
      <c r="G4099">
        <v>-1</v>
      </c>
      <c r="H4099">
        <v>364.87700000000001</v>
      </c>
      <c r="I4099">
        <v>-1</v>
      </c>
      <c r="J4099">
        <v>0</v>
      </c>
      <c r="K4099">
        <v>7.8729329999999997</v>
      </c>
      <c r="L4099">
        <v>5.0748000000000001E-2</v>
      </c>
      <c r="M4099">
        <v>193.688984</v>
      </c>
      <c r="N4099">
        <v>-215.407104</v>
      </c>
      <c r="O4099">
        <v>1.5710919999999999</v>
      </c>
      <c r="P4099">
        <v>193.69177199999999</v>
      </c>
      <c r="Q4099">
        <v>-215.40907300000001</v>
      </c>
      <c r="R4099">
        <v>1.5711900000000001</v>
      </c>
      <c r="S4099">
        <v>0.34129500000000002</v>
      </c>
      <c r="T4099">
        <v>9.7999999999999997E-5</v>
      </c>
    </row>
    <row r="4100" spans="1:20" x14ac:dyDescent="0.25">
      <c r="A4100">
        <v>4098</v>
      </c>
      <c r="B4100">
        <v>11</v>
      </c>
      <c r="C4100">
        <v>-1</v>
      </c>
      <c r="D4100" t="s">
        <v>542</v>
      </c>
      <c r="E4100" t="s">
        <v>80</v>
      </c>
      <c r="F4100">
        <v>2.0986000000000001E-2</v>
      </c>
      <c r="G4100">
        <v>-1</v>
      </c>
      <c r="H4100">
        <v>346.31099999999998</v>
      </c>
      <c r="I4100">
        <v>-1</v>
      </c>
      <c r="J4100">
        <v>0</v>
      </c>
      <c r="K4100">
        <v>7.7428840000000001</v>
      </c>
      <c r="L4100">
        <v>-5.1621E-2</v>
      </c>
      <c r="M4100">
        <v>193.690156</v>
      </c>
      <c r="N4100">
        <v>-214.70422099999999</v>
      </c>
      <c r="O4100">
        <v>1.5708549999999999</v>
      </c>
      <c r="P4100">
        <v>193.69142199999999</v>
      </c>
      <c r="Q4100">
        <v>-214.707031</v>
      </c>
      <c r="R4100">
        <v>1.570675</v>
      </c>
      <c r="S4100">
        <v>0.308172</v>
      </c>
      <c r="T4100">
        <v>1.8000000000000001E-4</v>
      </c>
    </row>
    <row r="4101" spans="1:20" x14ac:dyDescent="0.25">
      <c r="A4101">
        <v>4099</v>
      </c>
      <c r="B4101">
        <v>13</v>
      </c>
      <c r="C4101">
        <v>-1</v>
      </c>
      <c r="D4101" t="s">
        <v>278</v>
      </c>
      <c r="E4101" t="s">
        <v>80</v>
      </c>
      <c r="F4101">
        <v>2.6908999999999999E-2</v>
      </c>
      <c r="G4101">
        <v>-1</v>
      </c>
      <c r="H4101">
        <v>415.726</v>
      </c>
      <c r="I4101">
        <v>-1</v>
      </c>
      <c r="J4101">
        <v>0</v>
      </c>
      <c r="K4101">
        <v>7.6211690000000001</v>
      </c>
      <c r="L4101">
        <v>5.2288000000000001E-2</v>
      </c>
      <c r="M4101">
        <v>193.69728499999999</v>
      </c>
      <c r="N4101">
        <v>-214.01875899999999</v>
      </c>
      <c r="O4101">
        <v>1.571828</v>
      </c>
      <c r="P4101">
        <v>193.69142199999999</v>
      </c>
      <c r="Q4101">
        <v>-214.016403</v>
      </c>
      <c r="R4101">
        <v>1.571194</v>
      </c>
      <c r="S4101">
        <v>0.63193699999999997</v>
      </c>
      <c r="T4101">
        <v>6.3400000000000001E-4</v>
      </c>
    </row>
    <row r="4102" spans="1:20" x14ac:dyDescent="0.25">
      <c r="A4102">
        <v>4100</v>
      </c>
      <c r="B4102">
        <v>13</v>
      </c>
      <c r="C4102">
        <v>-1</v>
      </c>
      <c r="D4102" t="s">
        <v>278</v>
      </c>
      <c r="E4102" t="s">
        <v>80</v>
      </c>
      <c r="F4102">
        <v>4.2701000000000003E-2</v>
      </c>
      <c r="G4102">
        <v>-1</v>
      </c>
      <c r="H4102">
        <v>424.02300000000002</v>
      </c>
      <c r="I4102">
        <v>-1</v>
      </c>
      <c r="J4102">
        <v>0</v>
      </c>
      <c r="K4102">
        <v>7.494434</v>
      </c>
      <c r="L4102">
        <v>5.3560999999999998E-2</v>
      </c>
      <c r="M4102">
        <v>193.686229</v>
      </c>
      <c r="N4102">
        <v>-213.102169</v>
      </c>
      <c r="O4102">
        <v>1.5715870000000001</v>
      </c>
      <c r="P4102">
        <v>193.691193</v>
      </c>
      <c r="Q4102">
        <v>-213.11050399999999</v>
      </c>
      <c r="R4102">
        <v>1.5712109999999999</v>
      </c>
      <c r="S4102">
        <v>0.97012799999999999</v>
      </c>
      <c r="T4102">
        <v>3.7500000000000001E-4</v>
      </c>
    </row>
    <row r="4103" spans="1:20" x14ac:dyDescent="0.25">
      <c r="A4103">
        <v>4101</v>
      </c>
      <c r="B4103">
        <v>14</v>
      </c>
      <c r="C4103">
        <v>-1</v>
      </c>
      <c r="D4103" t="s">
        <v>530</v>
      </c>
      <c r="E4103" t="s">
        <v>80</v>
      </c>
      <c r="F4103">
        <v>2.5096E-2</v>
      </c>
      <c r="G4103">
        <v>-1</v>
      </c>
      <c r="H4103">
        <v>393.64800000000002</v>
      </c>
      <c r="I4103">
        <v>-1</v>
      </c>
      <c r="J4103">
        <v>0</v>
      </c>
      <c r="K4103">
        <v>7.4215289999999996</v>
      </c>
      <c r="L4103">
        <v>-5.3919000000000002E-2</v>
      </c>
      <c r="M4103">
        <v>193.70085</v>
      </c>
      <c r="N4103">
        <v>-212.44750400000001</v>
      </c>
      <c r="O4103">
        <v>1.571704</v>
      </c>
      <c r="P4103">
        <v>193.690979</v>
      </c>
      <c r="Q4103">
        <v>-212.439682</v>
      </c>
      <c r="R4103">
        <v>1.5706549999999999</v>
      </c>
      <c r="S4103">
        <v>1.25946</v>
      </c>
      <c r="T4103">
        <v>1.049E-3</v>
      </c>
    </row>
    <row r="4104" spans="1:20" x14ac:dyDescent="0.25">
      <c r="A4104">
        <v>4102</v>
      </c>
      <c r="B4104">
        <v>14</v>
      </c>
      <c r="C4104">
        <v>-1</v>
      </c>
      <c r="D4104" t="s">
        <v>530</v>
      </c>
      <c r="E4104" t="s">
        <v>80</v>
      </c>
      <c r="F4104">
        <v>2.0802999999999999E-2</v>
      </c>
      <c r="G4104">
        <v>-1</v>
      </c>
      <c r="H4104">
        <v>464.74200000000002</v>
      </c>
      <c r="I4104">
        <v>-1</v>
      </c>
      <c r="J4104">
        <v>0</v>
      </c>
      <c r="K4104">
        <v>7.3534509999999997</v>
      </c>
      <c r="L4104">
        <v>5.3876E-2</v>
      </c>
      <c r="M4104">
        <v>193.69633899999999</v>
      </c>
      <c r="N4104">
        <v>-211.780224</v>
      </c>
      <c r="O4104">
        <v>1.5708709999999999</v>
      </c>
      <c r="P4104">
        <v>193.69111599999999</v>
      </c>
      <c r="Q4104">
        <v>-211.77513099999999</v>
      </c>
      <c r="R4104">
        <v>1.5711489999999999</v>
      </c>
      <c r="S4104">
        <v>0.72949200000000003</v>
      </c>
      <c r="T4104">
        <v>2.7900000000000001E-4</v>
      </c>
    </row>
    <row r="4105" spans="1:20" x14ac:dyDescent="0.25">
      <c r="A4105">
        <v>4103</v>
      </c>
      <c r="B4105">
        <v>14</v>
      </c>
      <c r="C4105">
        <v>-1</v>
      </c>
      <c r="D4105" t="s">
        <v>530</v>
      </c>
      <c r="E4105" t="s">
        <v>80</v>
      </c>
      <c r="F4105">
        <v>2.9012E-2</v>
      </c>
      <c r="G4105">
        <v>-1</v>
      </c>
      <c r="H4105">
        <v>386.68900000000002</v>
      </c>
      <c r="I4105">
        <v>-1</v>
      </c>
      <c r="J4105">
        <v>0</v>
      </c>
      <c r="K4105">
        <v>7.2789679999999999</v>
      </c>
      <c r="L4105">
        <v>-5.3835000000000001E-2</v>
      </c>
      <c r="M4105">
        <v>193.70496499999999</v>
      </c>
      <c r="N4105">
        <v>-211.12808699999999</v>
      </c>
      <c r="O4105">
        <v>1.5713109999999999</v>
      </c>
      <c r="P4105">
        <v>193.69085699999999</v>
      </c>
      <c r="Q4105">
        <v>-211.116974</v>
      </c>
      <c r="R4105">
        <v>1.570638</v>
      </c>
      <c r="S4105">
        <v>1.795903</v>
      </c>
      <c r="T4105">
        <v>6.7299999999999999E-4</v>
      </c>
    </row>
    <row r="4106" spans="1:20" x14ac:dyDescent="0.25">
      <c r="A4106">
        <v>4104</v>
      </c>
      <c r="B4106">
        <v>15</v>
      </c>
      <c r="C4106">
        <v>-1</v>
      </c>
      <c r="D4106" t="s">
        <v>531</v>
      </c>
      <c r="E4106" t="s">
        <v>80</v>
      </c>
      <c r="F4106">
        <v>4.0195000000000002E-2</v>
      </c>
      <c r="G4106">
        <v>-1</v>
      </c>
      <c r="H4106">
        <v>493.20100000000002</v>
      </c>
      <c r="I4106">
        <v>-1</v>
      </c>
      <c r="J4106">
        <v>0</v>
      </c>
      <c r="K4106">
        <v>7.1646130000000001</v>
      </c>
      <c r="L4106">
        <v>-5.4792E-2</v>
      </c>
      <c r="M4106">
        <v>193.702866</v>
      </c>
      <c r="N4106">
        <v>-210.26011500000001</v>
      </c>
      <c r="O4106">
        <v>1.5709010000000001</v>
      </c>
      <c r="P4106">
        <v>193.69075000000001</v>
      </c>
      <c r="Q4106">
        <v>-210.25076300000001</v>
      </c>
      <c r="R4106">
        <v>1.5706340000000001</v>
      </c>
      <c r="S4106">
        <v>1.530565</v>
      </c>
      <c r="T4106">
        <v>2.6600000000000001E-4</v>
      </c>
    </row>
    <row r="4107" spans="1:20" x14ac:dyDescent="0.25">
      <c r="A4107">
        <v>4105</v>
      </c>
      <c r="B4107">
        <v>14</v>
      </c>
      <c r="C4107">
        <v>-1</v>
      </c>
      <c r="D4107" t="s">
        <v>227</v>
      </c>
      <c r="E4107" t="s">
        <v>80</v>
      </c>
      <c r="F4107">
        <v>3.0956999999999998E-2</v>
      </c>
      <c r="G4107">
        <v>-1</v>
      </c>
      <c r="H4107">
        <v>337.38400000000001</v>
      </c>
      <c r="I4107">
        <v>-1</v>
      </c>
      <c r="J4107">
        <v>0</v>
      </c>
      <c r="K4107">
        <v>7.0730769999999996</v>
      </c>
      <c r="L4107">
        <v>5.5423E-2</v>
      </c>
      <c r="M4107">
        <v>193.693478</v>
      </c>
      <c r="N4107">
        <v>-209.60911200000001</v>
      </c>
      <c r="O4107">
        <v>1.570735</v>
      </c>
      <c r="P4107">
        <v>193.69079600000001</v>
      </c>
      <c r="Q4107">
        <v>-209.61050399999999</v>
      </c>
      <c r="R4107">
        <v>1.571231</v>
      </c>
      <c r="S4107">
        <v>0.30222900000000003</v>
      </c>
      <c r="T4107">
        <v>4.9600000000000002E-4</v>
      </c>
    </row>
    <row r="4108" spans="1:20" x14ac:dyDescent="0.25">
      <c r="A4108">
        <v>4106</v>
      </c>
      <c r="B4108">
        <v>14</v>
      </c>
      <c r="C4108">
        <v>-1</v>
      </c>
      <c r="D4108" t="s">
        <v>227</v>
      </c>
      <c r="E4108" t="s">
        <v>80</v>
      </c>
      <c r="F4108">
        <v>3.8592000000000001E-2</v>
      </c>
      <c r="G4108">
        <v>-1</v>
      </c>
      <c r="H4108">
        <v>439.94</v>
      </c>
      <c r="I4108">
        <v>-1</v>
      </c>
      <c r="J4108">
        <v>0</v>
      </c>
      <c r="K4108">
        <v>6.9836119999999999</v>
      </c>
      <c r="L4108">
        <v>-5.5441999999999998E-2</v>
      </c>
      <c r="M4108">
        <v>193.69442599999999</v>
      </c>
      <c r="N4108">
        <v>-208.982405</v>
      </c>
      <c r="O4108">
        <v>1.570621</v>
      </c>
      <c r="P4108">
        <v>193.69044500000001</v>
      </c>
      <c r="Q4108">
        <v>-208.97839400000001</v>
      </c>
      <c r="R4108">
        <v>1.570708</v>
      </c>
      <c r="S4108">
        <v>0.56520999999999999</v>
      </c>
      <c r="T4108">
        <v>8.7000000000000001E-5</v>
      </c>
    </row>
    <row r="4109" spans="1:20" x14ac:dyDescent="0.25">
      <c r="A4109">
        <v>4107</v>
      </c>
      <c r="B4109">
        <v>15</v>
      </c>
      <c r="C4109">
        <v>-1</v>
      </c>
      <c r="D4109" t="s">
        <v>532</v>
      </c>
      <c r="E4109" t="s">
        <v>80</v>
      </c>
      <c r="F4109">
        <v>2.4962000000000002E-2</v>
      </c>
      <c r="G4109">
        <v>-1</v>
      </c>
      <c r="H4109">
        <v>496.26900000000001</v>
      </c>
      <c r="I4109">
        <v>-1</v>
      </c>
      <c r="J4109">
        <v>0</v>
      </c>
      <c r="K4109">
        <v>6.8734080000000004</v>
      </c>
      <c r="L4109">
        <v>-5.6169999999999998E-2</v>
      </c>
      <c r="M4109">
        <v>193.696382</v>
      </c>
      <c r="N4109">
        <v>-208.152963</v>
      </c>
      <c r="O4109">
        <v>1.570916</v>
      </c>
      <c r="P4109">
        <v>193.69021599999999</v>
      </c>
      <c r="Q4109">
        <v>-208.14762899999999</v>
      </c>
      <c r="R4109">
        <v>1.5707169999999999</v>
      </c>
      <c r="S4109">
        <v>0.81533</v>
      </c>
      <c r="T4109">
        <v>2.0000000000000001E-4</v>
      </c>
    </row>
    <row r="4110" spans="1:20" x14ac:dyDescent="0.25">
      <c r="A4110">
        <v>4108</v>
      </c>
      <c r="B4110">
        <v>16</v>
      </c>
      <c r="C4110">
        <v>-1</v>
      </c>
      <c r="D4110" t="s">
        <v>225</v>
      </c>
      <c r="E4110" t="s">
        <v>80</v>
      </c>
      <c r="F4110">
        <v>1.7944000000000002E-2</v>
      </c>
      <c r="G4110">
        <v>-1</v>
      </c>
      <c r="H4110">
        <v>384.65300000000002</v>
      </c>
      <c r="I4110">
        <v>-1</v>
      </c>
      <c r="J4110">
        <v>0</v>
      </c>
      <c r="K4110">
        <v>6.7968380000000002</v>
      </c>
      <c r="L4110">
        <v>5.7311000000000001E-2</v>
      </c>
      <c r="M4110">
        <v>193.67036200000001</v>
      </c>
      <c r="N4110">
        <v>-207.52171200000001</v>
      </c>
      <c r="O4110">
        <v>1.5698030000000001</v>
      </c>
      <c r="P4110">
        <v>193.690292</v>
      </c>
      <c r="Q4110">
        <v>-207.53286700000001</v>
      </c>
      <c r="R4110">
        <v>1.5712790000000001</v>
      </c>
      <c r="S4110">
        <v>2.2839640000000001</v>
      </c>
      <c r="T4110">
        <v>1.4760000000000001E-3</v>
      </c>
    </row>
    <row r="4111" spans="1:20" x14ac:dyDescent="0.25">
      <c r="A4111">
        <v>4109</v>
      </c>
      <c r="B4111">
        <v>16</v>
      </c>
      <c r="C4111">
        <v>-1</v>
      </c>
      <c r="D4111" t="s">
        <v>225</v>
      </c>
      <c r="E4111" t="s">
        <v>80</v>
      </c>
      <c r="F4111">
        <v>2.5916999999999999E-2</v>
      </c>
      <c r="G4111">
        <v>-1</v>
      </c>
      <c r="H4111">
        <v>489.48899999999998</v>
      </c>
      <c r="I4111">
        <v>-1</v>
      </c>
      <c r="J4111">
        <v>0</v>
      </c>
      <c r="K4111">
        <v>6.7221950000000001</v>
      </c>
      <c r="L4111">
        <v>-5.7770000000000002E-2</v>
      </c>
      <c r="M4111">
        <v>193.71336700000001</v>
      </c>
      <c r="N4111">
        <v>-206.94543400000001</v>
      </c>
      <c r="O4111">
        <v>1.571998</v>
      </c>
      <c r="P4111">
        <v>193.68997200000001</v>
      </c>
      <c r="Q4111">
        <v>-206.92489599999999</v>
      </c>
      <c r="R4111">
        <v>1.570692</v>
      </c>
      <c r="S4111">
        <v>3.1130710000000001</v>
      </c>
      <c r="T4111">
        <v>1.307E-3</v>
      </c>
    </row>
    <row r="4112" spans="1:20" x14ac:dyDescent="0.25">
      <c r="A4112">
        <v>4110</v>
      </c>
      <c r="B4112">
        <v>17</v>
      </c>
      <c r="C4112">
        <v>-1</v>
      </c>
      <c r="D4112" t="s">
        <v>224</v>
      </c>
      <c r="E4112" t="s">
        <v>80</v>
      </c>
      <c r="F4112">
        <v>2.0278999999999998E-2</v>
      </c>
      <c r="G4112">
        <v>-1</v>
      </c>
      <c r="H4112">
        <v>434.54399999999998</v>
      </c>
      <c r="I4112">
        <v>-1</v>
      </c>
      <c r="J4112">
        <v>0</v>
      </c>
      <c r="K4112">
        <v>6.6467289999999997</v>
      </c>
      <c r="L4112">
        <v>5.7286999999999998E-2</v>
      </c>
      <c r="M4112">
        <v>193.702584</v>
      </c>
      <c r="N4112">
        <v>-206.336062</v>
      </c>
      <c r="O4112">
        <v>1.571348</v>
      </c>
      <c r="P4112">
        <v>193.690079</v>
      </c>
      <c r="Q4112">
        <v>-206.323654</v>
      </c>
      <c r="R4112">
        <v>1.571245</v>
      </c>
      <c r="S4112">
        <v>1.761603</v>
      </c>
      <c r="T4112">
        <v>1.03E-4</v>
      </c>
    </row>
    <row r="4113" spans="1:20" x14ac:dyDescent="0.25">
      <c r="A4113">
        <v>4111</v>
      </c>
      <c r="B4113">
        <v>17</v>
      </c>
      <c r="C4113">
        <v>-1</v>
      </c>
      <c r="D4113" t="s">
        <v>224</v>
      </c>
      <c r="E4113" t="s">
        <v>80</v>
      </c>
      <c r="F4113">
        <v>3.5133999999999999E-2</v>
      </c>
      <c r="G4113">
        <v>-1</v>
      </c>
      <c r="H4113">
        <v>542.70699999999999</v>
      </c>
      <c r="I4113">
        <v>-1</v>
      </c>
      <c r="J4113">
        <v>0</v>
      </c>
      <c r="K4113">
        <v>6.543444</v>
      </c>
      <c r="L4113">
        <v>5.7893E-2</v>
      </c>
      <c r="M4113">
        <v>193.68893</v>
      </c>
      <c r="N4113">
        <v>-205.53130999999999</v>
      </c>
      <c r="O4113">
        <v>1.571142</v>
      </c>
      <c r="P4113">
        <v>193.68995699999999</v>
      </c>
      <c r="Q4113">
        <v>-205.53272999999999</v>
      </c>
      <c r="R4113">
        <v>1.5712459999999999</v>
      </c>
      <c r="S4113">
        <v>0.175258</v>
      </c>
      <c r="T4113">
        <v>1.0399999999999999E-4</v>
      </c>
    </row>
    <row r="4114" spans="1:20" x14ac:dyDescent="0.25">
      <c r="A4114">
        <v>4112</v>
      </c>
      <c r="B4114">
        <v>17</v>
      </c>
      <c r="C4114">
        <v>-1</v>
      </c>
      <c r="D4114" t="s">
        <v>224</v>
      </c>
      <c r="E4114" t="s">
        <v>80</v>
      </c>
      <c r="F4114">
        <v>3.6080000000000001E-2</v>
      </c>
      <c r="G4114">
        <v>-1</v>
      </c>
      <c r="H4114">
        <v>329.85899999999998</v>
      </c>
      <c r="I4114">
        <v>-1</v>
      </c>
      <c r="J4114">
        <v>0</v>
      </c>
      <c r="K4114">
        <v>6.465293</v>
      </c>
      <c r="L4114">
        <v>-5.8279999999999998E-2</v>
      </c>
      <c r="M4114">
        <v>193.689573</v>
      </c>
      <c r="N4114">
        <v>-204.949018</v>
      </c>
      <c r="O4114">
        <v>1.572001</v>
      </c>
      <c r="P4114">
        <v>193.689682</v>
      </c>
      <c r="Q4114">
        <v>-204.947723</v>
      </c>
      <c r="R4114">
        <v>1.570665</v>
      </c>
      <c r="S4114">
        <v>0.12992100000000001</v>
      </c>
      <c r="T4114">
        <v>1.3359999999999999E-3</v>
      </c>
    </row>
    <row r="4115" spans="1:20" x14ac:dyDescent="0.25">
      <c r="A4115">
        <v>4113</v>
      </c>
      <c r="B4115">
        <v>19</v>
      </c>
      <c r="C4115">
        <v>-1</v>
      </c>
      <c r="D4115" t="s">
        <v>533</v>
      </c>
      <c r="E4115" t="s">
        <v>80</v>
      </c>
      <c r="F4115">
        <v>3.2740999999999999E-2</v>
      </c>
      <c r="G4115">
        <v>-1</v>
      </c>
      <c r="H4115">
        <v>384.14299999999997</v>
      </c>
      <c r="I4115">
        <v>-1</v>
      </c>
      <c r="J4115">
        <v>0</v>
      </c>
      <c r="K4115">
        <v>6.3883020000000004</v>
      </c>
      <c r="L4115">
        <v>5.8764999999999998E-2</v>
      </c>
      <c r="M4115">
        <v>193.68744899999999</v>
      </c>
      <c r="N4115">
        <v>-204.36990900000001</v>
      </c>
      <c r="O4115">
        <v>1.571054</v>
      </c>
      <c r="P4115">
        <v>193.689728</v>
      </c>
      <c r="Q4115">
        <v>-204.36972</v>
      </c>
      <c r="R4115">
        <v>1.571277</v>
      </c>
      <c r="S4115">
        <v>0.228653</v>
      </c>
      <c r="T4115">
        <v>2.22E-4</v>
      </c>
    </row>
    <row r="4116" spans="1:20" x14ac:dyDescent="0.25">
      <c r="A4116">
        <v>4114</v>
      </c>
      <c r="B4116">
        <v>19</v>
      </c>
      <c r="C4116">
        <v>-1</v>
      </c>
      <c r="D4116" t="s">
        <v>533</v>
      </c>
      <c r="E4116" t="s">
        <v>80</v>
      </c>
      <c r="F4116">
        <v>3.3210999999999997E-2</v>
      </c>
      <c r="G4116">
        <v>-1</v>
      </c>
      <c r="H4116">
        <v>310.61399999999998</v>
      </c>
      <c r="I4116">
        <v>-1</v>
      </c>
      <c r="J4116">
        <v>0</v>
      </c>
      <c r="K4116">
        <v>6.2890569999999997</v>
      </c>
      <c r="L4116">
        <v>5.9237999999999999E-2</v>
      </c>
      <c r="M4116">
        <v>193.68729999999999</v>
      </c>
      <c r="N4116">
        <v>-203.60635500000001</v>
      </c>
      <c r="O4116">
        <v>1.5710569999999999</v>
      </c>
      <c r="P4116">
        <v>193.68948399999999</v>
      </c>
      <c r="Q4116">
        <v>-203.60960399999999</v>
      </c>
      <c r="R4116">
        <v>1.57131</v>
      </c>
      <c r="S4116">
        <v>0.39144699999999999</v>
      </c>
      <c r="T4116">
        <v>2.5300000000000002E-4</v>
      </c>
    </row>
    <row r="4117" spans="1:20" x14ac:dyDescent="0.25">
      <c r="A4117">
        <v>4115</v>
      </c>
      <c r="B4117">
        <v>19</v>
      </c>
      <c r="C4117">
        <v>-1</v>
      </c>
      <c r="D4117" t="s">
        <v>533</v>
      </c>
      <c r="E4117" t="s">
        <v>80</v>
      </c>
      <c r="F4117">
        <v>1.9116000000000001E-2</v>
      </c>
      <c r="G4117">
        <v>-1</v>
      </c>
      <c r="H4117">
        <v>477.16300000000001</v>
      </c>
      <c r="I4117">
        <v>-1</v>
      </c>
      <c r="J4117">
        <v>0</v>
      </c>
      <c r="K4117">
        <v>6.2169369999999997</v>
      </c>
      <c r="L4117">
        <v>-6.0392000000000001E-2</v>
      </c>
      <c r="M4117">
        <v>193.69523699999999</v>
      </c>
      <c r="N4117">
        <v>-203.05561</v>
      </c>
      <c r="O4117">
        <v>1.5702640000000001</v>
      </c>
      <c r="P4117">
        <v>193.68920900000001</v>
      </c>
      <c r="Q4117">
        <v>-203.04722599999999</v>
      </c>
      <c r="R4117">
        <v>1.570678</v>
      </c>
      <c r="S4117">
        <v>1.032573</v>
      </c>
      <c r="T4117">
        <v>4.1399999999999998E-4</v>
      </c>
    </row>
    <row r="4118" spans="1:20" x14ac:dyDescent="0.25">
      <c r="A4118">
        <v>4116</v>
      </c>
      <c r="B4118">
        <v>20</v>
      </c>
      <c r="C4118">
        <v>-1</v>
      </c>
      <c r="D4118" t="s">
        <v>543</v>
      </c>
      <c r="E4118" t="s">
        <v>80</v>
      </c>
      <c r="F4118">
        <v>2.0265999999999999E-2</v>
      </c>
      <c r="G4118">
        <v>-1</v>
      </c>
      <c r="H4118">
        <v>496.358</v>
      </c>
      <c r="I4118">
        <v>-1</v>
      </c>
      <c r="J4118">
        <v>0</v>
      </c>
      <c r="K4118">
        <v>6.145848</v>
      </c>
      <c r="L4118">
        <v>6.0146999999999999E-2</v>
      </c>
      <c r="M4118">
        <v>193.68859399999999</v>
      </c>
      <c r="N4118">
        <v>-202.49034800000001</v>
      </c>
      <c r="O4118">
        <v>1.5714049999999999</v>
      </c>
      <c r="P4118">
        <v>193.689392</v>
      </c>
      <c r="Q4118">
        <v>-202.49122600000001</v>
      </c>
      <c r="R4118">
        <v>1.5712429999999999</v>
      </c>
      <c r="S4118">
        <v>0.11866</v>
      </c>
      <c r="T4118">
        <v>1.63E-4</v>
      </c>
    </row>
    <row r="4119" spans="1:20" x14ac:dyDescent="0.25">
      <c r="A4119">
        <v>4117</v>
      </c>
      <c r="B4119">
        <v>19</v>
      </c>
      <c r="C4119">
        <v>-1</v>
      </c>
      <c r="D4119" t="s">
        <v>534</v>
      </c>
      <c r="E4119" t="s">
        <v>80</v>
      </c>
      <c r="F4119">
        <v>1.9251000000000001E-2</v>
      </c>
      <c r="G4119">
        <v>-1</v>
      </c>
      <c r="H4119">
        <v>440.35599999999999</v>
      </c>
      <c r="I4119">
        <v>-1</v>
      </c>
      <c r="J4119">
        <v>0</v>
      </c>
      <c r="K4119">
        <v>6.0514749999999999</v>
      </c>
      <c r="L4119">
        <v>6.0719000000000002E-2</v>
      </c>
      <c r="M4119">
        <v>193.70249799999999</v>
      </c>
      <c r="N4119">
        <v>-201.76907399999999</v>
      </c>
      <c r="O4119">
        <v>1.571887</v>
      </c>
      <c r="P4119">
        <v>193.68926999999999</v>
      </c>
      <c r="Q4119">
        <v>-201.75985700000001</v>
      </c>
      <c r="R4119">
        <v>1.5712569999999999</v>
      </c>
      <c r="S4119">
        <v>1.6122259999999999</v>
      </c>
      <c r="T4119">
        <v>6.29E-4</v>
      </c>
    </row>
    <row r="4120" spans="1:20" x14ac:dyDescent="0.25">
      <c r="A4120">
        <v>4118</v>
      </c>
      <c r="B4120">
        <v>19</v>
      </c>
      <c r="C4120">
        <v>-1</v>
      </c>
      <c r="D4120" t="s">
        <v>534</v>
      </c>
      <c r="E4120" t="s">
        <v>80</v>
      </c>
      <c r="F4120">
        <v>3.5429000000000002E-2</v>
      </c>
      <c r="G4120">
        <v>-1</v>
      </c>
      <c r="H4120">
        <v>423.99900000000002</v>
      </c>
      <c r="I4120">
        <v>-1</v>
      </c>
      <c r="J4120">
        <v>0</v>
      </c>
      <c r="K4120">
        <v>5.9808380000000003</v>
      </c>
      <c r="L4120">
        <v>-6.132E-2</v>
      </c>
      <c r="M4120">
        <v>193.67383799999999</v>
      </c>
      <c r="N4120">
        <v>-201.202065</v>
      </c>
      <c r="O4120">
        <v>1.5678559999999999</v>
      </c>
      <c r="P4120">
        <v>193.689041</v>
      </c>
      <c r="Q4120">
        <v>-201.21881099999999</v>
      </c>
      <c r="R4120">
        <v>1.570641</v>
      </c>
      <c r="S4120">
        <v>2.2617289999999999</v>
      </c>
      <c r="T4120">
        <v>2.7850000000000001E-3</v>
      </c>
    </row>
    <row r="4121" spans="1:20" x14ac:dyDescent="0.25">
      <c r="A4121">
        <v>4119</v>
      </c>
      <c r="B4121">
        <v>19</v>
      </c>
      <c r="C4121">
        <v>-1</v>
      </c>
      <c r="D4121" t="s">
        <v>534</v>
      </c>
      <c r="E4121" t="s">
        <v>80</v>
      </c>
      <c r="F4121">
        <v>1.8415000000000001E-2</v>
      </c>
      <c r="G4121">
        <v>-1</v>
      </c>
      <c r="H4121">
        <v>447.411</v>
      </c>
      <c r="I4121">
        <v>-1</v>
      </c>
      <c r="J4121">
        <v>0</v>
      </c>
      <c r="K4121">
        <v>5.9106969999999999</v>
      </c>
      <c r="L4121">
        <v>6.1609999999999998E-2</v>
      </c>
      <c r="M4121">
        <v>193.675614</v>
      </c>
      <c r="N4121">
        <v>-200.676143</v>
      </c>
      <c r="O4121">
        <v>1.5702370000000001</v>
      </c>
      <c r="P4121">
        <v>193.68910199999999</v>
      </c>
      <c r="Q4121">
        <v>-200.68408199999999</v>
      </c>
      <c r="R4121">
        <v>1.571288</v>
      </c>
      <c r="S4121">
        <v>1.5650949999999999</v>
      </c>
      <c r="T4121">
        <v>1.0510000000000001E-3</v>
      </c>
    </row>
    <row r="4122" spans="1:20" x14ac:dyDescent="0.25">
      <c r="A4122">
        <v>4120</v>
      </c>
      <c r="B4122">
        <v>21</v>
      </c>
      <c r="C4122">
        <v>-1</v>
      </c>
      <c r="D4122" t="s">
        <v>535</v>
      </c>
      <c r="E4122" t="s">
        <v>80</v>
      </c>
      <c r="F4122">
        <v>1.7065E-2</v>
      </c>
      <c r="G4122">
        <v>-1</v>
      </c>
      <c r="H4122">
        <v>329.29899999999998</v>
      </c>
      <c r="I4122">
        <v>-1</v>
      </c>
      <c r="J4122">
        <v>0</v>
      </c>
      <c r="K4122">
        <v>5.8199259999999997</v>
      </c>
      <c r="L4122">
        <v>9.0775999999999996E-2</v>
      </c>
      <c r="M4122">
        <v>193.70002700000001</v>
      </c>
      <c r="N4122">
        <v>-199.99741599999999</v>
      </c>
      <c r="O4122">
        <v>1.5741959999999999</v>
      </c>
      <c r="P4122">
        <v>193.68742399999999</v>
      </c>
      <c r="Q4122">
        <v>-199.980774</v>
      </c>
      <c r="R4122">
        <v>1.5726180000000001</v>
      </c>
      <c r="S4122">
        <v>2.0875379999999999</v>
      </c>
      <c r="T4122">
        <v>1.578E-3</v>
      </c>
    </row>
    <row r="4123" spans="1:20" x14ac:dyDescent="0.25">
      <c r="A4123">
        <v>4121</v>
      </c>
      <c r="B4123">
        <v>21</v>
      </c>
      <c r="C4123">
        <v>-1</v>
      </c>
      <c r="D4123" t="s">
        <v>535</v>
      </c>
      <c r="E4123" t="s">
        <v>80</v>
      </c>
      <c r="F4123">
        <v>3.9380999999999999E-2</v>
      </c>
      <c r="G4123">
        <v>-1</v>
      </c>
      <c r="H4123">
        <v>382.892</v>
      </c>
      <c r="I4123">
        <v>-1</v>
      </c>
      <c r="J4123">
        <v>0</v>
      </c>
      <c r="K4123">
        <v>5.7618660000000004</v>
      </c>
      <c r="L4123">
        <v>-2.9805999999999999E-2</v>
      </c>
      <c r="M4123">
        <v>193.682716</v>
      </c>
      <c r="N4123">
        <v>-199.45998</v>
      </c>
      <c r="O4123">
        <v>1.5748869999999999</v>
      </c>
      <c r="P4123">
        <v>193.68296799999999</v>
      </c>
      <c r="Q4123">
        <v>-199.45996099999999</v>
      </c>
      <c r="R4123">
        <v>1.5748660000000001</v>
      </c>
      <c r="S4123">
        <v>2.5267000000000001E-2</v>
      </c>
      <c r="T4123">
        <v>2.0999999999999999E-5</v>
      </c>
    </row>
    <row r="4124" spans="1:20" x14ac:dyDescent="0.25">
      <c r="A4124">
        <v>4122</v>
      </c>
      <c r="B4124">
        <v>21</v>
      </c>
      <c r="C4124">
        <v>-1</v>
      </c>
      <c r="D4124" t="s">
        <v>535</v>
      </c>
      <c r="E4124" t="s">
        <v>80</v>
      </c>
      <c r="F4124">
        <v>2.0652E-2</v>
      </c>
      <c r="G4124">
        <v>-1</v>
      </c>
      <c r="H4124">
        <v>461.46499999999997</v>
      </c>
      <c r="I4124">
        <v>-1</v>
      </c>
      <c r="J4124">
        <v>0</v>
      </c>
      <c r="K4124">
        <v>5.7048959999999997</v>
      </c>
      <c r="L4124">
        <v>9.0025999999999995E-2</v>
      </c>
      <c r="M4124">
        <v>193.661159</v>
      </c>
      <c r="N4124">
        <v>-198.934808</v>
      </c>
      <c r="O4124">
        <v>1.5768150000000001</v>
      </c>
      <c r="P4124">
        <v>193.677673</v>
      </c>
      <c r="Q4124">
        <v>-198.94421399999999</v>
      </c>
      <c r="R4124">
        <v>1.5781719999999999</v>
      </c>
      <c r="S4124">
        <v>1.900544</v>
      </c>
      <c r="T4124">
        <v>1.3569999999999999E-3</v>
      </c>
    </row>
    <row r="4125" spans="1:20" x14ac:dyDescent="0.25">
      <c r="A4125">
        <v>4123</v>
      </c>
      <c r="B4125">
        <v>22</v>
      </c>
      <c r="C4125">
        <v>-1</v>
      </c>
      <c r="D4125" t="s">
        <v>536</v>
      </c>
      <c r="E4125" t="s">
        <v>80</v>
      </c>
      <c r="F4125">
        <v>8.4180000000000001E-3</v>
      </c>
      <c r="G4125">
        <v>-1</v>
      </c>
      <c r="H4125">
        <v>373.07799999999997</v>
      </c>
      <c r="I4125">
        <v>-1</v>
      </c>
      <c r="J4125">
        <v>0</v>
      </c>
      <c r="K4125">
        <v>5.6116669999999997</v>
      </c>
      <c r="L4125">
        <v>0.19722300000000001</v>
      </c>
      <c r="M4125">
        <v>193.657464</v>
      </c>
      <c r="N4125">
        <v>-198.266729</v>
      </c>
      <c r="O4125">
        <v>1.590606</v>
      </c>
      <c r="P4125">
        <v>193.657104</v>
      </c>
      <c r="Q4125">
        <v>-198.26599100000001</v>
      </c>
      <c r="R4125">
        <v>1.5907500000000001</v>
      </c>
      <c r="S4125">
        <v>8.2018999999999995E-2</v>
      </c>
      <c r="T4125">
        <v>1.44E-4</v>
      </c>
    </row>
    <row r="4126" spans="1:20" x14ac:dyDescent="0.25">
      <c r="A4126">
        <v>4124</v>
      </c>
      <c r="B4126">
        <v>22</v>
      </c>
      <c r="C4126">
        <v>-1</v>
      </c>
      <c r="D4126" t="s">
        <v>536</v>
      </c>
      <c r="E4126" t="s">
        <v>80</v>
      </c>
      <c r="F4126">
        <v>1.7638000000000001E-2</v>
      </c>
      <c r="G4126">
        <v>-1</v>
      </c>
      <c r="H4126">
        <v>463.95299999999997</v>
      </c>
      <c r="I4126">
        <v>-1</v>
      </c>
      <c r="J4126">
        <v>0</v>
      </c>
      <c r="K4126">
        <v>5.5412220000000003</v>
      </c>
      <c r="L4126">
        <v>0.11859</v>
      </c>
      <c r="M4126">
        <v>193.63334699999999</v>
      </c>
      <c r="N4126">
        <v>-197.76615699999999</v>
      </c>
      <c r="O4126">
        <v>1.602946</v>
      </c>
      <c r="P4126">
        <v>193.63171399999999</v>
      </c>
      <c r="Q4126">
        <v>-197.76470900000001</v>
      </c>
      <c r="R4126">
        <v>1.6029530000000001</v>
      </c>
      <c r="S4126">
        <v>0.218199</v>
      </c>
      <c r="T4126">
        <v>7.9999999999999996E-6</v>
      </c>
    </row>
    <row r="4127" spans="1:20" x14ac:dyDescent="0.25">
      <c r="A4127">
        <v>4125</v>
      </c>
      <c r="B4127">
        <v>22</v>
      </c>
      <c r="C4127">
        <v>-1</v>
      </c>
      <c r="D4127" t="s">
        <v>536</v>
      </c>
      <c r="E4127" t="s">
        <v>80</v>
      </c>
      <c r="F4127">
        <v>3.1130999999999999E-2</v>
      </c>
      <c r="G4127">
        <v>-1</v>
      </c>
      <c r="H4127">
        <v>459.71699999999998</v>
      </c>
      <c r="I4127">
        <v>-1</v>
      </c>
      <c r="J4127">
        <v>0</v>
      </c>
      <c r="K4127">
        <v>5.4443429999999999</v>
      </c>
      <c r="L4127">
        <v>0.190717</v>
      </c>
      <c r="M4127">
        <v>193.573047</v>
      </c>
      <c r="N4127">
        <v>-197.10667699999999</v>
      </c>
      <c r="O4127">
        <v>1.6314610000000001</v>
      </c>
      <c r="P4127">
        <v>193.573273</v>
      </c>
      <c r="Q4127">
        <v>-197.108994</v>
      </c>
      <c r="R4127">
        <v>1.6318950000000001</v>
      </c>
      <c r="S4127">
        <v>0.23279</v>
      </c>
      <c r="T4127">
        <v>4.3399999999999998E-4</v>
      </c>
    </row>
    <row r="4128" spans="1:20" x14ac:dyDescent="0.25">
      <c r="A4128">
        <v>4126</v>
      </c>
      <c r="B4128">
        <v>23</v>
      </c>
      <c r="C4128">
        <v>-1</v>
      </c>
      <c r="D4128" t="s">
        <v>220</v>
      </c>
      <c r="E4128" t="s">
        <v>80</v>
      </c>
      <c r="F4128">
        <v>3.6313999999999999E-2</v>
      </c>
      <c r="G4128">
        <v>-1</v>
      </c>
      <c r="H4128">
        <v>357.68700000000001</v>
      </c>
      <c r="I4128">
        <v>-1</v>
      </c>
      <c r="J4128">
        <v>0</v>
      </c>
      <c r="K4128">
        <v>5.3857270000000002</v>
      </c>
      <c r="L4128">
        <v>0.37010700000000002</v>
      </c>
      <c r="M4128">
        <v>193.514837</v>
      </c>
      <c r="N4128">
        <v>-196.62423200000001</v>
      </c>
      <c r="O4128">
        <v>1.657392</v>
      </c>
      <c r="P4128">
        <v>193.51396199999999</v>
      </c>
      <c r="Q4128">
        <v>-196.62515300000001</v>
      </c>
      <c r="R4128">
        <v>1.657189</v>
      </c>
      <c r="S4128">
        <v>0.12698200000000001</v>
      </c>
      <c r="T4128">
        <v>2.03E-4</v>
      </c>
    </row>
    <row r="4129" spans="1:20" x14ac:dyDescent="0.25">
      <c r="A4129">
        <v>4127</v>
      </c>
      <c r="B4129">
        <v>24</v>
      </c>
      <c r="C4129">
        <v>-1</v>
      </c>
      <c r="D4129" t="s">
        <v>219</v>
      </c>
      <c r="E4129" t="s">
        <v>80</v>
      </c>
      <c r="F4129">
        <v>2.9066999999999999E-2</v>
      </c>
      <c r="G4129">
        <v>-1</v>
      </c>
      <c r="H4129">
        <v>478.76100000000002</v>
      </c>
      <c r="I4129">
        <v>-1</v>
      </c>
      <c r="J4129">
        <v>0</v>
      </c>
      <c r="K4129">
        <v>5.4792579999999997</v>
      </c>
      <c r="L4129">
        <v>0.24252399999999999</v>
      </c>
      <c r="M4129">
        <v>193.44160099999999</v>
      </c>
      <c r="N4129">
        <v>-196.14475100000001</v>
      </c>
      <c r="O4129">
        <v>1.684553</v>
      </c>
      <c r="P4129">
        <v>193.43772899999999</v>
      </c>
      <c r="Q4129">
        <v>-196.14259300000001</v>
      </c>
      <c r="R4129">
        <v>1.6843090000000001</v>
      </c>
      <c r="S4129">
        <v>0.443324</v>
      </c>
      <c r="T4129">
        <v>2.4399999999999999E-4</v>
      </c>
    </row>
    <row r="4130" spans="1:20" x14ac:dyDescent="0.25">
      <c r="A4130">
        <v>4128</v>
      </c>
      <c r="B4130">
        <v>24</v>
      </c>
      <c r="C4130">
        <v>-1</v>
      </c>
      <c r="D4130" t="s">
        <v>219</v>
      </c>
      <c r="E4130" t="s">
        <v>80</v>
      </c>
      <c r="F4130">
        <v>3.1743E-2</v>
      </c>
      <c r="G4130">
        <v>-1</v>
      </c>
      <c r="H4130">
        <v>486.959</v>
      </c>
      <c r="I4130">
        <v>-1</v>
      </c>
      <c r="J4130">
        <v>0</v>
      </c>
      <c r="K4130">
        <v>5.8390120000000003</v>
      </c>
      <c r="L4130">
        <v>0.37095600000000001</v>
      </c>
      <c r="M4130">
        <v>193.298518</v>
      </c>
      <c r="N4130">
        <v>-195.46179900000001</v>
      </c>
      <c r="O4130">
        <v>1.7218800000000001</v>
      </c>
      <c r="P4130">
        <v>193.309662</v>
      </c>
      <c r="Q4130">
        <v>-195.47378499999999</v>
      </c>
      <c r="R4130">
        <v>1.7224600000000001</v>
      </c>
      <c r="S4130">
        <v>1.636646</v>
      </c>
      <c r="T4130">
        <v>5.8E-4</v>
      </c>
    </row>
    <row r="4131" spans="1:20" x14ac:dyDescent="0.25">
      <c r="A4131">
        <v>4129</v>
      </c>
      <c r="B4131">
        <v>24</v>
      </c>
      <c r="C4131">
        <v>-1</v>
      </c>
      <c r="D4131" t="s">
        <v>219</v>
      </c>
      <c r="E4131" t="s">
        <v>80</v>
      </c>
      <c r="F4131">
        <v>2.6114999999999999E-2</v>
      </c>
      <c r="G4131">
        <v>-1</v>
      </c>
      <c r="H4131">
        <v>484.51499999999999</v>
      </c>
      <c r="I4131">
        <v>-1</v>
      </c>
      <c r="J4131">
        <v>0</v>
      </c>
      <c r="K4131">
        <v>6.2262659999999999</v>
      </c>
      <c r="L4131">
        <v>0.54392700000000005</v>
      </c>
      <c r="M4131">
        <v>193.16078400000001</v>
      </c>
      <c r="N4131">
        <v>-194.93866299999999</v>
      </c>
      <c r="O4131">
        <v>1.76644</v>
      </c>
      <c r="P4131">
        <v>193.17295799999999</v>
      </c>
      <c r="Q4131">
        <v>-194.945663</v>
      </c>
      <c r="R4131">
        <v>1.766046</v>
      </c>
      <c r="S4131">
        <v>1.4043110000000001</v>
      </c>
      <c r="T4131">
        <v>3.9399999999999998E-4</v>
      </c>
    </row>
    <row r="4132" spans="1:20" x14ac:dyDescent="0.25">
      <c r="A4132">
        <v>4130</v>
      </c>
      <c r="B4132">
        <v>23</v>
      </c>
      <c r="C4132">
        <v>-1</v>
      </c>
      <c r="D4132" t="s">
        <v>218</v>
      </c>
      <c r="E4132" t="s">
        <v>80</v>
      </c>
      <c r="F4132">
        <v>2.7222E-2</v>
      </c>
      <c r="G4132">
        <v>-1</v>
      </c>
      <c r="H4132">
        <v>398.50200000000001</v>
      </c>
      <c r="I4132">
        <v>-1</v>
      </c>
      <c r="J4132">
        <v>0</v>
      </c>
      <c r="K4132">
        <v>6.6859729999999997</v>
      </c>
      <c r="L4132">
        <v>0.50009499999999996</v>
      </c>
      <c r="M4132">
        <v>193.00912</v>
      </c>
      <c r="N4132">
        <v>-194.389701</v>
      </c>
      <c r="O4132">
        <v>1.810413</v>
      </c>
      <c r="P4132">
        <v>193.00314299999999</v>
      </c>
      <c r="Q4132">
        <v>-194.38554400000001</v>
      </c>
      <c r="R4132">
        <v>1.8101130000000001</v>
      </c>
      <c r="S4132">
        <v>0.72802</v>
      </c>
      <c r="T4132">
        <v>2.99E-4</v>
      </c>
    </row>
    <row r="4133" spans="1:20" x14ac:dyDescent="0.25">
      <c r="A4133">
        <v>4131</v>
      </c>
      <c r="B4133">
        <v>25</v>
      </c>
      <c r="C4133">
        <v>-1</v>
      </c>
      <c r="D4133" t="s">
        <v>469</v>
      </c>
      <c r="E4133" t="s">
        <v>80</v>
      </c>
      <c r="F4133">
        <v>2.5444000000000001E-2</v>
      </c>
      <c r="G4133">
        <v>-1</v>
      </c>
      <c r="H4133">
        <v>480.51100000000002</v>
      </c>
      <c r="I4133">
        <v>-1</v>
      </c>
      <c r="J4133">
        <v>0</v>
      </c>
      <c r="K4133">
        <v>7.3561189999999996</v>
      </c>
      <c r="L4133">
        <v>0.52014000000000005</v>
      </c>
      <c r="M4133">
        <v>192.71655200000001</v>
      </c>
      <c r="N4133">
        <v>-193.58884699999999</v>
      </c>
      <c r="O4133">
        <v>1.877413</v>
      </c>
      <c r="P4133">
        <v>192.71061700000001</v>
      </c>
      <c r="Q4133">
        <v>-193.58917199999999</v>
      </c>
      <c r="R4133">
        <v>1.877839</v>
      </c>
      <c r="S4133">
        <v>0.59437700000000004</v>
      </c>
      <c r="T4133">
        <v>4.26E-4</v>
      </c>
    </row>
    <row r="4134" spans="1:20" x14ac:dyDescent="0.25">
      <c r="A4134">
        <v>4132</v>
      </c>
      <c r="B4134">
        <v>26</v>
      </c>
      <c r="C4134">
        <v>-1</v>
      </c>
      <c r="D4134" t="s">
        <v>470</v>
      </c>
      <c r="E4134" t="s">
        <v>80</v>
      </c>
      <c r="F4134">
        <v>3.5880000000000002E-2</v>
      </c>
      <c r="G4134">
        <v>-1</v>
      </c>
      <c r="H4134">
        <v>543.55100000000004</v>
      </c>
      <c r="I4134">
        <v>-1</v>
      </c>
      <c r="J4134">
        <v>0</v>
      </c>
      <c r="K4134">
        <v>7.8125910000000003</v>
      </c>
      <c r="L4134">
        <v>0.66432500000000005</v>
      </c>
      <c r="M4134">
        <v>192.44141400000001</v>
      </c>
      <c r="N4134">
        <v>-192.95566400000001</v>
      </c>
      <c r="O4134">
        <v>1.929907</v>
      </c>
      <c r="P4134">
        <v>192.441574</v>
      </c>
      <c r="Q4134">
        <v>-192.95773299999999</v>
      </c>
      <c r="R4134">
        <v>1.9302919999999999</v>
      </c>
      <c r="S4134">
        <v>0.20750299999999999</v>
      </c>
      <c r="T4134">
        <v>3.86E-4</v>
      </c>
    </row>
    <row r="4135" spans="1:20" x14ac:dyDescent="0.25">
      <c r="A4135">
        <v>4133</v>
      </c>
      <c r="B4135">
        <v>26</v>
      </c>
      <c r="C4135">
        <v>-1</v>
      </c>
      <c r="D4135" t="s">
        <v>470</v>
      </c>
      <c r="E4135" t="s">
        <v>80</v>
      </c>
      <c r="F4135">
        <v>2.1387E-2</v>
      </c>
      <c r="G4135">
        <v>-1</v>
      </c>
      <c r="H4135">
        <v>539.19000000000005</v>
      </c>
      <c r="I4135">
        <v>-1</v>
      </c>
      <c r="J4135">
        <v>0</v>
      </c>
      <c r="K4135">
        <v>8.1751430000000003</v>
      </c>
      <c r="L4135">
        <v>0.70559000000000005</v>
      </c>
      <c r="M4135">
        <v>192.117369</v>
      </c>
      <c r="N4135">
        <v>-192.31379000000001</v>
      </c>
      <c r="O4135">
        <v>1.9917530000000001</v>
      </c>
      <c r="P4135">
        <v>192.11743200000001</v>
      </c>
      <c r="Q4135">
        <v>-192.309631</v>
      </c>
      <c r="R4135">
        <v>1.991304</v>
      </c>
      <c r="S4135">
        <v>0.41595799999999999</v>
      </c>
      <c r="T4135">
        <v>4.4900000000000002E-4</v>
      </c>
    </row>
    <row r="4136" spans="1:20" x14ac:dyDescent="0.25">
      <c r="A4136">
        <v>4134</v>
      </c>
      <c r="B4136">
        <v>26</v>
      </c>
      <c r="C4136">
        <v>-1</v>
      </c>
      <c r="D4136" t="s">
        <v>470</v>
      </c>
      <c r="E4136" t="s">
        <v>80</v>
      </c>
      <c r="F4136">
        <v>2.1085E-2</v>
      </c>
      <c r="G4136">
        <v>-1</v>
      </c>
      <c r="H4136">
        <v>481.529</v>
      </c>
      <c r="I4136">
        <v>-1</v>
      </c>
      <c r="J4136">
        <v>0</v>
      </c>
      <c r="K4136">
        <v>8.2732799999999997</v>
      </c>
      <c r="L4136">
        <v>0.83574700000000002</v>
      </c>
      <c r="M4136">
        <v>191.741592</v>
      </c>
      <c r="N4136">
        <v>-191.66697500000001</v>
      </c>
      <c r="O4136">
        <v>2.0600839999999998</v>
      </c>
      <c r="P4136">
        <v>191.74211099999999</v>
      </c>
      <c r="Q4136">
        <v>-191.66630599999999</v>
      </c>
      <c r="R4136">
        <v>2.0599620000000001</v>
      </c>
      <c r="S4136">
        <v>8.4666000000000005E-2</v>
      </c>
      <c r="T4136">
        <v>1.21E-4</v>
      </c>
    </row>
    <row r="4137" spans="1:20" x14ac:dyDescent="0.25">
      <c r="A4137">
        <v>4135</v>
      </c>
      <c r="B4137">
        <v>27</v>
      </c>
      <c r="C4137">
        <v>-1</v>
      </c>
      <c r="D4137" t="s">
        <v>471</v>
      </c>
      <c r="E4137" t="s">
        <v>80</v>
      </c>
      <c r="F4137">
        <v>2.3309E-2</v>
      </c>
      <c r="G4137">
        <v>-1</v>
      </c>
      <c r="H4137">
        <v>488.55799999999999</v>
      </c>
      <c r="I4137">
        <v>-1</v>
      </c>
      <c r="J4137">
        <v>0</v>
      </c>
      <c r="K4137">
        <v>8.1510920000000002</v>
      </c>
      <c r="L4137">
        <v>0.83032099999999998</v>
      </c>
      <c r="M4137">
        <v>191.32420300000001</v>
      </c>
      <c r="N4137">
        <v>-191.05317299999999</v>
      </c>
      <c r="O4137">
        <v>2.1338469999999998</v>
      </c>
      <c r="P4137">
        <v>191.32325700000001</v>
      </c>
      <c r="Q4137">
        <v>-191.05476400000001</v>
      </c>
      <c r="R4137">
        <v>2.1340819999999998</v>
      </c>
      <c r="S4137">
        <v>0.18504300000000001</v>
      </c>
      <c r="T4137">
        <v>2.34E-4</v>
      </c>
    </row>
    <row r="4138" spans="1:20" x14ac:dyDescent="0.25">
      <c r="A4138">
        <v>4136</v>
      </c>
      <c r="B4138">
        <v>27</v>
      </c>
      <c r="C4138">
        <v>-1</v>
      </c>
      <c r="D4138" t="s">
        <v>471</v>
      </c>
      <c r="E4138" t="s">
        <v>80</v>
      </c>
      <c r="F4138">
        <v>2.3888E-2</v>
      </c>
      <c r="G4138">
        <v>-1</v>
      </c>
      <c r="H4138">
        <v>765.49</v>
      </c>
      <c r="I4138">
        <v>-1</v>
      </c>
      <c r="J4138">
        <v>0</v>
      </c>
      <c r="K4138">
        <v>7.899896</v>
      </c>
      <c r="L4138">
        <v>0.90969500000000003</v>
      </c>
      <c r="M4138">
        <v>190.70840200000001</v>
      </c>
      <c r="N4138">
        <v>-190.321214</v>
      </c>
      <c r="O4138">
        <v>2.2429969999999999</v>
      </c>
      <c r="P4138">
        <v>190.70491000000001</v>
      </c>
      <c r="Q4138">
        <v>-190.31607099999999</v>
      </c>
      <c r="R4138">
        <v>2.242604</v>
      </c>
      <c r="S4138">
        <v>0.62167799999999995</v>
      </c>
      <c r="T4138">
        <v>3.9399999999999998E-4</v>
      </c>
    </row>
    <row r="4139" spans="1:20" x14ac:dyDescent="0.25">
      <c r="A4139">
        <v>4137</v>
      </c>
      <c r="B4139">
        <v>27</v>
      </c>
      <c r="C4139">
        <v>-1</v>
      </c>
      <c r="D4139" t="s">
        <v>471</v>
      </c>
      <c r="E4139" t="s">
        <v>80</v>
      </c>
      <c r="F4139">
        <v>2.3422999999999999E-2</v>
      </c>
      <c r="G4139">
        <v>-1</v>
      </c>
      <c r="H4139">
        <v>568.42700000000002</v>
      </c>
      <c r="I4139">
        <v>-1</v>
      </c>
      <c r="J4139">
        <v>0</v>
      </c>
      <c r="K4139">
        <v>7.7817550000000004</v>
      </c>
      <c r="L4139">
        <v>1.057922</v>
      </c>
      <c r="M4139">
        <v>190.20694</v>
      </c>
      <c r="N4139">
        <v>-189.827248</v>
      </c>
      <c r="O4139">
        <v>2.3315039999999998</v>
      </c>
      <c r="P4139">
        <v>190.19560200000001</v>
      </c>
      <c r="Q4139">
        <v>-189.826492</v>
      </c>
      <c r="R4139">
        <v>2.331296</v>
      </c>
      <c r="S4139">
        <v>1.136279</v>
      </c>
      <c r="T4139">
        <v>2.0799999999999999E-4</v>
      </c>
    </row>
    <row r="4140" spans="1:20" x14ac:dyDescent="0.25">
      <c r="A4140">
        <v>4138</v>
      </c>
      <c r="B4140">
        <v>27</v>
      </c>
      <c r="C4140">
        <v>-1</v>
      </c>
      <c r="D4140" t="s">
        <v>471</v>
      </c>
      <c r="E4140" t="s">
        <v>80</v>
      </c>
      <c r="F4140">
        <v>3.1584000000000001E-2</v>
      </c>
      <c r="G4140">
        <v>-1</v>
      </c>
      <c r="H4140">
        <v>633.274</v>
      </c>
      <c r="I4140">
        <v>-1</v>
      </c>
      <c r="J4140">
        <v>0</v>
      </c>
      <c r="K4140">
        <v>7.8125720000000003</v>
      </c>
      <c r="L4140">
        <v>1.020294</v>
      </c>
      <c r="M4140">
        <v>189.64240000000001</v>
      </c>
      <c r="N4140">
        <v>-189.39496399999999</v>
      </c>
      <c r="O4140">
        <v>2.4241280000000001</v>
      </c>
      <c r="P4140">
        <v>189.642166</v>
      </c>
      <c r="Q4140">
        <v>-189.39154099999999</v>
      </c>
      <c r="R4140">
        <v>2.423864</v>
      </c>
      <c r="S4140">
        <v>0.34312799999999999</v>
      </c>
      <c r="T4140">
        <v>2.63E-4</v>
      </c>
    </row>
    <row r="4141" spans="1:20" x14ac:dyDescent="0.25">
      <c r="A4141">
        <v>4139</v>
      </c>
      <c r="B4141">
        <v>28</v>
      </c>
      <c r="C4141">
        <v>-1</v>
      </c>
      <c r="D4141" t="s">
        <v>459</v>
      </c>
      <c r="E4141" t="s">
        <v>80</v>
      </c>
      <c r="F4141">
        <v>2.4157000000000001E-2</v>
      </c>
      <c r="G4141">
        <v>-1</v>
      </c>
      <c r="H4141">
        <v>376.05099999999999</v>
      </c>
      <c r="I4141">
        <v>-1</v>
      </c>
      <c r="J4141">
        <v>0</v>
      </c>
      <c r="K4141">
        <v>8.0363959999999999</v>
      </c>
      <c r="L4141">
        <v>0.88699099999999997</v>
      </c>
      <c r="M4141">
        <v>188.83000200000001</v>
      </c>
      <c r="N4141">
        <v>-188.888397</v>
      </c>
      <c r="O4141">
        <v>2.544441</v>
      </c>
      <c r="P4141">
        <v>188.834305</v>
      </c>
      <c r="Q4141">
        <v>-188.88385</v>
      </c>
      <c r="R4141">
        <v>2.5438519999999998</v>
      </c>
      <c r="S4141">
        <v>0.62598799999999999</v>
      </c>
      <c r="T4141">
        <v>5.8799999999999998E-4</v>
      </c>
    </row>
    <row r="4142" spans="1:20" x14ac:dyDescent="0.25">
      <c r="A4142">
        <v>4140</v>
      </c>
      <c r="B4142">
        <v>27</v>
      </c>
      <c r="C4142">
        <v>-1</v>
      </c>
      <c r="D4142" t="s">
        <v>460</v>
      </c>
      <c r="E4142" t="s">
        <v>80</v>
      </c>
      <c r="F4142">
        <v>3.5205E-2</v>
      </c>
      <c r="G4142">
        <v>-1</v>
      </c>
      <c r="H4142">
        <v>453.37</v>
      </c>
      <c r="I4142">
        <v>-1</v>
      </c>
      <c r="J4142">
        <v>0</v>
      </c>
      <c r="K4142">
        <v>8.0845470000000006</v>
      </c>
      <c r="L4142">
        <v>0.95839099999999999</v>
      </c>
      <c r="M4142">
        <v>188.18709100000001</v>
      </c>
      <c r="N4142">
        <v>-188.55004700000001</v>
      </c>
      <c r="O4142">
        <v>2.6254949999999999</v>
      </c>
      <c r="P4142">
        <v>188.186035</v>
      </c>
      <c r="Q4142">
        <v>-188.55050700000001</v>
      </c>
      <c r="R4142">
        <v>2.6254819999999999</v>
      </c>
      <c r="S4142">
        <v>0.115131</v>
      </c>
      <c r="T4142">
        <v>1.2999999999999999E-5</v>
      </c>
    </row>
    <row r="4143" spans="1:20" x14ac:dyDescent="0.25">
      <c r="A4143">
        <v>4141</v>
      </c>
      <c r="B4143">
        <v>27</v>
      </c>
      <c r="C4143">
        <v>-1</v>
      </c>
      <c r="D4143" t="s">
        <v>460</v>
      </c>
      <c r="E4143" t="s">
        <v>80</v>
      </c>
      <c r="F4143">
        <v>2.1915E-2</v>
      </c>
      <c r="G4143">
        <v>-1</v>
      </c>
      <c r="H4143">
        <v>586.44799999999998</v>
      </c>
      <c r="I4143">
        <v>-1</v>
      </c>
      <c r="J4143">
        <v>0</v>
      </c>
      <c r="K4143">
        <v>8.0614969999999992</v>
      </c>
      <c r="L4143">
        <v>0.86711000000000005</v>
      </c>
      <c r="M4143">
        <v>187.517279</v>
      </c>
      <c r="N4143">
        <v>-188.27070599999999</v>
      </c>
      <c r="O4143">
        <v>2.705972</v>
      </c>
      <c r="P4143">
        <v>187.51315299999999</v>
      </c>
      <c r="Q4143">
        <v>-188.269104</v>
      </c>
      <c r="R4143">
        <v>2.7054860000000001</v>
      </c>
      <c r="S4143">
        <v>0.44255699999999998</v>
      </c>
      <c r="T4143">
        <v>4.86E-4</v>
      </c>
    </row>
    <row r="4144" spans="1:20" x14ac:dyDescent="0.25">
      <c r="A4144">
        <v>4142</v>
      </c>
      <c r="B4144">
        <v>27</v>
      </c>
      <c r="C4144">
        <v>-1</v>
      </c>
      <c r="D4144" t="s">
        <v>460</v>
      </c>
      <c r="E4144" t="s">
        <v>80</v>
      </c>
      <c r="F4144">
        <v>2.5881999999999999E-2</v>
      </c>
      <c r="G4144">
        <v>-1</v>
      </c>
      <c r="H4144">
        <v>465.65699999999998</v>
      </c>
      <c r="I4144">
        <v>-1</v>
      </c>
      <c r="J4144">
        <v>0</v>
      </c>
      <c r="K4144">
        <v>8.0101320000000005</v>
      </c>
      <c r="L4144">
        <v>0.89257900000000001</v>
      </c>
      <c r="M4144">
        <v>186.82306399999999</v>
      </c>
      <c r="N4144">
        <v>-188.04493299999999</v>
      </c>
      <c r="O4144">
        <v>2.7856320000000001</v>
      </c>
      <c r="P4144">
        <v>186.825287</v>
      </c>
      <c r="Q4144">
        <v>-188.04269400000001</v>
      </c>
      <c r="R4144">
        <v>2.7854160000000001</v>
      </c>
      <c r="S4144">
        <v>0.31549300000000002</v>
      </c>
      <c r="T4144">
        <v>2.1599999999999999E-4</v>
      </c>
    </row>
    <row r="4145" spans="1:20" x14ac:dyDescent="0.25">
      <c r="A4145">
        <v>4143</v>
      </c>
      <c r="B4145">
        <v>27</v>
      </c>
      <c r="C4145">
        <v>-1</v>
      </c>
      <c r="D4145" t="s">
        <v>460</v>
      </c>
      <c r="E4145" t="s">
        <v>80</v>
      </c>
      <c r="F4145">
        <v>1.4668E-2</v>
      </c>
      <c r="G4145">
        <v>-1</v>
      </c>
      <c r="H4145">
        <v>388.23099999999999</v>
      </c>
      <c r="I4145">
        <v>-1</v>
      </c>
      <c r="J4145">
        <v>0</v>
      </c>
      <c r="K4145">
        <v>7.9493749999999999</v>
      </c>
      <c r="L4145">
        <v>0.87855799999999995</v>
      </c>
      <c r="M4145">
        <v>185.89284599999999</v>
      </c>
      <c r="N4145">
        <v>-187.81942000000001</v>
      </c>
      <c r="O4145">
        <v>2.8851849999999999</v>
      </c>
      <c r="P4145">
        <v>185.892044</v>
      </c>
      <c r="Q4145">
        <v>-187.82112100000001</v>
      </c>
      <c r="R4145">
        <v>2.8853339999999998</v>
      </c>
      <c r="S4145">
        <v>0.18809600000000001</v>
      </c>
      <c r="T4145">
        <v>1.4899999999999999E-4</v>
      </c>
    </row>
    <row r="4146" spans="1:20" x14ac:dyDescent="0.25">
      <c r="A4146">
        <v>4144</v>
      </c>
      <c r="B4146">
        <v>26</v>
      </c>
      <c r="C4146">
        <v>-1</v>
      </c>
      <c r="D4146" t="s">
        <v>653</v>
      </c>
      <c r="E4146" t="s">
        <v>80</v>
      </c>
      <c r="F4146">
        <v>3.6698000000000001E-2</v>
      </c>
      <c r="G4146">
        <v>-1</v>
      </c>
      <c r="H4146">
        <v>3431.5250000000001</v>
      </c>
      <c r="I4146">
        <v>-1</v>
      </c>
      <c r="J4146">
        <v>0</v>
      </c>
      <c r="K4146">
        <v>8.0007280000000005</v>
      </c>
      <c r="L4146">
        <v>0.66305199999999997</v>
      </c>
      <c r="M4146">
        <v>181.43104700000001</v>
      </c>
      <c r="N4146">
        <v>-202.477034</v>
      </c>
      <c r="O4146">
        <v>0.86852200000000002</v>
      </c>
      <c r="P4146">
        <v>185.181534</v>
      </c>
      <c r="Q4146">
        <v>-187.71167</v>
      </c>
      <c r="R4146">
        <v>2.9539949999999999</v>
      </c>
      <c r="S4146">
        <v>1523.4241689999999</v>
      </c>
      <c r="T4146">
        <v>2.0854729999999999</v>
      </c>
    </row>
    <row r="4147" spans="1:20" x14ac:dyDescent="0.25">
      <c r="A4147">
        <v>4145</v>
      </c>
      <c r="B4147">
        <v>25</v>
      </c>
      <c r="C4147">
        <v>-1</v>
      </c>
      <c r="D4147" t="s">
        <v>461</v>
      </c>
      <c r="E4147" t="s">
        <v>80</v>
      </c>
      <c r="F4147">
        <v>5.1281E-2</v>
      </c>
      <c r="G4147">
        <v>-1</v>
      </c>
      <c r="H4147">
        <v>531.64400000000001</v>
      </c>
      <c r="I4147">
        <v>-1</v>
      </c>
      <c r="J4147">
        <v>0</v>
      </c>
      <c r="K4147">
        <v>8.0536860000000008</v>
      </c>
      <c r="L4147">
        <v>0.60984300000000002</v>
      </c>
      <c r="M4147">
        <v>184.45936699999999</v>
      </c>
      <c r="N4147">
        <v>-187.63810899999999</v>
      </c>
      <c r="O4147">
        <v>3.010707</v>
      </c>
      <c r="P4147">
        <v>184.461929</v>
      </c>
      <c r="Q4147">
        <v>-187.636124</v>
      </c>
      <c r="R4147">
        <v>3.010726</v>
      </c>
      <c r="S4147">
        <v>0.32416899999999998</v>
      </c>
      <c r="T4147">
        <v>1.8E-5</v>
      </c>
    </row>
    <row r="4148" spans="1:20" x14ac:dyDescent="0.25">
      <c r="A4148">
        <v>4146</v>
      </c>
      <c r="B4148">
        <v>24</v>
      </c>
      <c r="C4148">
        <v>-1</v>
      </c>
      <c r="D4148" t="s">
        <v>462</v>
      </c>
      <c r="E4148" t="s">
        <v>80</v>
      </c>
      <c r="F4148">
        <v>2.8532999999999999E-2</v>
      </c>
      <c r="G4148">
        <v>-1</v>
      </c>
      <c r="H4148">
        <v>639.298</v>
      </c>
      <c r="I4148">
        <v>-1</v>
      </c>
      <c r="J4148">
        <v>0</v>
      </c>
      <c r="K4148">
        <v>8.0934530000000002</v>
      </c>
      <c r="L4148">
        <v>0.39016499999999998</v>
      </c>
      <c r="M4148">
        <v>183.73229499999999</v>
      </c>
      <c r="N4148">
        <v>-187.58799200000001</v>
      </c>
      <c r="O4148">
        <v>3.0541839999999998</v>
      </c>
      <c r="P4148">
        <v>183.73599200000001</v>
      </c>
      <c r="Q4148">
        <v>-187.587433</v>
      </c>
      <c r="R4148">
        <v>3.054338</v>
      </c>
      <c r="S4148">
        <v>0.37390400000000001</v>
      </c>
      <c r="T4148">
        <v>1.54E-4</v>
      </c>
    </row>
    <row r="4149" spans="1:20" x14ac:dyDescent="0.25">
      <c r="A4149">
        <v>4147</v>
      </c>
      <c r="B4149">
        <v>23</v>
      </c>
      <c r="C4149">
        <v>-1</v>
      </c>
      <c r="D4149" t="s">
        <v>463</v>
      </c>
      <c r="E4149" t="s">
        <v>80</v>
      </c>
      <c r="F4149">
        <v>3.0542E-2</v>
      </c>
      <c r="G4149">
        <v>-1</v>
      </c>
      <c r="H4149">
        <v>422.92</v>
      </c>
      <c r="I4149">
        <v>-1</v>
      </c>
      <c r="J4149">
        <v>0</v>
      </c>
      <c r="K4149">
        <v>8.0911550000000005</v>
      </c>
      <c r="L4149">
        <v>0.22549</v>
      </c>
      <c r="M4149">
        <v>182.767482</v>
      </c>
      <c r="N4149">
        <v>-187.53343100000001</v>
      </c>
      <c r="O4149">
        <v>3.0944950000000002</v>
      </c>
      <c r="P4149">
        <v>182.765152</v>
      </c>
      <c r="Q4149">
        <v>-187.550735</v>
      </c>
      <c r="R4149">
        <v>3.0952860000000002</v>
      </c>
      <c r="S4149">
        <v>1.7460800000000001</v>
      </c>
      <c r="T4149">
        <v>7.9100000000000004E-4</v>
      </c>
    </row>
    <row r="4150" spans="1:20" x14ac:dyDescent="0.25">
      <c r="A4150">
        <v>4148</v>
      </c>
      <c r="B4150">
        <v>22</v>
      </c>
      <c r="C4150">
        <v>-1</v>
      </c>
      <c r="D4150" t="s">
        <v>654</v>
      </c>
      <c r="E4150" t="s">
        <v>80</v>
      </c>
      <c r="F4150">
        <v>2.1444000000000001E-2</v>
      </c>
      <c r="G4150">
        <v>-1</v>
      </c>
      <c r="H4150">
        <v>746.06600000000003</v>
      </c>
      <c r="I4150">
        <v>-1</v>
      </c>
      <c r="J4150">
        <v>0</v>
      </c>
      <c r="K4150">
        <v>8.0658519999999996</v>
      </c>
      <c r="L4150">
        <v>0.24185300000000001</v>
      </c>
      <c r="M4150">
        <v>182.04043300000001</v>
      </c>
      <c r="N4150">
        <v>-187.54238599999999</v>
      </c>
      <c r="O4150">
        <v>3.116406</v>
      </c>
      <c r="P4150">
        <v>182.03825399999999</v>
      </c>
      <c r="Q4150">
        <v>-187.53749099999999</v>
      </c>
      <c r="R4150">
        <v>3.1161080000000001</v>
      </c>
      <c r="S4150">
        <v>0.53585099999999997</v>
      </c>
      <c r="T4150">
        <v>2.9799999999999998E-4</v>
      </c>
    </row>
    <row r="4151" spans="1:20" x14ac:dyDescent="0.25">
      <c r="A4151">
        <v>4149</v>
      </c>
      <c r="B4151">
        <v>21</v>
      </c>
      <c r="C4151">
        <v>-1</v>
      </c>
      <c r="D4151" t="s">
        <v>464</v>
      </c>
      <c r="E4151" t="s">
        <v>80</v>
      </c>
      <c r="F4151">
        <v>5.7202000000000003E-2</v>
      </c>
      <c r="G4151">
        <v>-1</v>
      </c>
      <c r="H4151">
        <v>1757.3779999999999</v>
      </c>
      <c r="I4151">
        <v>-1</v>
      </c>
      <c r="J4151">
        <v>0</v>
      </c>
      <c r="K4151">
        <v>8.0504280000000001</v>
      </c>
      <c r="L4151">
        <v>8.4958000000000006E-2</v>
      </c>
      <c r="M4151">
        <v>181.32937899999999</v>
      </c>
      <c r="N4151">
        <v>-187.52424099999999</v>
      </c>
      <c r="O4151">
        <v>3.1307</v>
      </c>
      <c r="P4151">
        <v>181.313141</v>
      </c>
      <c r="Q4151">
        <v>-187.533142</v>
      </c>
      <c r="R4151">
        <v>3.1298300000000001</v>
      </c>
      <c r="S4151">
        <v>1.8517950000000001</v>
      </c>
      <c r="T4151">
        <v>8.7000000000000001E-4</v>
      </c>
    </row>
    <row r="4152" spans="1:20" x14ac:dyDescent="0.25">
      <c r="A4152">
        <v>4150</v>
      </c>
      <c r="B4152">
        <v>20</v>
      </c>
      <c r="C4152">
        <v>-1</v>
      </c>
      <c r="D4152" t="s">
        <v>538</v>
      </c>
      <c r="E4152" t="s">
        <v>80</v>
      </c>
      <c r="F4152">
        <v>4.6234999999999998E-2</v>
      </c>
      <c r="G4152">
        <v>-1</v>
      </c>
      <c r="H4152">
        <v>766.25400000000002</v>
      </c>
      <c r="I4152">
        <v>-1</v>
      </c>
      <c r="J4152">
        <v>0</v>
      </c>
      <c r="K4152">
        <v>8.0448660000000007</v>
      </c>
      <c r="L4152">
        <v>0.14376900000000001</v>
      </c>
      <c r="M4152">
        <v>180.58215999999999</v>
      </c>
      <c r="N4152">
        <v>-187.532397</v>
      </c>
      <c r="O4152">
        <v>3.1396139999999999</v>
      </c>
      <c r="P4152">
        <v>180.58895899999999</v>
      </c>
      <c r="Q4152">
        <v>-187.53450000000001</v>
      </c>
      <c r="R4152">
        <v>3.1402749999999999</v>
      </c>
      <c r="S4152">
        <v>0.71171200000000001</v>
      </c>
      <c r="T4152">
        <v>6.6100000000000002E-4</v>
      </c>
    </row>
    <row r="4153" spans="1:20" x14ac:dyDescent="0.25">
      <c r="A4153">
        <v>4151</v>
      </c>
      <c r="B4153">
        <v>18</v>
      </c>
      <c r="C4153">
        <v>-1</v>
      </c>
      <c r="D4153" t="s">
        <v>655</v>
      </c>
      <c r="E4153" t="s">
        <v>80</v>
      </c>
      <c r="F4153">
        <v>5.6587999999999999E-2</v>
      </c>
      <c r="G4153">
        <v>-1</v>
      </c>
      <c r="H4153">
        <v>600.40599999999995</v>
      </c>
      <c r="I4153">
        <v>-1</v>
      </c>
      <c r="J4153">
        <v>0</v>
      </c>
      <c r="K4153">
        <v>8.0571359999999999</v>
      </c>
      <c r="L4153">
        <v>8.7966000000000003E-2</v>
      </c>
      <c r="M4153">
        <v>179.64298400000001</v>
      </c>
      <c r="N4153">
        <v>-187.52219500000001</v>
      </c>
      <c r="O4153">
        <v>-3.1344889999999999</v>
      </c>
      <c r="P4153">
        <v>179.62287900000001</v>
      </c>
      <c r="Q4153">
        <v>-187.542633</v>
      </c>
      <c r="R4153">
        <v>-3.134487</v>
      </c>
      <c r="S4153">
        <v>2.86693</v>
      </c>
      <c r="T4153">
        <v>1.9999999999999999E-6</v>
      </c>
    </row>
    <row r="4154" spans="1:20" x14ac:dyDescent="0.25">
      <c r="A4154">
        <v>4152</v>
      </c>
      <c r="B4154">
        <v>16</v>
      </c>
      <c r="C4154">
        <v>-1</v>
      </c>
      <c r="D4154" t="s">
        <v>539</v>
      </c>
      <c r="E4154" t="s">
        <v>80</v>
      </c>
      <c r="F4154">
        <v>3.1777E-2</v>
      </c>
      <c r="G4154">
        <v>-1</v>
      </c>
      <c r="H4154">
        <v>668.40200000000004</v>
      </c>
      <c r="I4154">
        <v>-1</v>
      </c>
      <c r="J4154">
        <v>0</v>
      </c>
      <c r="K4154">
        <v>8.0683640000000008</v>
      </c>
      <c r="L4154">
        <v>-3.7969999999999997E-2</v>
      </c>
      <c r="M4154">
        <v>178.88843399999999</v>
      </c>
      <c r="N4154">
        <v>-187.55814000000001</v>
      </c>
      <c r="O4154">
        <v>-3.1329829999999999</v>
      </c>
      <c r="P4154">
        <v>178.897186</v>
      </c>
      <c r="Q4154">
        <v>-187.54917900000001</v>
      </c>
      <c r="R4154">
        <v>-3.1331020000000001</v>
      </c>
      <c r="S4154">
        <v>1.2525930000000001</v>
      </c>
      <c r="T4154">
        <v>1.2E-4</v>
      </c>
    </row>
    <row r="4155" spans="1:20" x14ac:dyDescent="0.25">
      <c r="A4155">
        <v>4153</v>
      </c>
      <c r="B4155">
        <v>13</v>
      </c>
      <c r="C4155">
        <v>-1</v>
      </c>
      <c r="D4155" t="s">
        <v>465</v>
      </c>
      <c r="E4155" t="s">
        <v>80</v>
      </c>
      <c r="F4155">
        <v>4.7043000000000001E-2</v>
      </c>
      <c r="G4155">
        <v>-1</v>
      </c>
      <c r="H4155">
        <v>536.33600000000001</v>
      </c>
      <c r="I4155">
        <v>-1</v>
      </c>
      <c r="J4155">
        <v>0</v>
      </c>
      <c r="K4155">
        <v>8.073207</v>
      </c>
      <c r="L4155">
        <v>5.2155E-2</v>
      </c>
      <c r="M4155">
        <v>178.175342</v>
      </c>
      <c r="N4155">
        <v>-187.55204699999999</v>
      </c>
      <c r="O4155">
        <v>-3.1314109999999999</v>
      </c>
      <c r="P4155">
        <v>178.17077599999999</v>
      </c>
      <c r="Q4155">
        <v>-187.55555699999999</v>
      </c>
      <c r="R4155">
        <v>-3.132107</v>
      </c>
      <c r="S4155">
        <v>0.57590399999999997</v>
      </c>
      <c r="T4155">
        <v>6.96E-4</v>
      </c>
    </row>
    <row r="4156" spans="1:20" x14ac:dyDescent="0.25">
      <c r="A4156">
        <v>4154</v>
      </c>
      <c r="B4156">
        <v>10</v>
      </c>
      <c r="C4156">
        <v>-1</v>
      </c>
      <c r="D4156" t="s">
        <v>540</v>
      </c>
      <c r="E4156" t="s">
        <v>80</v>
      </c>
      <c r="F4156">
        <v>4.7864999999999998E-2</v>
      </c>
      <c r="G4156">
        <v>-1</v>
      </c>
      <c r="H4156">
        <v>649.92600000000004</v>
      </c>
      <c r="I4156">
        <v>-1</v>
      </c>
      <c r="J4156">
        <v>0</v>
      </c>
      <c r="K4156">
        <v>8.0716900000000003</v>
      </c>
      <c r="L4156">
        <v>-4.8127000000000003E-2</v>
      </c>
      <c r="M4156">
        <v>177.43928500000001</v>
      </c>
      <c r="N4156">
        <v>-187.55213800000001</v>
      </c>
      <c r="O4156">
        <v>-3.134099</v>
      </c>
      <c r="P4156">
        <v>177.444275</v>
      </c>
      <c r="Q4156">
        <v>-187.56243900000001</v>
      </c>
      <c r="R4156">
        <v>-3.132444</v>
      </c>
      <c r="S4156">
        <v>1.1445689999999999</v>
      </c>
      <c r="T4156">
        <v>1.655E-3</v>
      </c>
    </row>
    <row r="4157" spans="1:20" x14ac:dyDescent="0.25">
      <c r="A4157">
        <v>4155</v>
      </c>
      <c r="B4157">
        <v>5</v>
      </c>
      <c r="C4157">
        <v>-1</v>
      </c>
      <c r="D4157" t="s">
        <v>208</v>
      </c>
      <c r="E4157" t="s">
        <v>80</v>
      </c>
      <c r="F4157">
        <v>3.9300000000000003E-3</v>
      </c>
      <c r="G4157">
        <v>-1</v>
      </c>
      <c r="H4157">
        <v>660.67399999999998</v>
      </c>
      <c r="I4157">
        <v>-1</v>
      </c>
      <c r="J4157">
        <v>0</v>
      </c>
      <c r="K4157">
        <v>8.0649949999999997</v>
      </c>
      <c r="L4157">
        <v>-4.9783000000000001E-2</v>
      </c>
      <c r="M4157">
        <v>176.48580699999999</v>
      </c>
      <c r="N4157">
        <v>-187.56572600000001</v>
      </c>
      <c r="O4157">
        <v>-3.1335519999999999</v>
      </c>
      <c r="P4157">
        <v>176.47615099999999</v>
      </c>
      <c r="Q4157">
        <v>-187.57145700000001</v>
      </c>
      <c r="R4157">
        <v>-3.1324480000000001</v>
      </c>
      <c r="S4157">
        <v>1.122876</v>
      </c>
      <c r="T4157">
        <v>1.1039999999999999E-3</v>
      </c>
    </row>
    <row r="4158" spans="1:20" x14ac:dyDescent="0.25">
      <c r="A4158">
        <v>4156</v>
      </c>
      <c r="B4158">
        <v>5</v>
      </c>
      <c r="C4158">
        <v>-1</v>
      </c>
      <c r="D4158" t="s">
        <v>208</v>
      </c>
      <c r="E4158" t="s">
        <v>80</v>
      </c>
      <c r="F4158">
        <v>4.7633000000000002E-2</v>
      </c>
      <c r="G4158">
        <v>-1</v>
      </c>
      <c r="H4158">
        <v>921.38199999999995</v>
      </c>
      <c r="I4158">
        <v>-1</v>
      </c>
      <c r="J4158">
        <v>0</v>
      </c>
      <c r="K4158">
        <v>8.0614340000000002</v>
      </c>
      <c r="L4158">
        <v>4.8748E-2</v>
      </c>
      <c r="M4158">
        <v>175.75042400000001</v>
      </c>
      <c r="N4158">
        <v>-187.523537</v>
      </c>
      <c r="O4158">
        <v>-3.1373769999999999</v>
      </c>
      <c r="P4158">
        <v>175.750519</v>
      </c>
      <c r="Q4158">
        <v>-187.578003</v>
      </c>
      <c r="R4158">
        <v>-3.132002</v>
      </c>
      <c r="S4158">
        <v>5.4465830000000004</v>
      </c>
      <c r="T4158">
        <v>5.3759999999999997E-3</v>
      </c>
    </row>
    <row r="4159" spans="1:20" x14ac:dyDescent="0.25">
      <c r="A4159">
        <v>4157</v>
      </c>
      <c r="B4159">
        <v>6</v>
      </c>
      <c r="C4159">
        <v>-1</v>
      </c>
      <c r="D4159" t="s">
        <v>466</v>
      </c>
      <c r="E4159" t="s">
        <v>80</v>
      </c>
      <c r="F4159">
        <v>8.0319999999999992E-3</v>
      </c>
      <c r="G4159">
        <v>-1</v>
      </c>
      <c r="H4159">
        <v>448.99799999999999</v>
      </c>
      <c r="I4159">
        <v>-1</v>
      </c>
      <c r="J4159">
        <v>0</v>
      </c>
      <c r="K4159">
        <v>8.0609990000000007</v>
      </c>
      <c r="L4159">
        <v>-4.9082000000000001E-2</v>
      </c>
      <c r="M4159">
        <v>175.018348</v>
      </c>
      <c r="N4159">
        <v>-187.597092</v>
      </c>
      <c r="O4159">
        <v>-3.1318480000000002</v>
      </c>
      <c r="P4159">
        <v>175.02507</v>
      </c>
      <c r="Q4159">
        <v>-187.58496099999999</v>
      </c>
      <c r="R4159">
        <v>-3.1325050000000001</v>
      </c>
      <c r="S4159">
        <v>1.3868940000000001</v>
      </c>
      <c r="T4159">
        <v>6.5700000000000003E-4</v>
      </c>
    </row>
    <row r="4160" spans="1:20" x14ac:dyDescent="0.25">
      <c r="A4160">
        <v>4158</v>
      </c>
      <c r="B4160">
        <v>6</v>
      </c>
      <c r="C4160">
        <v>-1</v>
      </c>
      <c r="D4160" t="s">
        <v>466</v>
      </c>
      <c r="E4160" t="s">
        <v>80</v>
      </c>
      <c r="F4160">
        <v>2.1475999999999999E-2</v>
      </c>
      <c r="G4160">
        <v>-1</v>
      </c>
      <c r="H4160">
        <v>518.19200000000001</v>
      </c>
      <c r="I4160">
        <v>-1</v>
      </c>
      <c r="J4160">
        <v>0</v>
      </c>
      <c r="K4160">
        <v>8.0628349999999998</v>
      </c>
      <c r="L4160">
        <v>3.4780999999999999E-2</v>
      </c>
      <c r="M4160">
        <v>174.29663500000001</v>
      </c>
      <c r="N4160">
        <v>-187.5932</v>
      </c>
      <c r="O4160">
        <v>-3.1330830000000001</v>
      </c>
      <c r="P4160">
        <v>174.29953</v>
      </c>
      <c r="Q4160">
        <v>-187.59033199999999</v>
      </c>
      <c r="R4160">
        <v>-3.1330279999999999</v>
      </c>
      <c r="S4160">
        <v>0.40751799999999999</v>
      </c>
      <c r="T4160">
        <v>5.5000000000000002E-5</v>
      </c>
    </row>
    <row r="4161" spans="1:20" x14ac:dyDescent="0.25">
      <c r="A4161">
        <v>4159</v>
      </c>
      <c r="B4161">
        <v>5</v>
      </c>
      <c r="C4161">
        <v>-1</v>
      </c>
      <c r="D4161" t="s">
        <v>467</v>
      </c>
      <c r="E4161" t="s">
        <v>80</v>
      </c>
      <c r="F4161">
        <v>4.8744000000000003E-2</v>
      </c>
      <c r="G4161">
        <v>-1</v>
      </c>
      <c r="H4161">
        <v>369.93299999999999</v>
      </c>
      <c r="I4161">
        <v>-1</v>
      </c>
      <c r="J4161">
        <v>0</v>
      </c>
      <c r="K4161">
        <v>8.0658279999999998</v>
      </c>
      <c r="L4161">
        <v>3.6759E-2</v>
      </c>
      <c r="M4161">
        <v>173.33344299999999</v>
      </c>
      <c r="N4161">
        <v>-187.609013</v>
      </c>
      <c r="O4161">
        <v>-3.127094</v>
      </c>
      <c r="P4161">
        <v>173.33183299999999</v>
      </c>
      <c r="Q4161">
        <v>-187.59622200000001</v>
      </c>
      <c r="R4161">
        <v>-3.1347130000000001</v>
      </c>
      <c r="S4161">
        <v>1.289236</v>
      </c>
      <c r="T4161">
        <v>7.6189999999999999E-3</v>
      </c>
    </row>
    <row r="4162" spans="1:20" x14ac:dyDescent="0.25">
      <c r="A4162">
        <v>4160</v>
      </c>
      <c r="B4162">
        <v>5</v>
      </c>
      <c r="C4162">
        <v>-1</v>
      </c>
      <c r="D4162" t="s">
        <v>467</v>
      </c>
      <c r="E4162" t="s">
        <v>80</v>
      </c>
      <c r="F4162">
        <v>4.0688000000000002E-2</v>
      </c>
      <c r="G4162">
        <v>-1</v>
      </c>
      <c r="H4162">
        <v>602.36599999999999</v>
      </c>
      <c r="I4162">
        <v>-1</v>
      </c>
      <c r="J4162">
        <v>0</v>
      </c>
      <c r="K4162">
        <v>8.0665460000000007</v>
      </c>
      <c r="L4162">
        <v>-5.8753E-2</v>
      </c>
      <c r="M4162">
        <v>172.62567300000001</v>
      </c>
      <c r="N4162">
        <v>-187.588943</v>
      </c>
      <c r="O4162">
        <v>-3.135742</v>
      </c>
      <c r="P4162">
        <v>172.60585</v>
      </c>
      <c r="Q4162">
        <v>-187.600189</v>
      </c>
      <c r="R4162">
        <v>-3.13618</v>
      </c>
      <c r="S4162">
        <v>2.2790710000000001</v>
      </c>
      <c r="T4162">
        <v>4.37E-4</v>
      </c>
    </row>
    <row r="4163" spans="1:20" x14ac:dyDescent="0.25">
      <c r="A4163">
        <v>4161</v>
      </c>
      <c r="B4163">
        <v>5</v>
      </c>
      <c r="C4163">
        <v>-1</v>
      </c>
      <c r="D4163" t="s">
        <v>467</v>
      </c>
      <c r="E4163" t="s">
        <v>80</v>
      </c>
      <c r="F4163">
        <v>1.2586999999999999E-2</v>
      </c>
      <c r="G4163">
        <v>-1</v>
      </c>
      <c r="H4163">
        <v>676.904</v>
      </c>
      <c r="I4163">
        <v>-1</v>
      </c>
      <c r="J4163">
        <v>0</v>
      </c>
      <c r="K4163">
        <v>8.0661559999999994</v>
      </c>
      <c r="L4163">
        <v>4.2872E-2</v>
      </c>
      <c r="M4163">
        <v>171.855683</v>
      </c>
      <c r="N4163">
        <v>-187.62559099999999</v>
      </c>
      <c r="O4163">
        <v>-3.1372420000000001</v>
      </c>
      <c r="P4163">
        <v>171.87988300000001</v>
      </c>
      <c r="Q4163">
        <v>-187.60339400000001</v>
      </c>
      <c r="R4163">
        <v>-3.1363810000000001</v>
      </c>
      <c r="S4163">
        <v>3.2838270000000001</v>
      </c>
      <c r="T4163">
        <v>8.6200000000000003E-4</v>
      </c>
    </row>
    <row r="4164" spans="1:20" x14ac:dyDescent="0.25">
      <c r="A4164">
        <v>4162</v>
      </c>
      <c r="B4164">
        <v>4</v>
      </c>
      <c r="C4164">
        <v>-1</v>
      </c>
      <c r="D4164" t="s">
        <v>656</v>
      </c>
      <c r="E4164" t="s">
        <v>80</v>
      </c>
      <c r="F4164">
        <v>4.7822000000000003E-2</v>
      </c>
      <c r="G4164">
        <v>-1</v>
      </c>
      <c r="H4164">
        <v>482.51100000000002</v>
      </c>
      <c r="I4164">
        <v>-1</v>
      </c>
      <c r="J4164">
        <v>0</v>
      </c>
      <c r="K4164">
        <v>8.0646930000000001</v>
      </c>
      <c r="L4164">
        <v>4.5351000000000002E-2</v>
      </c>
      <c r="M4164">
        <v>170.899091</v>
      </c>
      <c r="N4164">
        <v>-187.64139399999999</v>
      </c>
      <c r="O4164">
        <v>-3.1321500000000002</v>
      </c>
      <c r="P4164">
        <v>170.91206399999999</v>
      </c>
      <c r="Q4164">
        <v>-187.60749799999999</v>
      </c>
      <c r="R4164">
        <v>-3.1369959999999999</v>
      </c>
      <c r="S4164">
        <v>3.6293030000000002</v>
      </c>
      <c r="T4164">
        <v>4.8469999999999997E-3</v>
      </c>
    </row>
    <row r="4165" spans="1:20" x14ac:dyDescent="0.25">
      <c r="A4165">
        <v>4163</v>
      </c>
      <c r="B4165">
        <v>5</v>
      </c>
      <c r="C4165">
        <v>-1</v>
      </c>
      <c r="D4165" t="s">
        <v>134</v>
      </c>
      <c r="E4165" t="s">
        <v>80</v>
      </c>
      <c r="F4165">
        <v>4.6959999999999997E-3</v>
      </c>
      <c r="G4165">
        <v>-1</v>
      </c>
      <c r="H4165">
        <v>516.53499999999997</v>
      </c>
      <c r="I4165">
        <v>-1</v>
      </c>
      <c r="J4165">
        <v>0</v>
      </c>
      <c r="K4165">
        <v>8.0639800000000008</v>
      </c>
      <c r="L4165">
        <v>-5.2207000000000003E-2</v>
      </c>
      <c r="M4165">
        <v>170.16478000000001</v>
      </c>
      <c r="N4165">
        <v>-187.624348</v>
      </c>
      <c r="O4165">
        <v>-3.139338</v>
      </c>
      <c r="P4165">
        <v>170.18626399999999</v>
      </c>
      <c r="Q4165">
        <v>-187.61054999999999</v>
      </c>
      <c r="R4165">
        <v>-3.1377790000000001</v>
      </c>
      <c r="S4165">
        <v>2.5533920000000001</v>
      </c>
      <c r="T4165">
        <v>1.5590000000000001E-3</v>
      </c>
    </row>
    <row r="4166" spans="1:20" x14ac:dyDescent="0.25">
      <c r="A4166">
        <v>4164</v>
      </c>
      <c r="B4166">
        <v>5</v>
      </c>
      <c r="C4166">
        <v>-1</v>
      </c>
      <c r="D4166" t="s">
        <v>134</v>
      </c>
      <c r="E4166" t="s">
        <v>80</v>
      </c>
      <c r="F4166">
        <v>3.3610000000000001E-2</v>
      </c>
      <c r="G4166">
        <v>-1</v>
      </c>
      <c r="H4166">
        <v>583.70299999999997</v>
      </c>
      <c r="I4166">
        <v>-1</v>
      </c>
      <c r="J4166">
        <v>0</v>
      </c>
      <c r="K4166">
        <v>8.0639810000000001</v>
      </c>
      <c r="L4166">
        <v>4.1957000000000001E-2</v>
      </c>
      <c r="M4166">
        <v>169.44240500000001</v>
      </c>
      <c r="N4166">
        <v>-187.64056600000001</v>
      </c>
      <c r="O4166">
        <v>-3.1385990000000001</v>
      </c>
      <c r="P4166">
        <v>169.460464</v>
      </c>
      <c r="Q4166">
        <v>-187.612854</v>
      </c>
      <c r="R4166">
        <v>-3.1377350000000002</v>
      </c>
      <c r="S4166">
        <v>3.3077179999999999</v>
      </c>
      <c r="T4166">
        <v>8.6399999999999997E-4</v>
      </c>
    </row>
    <row r="4167" spans="1:20" x14ac:dyDescent="0.25">
      <c r="A4167">
        <v>4165</v>
      </c>
      <c r="B4167">
        <v>5</v>
      </c>
      <c r="C4167">
        <v>-1</v>
      </c>
      <c r="D4167" t="s">
        <v>134</v>
      </c>
      <c r="E4167" t="s">
        <v>80</v>
      </c>
      <c r="F4167">
        <v>8.6140000000000001E-3</v>
      </c>
      <c r="G4167">
        <v>-1</v>
      </c>
      <c r="H4167">
        <v>505.834</v>
      </c>
      <c r="I4167">
        <v>-1</v>
      </c>
      <c r="J4167">
        <v>0</v>
      </c>
      <c r="K4167">
        <v>8.0643659999999997</v>
      </c>
      <c r="L4167">
        <v>-5.6666000000000001E-2</v>
      </c>
      <c r="M4167">
        <v>168.743796</v>
      </c>
      <c r="N4167">
        <v>-187.61524399999999</v>
      </c>
      <c r="O4167">
        <v>-3.1398799999999998</v>
      </c>
      <c r="P4167">
        <v>168.73466500000001</v>
      </c>
      <c r="Q4167">
        <v>-187.614822</v>
      </c>
      <c r="R4167">
        <v>-3.1389079999999998</v>
      </c>
      <c r="S4167">
        <v>0.91404600000000003</v>
      </c>
      <c r="T4167">
        <v>9.7199999999999999E-4</v>
      </c>
    </row>
    <row r="4168" spans="1:20" x14ac:dyDescent="0.25">
      <c r="A4168">
        <v>4166</v>
      </c>
      <c r="B4168">
        <v>5</v>
      </c>
      <c r="C4168">
        <v>-1</v>
      </c>
      <c r="D4168" t="s">
        <v>134</v>
      </c>
      <c r="E4168" t="s">
        <v>80</v>
      </c>
      <c r="F4168">
        <v>1.0932000000000001E-2</v>
      </c>
      <c r="G4168">
        <v>-1</v>
      </c>
      <c r="H4168">
        <v>722.7</v>
      </c>
      <c r="I4168">
        <v>-1</v>
      </c>
      <c r="J4168">
        <v>0</v>
      </c>
      <c r="K4168">
        <v>8.0650049999999993</v>
      </c>
      <c r="L4168">
        <v>-5.4475999999999997E-2</v>
      </c>
      <c r="M4168">
        <v>167.753095</v>
      </c>
      <c r="N4168">
        <v>-187.62634600000001</v>
      </c>
      <c r="O4168">
        <v>-3.1407790000000002</v>
      </c>
      <c r="P4168">
        <v>167.76693700000001</v>
      </c>
      <c r="Q4168">
        <v>-187.61676</v>
      </c>
      <c r="R4168">
        <v>-3.1396380000000002</v>
      </c>
      <c r="S4168">
        <v>1.6837519999999999</v>
      </c>
      <c r="T4168">
        <v>1.1410000000000001E-3</v>
      </c>
    </row>
    <row r="4169" spans="1:20" x14ac:dyDescent="0.25">
      <c r="A4169">
        <v>4167</v>
      </c>
      <c r="B4169">
        <v>5</v>
      </c>
      <c r="C4169">
        <v>-1</v>
      </c>
      <c r="D4169" t="s">
        <v>134</v>
      </c>
      <c r="E4169" t="s">
        <v>80</v>
      </c>
      <c r="F4169">
        <v>9.129E-3</v>
      </c>
      <c r="G4169">
        <v>-1</v>
      </c>
      <c r="H4169">
        <v>597.80600000000004</v>
      </c>
      <c r="I4169">
        <v>-1</v>
      </c>
      <c r="J4169">
        <v>0</v>
      </c>
      <c r="K4169">
        <v>8.0651980000000005</v>
      </c>
      <c r="L4169">
        <v>4.6356000000000001E-2</v>
      </c>
      <c r="M4169">
        <v>167.045704</v>
      </c>
      <c r="N4169">
        <v>-187.61580000000001</v>
      </c>
      <c r="O4169">
        <v>-3.1390449999999999</v>
      </c>
      <c r="P4169">
        <v>167.041122</v>
      </c>
      <c r="Q4169">
        <v>-187.61776699999999</v>
      </c>
      <c r="R4169">
        <v>-3.1395080000000002</v>
      </c>
      <c r="S4169">
        <v>0.498614</v>
      </c>
      <c r="T4169">
        <v>4.6299999999999998E-4</v>
      </c>
    </row>
    <row r="4170" spans="1:20" x14ac:dyDescent="0.25">
      <c r="A4170">
        <v>4168</v>
      </c>
      <c r="B4170">
        <v>5</v>
      </c>
      <c r="C4170">
        <v>-1</v>
      </c>
      <c r="D4170" t="s">
        <v>134</v>
      </c>
      <c r="E4170" t="s">
        <v>80</v>
      </c>
      <c r="F4170">
        <v>1.7964000000000001E-2</v>
      </c>
      <c r="G4170">
        <v>-1</v>
      </c>
      <c r="H4170">
        <v>741.06600000000003</v>
      </c>
      <c r="I4170">
        <v>-1</v>
      </c>
      <c r="J4170">
        <v>0</v>
      </c>
      <c r="K4170">
        <v>8.0650180000000002</v>
      </c>
      <c r="L4170">
        <v>-5.1861999999999998E-2</v>
      </c>
      <c r="M4170">
        <v>166.35698199999999</v>
      </c>
      <c r="N4170">
        <v>-187.57930899999999</v>
      </c>
      <c r="O4170">
        <v>-3.1397110000000001</v>
      </c>
      <c r="P4170">
        <v>166.31532300000001</v>
      </c>
      <c r="Q4170">
        <v>-187.619034</v>
      </c>
      <c r="R4170">
        <v>-3.1402450000000002</v>
      </c>
      <c r="S4170">
        <v>5.7563430000000002</v>
      </c>
      <c r="T4170">
        <v>5.3399999999999997E-4</v>
      </c>
    </row>
    <row r="4171" spans="1:20" x14ac:dyDescent="0.25">
      <c r="A4171">
        <v>4169</v>
      </c>
      <c r="B4171">
        <v>5</v>
      </c>
      <c r="C4171">
        <v>-1</v>
      </c>
      <c r="D4171" t="s">
        <v>134</v>
      </c>
      <c r="E4171" t="s">
        <v>80</v>
      </c>
      <c r="F4171">
        <v>2.0281E-2</v>
      </c>
      <c r="G4171">
        <v>-1</v>
      </c>
      <c r="H4171">
        <v>551.529</v>
      </c>
      <c r="I4171">
        <v>-1</v>
      </c>
      <c r="J4171">
        <v>0</v>
      </c>
      <c r="K4171">
        <v>8.064705</v>
      </c>
      <c r="L4171">
        <v>-5.1029999999999999E-2</v>
      </c>
      <c r="M4171">
        <v>165.381933</v>
      </c>
      <c r="N4171">
        <v>-187.584969</v>
      </c>
      <c r="O4171">
        <v>-3.1407389999999999</v>
      </c>
      <c r="P4171">
        <v>165.34759500000001</v>
      </c>
      <c r="Q4171">
        <v>-187.620316</v>
      </c>
      <c r="R4171">
        <v>-3.140466</v>
      </c>
      <c r="S4171">
        <v>4.927956</v>
      </c>
      <c r="T4171">
        <v>2.7300000000000002E-4</v>
      </c>
    </row>
    <row r="4172" spans="1:20" x14ac:dyDescent="0.25">
      <c r="A4172">
        <v>4170</v>
      </c>
      <c r="B4172">
        <v>4</v>
      </c>
      <c r="C4172">
        <v>-1</v>
      </c>
      <c r="D4172" t="s">
        <v>135</v>
      </c>
      <c r="E4172" t="s">
        <v>80</v>
      </c>
      <c r="F4172">
        <v>8.7519999999999994E-3</v>
      </c>
      <c r="G4172">
        <v>-1</v>
      </c>
      <c r="H4172">
        <v>1547.963</v>
      </c>
      <c r="I4172">
        <v>-1</v>
      </c>
      <c r="J4172">
        <v>0</v>
      </c>
      <c r="K4172">
        <v>8.0645880000000005</v>
      </c>
      <c r="L4172">
        <v>4.6635999999999997E-2</v>
      </c>
      <c r="M4172">
        <v>164.608645</v>
      </c>
      <c r="N4172">
        <v>-187.64120199999999</v>
      </c>
      <c r="O4172">
        <v>-3.141016</v>
      </c>
      <c r="P4172">
        <v>164.62179599999999</v>
      </c>
      <c r="Q4172">
        <v>-187.62101699999999</v>
      </c>
      <c r="R4172">
        <v>-3.1401119999999998</v>
      </c>
      <c r="S4172">
        <v>2.4090449999999999</v>
      </c>
      <c r="T4172">
        <v>9.0399999999999996E-4</v>
      </c>
    </row>
    <row r="4173" spans="1:20" x14ac:dyDescent="0.25">
      <c r="A4173">
        <v>4171</v>
      </c>
      <c r="B4173">
        <v>4</v>
      </c>
      <c r="C4173">
        <v>-1</v>
      </c>
      <c r="D4173" t="s">
        <v>135</v>
      </c>
      <c r="E4173" t="s">
        <v>80</v>
      </c>
      <c r="F4173">
        <v>3.607E-3</v>
      </c>
      <c r="G4173">
        <v>-1</v>
      </c>
      <c r="H4173">
        <v>488.73200000000003</v>
      </c>
      <c r="I4173">
        <v>-1</v>
      </c>
      <c r="J4173">
        <v>0</v>
      </c>
      <c r="K4173">
        <v>8.0645910000000001</v>
      </c>
      <c r="L4173">
        <v>-5.2287E-2</v>
      </c>
      <c r="M4173">
        <v>163.92395500000001</v>
      </c>
      <c r="N4173">
        <v>-187.616365</v>
      </c>
      <c r="O4173">
        <v>3.1407430000000001</v>
      </c>
      <c r="P4173">
        <v>163.895996</v>
      </c>
      <c r="Q4173">
        <v>-187.62174999999999</v>
      </c>
      <c r="R4173">
        <v>-3.1408659999999999</v>
      </c>
      <c r="S4173">
        <v>2.847286</v>
      </c>
      <c r="T4173">
        <v>1.2300000000000001E-4</v>
      </c>
    </row>
    <row r="4174" spans="1:20" x14ac:dyDescent="0.25">
      <c r="A4174">
        <v>4172</v>
      </c>
      <c r="B4174">
        <v>4</v>
      </c>
      <c r="C4174">
        <v>-1</v>
      </c>
      <c r="D4174" t="s">
        <v>135</v>
      </c>
      <c r="E4174" t="s">
        <v>80</v>
      </c>
      <c r="F4174">
        <v>3.8059000000000003E-2</v>
      </c>
      <c r="G4174">
        <v>-1</v>
      </c>
      <c r="H4174">
        <v>778.00699999999995</v>
      </c>
      <c r="I4174">
        <v>-1</v>
      </c>
      <c r="J4174">
        <v>0</v>
      </c>
      <c r="K4174">
        <v>8.0647199999999994</v>
      </c>
      <c r="L4174">
        <v>4.7731999999999997E-2</v>
      </c>
      <c r="M4174">
        <v>163.15530100000001</v>
      </c>
      <c r="N4174">
        <v>-187.67363</v>
      </c>
      <c r="O4174">
        <v>3.1400420000000002</v>
      </c>
      <c r="P4174">
        <v>163.170197</v>
      </c>
      <c r="Q4174">
        <v>-187.62202500000001</v>
      </c>
      <c r="R4174">
        <v>-3.1405940000000001</v>
      </c>
      <c r="S4174">
        <v>5.3711719999999996</v>
      </c>
      <c r="T4174">
        <v>5.5199999999999997E-4</v>
      </c>
    </row>
    <row r="4175" spans="1:20" x14ac:dyDescent="0.25">
      <c r="A4175">
        <v>4173</v>
      </c>
      <c r="B4175">
        <v>4</v>
      </c>
      <c r="C4175">
        <v>-1</v>
      </c>
      <c r="D4175" t="s">
        <v>135</v>
      </c>
      <c r="E4175" t="s">
        <v>80</v>
      </c>
      <c r="F4175">
        <v>8.3940000000000004E-3</v>
      </c>
      <c r="G4175">
        <v>-1</v>
      </c>
      <c r="H4175">
        <v>730.94399999999996</v>
      </c>
      <c r="I4175">
        <v>-1</v>
      </c>
      <c r="J4175">
        <v>0</v>
      </c>
      <c r="K4175">
        <v>8.0648319999999991</v>
      </c>
      <c r="L4175">
        <v>4.8267999999999998E-2</v>
      </c>
      <c r="M4175">
        <v>162.25953000000001</v>
      </c>
      <c r="N4175">
        <v>-187.55717300000001</v>
      </c>
      <c r="O4175">
        <v>-3.1398890000000002</v>
      </c>
      <c r="P4175">
        <v>162.20246900000001</v>
      </c>
      <c r="Q4175">
        <v>-187.622559</v>
      </c>
      <c r="R4175">
        <v>-3.1407759999999998</v>
      </c>
      <c r="S4175">
        <v>8.6782719999999998</v>
      </c>
      <c r="T4175">
        <v>8.8699999999999998E-4</v>
      </c>
    </row>
    <row r="4176" spans="1:20" x14ac:dyDescent="0.25">
      <c r="A4176">
        <v>4174</v>
      </c>
      <c r="B4176">
        <v>4</v>
      </c>
      <c r="C4176">
        <v>-1</v>
      </c>
      <c r="D4176" t="s">
        <v>135</v>
      </c>
      <c r="E4176" t="s">
        <v>80</v>
      </c>
      <c r="F4176">
        <v>1.9463999999999999E-2</v>
      </c>
      <c r="G4176">
        <v>-1</v>
      </c>
      <c r="H4176">
        <v>514.42700000000002</v>
      </c>
      <c r="I4176">
        <v>-1</v>
      </c>
      <c r="J4176">
        <v>0</v>
      </c>
      <c r="K4176">
        <v>8.0642049999999994</v>
      </c>
      <c r="L4176">
        <v>-5.0471000000000002E-2</v>
      </c>
      <c r="M4176">
        <v>161.51152300000001</v>
      </c>
      <c r="N4176">
        <v>-187.59034700000001</v>
      </c>
      <c r="O4176">
        <v>-3.1410930000000001</v>
      </c>
      <c r="P4176">
        <v>161.47666899999999</v>
      </c>
      <c r="Q4176">
        <v>-187.62304700000001</v>
      </c>
      <c r="R4176">
        <v>-3.1413730000000002</v>
      </c>
      <c r="S4176">
        <v>4.7792019999999997</v>
      </c>
      <c r="T4176">
        <v>2.7999999999999998E-4</v>
      </c>
    </row>
    <row r="4177" spans="1:20" x14ac:dyDescent="0.25">
      <c r="A4177">
        <v>4175</v>
      </c>
      <c r="B4177">
        <v>4</v>
      </c>
      <c r="C4177">
        <v>-1</v>
      </c>
      <c r="D4177" t="s">
        <v>135</v>
      </c>
      <c r="E4177" t="s">
        <v>80</v>
      </c>
      <c r="F4177">
        <v>5.1190000000000003E-3</v>
      </c>
      <c r="G4177">
        <v>-1</v>
      </c>
      <c r="H4177">
        <v>752.68200000000002</v>
      </c>
      <c r="I4177">
        <v>-1</v>
      </c>
      <c r="J4177">
        <v>0</v>
      </c>
      <c r="K4177">
        <v>8.0401000000000007</v>
      </c>
      <c r="L4177">
        <v>4.8939000000000003E-2</v>
      </c>
      <c r="M4177">
        <v>160.74874600000001</v>
      </c>
      <c r="N4177">
        <v>-187.60848999999999</v>
      </c>
      <c r="O4177">
        <v>3.1405090000000002</v>
      </c>
      <c r="P4177">
        <v>160.75176999999999</v>
      </c>
      <c r="Q4177">
        <v>-187.623108</v>
      </c>
      <c r="R4177">
        <v>-3.1409690000000001</v>
      </c>
      <c r="S4177">
        <v>1.492766</v>
      </c>
      <c r="T4177">
        <v>4.6099999999999998E-4</v>
      </c>
    </row>
    <row r="4178" spans="1:20" x14ac:dyDescent="0.25">
      <c r="A4178">
        <v>4176</v>
      </c>
      <c r="B4178">
        <v>4</v>
      </c>
      <c r="C4178">
        <v>-1</v>
      </c>
      <c r="D4178" t="s">
        <v>135</v>
      </c>
      <c r="E4178" t="s">
        <v>80</v>
      </c>
      <c r="F4178">
        <v>2.4710000000000001E-3</v>
      </c>
      <c r="G4178">
        <v>-1</v>
      </c>
      <c r="H4178">
        <v>499.51100000000002</v>
      </c>
      <c r="I4178">
        <v>-1</v>
      </c>
      <c r="J4178">
        <v>0</v>
      </c>
      <c r="K4178">
        <v>7.9289860000000001</v>
      </c>
      <c r="L4178">
        <v>5.0029999999999998E-2</v>
      </c>
      <c r="M4178">
        <v>159.790145</v>
      </c>
      <c r="N4178">
        <v>-187.617693</v>
      </c>
      <c r="O4178">
        <v>3.1409159999999998</v>
      </c>
      <c r="P4178">
        <v>159.79335</v>
      </c>
      <c r="Q4178">
        <v>-187.62335200000001</v>
      </c>
      <c r="R4178">
        <v>-3.1410779999999998</v>
      </c>
      <c r="S4178">
        <v>0.65036799999999995</v>
      </c>
      <c r="T4178">
        <v>1.6200000000000001E-4</v>
      </c>
    </row>
    <row r="4179" spans="1:20" x14ac:dyDescent="0.25">
      <c r="A4179">
        <v>4177</v>
      </c>
      <c r="B4179">
        <v>5</v>
      </c>
      <c r="C4179">
        <v>-1</v>
      </c>
      <c r="D4179" t="s">
        <v>136</v>
      </c>
      <c r="E4179" t="s">
        <v>80</v>
      </c>
      <c r="F4179">
        <v>3.9794999999999997E-2</v>
      </c>
      <c r="G4179">
        <v>-1</v>
      </c>
      <c r="H4179">
        <v>505.58300000000003</v>
      </c>
      <c r="I4179">
        <v>-1</v>
      </c>
      <c r="J4179">
        <v>0</v>
      </c>
      <c r="K4179">
        <v>7.8040539999999998</v>
      </c>
      <c r="L4179">
        <v>-5.2999999999999999E-2</v>
      </c>
      <c r="M4179">
        <v>159.04581099999999</v>
      </c>
      <c r="N4179">
        <v>-187.63689400000001</v>
      </c>
      <c r="O4179">
        <v>3.1364770000000002</v>
      </c>
      <c r="P4179">
        <v>159.085892</v>
      </c>
      <c r="Q4179">
        <v>-187.62359599999999</v>
      </c>
      <c r="R4179">
        <v>3.141489</v>
      </c>
      <c r="S4179">
        <v>4.2229159999999997</v>
      </c>
      <c r="T4179">
        <v>5.012E-3</v>
      </c>
    </row>
    <row r="4180" spans="1:20" x14ac:dyDescent="0.25">
      <c r="A4180">
        <v>4178</v>
      </c>
      <c r="B4180">
        <v>5</v>
      </c>
      <c r="C4180">
        <v>-1</v>
      </c>
      <c r="D4180" t="s">
        <v>136</v>
      </c>
      <c r="E4180" t="s">
        <v>80</v>
      </c>
      <c r="F4180">
        <v>2.3088999999999998E-2</v>
      </c>
      <c r="G4180">
        <v>-1</v>
      </c>
      <c r="H4180">
        <v>623.93700000000001</v>
      </c>
      <c r="I4180">
        <v>-1</v>
      </c>
      <c r="J4180">
        <v>0</v>
      </c>
      <c r="K4180">
        <v>7.6757400000000002</v>
      </c>
      <c r="L4180">
        <v>5.1195999999999998E-2</v>
      </c>
      <c r="M4180">
        <v>158.399518</v>
      </c>
      <c r="N4180">
        <v>-187.62741299999999</v>
      </c>
      <c r="O4180">
        <v>3.1413730000000002</v>
      </c>
      <c r="P4180">
        <v>158.39004499999999</v>
      </c>
      <c r="Q4180">
        <v>-187.62339800000001</v>
      </c>
      <c r="R4180">
        <v>-3.1413180000000001</v>
      </c>
      <c r="S4180">
        <v>1.0288949999999999</v>
      </c>
      <c r="T4180">
        <v>5.5000000000000002E-5</v>
      </c>
    </row>
    <row r="4181" spans="1:20" x14ac:dyDescent="0.25">
      <c r="A4181">
        <v>4179</v>
      </c>
      <c r="B4181">
        <v>5</v>
      </c>
      <c r="C4181">
        <v>-1</v>
      </c>
      <c r="D4181" t="s">
        <v>136</v>
      </c>
      <c r="E4181" t="s">
        <v>80</v>
      </c>
      <c r="F4181">
        <v>5.45E-2</v>
      </c>
      <c r="G4181">
        <v>-1</v>
      </c>
      <c r="H4181">
        <v>467.613</v>
      </c>
      <c r="I4181">
        <v>-1</v>
      </c>
      <c r="J4181">
        <v>0</v>
      </c>
      <c r="K4181">
        <v>7.534211</v>
      </c>
      <c r="L4181">
        <v>5.2260000000000001E-2</v>
      </c>
      <c r="M4181">
        <v>157.48656700000001</v>
      </c>
      <c r="N4181">
        <v>-187.618098</v>
      </c>
      <c r="O4181">
        <v>-3.1410939999999998</v>
      </c>
      <c r="P4181">
        <v>157.47859199999999</v>
      </c>
      <c r="Q4181">
        <v>-187.62321499999999</v>
      </c>
      <c r="R4181">
        <v>-3.1414339999999998</v>
      </c>
      <c r="S4181">
        <v>0.94749799999999995</v>
      </c>
      <c r="T4181">
        <v>3.4000000000000002E-4</v>
      </c>
    </row>
    <row r="4182" spans="1:20" x14ac:dyDescent="0.25">
      <c r="A4182">
        <v>4180</v>
      </c>
      <c r="B4182">
        <v>5</v>
      </c>
      <c r="C4182">
        <v>-1</v>
      </c>
      <c r="D4182" t="s">
        <v>136</v>
      </c>
      <c r="E4182" t="s">
        <v>80</v>
      </c>
      <c r="F4182">
        <v>6.7173999999999998E-2</v>
      </c>
      <c r="G4182">
        <v>-1</v>
      </c>
      <c r="H4182">
        <v>645.95500000000004</v>
      </c>
      <c r="I4182">
        <v>-1</v>
      </c>
      <c r="J4182">
        <v>0</v>
      </c>
      <c r="K4182">
        <v>7.4543119999999998</v>
      </c>
      <c r="L4182">
        <v>-5.4278E-2</v>
      </c>
      <c r="M4182">
        <v>156.81058200000001</v>
      </c>
      <c r="N4182">
        <v>-187.593255</v>
      </c>
      <c r="O4182">
        <v>-3.139805</v>
      </c>
      <c r="P4182">
        <v>156.804642</v>
      </c>
      <c r="Q4182">
        <v>-187.623245</v>
      </c>
      <c r="R4182">
        <v>3.1411419999999999</v>
      </c>
      <c r="S4182">
        <v>3.0572879999999998</v>
      </c>
      <c r="T4182">
        <v>1.338E-3</v>
      </c>
    </row>
    <row r="4183" spans="1:20" x14ac:dyDescent="0.25">
      <c r="A4183">
        <v>4181</v>
      </c>
      <c r="B4183">
        <v>5</v>
      </c>
      <c r="C4183">
        <v>-1</v>
      </c>
      <c r="D4183" t="s">
        <v>136</v>
      </c>
      <c r="E4183" t="s">
        <v>80</v>
      </c>
      <c r="F4183">
        <v>1.6825E-2</v>
      </c>
      <c r="G4183">
        <v>-1</v>
      </c>
      <c r="H4183">
        <v>623.40899999999999</v>
      </c>
      <c r="I4183">
        <v>-1</v>
      </c>
      <c r="J4183">
        <v>0</v>
      </c>
      <c r="K4183">
        <v>7.3857039999999996</v>
      </c>
      <c r="L4183">
        <v>5.3016000000000001E-2</v>
      </c>
      <c r="M4183">
        <v>156.13074499999999</v>
      </c>
      <c r="N4183">
        <v>-187.629222</v>
      </c>
      <c r="O4183">
        <v>-3.1400060000000001</v>
      </c>
      <c r="P4183">
        <v>156.13720699999999</v>
      </c>
      <c r="Q4183">
        <v>-187.62290999999999</v>
      </c>
      <c r="R4183">
        <v>-3.1415709999999999</v>
      </c>
      <c r="S4183">
        <v>0.90334000000000003</v>
      </c>
      <c r="T4183">
        <v>1.565E-3</v>
      </c>
    </row>
    <row r="4184" spans="1:20" x14ac:dyDescent="0.25">
      <c r="A4184">
        <v>4182</v>
      </c>
      <c r="B4184">
        <v>5</v>
      </c>
      <c r="C4184">
        <v>-1</v>
      </c>
      <c r="D4184" t="s">
        <v>136</v>
      </c>
      <c r="E4184" t="s">
        <v>80</v>
      </c>
      <c r="F4184">
        <v>2.7771000000000001E-2</v>
      </c>
      <c r="G4184">
        <v>-1</v>
      </c>
      <c r="H4184">
        <v>795.72799999999995</v>
      </c>
      <c r="I4184">
        <v>-1</v>
      </c>
      <c r="J4184">
        <v>0</v>
      </c>
      <c r="K4184">
        <v>7.3151529999999996</v>
      </c>
      <c r="L4184">
        <v>-5.4556E-2</v>
      </c>
      <c r="M4184">
        <v>155.45855599999999</v>
      </c>
      <c r="N4184">
        <v>-187.621567</v>
      </c>
      <c r="O4184">
        <v>-3.1403750000000001</v>
      </c>
      <c r="P4184">
        <v>155.475967</v>
      </c>
      <c r="Q4184">
        <v>-187.62290999999999</v>
      </c>
      <c r="R4184">
        <v>3.1410480000000001</v>
      </c>
      <c r="S4184">
        <v>1.7463519999999999</v>
      </c>
      <c r="T4184">
        <v>6.7199999999999996E-4</v>
      </c>
    </row>
    <row r="4185" spans="1:20" x14ac:dyDescent="0.25">
      <c r="A4185">
        <v>4183</v>
      </c>
      <c r="B4185">
        <v>5</v>
      </c>
      <c r="C4185">
        <v>-1</v>
      </c>
      <c r="D4185" t="s">
        <v>137</v>
      </c>
      <c r="E4185" t="s">
        <v>80</v>
      </c>
      <c r="F4185">
        <v>1.7694999999999999E-2</v>
      </c>
      <c r="G4185">
        <v>-1</v>
      </c>
      <c r="H4185">
        <v>516.05100000000004</v>
      </c>
      <c r="I4185">
        <v>-1</v>
      </c>
      <c r="J4185">
        <v>0</v>
      </c>
      <c r="K4185">
        <v>7.2064029999999999</v>
      </c>
      <c r="L4185">
        <v>-5.5518999999999999E-2</v>
      </c>
      <c r="M4185">
        <v>154.582055</v>
      </c>
      <c r="N4185">
        <v>-187.62879599999999</v>
      </c>
      <c r="O4185">
        <v>-3.1399490000000001</v>
      </c>
      <c r="P4185">
        <v>154.605042</v>
      </c>
      <c r="Q4185">
        <v>-187.62264999999999</v>
      </c>
      <c r="R4185">
        <v>3.1410049999999998</v>
      </c>
      <c r="S4185">
        <v>2.3793530000000001</v>
      </c>
      <c r="T4185">
        <v>1.057E-3</v>
      </c>
    </row>
    <row r="4186" spans="1:20" x14ac:dyDescent="0.25">
      <c r="A4186">
        <v>4184</v>
      </c>
      <c r="B4186">
        <v>5</v>
      </c>
      <c r="C4186">
        <v>-1</v>
      </c>
      <c r="D4186" t="s">
        <v>137</v>
      </c>
      <c r="E4186" t="s">
        <v>80</v>
      </c>
      <c r="F4186">
        <v>2.5578E-2</v>
      </c>
      <c r="G4186">
        <v>-1</v>
      </c>
      <c r="H4186">
        <v>548.976</v>
      </c>
      <c r="I4186">
        <v>-1</v>
      </c>
      <c r="J4186">
        <v>0</v>
      </c>
      <c r="K4186">
        <v>7.1160329999999998</v>
      </c>
      <c r="L4186">
        <v>5.5377999999999997E-2</v>
      </c>
      <c r="M4186">
        <v>153.978421</v>
      </c>
      <c r="N4186">
        <v>-187.61059</v>
      </c>
      <c r="O4186">
        <v>3.1393149999999999</v>
      </c>
      <c r="P4186">
        <v>153.96096800000001</v>
      </c>
      <c r="Q4186">
        <v>-187.62226899999999</v>
      </c>
      <c r="R4186">
        <v>3.141534</v>
      </c>
      <c r="S4186">
        <v>2.100034</v>
      </c>
      <c r="T4186">
        <v>2.2190000000000001E-3</v>
      </c>
    </row>
    <row r="4187" spans="1:20" x14ac:dyDescent="0.25">
      <c r="A4187">
        <v>4185</v>
      </c>
      <c r="B4187">
        <v>5</v>
      </c>
      <c r="C4187">
        <v>-1</v>
      </c>
      <c r="D4187" t="s">
        <v>137</v>
      </c>
      <c r="E4187" t="s">
        <v>80</v>
      </c>
      <c r="F4187">
        <v>2.7307999999999999E-2</v>
      </c>
      <c r="G4187">
        <v>-1</v>
      </c>
      <c r="H4187">
        <v>563.71100000000001</v>
      </c>
      <c r="I4187">
        <v>-1</v>
      </c>
      <c r="J4187">
        <v>0</v>
      </c>
      <c r="K4187">
        <v>7.0249220000000001</v>
      </c>
      <c r="L4187">
        <v>-5.5431000000000001E-2</v>
      </c>
      <c r="M4187">
        <v>153.34324899999999</v>
      </c>
      <c r="N4187">
        <v>-187.613946</v>
      </c>
      <c r="O4187">
        <v>3.1397400000000002</v>
      </c>
      <c r="P4187">
        <v>153.32510400000001</v>
      </c>
      <c r="Q4187">
        <v>-187.62222299999999</v>
      </c>
      <c r="R4187">
        <v>3.1409699999999998</v>
      </c>
      <c r="S4187">
        <v>1.9943789999999999</v>
      </c>
      <c r="T4187">
        <v>1.23E-3</v>
      </c>
    </row>
    <row r="4188" spans="1:20" x14ac:dyDescent="0.25">
      <c r="A4188">
        <v>4186</v>
      </c>
      <c r="B4188">
        <v>5</v>
      </c>
      <c r="C4188">
        <v>-1</v>
      </c>
      <c r="D4188" t="s">
        <v>137</v>
      </c>
      <c r="E4188" t="s">
        <v>80</v>
      </c>
      <c r="F4188">
        <v>3.7226000000000002E-2</v>
      </c>
      <c r="G4188">
        <v>-1</v>
      </c>
      <c r="H4188">
        <v>560.95299999999997</v>
      </c>
      <c r="I4188">
        <v>-1</v>
      </c>
      <c r="J4188">
        <v>0</v>
      </c>
      <c r="K4188">
        <v>6.9383179999999998</v>
      </c>
      <c r="L4188">
        <v>5.6406999999999999E-2</v>
      </c>
      <c r="M4188">
        <v>152.70071100000001</v>
      </c>
      <c r="N4188">
        <v>-187.63897700000001</v>
      </c>
      <c r="O4188">
        <v>3.139246</v>
      </c>
      <c r="P4188">
        <v>152.69725</v>
      </c>
      <c r="Q4188">
        <v>-187.62185700000001</v>
      </c>
      <c r="R4188">
        <v>3.1415380000000002</v>
      </c>
      <c r="S4188">
        <v>1.7466280000000001</v>
      </c>
      <c r="T4188">
        <v>2.2920000000000002E-3</v>
      </c>
    </row>
    <row r="4189" spans="1:20" x14ac:dyDescent="0.25">
      <c r="A4189">
        <v>4187</v>
      </c>
      <c r="B4189">
        <v>5</v>
      </c>
      <c r="C4189">
        <v>-1</v>
      </c>
      <c r="D4189" t="s">
        <v>137</v>
      </c>
      <c r="E4189" t="s">
        <v>80</v>
      </c>
      <c r="F4189">
        <v>5.6439999999999997E-3</v>
      </c>
      <c r="G4189">
        <v>-1</v>
      </c>
      <c r="H4189">
        <v>833.12099999999998</v>
      </c>
      <c r="I4189">
        <v>-1</v>
      </c>
      <c r="J4189">
        <v>0</v>
      </c>
      <c r="K4189">
        <v>6.8323</v>
      </c>
      <c r="L4189">
        <v>5.6285000000000002E-2</v>
      </c>
      <c r="M4189">
        <v>151.875259</v>
      </c>
      <c r="N4189">
        <v>-187.621219</v>
      </c>
      <c r="O4189">
        <v>3.1410770000000001</v>
      </c>
      <c r="P4189">
        <v>151.87164300000001</v>
      </c>
      <c r="Q4189">
        <v>-187.62158199999999</v>
      </c>
      <c r="R4189">
        <v>3.1415259999999998</v>
      </c>
      <c r="S4189">
        <v>0.363375</v>
      </c>
      <c r="T4189">
        <v>4.4900000000000002E-4</v>
      </c>
    </row>
    <row r="4190" spans="1:20" x14ac:dyDescent="0.25">
      <c r="A4190">
        <v>4188</v>
      </c>
      <c r="B4190">
        <v>5</v>
      </c>
      <c r="C4190">
        <v>-1</v>
      </c>
      <c r="D4190" t="s">
        <v>137</v>
      </c>
      <c r="E4190" t="s">
        <v>80</v>
      </c>
      <c r="F4190">
        <v>1.0232E-2</v>
      </c>
      <c r="G4190">
        <v>-1</v>
      </c>
      <c r="H4190">
        <v>685.20699999999999</v>
      </c>
      <c r="I4190">
        <v>-1</v>
      </c>
      <c r="J4190">
        <v>0</v>
      </c>
      <c r="K4190">
        <v>6.7572070000000002</v>
      </c>
      <c r="L4190">
        <v>-5.7813000000000003E-2</v>
      </c>
      <c r="M4190">
        <v>151.26185599999999</v>
      </c>
      <c r="N4190">
        <v>-187.61950300000001</v>
      </c>
      <c r="O4190">
        <v>3.1411349999999998</v>
      </c>
      <c r="P4190">
        <v>151.26049800000001</v>
      </c>
      <c r="Q4190">
        <v>-187.62144499999999</v>
      </c>
      <c r="R4190">
        <v>3.1409090000000002</v>
      </c>
      <c r="S4190">
        <v>0.23697499999999999</v>
      </c>
      <c r="T4190">
        <v>2.2599999999999999E-4</v>
      </c>
    </row>
    <row r="4191" spans="1:20" x14ac:dyDescent="0.25">
      <c r="A4191">
        <v>4189</v>
      </c>
      <c r="B4191">
        <v>5</v>
      </c>
      <c r="C4191">
        <v>-1</v>
      </c>
      <c r="D4191" t="s">
        <v>137</v>
      </c>
      <c r="E4191" t="s">
        <v>80</v>
      </c>
      <c r="F4191">
        <v>3.7406000000000002E-2</v>
      </c>
      <c r="G4191">
        <v>-1</v>
      </c>
      <c r="H4191">
        <v>581.26</v>
      </c>
      <c r="I4191">
        <v>-1</v>
      </c>
      <c r="J4191">
        <v>0</v>
      </c>
      <c r="K4191">
        <v>6.6823589999999999</v>
      </c>
      <c r="L4191">
        <v>5.7615E-2</v>
      </c>
      <c r="M4191">
        <v>150.56578200000001</v>
      </c>
      <c r="N4191">
        <v>-187.68784600000001</v>
      </c>
      <c r="O4191">
        <v>-3.1378339999999998</v>
      </c>
      <c r="P4191">
        <v>150.65609699999999</v>
      </c>
      <c r="Q4191">
        <v>-187.62103300000001</v>
      </c>
      <c r="R4191">
        <v>3.1414689999999998</v>
      </c>
      <c r="S4191">
        <v>11.234249999999999</v>
      </c>
      <c r="T4191">
        <v>3.6350000000000002E-3</v>
      </c>
    </row>
    <row r="4192" spans="1:20" x14ac:dyDescent="0.25">
      <c r="A4192">
        <v>4190</v>
      </c>
      <c r="B4192">
        <v>5</v>
      </c>
      <c r="C4192">
        <v>-1</v>
      </c>
      <c r="D4192" t="s">
        <v>137</v>
      </c>
      <c r="E4192" t="s">
        <v>80</v>
      </c>
      <c r="F4192">
        <v>2.2879E-2</v>
      </c>
      <c r="G4192">
        <v>-1</v>
      </c>
      <c r="H4192">
        <v>972.86900000000003</v>
      </c>
      <c r="I4192">
        <v>-1</v>
      </c>
      <c r="J4192">
        <v>0</v>
      </c>
      <c r="K4192">
        <v>6.5800260000000002</v>
      </c>
      <c r="L4192">
        <v>5.8220000000000001E-2</v>
      </c>
      <c r="M4192">
        <v>149.85992400000001</v>
      </c>
      <c r="N4192">
        <v>-187.62222800000001</v>
      </c>
      <c r="O4192">
        <v>3.141445</v>
      </c>
      <c r="P4192">
        <v>149.86084</v>
      </c>
      <c r="Q4192">
        <v>-187.620712</v>
      </c>
      <c r="R4192">
        <v>3.1414689999999998</v>
      </c>
      <c r="S4192">
        <v>0.177144</v>
      </c>
      <c r="T4192">
        <v>2.4000000000000001E-5</v>
      </c>
    </row>
    <row r="4193" spans="1:20" x14ac:dyDescent="0.25">
      <c r="A4193">
        <v>4191</v>
      </c>
      <c r="B4193">
        <v>5</v>
      </c>
      <c r="C4193">
        <v>-1</v>
      </c>
      <c r="D4193" t="s">
        <v>137</v>
      </c>
      <c r="E4193" t="s">
        <v>80</v>
      </c>
      <c r="F4193">
        <v>1.542E-2</v>
      </c>
      <c r="G4193">
        <v>-1</v>
      </c>
      <c r="H4193">
        <v>683.15800000000002</v>
      </c>
      <c r="I4193">
        <v>-1</v>
      </c>
      <c r="J4193">
        <v>0</v>
      </c>
      <c r="K4193">
        <v>6.501849</v>
      </c>
      <c r="L4193">
        <v>-5.7912999999999999E-2</v>
      </c>
      <c r="M4193">
        <v>149.29333199999999</v>
      </c>
      <c r="N4193">
        <v>-187.61734999999999</v>
      </c>
      <c r="O4193">
        <v>3.1373440000000001</v>
      </c>
      <c r="P4193">
        <v>149.272537</v>
      </c>
      <c r="Q4193">
        <v>-187.620712</v>
      </c>
      <c r="R4193">
        <v>3.1409060000000002</v>
      </c>
      <c r="S4193">
        <v>2.1064980000000002</v>
      </c>
      <c r="T4193">
        <v>3.5620000000000001E-3</v>
      </c>
    </row>
    <row r="4194" spans="1:20" x14ac:dyDescent="0.25">
      <c r="A4194">
        <v>4192</v>
      </c>
      <c r="B4194">
        <v>6</v>
      </c>
      <c r="C4194">
        <v>-1</v>
      </c>
      <c r="D4194" t="s">
        <v>138</v>
      </c>
      <c r="E4194" t="s">
        <v>80</v>
      </c>
      <c r="F4194">
        <v>1.2844E-2</v>
      </c>
      <c r="G4194">
        <v>-1</v>
      </c>
      <c r="H4194">
        <v>1031.93</v>
      </c>
      <c r="I4194">
        <v>-1</v>
      </c>
      <c r="J4194">
        <v>0</v>
      </c>
      <c r="K4194">
        <v>6.424137</v>
      </c>
      <c r="L4194">
        <v>5.8632999999999998E-2</v>
      </c>
      <c r="M4194">
        <v>148.69067699999999</v>
      </c>
      <c r="N4194">
        <v>-187.62093300000001</v>
      </c>
      <c r="O4194">
        <v>3.141378</v>
      </c>
      <c r="P4194">
        <v>148.69126900000001</v>
      </c>
      <c r="Q4194">
        <v>-187.62033099999999</v>
      </c>
      <c r="R4194">
        <v>3.1415229999999998</v>
      </c>
      <c r="S4194">
        <v>8.4400000000000003E-2</v>
      </c>
      <c r="T4194">
        <v>1.45E-4</v>
      </c>
    </row>
    <row r="4195" spans="1:20" x14ac:dyDescent="0.25">
      <c r="A4195">
        <v>4193</v>
      </c>
      <c r="B4195">
        <v>6</v>
      </c>
      <c r="C4195">
        <v>-1</v>
      </c>
      <c r="D4195" t="s">
        <v>138</v>
      </c>
      <c r="E4195" t="s">
        <v>80</v>
      </c>
      <c r="F4195">
        <v>7.522E-3</v>
      </c>
      <c r="G4195">
        <v>-1</v>
      </c>
      <c r="H4195">
        <v>513.44100000000003</v>
      </c>
      <c r="I4195">
        <v>-1</v>
      </c>
      <c r="J4195">
        <v>0</v>
      </c>
      <c r="K4195">
        <v>6.3235150000000004</v>
      </c>
      <c r="L4195">
        <v>5.8922000000000002E-2</v>
      </c>
      <c r="M4195">
        <v>147.93143800000001</v>
      </c>
      <c r="N4195">
        <v>-187.61170999999999</v>
      </c>
      <c r="O4195">
        <v>-3.141041</v>
      </c>
      <c r="P4195">
        <v>147.926941</v>
      </c>
      <c r="Q4195">
        <v>-187.620071</v>
      </c>
      <c r="R4195">
        <v>3.1415039999999999</v>
      </c>
      <c r="S4195">
        <v>0.949411</v>
      </c>
      <c r="T4195">
        <v>4.6299999999999998E-4</v>
      </c>
    </row>
    <row r="4196" spans="1:20" x14ac:dyDescent="0.25">
      <c r="A4196">
        <v>4194</v>
      </c>
      <c r="B4196">
        <v>6</v>
      </c>
      <c r="C4196">
        <v>-1</v>
      </c>
      <c r="D4196" t="s">
        <v>138</v>
      </c>
      <c r="E4196" t="s">
        <v>80</v>
      </c>
      <c r="F4196">
        <v>4.0508000000000002E-2</v>
      </c>
      <c r="G4196">
        <v>-1</v>
      </c>
      <c r="H4196">
        <v>694.41499999999996</v>
      </c>
      <c r="I4196">
        <v>-1</v>
      </c>
      <c r="J4196">
        <v>0</v>
      </c>
      <c r="K4196">
        <v>6.2506060000000003</v>
      </c>
      <c r="L4196">
        <v>-5.9913000000000001E-2</v>
      </c>
      <c r="M4196">
        <v>147.363349</v>
      </c>
      <c r="N4196">
        <v>-187.61836099999999</v>
      </c>
      <c r="O4196">
        <v>3.1407690000000001</v>
      </c>
      <c r="P4196">
        <v>147.36146500000001</v>
      </c>
      <c r="Q4196">
        <v>-187.62008700000001</v>
      </c>
      <c r="R4196">
        <v>3.1408990000000001</v>
      </c>
      <c r="S4196">
        <v>0.25543199999999999</v>
      </c>
      <c r="T4196">
        <v>1.3100000000000001E-4</v>
      </c>
    </row>
    <row r="4197" spans="1:20" x14ac:dyDescent="0.25">
      <c r="A4197">
        <v>4195</v>
      </c>
      <c r="B4197">
        <v>5</v>
      </c>
      <c r="C4197">
        <v>-1</v>
      </c>
      <c r="D4197" t="s">
        <v>139</v>
      </c>
      <c r="E4197" t="s">
        <v>80</v>
      </c>
      <c r="F4197">
        <v>1.1148999999999999E-2</v>
      </c>
      <c r="G4197">
        <v>-1</v>
      </c>
      <c r="H4197">
        <v>868.78700000000003</v>
      </c>
      <c r="I4197">
        <v>-1</v>
      </c>
      <c r="J4197">
        <v>0</v>
      </c>
      <c r="K4197">
        <v>6.1791320000000001</v>
      </c>
      <c r="L4197">
        <v>5.9415000000000003E-2</v>
      </c>
      <c r="M4197">
        <v>146.80756</v>
      </c>
      <c r="N4197">
        <v>-187.61622499999999</v>
      </c>
      <c r="O4197">
        <v>3.140682</v>
      </c>
      <c r="P4197">
        <v>146.80249000000001</v>
      </c>
      <c r="Q4197">
        <v>-187.619598</v>
      </c>
      <c r="R4197">
        <v>3.1414580000000001</v>
      </c>
      <c r="S4197">
        <v>0.60894999999999999</v>
      </c>
      <c r="T4197">
        <v>7.76E-4</v>
      </c>
    </row>
    <row r="4198" spans="1:20" x14ac:dyDescent="0.25">
      <c r="A4198">
        <v>4196</v>
      </c>
      <c r="B4198">
        <v>5</v>
      </c>
      <c r="C4198">
        <v>-1</v>
      </c>
      <c r="D4198" t="s">
        <v>139</v>
      </c>
      <c r="E4198" t="s">
        <v>80</v>
      </c>
      <c r="F4198">
        <v>4.4956999999999997E-2</v>
      </c>
      <c r="G4198">
        <v>-1</v>
      </c>
      <c r="H4198">
        <v>487.96199999999999</v>
      </c>
      <c r="I4198">
        <v>-1</v>
      </c>
      <c r="J4198">
        <v>0</v>
      </c>
      <c r="K4198">
        <v>6.0846609999999997</v>
      </c>
      <c r="L4198">
        <v>6.0453E-2</v>
      </c>
      <c r="M4198">
        <v>146.06200799999999</v>
      </c>
      <c r="N4198">
        <v>-187.62336300000001</v>
      </c>
      <c r="O4198">
        <v>3.1408589999999998</v>
      </c>
      <c r="P4198">
        <v>146.067139</v>
      </c>
      <c r="Q4198">
        <v>-187.61917099999999</v>
      </c>
      <c r="R4198">
        <v>3.1414149999999998</v>
      </c>
      <c r="S4198">
        <v>0.66255200000000003</v>
      </c>
      <c r="T4198">
        <v>5.5599999999999996E-4</v>
      </c>
    </row>
    <row r="4199" spans="1:20" x14ac:dyDescent="0.25">
      <c r="A4199">
        <v>4197</v>
      </c>
      <c r="B4199">
        <v>5</v>
      </c>
      <c r="C4199">
        <v>-1</v>
      </c>
      <c r="D4199" t="s">
        <v>139</v>
      </c>
      <c r="E4199" t="s">
        <v>80</v>
      </c>
      <c r="F4199">
        <v>8.4799999999999997E-3</v>
      </c>
      <c r="G4199">
        <v>-1</v>
      </c>
      <c r="H4199">
        <v>643.98800000000006</v>
      </c>
      <c r="I4199">
        <v>-1</v>
      </c>
      <c r="J4199">
        <v>0</v>
      </c>
      <c r="K4199">
        <v>6.0139319999999996</v>
      </c>
      <c r="L4199">
        <v>-6.0245E-2</v>
      </c>
      <c r="M4199">
        <v>145.51068900000001</v>
      </c>
      <c r="N4199">
        <v>-187.627736</v>
      </c>
      <c r="O4199">
        <v>3.1414339999999998</v>
      </c>
      <c r="P4199">
        <v>145.523056</v>
      </c>
      <c r="Q4199">
        <v>-187.61917099999999</v>
      </c>
      <c r="R4199">
        <v>3.140838</v>
      </c>
      <c r="S4199">
        <v>1.504354</v>
      </c>
      <c r="T4199">
        <v>5.9500000000000004E-4</v>
      </c>
    </row>
    <row r="4200" spans="1:20" x14ac:dyDescent="0.25">
      <c r="A4200">
        <v>4198</v>
      </c>
      <c r="B4200">
        <v>6</v>
      </c>
      <c r="C4200">
        <v>-1</v>
      </c>
      <c r="D4200" t="s">
        <v>140</v>
      </c>
      <c r="E4200" t="s">
        <v>80</v>
      </c>
      <c r="F4200">
        <v>2.9840999999999999E-2</v>
      </c>
      <c r="G4200">
        <v>-1</v>
      </c>
      <c r="H4200">
        <v>566.38599999999997</v>
      </c>
      <c r="I4200">
        <v>-1</v>
      </c>
      <c r="J4200">
        <v>0</v>
      </c>
      <c r="K4200">
        <v>5.9434779999999998</v>
      </c>
      <c r="L4200">
        <v>6.1522E-2</v>
      </c>
      <c r="M4200">
        <v>144.99622299999999</v>
      </c>
      <c r="N4200">
        <v>-187.60582700000001</v>
      </c>
      <c r="O4200">
        <v>-3.1406489999999998</v>
      </c>
      <c r="P4200">
        <v>144.98535200000001</v>
      </c>
      <c r="Q4200">
        <v>-187.61875900000001</v>
      </c>
      <c r="R4200">
        <v>3.1415000000000002</v>
      </c>
      <c r="S4200">
        <v>1.689484</v>
      </c>
      <c r="T4200">
        <v>8.5099999999999998E-4</v>
      </c>
    </row>
    <row r="4201" spans="1:20" x14ac:dyDescent="0.25">
      <c r="A4201">
        <v>4199</v>
      </c>
      <c r="B4201">
        <v>6</v>
      </c>
      <c r="C4201">
        <v>-1</v>
      </c>
      <c r="D4201" t="s">
        <v>140</v>
      </c>
      <c r="E4201" t="s">
        <v>80</v>
      </c>
      <c r="F4201">
        <v>2.315E-2</v>
      </c>
      <c r="G4201">
        <v>-1</v>
      </c>
      <c r="H4201">
        <v>558.82600000000002</v>
      </c>
      <c r="I4201">
        <v>-1</v>
      </c>
      <c r="J4201">
        <v>0</v>
      </c>
      <c r="K4201">
        <v>5.8508630000000004</v>
      </c>
      <c r="L4201">
        <v>6.1768999999999998E-2</v>
      </c>
      <c r="M4201">
        <v>144.27685</v>
      </c>
      <c r="N4201">
        <v>-187.618413</v>
      </c>
      <c r="O4201">
        <v>3.1401469999999998</v>
      </c>
      <c r="P4201">
        <v>144.27818300000001</v>
      </c>
      <c r="Q4201">
        <v>-187.618515</v>
      </c>
      <c r="R4201">
        <v>3.1415109999999999</v>
      </c>
      <c r="S4201">
        <v>0.133689</v>
      </c>
      <c r="T4201">
        <v>1.364E-3</v>
      </c>
    </row>
    <row r="4202" spans="1:20" x14ac:dyDescent="0.25">
      <c r="A4202">
        <v>4200</v>
      </c>
      <c r="B4202">
        <v>6</v>
      </c>
      <c r="C4202">
        <v>-1</v>
      </c>
      <c r="D4202" t="s">
        <v>140</v>
      </c>
      <c r="E4202" t="s">
        <v>80</v>
      </c>
      <c r="F4202">
        <v>1.5192000000000001E-2</v>
      </c>
      <c r="G4202">
        <v>-1</v>
      </c>
      <c r="H4202">
        <v>591.66200000000003</v>
      </c>
      <c r="I4202">
        <v>-1</v>
      </c>
      <c r="J4202">
        <v>0</v>
      </c>
      <c r="K4202">
        <v>5.7828039999999996</v>
      </c>
      <c r="L4202">
        <v>-6.2092000000000001E-2</v>
      </c>
      <c r="M4202">
        <v>143.78140300000001</v>
      </c>
      <c r="N4202">
        <v>-187.591815</v>
      </c>
      <c r="O4202">
        <v>3.1409919999999998</v>
      </c>
      <c r="P4202">
        <v>143.75502</v>
      </c>
      <c r="Q4202">
        <v>-187.618515</v>
      </c>
      <c r="R4202">
        <v>3.1409150000000001</v>
      </c>
      <c r="S4202">
        <v>3.753587</v>
      </c>
      <c r="T4202">
        <v>7.7000000000000001E-5</v>
      </c>
    </row>
    <row r="4203" spans="1:20" x14ac:dyDescent="0.25">
      <c r="A4203">
        <v>4201</v>
      </c>
      <c r="B4203">
        <v>6</v>
      </c>
      <c r="C4203">
        <v>-1</v>
      </c>
      <c r="D4203" t="s">
        <v>140</v>
      </c>
      <c r="E4203" t="s">
        <v>80</v>
      </c>
      <c r="F4203">
        <v>3.2767999999999999E-2</v>
      </c>
      <c r="G4203">
        <v>-1</v>
      </c>
      <c r="H4203">
        <v>678.35500000000002</v>
      </c>
      <c r="I4203">
        <v>-1</v>
      </c>
      <c r="J4203">
        <v>0</v>
      </c>
      <c r="K4203">
        <v>5.7159149999999999</v>
      </c>
      <c r="L4203">
        <v>6.157E-2</v>
      </c>
      <c r="M4203">
        <v>143.22741300000001</v>
      </c>
      <c r="N4203">
        <v>-187.63384300000001</v>
      </c>
      <c r="O4203">
        <v>-3.139195</v>
      </c>
      <c r="P4203">
        <v>143.23791499999999</v>
      </c>
      <c r="Q4203">
        <v>-187.61810299999999</v>
      </c>
      <c r="R4203">
        <v>3.1415099999999998</v>
      </c>
      <c r="S4203">
        <v>1.8921589999999999</v>
      </c>
      <c r="T4203">
        <v>2.3140000000000001E-3</v>
      </c>
    </row>
    <row r="4204" spans="1:20" x14ac:dyDescent="0.25">
      <c r="A4204">
        <v>4202</v>
      </c>
      <c r="B4204">
        <v>6</v>
      </c>
      <c r="C4204">
        <v>-1</v>
      </c>
      <c r="D4204" t="s">
        <v>140</v>
      </c>
      <c r="E4204" t="s">
        <v>80</v>
      </c>
      <c r="F4204">
        <v>1.9873999999999999E-2</v>
      </c>
      <c r="G4204">
        <v>-1</v>
      </c>
      <c r="H4204">
        <v>669.92899999999997</v>
      </c>
      <c r="I4204">
        <v>-1</v>
      </c>
      <c r="J4204">
        <v>0</v>
      </c>
      <c r="K4204">
        <v>5.657197</v>
      </c>
      <c r="L4204">
        <v>6.0797999999999998E-2</v>
      </c>
      <c r="M4204">
        <v>142.56052299999999</v>
      </c>
      <c r="N4204">
        <v>-187.633779</v>
      </c>
      <c r="O4204">
        <v>3.139453</v>
      </c>
      <c r="P4204">
        <v>142.556915</v>
      </c>
      <c r="Q4204">
        <v>-187.617828</v>
      </c>
      <c r="R4204">
        <v>3.1414689999999998</v>
      </c>
      <c r="S4204">
        <v>1.63537</v>
      </c>
      <c r="T4204">
        <v>2.016E-3</v>
      </c>
    </row>
    <row r="4205" spans="1:20" x14ac:dyDescent="0.25">
      <c r="A4205">
        <v>4203</v>
      </c>
      <c r="B4205">
        <v>6</v>
      </c>
      <c r="C4205">
        <v>-1</v>
      </c>
      <c r="D4205" t="s">
        <v>140</v>
      </c>
      <c r="E4205" t="s">
        <v>80</v>
      </c>
      <c r="F4205">
        <v>2.1787000000000001E-2</v>
      </c>
      <c r="G4205">
        <v>-1</v>
      </c>
      <c r="H4205">
        <v>633.85199999999998</v>
      </c>
      <c r="I4205">
        <v>-1</v>
      </c>
      <c r="J4205">
        <v>0</v>
      </c>
      <c r="K4205">
        <v>5.7870470000000003</v>
      </c>
      <c r="L4205">
        <v>-5.6640999999999997E-2</v>
      </c>
      <c r="M4205">
        <v>142.04261299999999</v>
      </c>
      <c r="N4205">
        <v>-187.61765800000001</v>
      </c>
      <c r="O4205">
        <v>3.1408700000000001</v>
      </c>
      <c r="P4205">
        <v>142.04272499999999</v>
      </c>
      <c r="Q4205">
        <v>-187.61769100000001</v>
      </c>
      <c r="R4205">
        <v>3.1408489999999998</v>
      </c>
      <c r="S4205">
        <v>1.1612000000000001E-2</v>
      </c>
      <c r="T4205">
        <v>2.1999999999999999E-5</v>
      </c>
    </row>
    <row r="4206" spans="1:20" x14ac:dyDescent="0.25">
      <c r="A4206">
        <v>4204</v>
      </c>
      <c r="B4206">
        <v>6</v>
      </c>
      <c r="C4206">
        <v>-1</v>
      </c>
      <c r="D4206" t="s">
        <v>140</v>
      </c>
      <c r="E4206" t="s">
        <v>80</v>
      </c>
      <c r="F4206">
        <v>1.0377000000000001E-2</v>
      </c>
      <c r="G4206">
        <v>-1</v>
      </c>
      <c r="H4206">
        <v>713.43399999999997</v>
      </c>
      <c r="I4206">
        <v>-1</v>
      </c>
      <c r="J4206">
        <v>0</v>
      </c>
      <c r="K4206">
        <v>6.088101</v>
      </c>
      <c r="L4206">
        <v>5.1167999999999998E-2</v>
      </c>
      <c r="M4206">
        <v>141.48148900000001</v>
      </c>
      <c r="N4206">
        <v>-187.64154199999999</v>
      </c>
      <c r="O4206">
        <v>3.1407959999999999</v>
      </c>
      <c r="P4206">
        <v>141.50773599999999</v>
      </c>
      <c r="Q4206">
        <v>-187.61721800000001</v>
      </c>
      <c r="R4206">
        <v>3.1413679999999999</v>
      </c>
      <c r="S4206">
        <v>3.5785369999999999</v>
      </c>
      <c r="T4206">
        <v>5.7200000000000003E-4</v>
      </c>
    </row>
    <row r="4207" spans="1:20" x14ac:dyDescent="0.25">
      <c r="A4207">
        <v>4205</v>
      </c>
      <c r="B4207">
        <v>6</v>
      </c>
      <c r="C4207">
        <v>-1</v>
      </c>
      <c r="D4207" t="s">
        <v>140</v>
      </c>
      <c r="E4207" t="s">
        <v>80</v>
      </c>
      <c r="F4207">
        <v>1.1162E-2</v>
      </c>
      <c r="G4207">
        <v>-1</v>
      </c>
      <c r="H4207">
        <v>743.59900000000005</v>
      </c>
      <c r="I4207">
        <v>-1</v>
      </c>
      <c r="J4207">
        <v>0</v>
      </c>
      <c r="K4207">
        <v>6.6399679999999996</v>
      </c>
      <c r="L4207">
        <v>4.6247999999999997E-2</v>
      </c>
      <c r="M4207">
        <v>140.75188299999999</v>
      </c>
      <c r="N4207">
        <v>-187.618583</v>
      </c>
      <c r="O4207">
        <v>-3.1403249999999998</v>
      </c>
      <c r="P4207">
        <v>140.74229399999999</v>
      </c>
      <c r="Q4207">
        <v>-187.616806</v>
      </c>
      <c r="R4207">
        <v>3.1413180000000001</v>
      </c>
      <c r="S4207">
        <v>0.97516700000000001</v>
      </c>
      <c r="T4207">
        <v>9.9299999999999996E-4</v>
      </c>
    </row>
    <row r="4208" spans="1:20" x14ac:dyDescent="0.25">
      <c r="A4208">
        <v>4206</v>
      </c>
      <c r="B4208">
        <v>6</v>
      </c>
      <c r="C4208">
        <v>-1</v>
      </c>
      <c r="D4208" t="s">
        <v>140</v>
      </c>
      <c r="E4208" t="s">
        <v>80</v>
      </c>
      <c r="F4208">
        <v>3.6840000000000002E-3</v>
      </c>
      <c r="G4208">
        <v>-1</v>
      </c>
      <c r="H4208">
        <v>746.01800000000003</v>
      </c>
      <c r="I4208">
        <v>-1</v>
      </c>
      <c r="J4208">
        <v>0</v>
      </c>
      <c r="K4208">
        <v>7.1067920000000004</v>
      </c>
      <c r="L4208">
        <v>-4.4247000000000002E-2</v>
      </c>
      <c r="M4208">
        <v>140.12492499999999</v>
      </c>
      <c r="N4208">
        <v>-187.60280700000001</v>
      </c>
      <c r="O4208">
        <v>-3.1406100000000001</v>
      </c>
      <c r="P4208">
        <v>140.121475</v>
      </c>
      <c r="Q4208">
        <v>-187.616623</v>
      </c>
      <c r="R4208">
        <v>3.1408499999999999</v>
      </c>
      <c r="S4208">
        <v>1.423969</v>
      </c>
      <c r="T4208">
        <v>2.4000000000000001E-4</v>
      </c>
    </row>
    <row r="4209" spans="1:20" x14ac:dyDescent="0.25">
      <c r="A4209">
        <v>4207</v>
      </c>
      <c r="B4209">
        <v>6</v>
      </c>
      <c r="C4209">
        <v>-1</v>
      </c>
      <c r="D4209" t="s">
        <v>140</v>
      </c>
      <c r="E4209" t="s">
        <v>80</v>
      </c>
      <c r="F4209">
        <v>2.0882999999999999E-2</v>
      </c>
      <c r="G4209">
        <v>-1</v>
      </c>
      <c r="H4209">
        <v>929.54600000000005</v>
      </c>
      <c r="I4209">
        <v>-1</v>
      </c>
      <c r="J4209">
        <v>0</v>
      </c>
      <c r="K4209">
        <v>7.5918710000000003</v>
      </c>
      <c r="L4209">
        <v>4.0545999999999999E-2</v>
      </c>
      <c r="M4209">
        <v>139.451458</v>
      </c>
      <c r="N4209">
        <v>-187.611557</v>
      </c>
      <c r="O4209">
        <v>-3.1412749999999998</v>
      </c>
      <c r="P4209">
        <v>139.457596</v>
      </c>
      <c r="Q4209">
        <v>-187.61608899999999</v>
      </c>
      <c r="R4209">
        <v>3.1412260000000001</v>
      </c>
      <c r="S4209">
        <v>0.76295299999999999</v>
      </c>
      <c r="T4209">
        <v>4.8999999999999998E-5</v>
      </c>
    </row>
    <row r="4210" spans="1:20" x14ac:dyDescent="0.25">
      <c r="A4210">
        <v>4208</v>
      </c>
      <c r="B4210">
        <v>6</v>
      </c>
      <c r="C4210">
        <v>-1</v>
      </c>
      <c r="D4210" t="s">
        <v>140</v>
      </c>
      <c r="E4210" t="s">
        <v>80</v>
      </c>
      <c r="F4210">
        <v>2.198E-2</v>
      </c>
      <c r="G4210">
        <v>-1</v>
      </c>
      <c r="H4210">
        <v>655.16300000000001</v>
      </c>
      <c r="I4210">
        <v>-1</v>
      </c>
      <c r="J4210">
        <v>0</v>
      </c>
      <c r="K4210">
        <v>8.0762710000000002</v>
      </c>
      <c r="L4210">
        <v>-3.9189000000000002E-2</v>
      </c>
      <c r="M4210">
        <v>138.74614199999999</v>
      </c>
      <c r="N4210">
        <v>-187.61685299999999</v>
      </c>
      <c r="O4210">
        <v>-3.1409289999999999</v>
      </c>
      <c r="P4210">
        <v>138.74984699999999</v>
      </c>
      <c r="Q4210">
        <v>-187.61587499999999</v>
      </c>
      <c r="R4210">
        <v>3.1408179999999999</v>
      </c>
      <c r="S4210">
        <v>0.38325700000000001</v>
      </c>
      <c r="T4210">
        <v>1.1E-4</v>
      </c>
    </row>
    <row r="4211" spans="1:20" x14ac:dyDescent="0.25">
      <c r="A4211">
        <v>4209</v>
      </c>
      <c r="B4211">
        <v>6</v>
      </c>
      <c r="C4211">
        <v>-1</v>
      </c>
      <c r="D4211" t="s">
        <v>140</v>
      </c>
      <c r="E4211" t="s">
        <v>80</v>
      </c>
      <c r="F4211">
        <v>7.3440000000000005E-2</v>
      </c>
      <c r="G4211">
        <v>-1</v>
      </c>
      <c r="H4211">
        <v>459.35399999999998</v>
      </c>
      <c r="I4211">
        <v>-1</v>
      </c>
      <c r="J4211">
        <v>0</v>
      </c>
      <c r="K4211">
        <v>8.3914220000000004</v>
      </c>
      <c r="L4211">
        <v>-4.6836000000000003E-2</v>
      </c>
      <c r="M4211">
        <v>137.75144499999999</v>
      </c>
      <c r="N4211">
        <v>-187.60435899999999</v>
      </c>
      <c r="O4211">
        <v>-3.1386669999999999</v>
      </c>
      <c r="P4211">
        <v>137.754425</v>
      </c>
      <c r="Q4211">
        <v>-187.61531099999999</v>
      </c>
      <c r="R4211">
        <v>3.1407850000000002</v>
      </c>
      <c r="S4211">
        <v>1.1350020000000001</v>
      </c>
      <c r="T4211">
        <v>2.1180000000000001E-3</v>
      </c>
    </row>
    <row r="4212" spans="1:20" x14ac:dyDescent="0.25">
      <c r="A4212">
        <v>4210</v>
      </c>
      <c r="B4212">
        <v>6</v>
      </c>
      <c r="C4212">
        <v>-1</v>
      </c>
      <c r="D4212" t="s">
        <v>140</v>
      </c>
      <c r="E4212" t="s">
        <v>80</v>
      </c>
      <c r="F4212">
        <v>4.9138000000000001E-2</v>
      </c>
      <c r="G4212">
        <v>-1</v>
      </c>
      <c r="H4212">
        <v>562.13499999999999</v>
      </c>
      <c r="I4212">
        <v>-1</v>
      </c>
      <c r="J4212">
        <v>0</v>
      </c>
      <c r="K4212">
        <v>8.3186619999999998</v>
      </c>
      <c r="L4212">
        <v>4.8397000000000003E-2</v>
      </c>
      <c r="M4212">
        <v>136.87146300000001</v>
      </c>
      <c r="N4212">
        <v>-187.75979699999999</v>
      </c>
      <c r="O4212">
        <v>3.1396039999999998</v>
      </c>
      <c r="P4212">
        <v>137.00181599999999</v>
      </c>
      <c r="Q4212">
        <v>-187.614777</v>
      </c>
      <c r="R4212">
        <v>3.1412629999999999</v>
      </c>
      <c r="S4212">
        <v>19.499399</v>
      </c>
      <c r="T4212">
        <v>1.6590000000000001E-3</v>
      </c>
    </row>
    <row r="4213" spans="1:20" x14ac:dyDescent="0.25">
      <c r="A4213">
        <v>4211</v>
      </c>
      <c r="B4213">
        <v>6</v>
      </c>
      <c r="C4213">
        <v>-1</v>
      </c>
      <c r="D4213" t="s">
        <v>140</v>
      </c>
      <c r="E4213" t="s">
        <v>80</v>
      </c>
      <c r="F4213">
        <v>8.4880000000000008E-3</v>
      </c>
      <c r="G4213">
        <v>-1</v>
      </c>
      <c r="H4213">
        <v>664.25199999999995</v>
      </c>
      <c r="I4213">
        <v>-1</v>
      </c>
      <c r="J4213">
        <v>0</v>
      </c>
      <c r="K4213">
        <v>8.1499830000000006</v>
      </c>
      <c r="L4213">
        <v>-4.8980999999999997E-2</v>
      </c>
      <c r="M4213">
        <v>136.26211599999999</v>
      </c>
      <c r="N4213">
        <v>-187.61397600000001</v>
      </c>
      <c r="O4213">
        <v>3.1408019999999999</v>
      </c>
      <c r="P4213">
        <v>136.261368</v>
      </c>
      <c r="Q4213">
        <v>-187.614532</v>
      </c>
      <c r="R4213">
        <v>3.1407669999999999</v>
      </c>
      <c r="S4213">
        <v>9.3207999999999999E-2</v>
      </c>
      <c r="T4213">
        <v>3.4999999999999997E-5</v>
      </c>
    </row>
    <row r="4214" spans="1:20" x14ac:dyDescent="0.25">
      <c r="A4214">
        <v>4212</v>
      </c>
      <c r="B4214">
        <v>6</v>
      </c>
      <c r="C4214">
        <v>-1</v>
      </c>
      <c r="D4214" t="s">
        <v>140</v>
      </c>
      <c r="E4214" t="s">
        <v>80</v>
      </c>
      <c r="F4214">
        <v>1.5342E-2</v>
      </c>
      <c r="G4214">
        <v>-1</v>
      </c>
      <c r="H4214">
        <v>825.25</v>
      </c>
      <c r="I4214">
        <v>-1</v>
      </c>
      <c r="J4214">
        <v>0</v>
      </c>
      <c r="K4214">
        <v>7.9584000000000001</v>
      </c>
      <c r="L4214">
        <v>-5.0838000000000001E-2</v>
      </c>
      <c r="M4214">
        <v>135.293948</v>
      </c>
      <c r="N4214">
        <v>-187.613179</v>
      </c>
      <c r="O4214">
        <v>3.1409440000000002</v>
      </c>
      <c r="P4214">
        <v>135.29724100000001</v>
      </c>
      <c r="Q4214">
        <v>-187.61398299999999</v>
      </c>
      <c r="R4214">
        <v>3.140755</v>
      </c>
      <c r="S4214">
        <v>0.33898099999999998</v>
      </c>
      <c r="T4214">
        <v>1.8900000000000001E-4</v>
      </c>
    </row>
    <row r="4215" spans="1:20" x14ac:dyDescent="0.25">
      <c r="A4215">
        <v>4213</v>
      </c>
      <c r="B4215">
        <v>6</v>
      </c>
      <c r="C4215">
        <v>-1</v>
      </c>
      <c r="D4215" t="s">
        <v>140</v>
      </c>
      <c r="E4215" t="s">
        <v>80</v>
      </c>
      <c r="F4215">
        <v>1.2428E-2</v>
      </c>
      <c r="G4215">
        <v>-1</v>
      </c>
      <c r="H4215">
        <v>995.25400000000002</v>
      </c>
      <c r="I4215">
        <v>-1</v>
      </c>
      <c r="J4215">
        <v>0</v>
      </c>
      <c r="K4215">
        <v>7.9269420000000004</v>
      </c>
      <c r="L4215">
        <v>4.9574E-2</v>
      </c>
      <c r="M4215">
        <v>134.582739</v>
      </c>
      <c r="N4215">
        <v>-187.614037</v>
      </c>
      <c r="O4215">
        <v>-3.141413</v>
      </c>
      <c r="P4215">
        <v>134.58337399999999</v>
      </c>
      <c r="Q4215">
        <v>-187.61341899999999</v>
      </c>
      <c r="R4215">
        <v>3.1412620000000002</v>
      </c>
      <c r="S4215">
        <v>8.8602E-2</v>
      </c>
      <c r="T4215">
        <v>1.5100000000000001E-4</v>
      </c>
    </row>
    <row r="4216" spans="1:20" x14ac:dyDescent="0.25">
      <c r="A4216">
        <v>4214</v>
      </c>
      <c r="B4216">
        <v>6</v>
      </c>
      <c r="C4216">
        <v>-1</v>
      </c>
      <c r="D4216" t="s">
        <v>140</v>
      </c>
      <c r="E4216" t="s">
        <v>80</v>
      </c>
      <c r="F4216">
        <v>1.6885000000000001E-2</v>
      </c>
      <c r="G4216">
        <v>-1</v>
      </c>
      <c r="H4216">
        <v>671.26199999999994</v>
      </c>
      <c r="I4216">
        <v>-1</v>
      </c>
      <c r="J4216">
        <v>0</v>
      </c>
      <c r="K4216">
        <v>7.9859600000000004</v>
      </c>
      <c r="L4216">
        <v>-4.9091999999999997E-2</v>
      </c>
      <c r="M4216">
        <v>133.827482</v>
      </c>
      <c r="N4216">
        <v>-187.615523</v>
      </c>
      <c r="O4216">
        <v>-3.1379809999999999</v>
      </c>
      <c r="P4216">
        <v>133.86746199999999</v>
      </c>
      <c r="Q4216">
        <v>-187.61317399999999</v>
      </c>
      <c r="R4216">
        <v>3.140755</v>
      </c>
      <c r="S4216">
        <v>4.0049530000000004</v>
      </c>
      <c r="T4216">
        <v>2.774E-3</v>
      </c>
    </row>
    <row r="4217" spans="1:20" x14ac:dyDescent="0.25">
      <c r="A4217">
        <v>4215</v>
      </c>
      <c r="B4217">
        <v>6</v>
      </c>
      <c r="C4217">
        <v>-1</v>
      </c>
      <c r="D4217" t="s">
        <v>140</v>
      </c>
      <c r="E4217" t="s">
        <v>80</v>
      </c>
      <c r="F4217">
        <v>2.4958999999999999E-2</v>
      </c>
      <c r="G4217">
        <v>-1</v>
      </c>
      <c r="H4217">
        <v>697.572</v>
      </c>
      <c r="I4217">
        <v>-1</v>
      </c>
      <c r="J4217">
        <v>0</v>
      </c>
      <c r="K4217">
        <v>8.0957469999999994</v>
      </c>
      <c r="L4217">
        <v>-4.7777E-2</v>
      </c>
      <c r="M4217">
        <v>132.88838899999999</v>
      </c>
      <c r="N4217">
        <v>-187.62708900000001</v>
      </c>
      <c r="O4217">
        <v>3.1406809999999998</v>
      </c>
      <c r="P4217">
        <v>132.901611</v>
      </c>
      <c r="Q4217">
        <v>-187.61265599999999</v>
      </c>
      <c r="R4217">
        <v>3.1407910000000001</v>
      </c>
      <c r="S4217">
        <v>1.9573739999999999</v>
      </c>
      <c r="T4217">
        <v>1.1E-4</v>
      </c>
    </row>
    <row r="4218" spans="1:20" x14ac:dyDescent="0.25">
      <c r="A4218">
        <v>4216</v>
      </c>
      <c r="B4218">
        <v>6</v>
      </c>
      <c r="C4218">
        <v>-1</v>
      </c>
      <c r="D4218" t="s">
        <v>140</v>
      </c>
      <c r="E4218" t="s">
        <v>80</v>
      </c>
      <c r="F4218">
        <v>1.6913999999999998E-2</v>
      </c>
      <c r="G4218">
        <v>-1</v>
      </c>
      <c r="H4218">
        <v>747.07</v>
      </c>
      <c r="I4218">
        <v>-1</v>
      </c>
      <c r="J4218">
        <v>0</v>
      </c>
      <c r="K4218">
        <v>8.1296289999999996</v>
      </c>
      <c r="L4218">
        <v>4.9800999999999998E-2</v>
      </c>
      <c r="M4218">
        <v>132.162172</v>
      </c>
      <c r="N4218">
        <v>-187.64546799999999</v>
      </c>
      <c r="O4218">
        <v>-3.1391969999999998</v>
      </c>
      <c r="P4218">
        <v>132.17086800000001</v>
      </c>
      <c r="Q4218">
        <v>-187.61213699999999</v>
      </c>
      <c r="R4218">
        <v>3.1413509999999998</v>
      </c>
      <c r="S4218">
        <v>3.444652</v>
      </c>
      <c r="T4218">
        <v>2.1540000000000001E-3</v>
      </c>
    </row>
    <row r="4219" spans="1:20" x14ac:dyDescent="0.25">
      <c r="A4219">
        <v>4217</v>
      </c>
      <c r="B4219">
        <v>6</v>
      </c>
      <c r="C4219">
        <v>-1</v>
      </c>
      <c r="D4219" t="s">
        <v>140</v>
      </c>
      <c r="E4219" t="s">
        <v>80</v>
      </c>
      <c r="F4219">
        <v>3.0263999999999999E-2</v>
      </c>
      <c r="G4219">
        <v>-1</v>
      </c>
      <c r="H4219">
        <v>1158.2929999999999</v>
      </c>
      <c r="I4219">
        <v>-1</v>
      </c>
      <c r="J4219">
        <v>0</v>
      </c>
      <c r="K4219">
        <v>8.1144370000000006</v>
      </c>
      <c r="L4219">
        <v>-4.9536999999999998E-2</v>
      </c>
      <c r="M4219">
        <v>131.44272000000001</v>
      </c>
      <c r="N4219">
        <v>-187.610872</v>
      </c>
      <c r="O4219">
        <v>3.1406010000000002</v>
      </c>
      <c r="P4219">
        <v>131.439682</v>
      </c>
      <c r="Q4219">
        <v>-187.61196899999999</v>
      </c>
      <c r="R4219">
        <v>3.1408860000000001</v>
      </c>
      <c r="S4219">
        <v>0.32299</v>
      </c>
      <c r="T4219">
        <v>2.8499999999999999E-4</v>
      </c>
    </row>
    <row r="4220" spans="1:20" x14ac:dyDescent="0.25">
      <c r="A4220">
        <v>4218</v>
      </c>
      <c r="B4220">
        <v>6</v>
      </c>
      <c r="C4220">
        <v>-1</v>
      </c>
      <c r="D4220" t="s">
        <v>140</v>
      </c>
      <c r="E4220" t="s">
        <v>80</v>
      </c>
      <c r="F4220">
        <v>7.2529999999999999E-3</v>
      </c>
      <c r="G4220">
        <v>-1</v>
      </c>
      <c r="H4220">
        <v>488.00299999999999</v>
      </c>
      <c r="I4220">
        <v>-1</v>
      </c>
      <c r="J4220">
        <v>0</v>
      </c>
      <c r="K4220">
        <v>8.0764410000000009</v>
      </c>
      <c r="L4220">
        <v>4.9163999999999999E-2</v>
      </c>
      <c r="M4220">
        <v>130.73413600000001</v>
      </c>
      <c r="N4220">
        <v>-187.58774</v>
      </c>
      <c r="O4220">
        <v>3.137629</v>
      </c>
      <c r="P4220">
        <v>130.71127300000001</v>
      </c>
      <c r="Q4220">
        <v>-187.61146500000001</v>
      </c>
      <c r="R4220">
        <v>3.1413709999999999</v>
      </c>
      <c r="S4220">
        <v>3.2948439999999999</v>
      </c>
      <c r="T4220">
        <v>3.7420000000000001E-3</v>
      </c>
    </row>
    <row r="4221" spans="1:20" x14ac:dyDescent="0.25">
      <c r="A4221">
        <v>4219</v>
      </c>
      <c r="B4221">
        <v>7</v>
      </c>
      <c r="C4221">
        <v>-1</v>
      </c>
      <c r="D4221" t="s">
        <v>141</v>
      </c>
      <c r="E4221" t="s">
        <v>80</v>
      </c>
      <c r="F4221">
        <v>2.7210000000000002E-2</v>
      </c>
      <c r="G4221">
        <v>-1</v>
      </c>
      <c r="H4221">
        <v>739.31299999999999</v>
      </c>
      <c r="I4221">
        <v>-1</v>
      </c>
      <c r="J4221">
        <v>0</v>
      </c>
      <c r="K4221">
        <v>8.0447649999999999</v>
      </c>
      <c r="L4221">
        <v>-4.9376000000000003E-2</v>
      </c>
      <c r="M4221">
        <v>129.95765900000001</v>
      </c>
      <c r="N4221">
        <v>-187.64001300000001</v>
      </c>
      <c r="O4221">
        <v>3.1415600000000001</v>
      </c>
      <c r="P4221">
        <v>129.986099</v>
      </c>
      <c r="Q4221">
        <v>-187.611267</v>
      </c>
      <c r="R4221">
        <v>3.140873</v>
      </c>
      <c r="S4221">
        <v>4.0437700000000003</v>
      </c>
      <c r="T4221">
        <v>6.8800000000000003E-4</v>
      </c>
    </row>
    <row r="4222" spans="1:20" x14ac:dyDescent="0.25">
      <c r="A4222">
        <v>4220</v>
      </c>
      <c r="B4222">
        <v>7</v>
      </c>
      <c r="C4222">
        <v>-1</v>
      </c>
      <c r="D4222" t="s">
        <v>141</v>
      </c>
      <c r="E4222" t="s">
        <v>80</v>
      </c>
      <c r="F4222">
        <v>4.7584000000000001E-2</v>
      </c>
      <c r="G4222">
        <v>-1</v>
      </c>
      <c r="H4222">
        <v>526.125</v>
      </c>
      <c r="I4222">
        <v>-1</v>
      </c>
      <c r="J4222">
        <v>0</v>
      </c>
      <c r="K4222">
        <v>8.036835</v>
      </c>
      <c r="L4222">
        <v>-4.8774999999999999E-2</v>
      </c>
      <c r="M4222">
        <v>129.02736400000001</v>
      </c>
      <c r="N4222">
        <v>-187.61879400000001</v>
      </c>
      <c r="O4222">
        <v>-3.1392920000000002</v>
      </c>
      <c r="P4222">
        <v>129.02166700000001</v>
      </c>
      <c r="Q4222">
        <v>-187.61085499999999</v>
      </c>
      <c r="R4222">
        <v>3.1409099999999999</v>
      </c>
      <c r="S4222">
        <v>0.97711400000000004</v>
      </c>
      <c r="T4222">
        <v>1.6180000000000001E-3</v>
      </c>
    </row>
    <row r="4223" spans="1:20" x14ac:dyDescent="0.25">
      <c r="A4223">
        <v>4221</v>
      </c>
      <c r="B4223">
        <v>7</v>
      </c>
      <c r="C4223">
        <v>-1</v>
      </c>
      <c r="D4223" t="s">
        <v>141</v>
      </c>
      <c r="E4223" t="s">
        <v>80</v>
      </c>
      <c r="F4223">
        <v>1.404E-2</v>
      </c>
      <c r="G4223">
        <v>-1</v>
      </c>
      <c r="H4223">
        <v>598.82500000000005</v>
      </c>
      <c r="I4223">
        <v>-1</v>
      </c>
      <c r="J4223">
        <v>0</v>
      </c>
      <c r="K4223">
        <v>8.0515919999999994</v>
      </c>
      <c r="L4223">
        <v>4.9089000000000001E-2</v>
      </c>
      <c r="M4223">
        <v>128.28205700000001</v>
      </c>
      <c r="N4223">
        <v>-187.605403</v>
      </c>
      <c r="O4223">
        <v>3.1375679999999999</v>
      </c>
      <c r="P4223">
        <v>128.29766799999999</v>
      </c>
      <c r="Q4223">
        <v>-187.61042800000001</v>
      </c>
      <c r="R4223">
        <v>3.141445</v>
      </c>
      <c r="S4223">
        <v>1.64002</v>
      </c>
      <c r="T4223">
        <v>3.8769999999999998E-3</v>
      </c>
    </row>
    <row r="4224" spans="1:20" x14ac:dyDescent="0.25">
      <c r="A4224">
        <v>4222</v>
      </c>
      <c r="B4224">
        <v>8</v>
      </c>
      <c r="C4224">
        <v>-1</v>
      </c>
      <c r="D4224" t="s">
        <v>411</v>
      </c>
      <c r="E4224" t="s">
        <v>80</v>
      </c>
      <c r="F4224">
        <v>7.3921000000000001E-2</v>
      </c>
      <c r="G4224">
        <v>-1</v>
      </c>
      <c r="H4224">
        <v>517.63099999999997</v>
      </c>
      <c r="I4224">
        <v>-1</v>
      </c>
      <c r="J4224">
        <v>0</v>
      </c>
      <c r="K4224">
        <v>8.0689989999999998</v>
      </c>
      <c r="L4224">
        <v>-4.9627999999999999E-2</v>
      </c>
      <c r="M4224">
        <v>127.575362</v>
      </c>
      <c r="N4224">
        <v>-187.59741399999999</v>
      </c>
      <c r="O4224">
        <v>3.1391740000000001</v>
      </c>
      <c r="P4224">
        <v>127.572113</v>
      </c>
      <c r="Q4224">
        <v>-187.61024499999999</v>
      </c>
      <c r="R4224">
        <v>3.1409189999999998</v>
      </c>
      <c r="S4224">
        <v>1.323569</v>
      </c>
      <c r="T4224">
        <v>1.745E-3</v>
      </c>
    </row>
    <row r="4225" spans="1:20" x14ac:dyDescent="0.25">
      <c r="A4225">
        <v>4223</v>
      </c>
      <c r="B4225">
        <v>8</v>
      </c>
      <c r="C4225">
        <v>-1</v>
      </c>
      <c r="D4225" t="s">
        <v>411</v>
      </c>
      <c r="E4225" t="s">
        <v>80</v>
      </c>
      <c r="F4225">
        <v>1.2643E-2</v>
      </c>
      <c r="G4225">
        <v>-1</v>
      </c>
      <c r="H4225">
        <v>774.12400000000002</v>
      </c>
      <c r="I4225">
        <v>-1</v>
      </c>
      <c r="J4225">
        <v>0</v>
      </c>
      <c r="K4225">
        <v>8.0780220000000007</v>
      </c>
      <c r="L4225">
        <v>4.9512E-2</v>
      </c>
      <c r="M4225">
        <v>126.84932000000001</v>
      </c>
      <c r="N4225">
        <v>-187.60556800000001</v>
      </c>
      <c r="O4225">
        <v>3.141419</v>
      </c>
      <c r="P4225">
        <v>126.845375</v>
      </c>
      <c r="Q4225">
        <v>-187.609756</v>
      </c>
      <c r="R4225">
        <v>3.1414</v>
      </c>
      <c r="S4225">
        <v>0.57540400000000003</v>
      </c>
      <c r="T4225">
        <v>1.9000000000000001E-5</v>
      </c>
    </row>
    <row r="4226" spans="1:20" x14ac:dyDescent="0.25">
      <c r="A4226">
        <v>4224</v>
      </c>
      <c r="B4226">
        <v>7</v>
      </c>
      <c r="C4226">
        <v>-1</v>
      </c>
      <c r="D4226" t="s">
        <v>142</v>
      </c>
      <c r="E4226" t="s">
        <v>80</v>
      </c>
      <c r="F4226">
        <v>3.95E-2</v>
      </c>
      <c r="G4226">
        <v>-1</v>
      </c>
      <c r="H4226">
        <v>836.13099999999997</v>
      </c>
      <c r="I4226">
        <v>-1</v>
      </c>
      <c r="J4226">
        <v>0</v>
      </c>
      <c r="K4226">
        <v>8.0741250000000004</v>
      </c>
      <c r="L4226">
        <v>4.8841000000000002E-2</v>
      </c>
      <c r="M4226">
        <v>125.877917</v>
      </c>
      <c r="N4226">
        <v>-187.61696900000001</v>
      </c>
      <c r="O4226">
        <v>3.1404619999999999</v>
      </c>
      <c r="P4226">
        <v>125.876152</v>
      </c>
      <c r="Q4226">
        <v>-187.60929899999999</v>
      </c>
      <c r="R4226">
        <v>3.141391</v>
      </c>
      <c r="S4226">
        <v>0.78707199999999999</v>
      </c>
      <c r="T4226">
        <v>9.2900000000000003E-4</v>
      </c>
    </row>
    <row r="4227" spans="1:20" x14ac:dyDescent="0.25">
      <c r="A4227">
        <v>4225</v>
      </c>
      <c r="B4227">
        <v>7</v>
      </c>
      <c r="C4227">
        <v>-1</v>
      </c>
      <c r="D4227" t="s">
        <v>142</v>
      </c>
      <c r="E4227" t="s">
        <v>80</v>
      </c>
      <c r="F4227">
        <v>1.269E-2</v>
      </c>
      <c r="G4227">
        <v>-1</v>
      </c>
      <c r="H4227">
        <v>625.41700000000003</v>
      </c>
      <c r="I4227">
        <v>-1</v>
      </c>
      <c r="J4227">
        <v>0</v>
      </c>
      <c r="K4227">
        <v>8.0658729999999998</v>
      </c>
      <c r="L4227">
        <v>-4.9029999999999997E-2</v>
      </c>
      <c r="M4227">
        <v>125.116716</v>
      </c>
      <c r="N4227">
        <v>-187.640717</v>
      </c>
      <c r="O4227">
        <v>3.1412550000000001</v>
      </c>
      <c r="P4227">
        <v>125.14991000000001</v>
      </c>
      <c r="Q4227">
        <v>-187.609116</v>
      </c>
      <c r="R4227">
        <v>3.1408879999999999</v>
      </c>
      <c r="S4227">
        <v>4.5831080000000002</v>
      </c>
      <c r="T4227">
        <v>3.6600000000000001E-4</v>
      </c>
    </row>
    <row r="4228" spans="1:20" x14ac:dyDescent="0.25">
      <c r="A4228">
        <v>4226</v>
      </c>
      <c r="B4228">
        <v>7</v>
      </c>
      <c r="C4228">
        <v>-1</v>
      </c>
      <c r="D4228" t="s">
        <v>142</v>
      </c>
      <c r="E4228" t="s">
        <v>80</v>
      </c>
      <c r="F4228">
        <v>1.2435999999999999E-2</v>
      </c>
      <c r="G4228">
        <v>-1</v>
      </c>
      <c r="H4228">
        <v>714.48299999999995</v>
      </c>
      <c r="I4228">
        <v>-1</v>
      </c>
      <c r="J4228">
        <v>0</v>
      </c>
      <c r="K4228">
        <v>8.0597759999999994</v>
      </c>
      <c r="L4228">
        <v>4.9724999999999998E-2</v>
      </c>
      <c r="M4228">
        <v>124.413037</v>
      </c>
      <c r="N4228">
        <v>-187.62912900000001</v>
      </c>
      <c r="O4228">
        <v>-3.1410740000000001</v>
      </c>
      <c r="P4228">
        <v>124.424316</v>
      </c>
      <c r="Q4228">
        <v>-187.60862700000001</v>
      </c>
      <c r="R4228">
        <v>3.1414019999999998</v>
      </c>
      <c r="S4228">
        <v>2.3399830000000001</v>
      </c>
      <c r="T4228">
        <v>3.2699999999999998E-4</v>
      </c>
    </row>
    <row r="4229" spans="1:20" x14ac:dyDescent="0.25">
      <c r="A4229">
        <v>4227</v>
      </c>
      <c r="B4229">
        <v>7</v>
      </c>
      <c r="C4229">
        <v>-1</v>
      </c>
      <c r="D4229" t="s">
        <v>142</v>
      </c>
      <c r="E4229" t="s">
        <v>80</v>
      </c>
      <c r="F4229">
        <v>6.1240000000000001E-3</v>
      </c>
      <c r="G4229">
        <v>-1</v>
      </c>
      <c r="H4229">
        <v>729.255</v>
      </c>
      <c r="I4229">
        <v>-1</v>
      </c>
      <c r="J4229">
        <v>0</v>
      </c>
      <c r="K4229">
        <v>8.0586110000000009</v>
      </c>
      <c r="L4229">
        <v>-4.8738999999999998E-2</v>
      </c>
      <c r="M4229">
        <v>123.69942899999999</v>
      </c>
      <c r="N4229">
        <v>-187.60291000000001</v>
      </c>
      <c r="O4229">
        <v>3.1404109999999998</v>
      </c>
      <c r="P4229">
        <v>123.699028</v>
      </c>
      <c r="Q4229">
        <v>-187.60855100000001</v>
      </c>
      <c r="R4229">
        <v>3.1409530000000001</v>
      </c>
      <c r="S4229">
        <v>0.56548399999999999</v>
      </c>
      <c r="T4229">
        <v>5.4199999999999995E-4</v>
      </c>
    </row>
    <row r="4230" spans="1:20" x14ac:dyDescent="0.25">
      <c r="A4230">
        <v>4228</v>
      </c>
      <c r="B4230">
        <v>7</v>
      </c>
      <c r="C4230">
        <v>-1</v>
      </c>
      <c r="D4230" t="s">
        <v>142</v>
      </c>
      <c r="E4230" t="s">
        <v>80</v>
      </c>
      <c r="F4230">
        <v>2.8392000000000001E-2</v>
      </c>
      <c r="G4230">
        <v>-1</v>
      </c>
      <c r="H4230">
        <v>717.77599999999995</v>
      </c>
      <c r="I4230">
        <v>-1</v>
      </c>
      <c r="J4230">
        <v>0</v>
      </c>
      <c r="K4230">
        <v>8.0626700000000007</v>
      </c>
      <c r="L4230">
        <v>-4.8627999999999998E-2</v>
      </c>
      <c r="M4230">
        <v>122.741756</v>
      </c>
      <c r="N4230">
        <v>-187.61102099999999</v>
      </c>
      <c r="O4230">
        <v>-3.1407910000000001</v>
      </c>
      <c r="P4230">
        <v>122.731773</v>
      </c>
      <c r="Q4230">
        <v>-187.60827599999999</v>
      </c>
      <c r="R4230">
        <v>3.1410290000000001</v>
      </c>
      <c r="S4230">
        <v>1.035274</v>
      </c>
      <c r="T4230">
        <v>2.3699999999999999E-4</v>
      </c>
    </row>
    <row r="4231" spans="1:20" x14ac:dyDescent="0.25">
      <c r="A4231">
        <v>4229</v>
      </c>
      <c r="B4231">
        <v>7</v>
      </c>
      <c r="C4231">
        <v>-1</v>
      </c>
      <c r="D4231" t="s">
        <v>142</v>
      </c>
      <c r="E4231" t="s">
        <v>80</v>
      </c>
      <c r="F4231">
        <v>1.5731999999999999E-2</v>
      </c>
      <c r="G4231">
        <v>-1</v>
      </c>
      <c r="H4231">
        <v>621.89</v>
      </c>
      <c r="I4231">
        <v>-1</v>
      </c>
      <c r="J4231">
        <v>0</v>
      </c>
      <c r="K4231">
        <v>8.0661509999999996</v>
      </c>
      <c r="L4231">
        <v>4.8825E-2</v>
      </c>
      <c r="M4231">
        <v>122.03370099999999</v>
      </c>
      <c r="N4231">
        <v>-187.58917400000001</v>
      </c>
      <c r="O4231">
        <v>-3.140002</v>
      </c>
      <c r="P4231">
        <v>122.005951</v>
      </c>
      <c r="Q4231">
        <v>-187.60786400000001</v>
      </c>
      <c r="R4231">
        <v>3.1415069999999998</v>
      </c>
      <c r="S4231">
        <v>3.3457520000000001</v>
      </c>
      <c r="T4231">
        <v>1.505E-3</v>
      </c>
    </row>
    <row r="4232" spans="1:20" x14ac:dyDescent="0.25">
      <c r="A4232">
        <v>4230</v>
      </c>
      <c r="B4232">
        <v>7</v>
      </c>
      <c r="C4232">
        <v>-1</v>
      </c>
      <c r="D4232" t="s">
        <v>142</v>
      </c>
      <c r="E4232" t="s">
        <v>80</v>
      </c>
      <c r="F4232">
        <v>5.8760000000000001E-3</v>
      </c>
      <c r="G4232">
        <v>-1</v>
      </c>
      <c r="H4232">
        <v>540.72699999999998</v>
      </c>
      <c r="I4232">
        <v>-1</v>
      </c>
      <c r="J4232">
        <v>0</v>
      </c>
      <c r="K4232">
        <v>8.0676550000000002</v>
      </c>
      <c r="L4232">
        <v>-4.9645000000000002E-2</v>
      </c>
      <c r="M4232">
        <v>121.27134</v>
      </c>
      <c r="N4232">
        <v>-187.61921699999999</v>
      </c>
      <c r="O4232">
        <v>3.1406170000000002</v>
      </c>
      <c r="P4232">
        <v>121.27990699999999</v>
      </c>
      <c r="Q4232">
        <v>-187.607742</v>
      </c>
      <c r="R4232">
        <v>3.1409910000000001</v>
      </c>
      <c r="S4232">
        <v>1.431983</v>
      </c>
      <c r="T4232">
        <v>3.7399999999999998E-4</v>
      </c>
    </row>
    <row r="4233" spans="1:20" x14ac:dyDescent="0.25">
      <c r="A4233">
        <v>4231</v>
      </c>
      <c r="B4233">
        <v>8</v>
      </c>
      <c r="C4233">
        <v>-1</v>
      </c>
      <c r="D4233" t="s">
        <v>144</v>
      </c>
      <c r="E4233" t="s">
        <v>80</v>
      </c>
      <c r="F4233">
        <v>3.5106999999999999E-2</v>
      </c>
      <c r="G4233">
        <v>-1</v>
      </c>
      <c r="H4233">
        <v>590.64099999999996</v>
      </c>
      <c r="I4233">
        <v>-1</v>
      </c>
      <c r="J4233">
        <v>0</v>
      </c>
      <c r="K4233">
        <v>8.0664709999999999</v>
      </c>
      <c r="L4233">
        <v>-4.9050999999999997E-2</v>
      </c>
      <c r="M4233">
        <v>120.30201700000001</v>
      </c>
      <c r="N4233">
        <v>-187.61756700000001</v>
      </c>
      <c r="O4233">
        <v>3.1408100000000001</v>
      </c>
      <c r="P4233">
        <v>120.311852</v>
      </c>
      <c r="Q4233">
        <v>-187.60728499999999</v>
      </c>
      <c r="R4233">
        <v>3.1409739999999999</v>
      </c>
      <c r="S4233">
        <v>1.4228700000000001</v>
      </c>
      <c r="T4233">
        <v>1.64E-4</v>
      </c>
    </row>
    <row r="4234" spans="1:20" x14ac:dyDescent="0.25">
      <c r="A4234">
        <v>4232</v>
      </c>
      <c r="B4234">
        <v>8</v>
      </c>
      <c r="C4234">
        <v>-1</v>
      </c>
      <c r="D4234" t="s">
        <v>144</v>
      </c>
      <c r="E4234" t="s">
        <v>80</v>
      </c>
      <c r="F4234">
        <v>1.1396999999999999E-2</v>
      </c>
      <c r="G4234">
        <v>-1</v>
      </c>
      <c r="H4234">
        <v>1022.667</v>
      </c>
      <c r="I4234">
        <v>-1</v>
      </c>
      <c r="J4234">
        <v>0</v>
      </c>
      <c r="K4234">
        <v>8.0647249999999993</v>
      </c>
      <c r="L4234">
        <v>4.8702000000000002E-2</v>
      </c>
      <c r="M4234">
        <v>119.590553</v>
      </c>
      <c r="N4234">
        <v>-187.60376099999999</v>
      </c>
      <c r="O4234">
        <v>3.1411639999999998</v>
      </c>
      <c r="P4234">
        <v>119.58596</v>
      </c>
      <c r="Q4234">
        <v>-187.606796</v>
      </c>
      <c r="R4234">
        <v>3.1414249999999999</v>
      </c>
      <c r="S4234">
        <v>0.55054499999999995</v>
      </c>
      <c r="T4234">
        <v>2.5999999999999998E-4</v>
      </c>
    </row>
    <row r="4235" spans="1:20" x14ac:dyDescent="0.25">
      <c r="A4235">
        <v>4233</v>
      </c>
      <c r="B4235">
        <v>8</v>
      </c>
      <c r="C4235">
        <v>-1</v>
      </c>
      <c r="D4235" t="s">
        <v>144</v>
      </c>
      <c r="E4235" t="s">
        <v>80</v>
      </c>
      <c r="F4235">
        <v>2.5569000000000001E-2</v>
      </c>
      <c r="G4235">
        <v>-1</v>
      </c>
      <c r="H4235">
        <v>798.34500000000003</v>
      </c>
      <c r="I4235">
        <v>-1</v>
      </c>
      <c r="J4235">
        <v>0</v>
      </c>
      <c r="K4235">
        <v>8.0636019999999995</v>
      </c>
      <c r="L4235">
        <v>-5.0106999999999999E-2</v>
      </c>
      <c r="M4235">
        <v>118.86752300000001</v>
      </c>
      <c r="N4235">
        <v>-187.62247600000001</v>
      </c>
      <c r="O4235">
        <v>-3.140695</v>
      </c>
      <c r="P4235">
        <v>118.86019899999999</v>
      </c>
      <c r="Q4235">
        <v>-187.60661300000001</v>
      </c>
      <c r="R4235">
        <v>3.1408990000000001</v>
      </c>
      <c r="S4235">
        <v>1.747239</v>
      </c>
      <c r="T4235">
        <v>2.04E-4</v>
      </c>
    </row>
    <row r="4236" spans="1:20" x14ac:dyDescent="0.25">
      <c r="A4236">
        <v>4234</v>
      </c>
      <c r="B4236">
        <v>8</v>
      </c>
      <c r="C4236">
        <v>-1</v>
      </c>
      <c r="D4236" t="s">
        <v>144</v>
      </c>
      <c r="E4236" t="s">
        <v>80</v>
      </c>
      <c r="F4236">
        <v>2.9484E-2</v>
      </c>
      <c r="G4236">
        <v>-1</v>
      </c>
      <c r="H4236">
        <v>816.55200000000002</v>
      </c>
      <c r="I4236">
        <v>-1</v>
      </c>
      <c r="J4236">
        <v>0</v>
      </c>
      <c r="K4236">
        <v>8.0636960000000002</v>
      </c>
      <c r="L4236">
        <v>-4.9000000000000002E-2</v>
      </c>
      <c r="M4236">
        <v>117.897969</v>
      </c>
      <c r="N4236">
        <v>-187.60328000000001</v>
      </c>
      <c r="O4236">
        <v>3.1403020000000001</v>
      </c>
      <c r="P4236">
        <v>117.89258599999999</v>
      </c>
      <c r="Q4236">
        <v>-187.606155</v>
      </c>
      <c r="R4236">
        <v>3.1409020000000001</v>
      </c>
      <c r="S4236">
        <v>0.61032600000000004</v>
      </c>
      <c r="T4236">
        <v>5.9900000000000003E-4</v>
      </c>
    </row>
    <row r="4237" spans="1:20" x14ac:dyDescent="0.25">
      <c r="A4237">
        <v>4235</v>
      </c>
      <c r="B4237">
        <v>8</v>
      </c>
      <c r="C4237">
        <v>-1</v>
      </c>
      <c r="D4237" t="s">
        <v>144</v>
      </c>
      <c r="E4237" t="s">
        <v>80</v>
      </c>
      <c r="F4237">
        <v>4.0698999999999999E-2</v>
      </c>
      <c r="G4237">
        <v>-1</v>
      </c>
      <c r="H4237">
        <v>724.73500000000001</v>
      </c>
      <c r="I4237">
        <v>-1</v>
      </c>
      <c r="J4237">
        <v>0</v>
      </c>
      <c r="K4237">
        <v>8.0644550000000006</v>
      </c>
      <c r="L4237">
        <v>4.9638000000000002E-2</v>
      </c>
      <c r="M4237">
        <v>117.16014699999999</v>
      </c>
      <c r="N4237">
        <v>-187.61495600000001</v>
      </c>
      <c r="O4237">
        <v>3.1404740000000002</v>
      </c>
      <c r="P4237">
        <v>117.16681699999999</v>
      </c>
      <c r="Q4237">
        <v>-187.605682</v>
      </c>
      <c r="R4237">
        <v>3.141413</v>
      </c>
      <c r="S4237">
        <v>1.142312</v>
      </c>
      <c r="T4237">
        <v>9.3899999999999995E-4</v>
      </c>
    </row>
    <row r="4238" spans="1:20" x14ac:dyDescent="0.25">
      <c r="A4238">
        <v>4236</v>
      </c>
      <c r="B4238">
        <v>7</v>
      </c>
      <c r="C4238">
        <v>-1</v>
      </c>
      <c r="D4238" t="s">
        <v>145</v>
      </c>
      <c r="E4238" t="s">
        <v>80</v>
      </c>
      <c r="F4238">
        <v>2.1634E-2</v>
      </c>
      <c r="G4238">
        <v>-1</v>
      </c>
      <c r="H4238">
        <v>537.91399999999999</v>
      </c>
      <c r="I4238">
        <v>-1</v>
      </c>
      <c r="J4238">
        <v>0</v>
      </c>
      <c r="K4238">
        <v>8.0651510000000002</v>
      </c>
      <c r="L4238">
        <v>-4.9653000000000003E-2</v>
      </c>
      <c r="M4238">
        <v>116.42762399999999</v>
      </c>
      <c r="N4238">
        <v>-187.61641399999999</v>
      </c>
      <c r="O4238">
        <v>3.1396099999999998</v>
      </c>
      <c r="P4238">
        <v>116.440971</v>
      </c>
      <c r="Q4238">
        <v>-187.60549900000001</v>
      </c>
      <c r="R4238">
        <v>3.1409229999999999</v>
      </c>
      <c r="S4238">
        <v>1.7241850000000001</v>
      </c>
      <c r="T4238">
        <v>1.3129999999999999E-3</v>
      </c>
    </row>
    <row r="4239" spans="1:20" x14ac:dyDescent="0.25">
      <c r="A4239">
        <v>4237</v>
      </c>
      <c r="B4239">
        <v>7</v>
      </c>
      <c r="C4239">
        <v>-1</v>
      </c>
      <c r="D4239" t="s">
        <v>145</v>
      </c>
      <c r="E4239" t="s">
        <v>80</v>
      </c>
      <c r="F4239">
        <v>2.7213000000000001E-2</v>
      </c>
      <c r="G4239">
        <v>-1</v>
      </c>
      <c r="H4239">
        <v>2928.91</v>
      </c>
      <c r="I4239">
        <v>-1</v>
      </c>
      <c r="J4239">
        <v>0</v>
      </c>
      <c r="K4239">
        <v>8.0653520000000007</v>
      </c>
      <c r="L4239">
        <v>-4.9591999999999997E-2</v>
      </c>
      <c r="M4239">
        <v>115.47344699999999</v>
      </c>
      <c r="N4239">
        <v>-187.60609299999999</v>
      </c>
      <c r="O4239">
        <v>3.1408339999999999</v>
      </c>
      <c r="P4239">
        <v>115.473122</v>
      </c>
      <c r="Q4239">
        <v>-187.60507200000001</v>
      </c>
      <c r="R4239">
        <v>3.1409199999999999</v>
      </c>
      <c r="S4239">
        <v>0.107137</v>
      </c>
      <c r="T4239">
        <v>8.6000000000000003E-5</v>
      </c>
    </row>
    <row r="4240" spans="1:20" x14ac:dyDescent="0.25">
      <c r="A4240">
        <v>4238</v>
      </c>
      <c r="B4240">
        <v>7</v>
      </c>
      <c r="C4240">
        <v>-1</v>
      </c>
      <c r="D4240" t="s">
        <v>145</v>
      </c>
      <c r="E4240" t="s">
        <v>80</v>
      </c>
      <c r="F4240">
        <v>9.7890000000000008E-3</v>
      </c>
      <c r="G4240">
        <v>-1</v>
      </c>
      <c r="H4240">
        <v>681.70399999999995</v>
      </c>
      <c r="I4240">
        <v>-1</v>
      </c>
      <c r="J4240">
        <v>0</v>
      </c>
      <c r="K4240">
        <v>8.065061</v>
      </c>
      <c r="L4240">
        <v>4.9457000000000001E-2</v>
      </c>
      <c r="M4240">
        <v>114.745756</v>
      </c>
      <c r="N4240">
        <v>-187.60997900000001</v>
      </c>
      <c r="O4240">
        <v>-3.1395339999999998</v>
      </c>
      <c r="P4240">
        <v>114.747231</v>
      </c>
      <c r="Q4240">
        <v>-187.604568</v>
      </c>
      <c r="R4240">
        <v>3.1413859999999998</v>
      </c>
      <c r="S4240">
        <v>0.560809</v>
      </c>
      <c r="T4240">
        <v>1.8519999999999999E-3</v>
      </c>
    </row>
    <row r="4241" spans="1:20" x14ac:dyDescent="0.25">
      <c r="A4241">
        <v>4239</v>
      </c>
      <c r="B4241">
        <v>7</v>
      </c>
      <c r="C4241">
        <v>-1</v>
      </c>
      <c r="D4241" t="s">
        <v>145</v>
      </c>
      <c r="E4241" t="s">
        <v>80</v>
      </c>
      <c r="F4241">
        <v>4.3381000000000003E-2</v>
      </c>
      <c r="G4241">
        <v>-1</v>
      </c>
      <c r="H4241">
        <v>391.995</v>
      </c>
      <c r="I4241">
        <v>-1</v>
      </c>
      <c r="J4241">
        <v>0</v>
      </c>
      <c r="K4241">
        <v>8.0647110000000009</v>
      </c>
      <c r="L4241">
        <v>-4.8985000000000001E-2</v>
      </c>
      <c r="M4241">
        <v>114.074093</v>
      </c>
      <c r="N4241">
        <v>-187.56894399999999</v>
      </c>
      <c r="O4241">
        <v>3.1384509999999999</v>
      </c>
      <c r="P4241">
        <v>114.021416</v>
      </c>
      <c r="Q4241">
        <v>-187.60438500000001</v>
      </c>
      <c r="R4241">
        <v>3.1409029999999998</v>
      </c>
      <c r="S4241">
        <v>6.3489699999999996</v>
      </c>
      <c r="T4241">
        <v>2.4520000000000002E-3</v>
      </c>
    </row>
    <row r="4242" spans="1:20" x14ac:dyDescent="0.25">
      <c r="A4242">
        <v>4240</v>
      </c>
      <c r="B4242">
        <v>7</v>
      </c>
      <c r="C4242">
        <v>-1</v>
      </c>
      <c r="D4242" t="s">
        <v>145</v>
      </c>
      <c r="E4242" t="s">
        <v>80</v>
      </c>
      <c r="F4242">
        <v>2.9631999999999999E-2</v>
      </c>
      <c r="G4242">
        <v>-1</v>
      </c>
      <c r="H4242">
        <v>616.51</v>
      </c>
      <c r="I4242">
        <v>-1</v>
      </c>
      <c r="J4242">
        <v>0</v>
      </c>
      <c r="K4242">
        <v>8.0644980000000004</v>
      </c>
      <c r="L4242">
        <v>-4.8885999999999999E-2</v>
      </c>
      <c r="M4242">
        <v>113.048631</v>
      </c>
      <c r="N4242">
        <v>-187.60844700000001</v>
      </c>
      <c r="O4242">
        <v>3.1403400000000001</v>
      </c>
      <c r="P4242">
        <v>113.05368</v>
      </c>
      <c r="Q4242">
        <v>-187.603973</v>
      </c>
      <c r="R4242">
        <v>3.1409530000000001</v>
      </c>
      <c r="S4242">
        <v>0.67457599999999995</v>
      </c>
      <c r="T4242">
        <v>6.1399999999999996E-4</v>
      </c>
    </row>
    <row r="4243" spans="1:20" x14ac:dyDescent="0.25">
      <c r="A4243">
        <v>4241</v>
      </c>
      <c r="B4243">
        <v>7</v>
      </c>
      <c r="C4243">
        <v>-1</v>
      </c>
      <c r="D4243" t="s">
        <v>145</v>
      </c>
      <c r="E4243" t="s">
        <v>80</v>
      </c>
      <c r="F4243">
        <v>4.0682999999999997E-2</v>
      </c>
      <c r="G4243">
        <v>-1</v>
      </c>
      <c r="H4243">
        <v>459.95699999999999</v>
      </c>
      <c r="I4243">
        <v>-1</v>
      </c>
      <c r="J4243">
        <v>0</v>
      </c>
      <c r="K4243">
        <v>8.0645690000000005</v>
      </c>
      <c r="L4243">
        <v>4.8813000000000002E-2</v>
      </c>
      <c r="M4243">
        <v>112.344083</v>
      </c>
      <c r="N4243">
        <v>-187.602936</v>
      </c>
      <c r="O4243">
        <v>3.1399849999999998</v>
      </c>
      <c r="P4243">
        <v>112.327881</v>
      </c>
      <c r="Q4243">
        <v>-187.60346999999999</v>
      </c>
      <c r="R4243">
        <v>3.1414219999999999</v>
      </c>
      <c r="S4243">
        <v>1.6210580000000001</v>
      </c>
      <c r="T4243">
        <v>1.438E-3</v>
      </c>
    </row>
    <row r="4244" spans="1:20" x14ac:dyDescent="0.25">
      <c r="A4244">
        <v>4242</v>
      </c>
      <c r="B4244">
        <v>7</v>
      </c>
      <c r="C4244">
        <v>-1</v>
      </c>
      <c r="D4244" t="s">
        <v>145</v>
      </c>
      <c r="E4244" t="s">
        <v>80</v>
      </c>
      <c r="F4244">
        <v>1.6305E-2</v>
      </c>
      <c r="G4244">
        <v>-1</v>
      </c>
      <c r="H4244">
        <v>543.23099999999999</v>
      </c>
      <c r="I4244">
        <v>-1</v>
      </c>
      <c r="J4244">
        <v>0</v>
      </c>
      <c r="K4244">
        <v>8.0647330000000004</v>
      </c>
      <c r="L4244">
        <v>-4.9676999999999999E-2</v>
      </c>
      <c r="M4244">
        <v>111.59056099999999</v>
      </c>
      <c r="N4244">
        <v>-187.61384000000001</v>
      </c>
      <c r="O4244">
        <v>3.1412900000000001</v>
      </c>
      <c r="P4244">
        <v>111.602081</v>
      </c>
      <c r="Q4244">
        <v>-187.603317</v>
      </c>
      <c r="R4244">
        <v>3.1409039999999999</v>
      </c>
      <c r="S4244">
        <v>1.560276</v>
      </c>
      <c r="T4244">
        <v>3.86E-4</v>
      </c>
    </row>
    <row r="4245" spans="1:20" x14ac:dyDescent="0.25">
      <c r="A4245">
        <v>4243</v>
      </c>
      <c r="B4245">
        <v>7</v>
      </c>
      <c r="C4245">
        <v>-1</v>
      </c>
      <c r="D4245" t="s">
        <v>145</v>
      </c>
      <c r="E4245" t="s">
        <v>80</v>
      </c>
      <c r="F4245">
        <v>1.5938000000000001E-2</v>
      </c>
      <c r="G4245">
        <v>-1</v>
      </c>
      <c r="H4245">
        <v>660.12199999999996</v>
      </c>
      <c r="I4245">
        <v>-1</v>
      </c>
      <c r="J4245">
        <v>0</v>
      </c>
      <c r="K4245">
        <v>8.0648470000000003</v>
      </c>
      <c r="L4245">
        <v>4.9570999999999997E-2</v>
      </c>
      <c r="M4245">
        <v>110.87696200000001</v>
      </c>
      <c r="N4245">
        <v>-187.601776</v>
      </c>
      <c r="O4245">
        <v>3.1413319999999998</v>
      </c>
      <c r="P4245">
        <v>110.876274</v>
      </c>
      <c r="Q4245">
        <v>-187.60282900000001</v>
      </c>
      <c r="R4245">
        <v>3.1413980000000001</v>
      </c>
      <c r="S4245">
        <v>0.125754</v>
      </c>
      <c r="T4245">
        <v>6.6000000000000005E-5</v>
      </c>
    </row>
    <row r="4246" spans="1:20" x14ac:dyDescent="0.25">
      <c r="A4246">
        <v>4244</v>
      </c>
      <c r="B4246">
        <v>7</v>
      </c>
      <c r="C4246">
        <v>-1</v>
      </c>
      <c r="D4246" t="s">
        <v>145</v>
      </c>
      <c r="E4246" t="s">
        <v>80</v>
      </c>
      <c r="F4246">
        <v>1.7394E-2</v>
      </c>
      <c r="G4246">
        <v>-1</v>
      </c>
      <c r="H4246">
        <v>720.553</v>
      </c>
      <c r="I4246">
        <v>-1</v>
      </c>
      <c r="J4246">
        <v>0</v>
      </c>
      <c r="K4246">
        <v>8.0648739999999997</v>
      </c>
      <c r="L4246">
        <v>4.9978000000000002E-2</v>
      </c>
      <c r="M4246">
        <v>109.88632800000001</v>
      </c>
      <c r="N4246">
        <v>-187.62822499999999</v>
      </c>
      <c r="O4246">
        <v>-3.1408420000000001</v>
      </c>
      <c r="P4246">
        <v>109.908539</v>
      </c>
      <c r="Q4246">
        <v>-187.60240200000001</v>
      </c>
      <c r="R4246">
        <v>3.1413989999999998</v>
      </c>
      <c r="S4246">
        <v>3.4061650000000001</v>
      </c>
      <c r="T4246">
        <v>5.5699999999999999E-4</v>
      </c>
    </row>
    <row r="4247" spans="1:20" x14ac:dyDescent="0.25">
      <c r="A4247">
        <v>4245</v>
      </c>
      <c r="B4247">
        <v>6</v>
      </c>
      <c r="C4247">
        <v>-1</v>
      </c>
      <c r="D4247" t="s">
        <v>146</v>
      </c>
      <c r="E4247" t="s">
        <v>80</v>
      </c>
      <c r="F4247">
        <v>9.0159999999999997E-3</v>
      </c>
      <c r="G4247">
        <v>-1</v>
      </c>
      <c r="H4247">
        <v>618.10299999999995</v>
      </c>
      <c r="I4247">
        <v>-1</v>
      </c>
      <c r="J4247">
        <v>0</v>
      </c>
      <c r="K4247">
        <v>8.0648250000000008</v>
      </c>
      <c r="L4247">
        <v>-4.8673000000000001E-2</v>
      </c>
      <c r="M4247">
        <v>109.161652</v>
      </c>
      <c r="N4247">
        <v>-187.609039</v>
      </c>
      <c r="O4247">
        <v>3.1385589999999999</v>
      </c>
      <c r="P4247">
        <v>109.182739</v>
      </c>
      <c r="Q4247">
        <v>-187.60235599999999</v>
      </c>
      <c r="R4247">
        <v>3.1409600000000002</v>
      </c>
      <c r="S4247">
        <v>2.2120679999999999</v>
      </c>
      <c r="T4247">
        <v>2.4009999999999999E-3</v>
      </c>
    </row>
    <row r="4248" spans="1:20" x14ac:dyDescent="0.25">
      <c r="A4248">
        <v>4246</v>
      </c>
      <c r="B4248">
        <v>7</v>
      </c>
      <c r="C4248">
        <v>-1</v>
      </c>
      <c r="D4248" t="s">
        <v>147</v>
      </c>
      <c r="E4248" t="s">
        <v>80</v>
      </c>
      <c r="F4248">
        <v>7.2223999999999997E-2</v>
      </c>
      <c r="G4248">
        <v>-1</v>
      </c>
      <c r="H4248">
        <v>815.09799999999996</v>
      </c>
      <c r="I4248">
        <v>-1</v>
      </c>
      <c r="J4248">
        <v>0</v>
      </c>
      <c r="K4248">
        <v>8.0647490000000008</v>
      </c>
      <c r="L4248">
        <v>4.8860000000000001E-2</v>
      </c>
      <c r="M4248">
        <v>108.438766</v>
      </c>
      <c r="N4248">
        <v>-187.60522599999999</v>
      </c>
      <c r="O4248">
        <v>-3.1397550000000001</v>
      </c>
      <c r="P4248">
        <v>108.45694</v>
      </c>
      <c r="Q4248">
        <v>-187.60188299999999</v>
      </c>
      <c r="R4248">
        <v>3.141438</v>
      </c>
      <c r="S4248">
        <v>1.8479049999999999</v>
      </c>
      <c r="T4248">
        <v>1.683E-3</v>
      </c>
    </row>
    <row r="4249" spans="1:20" x14ac:dyDescent="0.25">
      <c r="A4249">
        <v>4247</v>
      </c>
      <c r="B4249">
        <v>7</v>
      </c>
      <c r="C4249">
        <v>-1</v>
      </c>
      <c r="D4249" t="s">
        <v>147</v>
      </c>
      <c r="E4249" t="s">
        <v>80</v>
      </c>
      <c r="F4249">
        <v>2.3904999999999999E-2</v>
      </c>
      <c r="G4249">
        <v>-1</v>
      </c>
      <c r="H4249">
        <v>1809.7629999999999</v>
      </c>
      <c r="I4249">
        <v>-1</v>
      </c>
      <c r="J4249">
        <v>0</v>
      </c>
      <c r="K4249">
        <v>8.0647149999999996</v>
      </c>
      <c r="L4249">
        <v>4.8875000000000002E-2</v>
      </c>
      <c r="M4249">
        <v>107.491592</v>
      </c>
      <c r="N4249">
        <v>-187.597521</v>
      </c>
      <c r="O4249">
        <v>3.1411829999999998</v>
      </c>
      <c r="P4249">
        <v>107.489204</v>
      </c>
      <c r="Q4249">
        <v>-187.60144</v>
      </c>
      <c r="R4249">
        <v>3.141384</v>
      </c>
      <c r="S4249">
        <v>0.458953</v>
      </c>
      <c r="T4249">
        <v>2.0000000000000001E-4</v>
      </c>
    </row>
    <row r="4250" spans="1:20" x14ac:dyDescent="0.25">
      <c r="A4250">
        <v>4248</v>
      </c>
      <c r="B4250">
        <v>7</v>
      </c>
      <c r="C4250">
        <v>-1</v>
      </c>
      <c r="D4250" t="s">
        <v>147</v>
      </c>
      <c r="E4250" t="s">
        <v>80</v>
      </c>
      <c r="F4250">
        <v>2.7428000000000001E-2</v>
      </c>
      <c r="G4250">
        <v>-1</v>
      </c>
      <c r="H4250">
        <v>639.27599999999995</v>
      </c>
      <c r="I4250">
        <v>-1</v>
      </c>
      <c r="J4250">
        <v>0</v>
      </c>
      <c r="K4250">
        <v>8.064743</v>
      </c>
      <c r="L4250">
        <v>-4.9031999999999999E-2</v>
      </c>
      <c r="M4250">
        <v>106.76819999999999</v>
      </c>
      <c r="N4250">
        <v>-187.596272</v>
      </c>
      <c r="O4250">
        <v>3.1409289999999999</v>
      </c>
      <c r="P4250">
        <v>106.76340500000001</v>
      </c>
      <c r="Q4250">
        <v>-187.60127299999999</v>
      </c>
      <c r="R4250">
        <v>3.1408879999999999</v>
      </c>
      <c r="S4250">
        <v>0.69279599999999997</v>
      </c>
      <c r="T4250">
        <v>4.1E-5</v>
      </c>
    </row>
    <row r="4251" spans="1:20" x14ac:dyDescent="0.25">
      <c r="A4251">
        <v>4249</v>
      </c>
      <c r="B4251">
        <v>7</v>
      </c>
      <c r="C4251">
        <v>-1</v>
      </c>
      <c r="D4251" t="s">
        <v>147</v>
      </c>
      <c r="E4251" t="s">
        <v>80</v>
      </c>
      <c r="F4251">
        <v>4.7126000000000001E-2</v>
      </c>
      <c r="G4251">
        <v>-1</v>
      </c>
      <c r="H4251">
        <v>991.69399999999996</v>
      </c>
      <c r="I4251">
        <v>-1</v>
      </c>
      <c r="J4251">
        <v>0</v>
      </c>
      <c r="K4251">
        <v>8.0647690000000001</v>
      </c>
      <c r="L4251">
        <v>4.9003999999999999E-2</v>
      </c>
      <c r="M4251">
        <v>106.036766</v>
      </c>
      <c r="N4251">
        <v>-187.58271300000001</v>
      </c>
      <c r="O4251">
        <v>-3.1407479999999999</v>
      </c>
      <c r="P4251">
        <v>106.037605</v>
      </c>
      <c r="Q4251">
        <v>-187.600739</v>
      </c>
      <c r="R4251">
        <v>3.1413769999999999</v>
      </c>
      <c r="S4251">
        <v>1.804511</v>
      </c>
      <c r="T4251">
        <v>6.29E-4</v>
      </c>
    </row>
    <row r="4252" spans="1:20" x14ac:dyDescent="0.25">
      <c r="A4252">
        <v>4250</v>
      </c>
      <c r="B4252">
        <v>6</v>
      </c>
      <c r="C4252">
        <v>-1</v>
      </c>
      <c r="D4252" t="s">
        <v>148</v>
      </c>
      <c r="E4252" t="s">
        <v>80</v>
      </c>
      <c r="F4252">
        <v>1.6295E-2</v>
      </c>
      <c r="G4252">
        <v>-1</v>
      </c>
      <c r="H4252">
        <v>610.35799999999995</v>
      </c>
      <c r="I4252">
        <v>-1</v>
      </c>
      <c r="J4252">
        <v>0</v>
      </c>
      <c r="K4252">
        <v>8.0647929999999999</v>
      </c>
      <c r="L4252">
        <v>5.0030999999999999E-2</v>
      </c>
      <c r="M4252">
        <v>105.098094</v>
      </c>
      <c r="N4252">
        <v>-187.61018899999999</v>
      </c>
      <c r="O4252">
        <v>-3.1381709999999998</v>
      </c>
      <c r="P4252">
        <v>105.06986999999999</v>
      </c>
      <c r="Q4252">
        <v>-187.600311</v>
      </c>
      <c r="R4252">
        <v>3.1413989999999998</v>
      </c>
      <c r="S4252">
        <v>2.9902600000000001</v>
      </c>
      <c r="T4252">
        <v>3.2269999999999998E-3</v>
      </c>
    </row>
    <row r="4253" spans="1:20" x14ac:dyDescent="0.25">
      <c r="A4253">
        <v>4251</v>
      </c>
      <c r="B4253">
        <v>6</v>
      </c>
      <c r="C4253">
        <v>-1</v>
      </c>
      <c r="D4253" t="s">
        <v>148</v>
      </c>
      <c r="E4253" t="s">
        <v>80</v>
      </c>
      <c r="F4253">
        <v>3.6985999999999998E-2</v>
      </c>
      <c r="G4253">
        <v>-1</v>
      </c>
      <c r="H4253">
        <v>614.65899999999999</v>
      </c>
      <c r="I4253">
        <v>-1</v>
      </c>
      <c r="J4253">
        <v>0</v>
      </c>
      <c r="K4253">
        <v>8.0647850000000005</v>
      </c>
      <c r="L4253">
        <v>-4.8797E-2</v>
      </c>
      <c r="M4253">
        <v>104.285586</v>
      </c>
      <c r="N4253">
        <v>-187.65002799999999</v>
      </c>
      <c r="O4253">
        <v>3.139564</v>
      </c>
      <c r="P4253">
        <v>104.34407</v>
      </c>
      <c r="Q4253">
        <v>-187.60015899999999</v>
      </c>
      <c r="R4253">
        <v>3.1409310000000001</v>
      </c>
      <c r="S4253">
        <v>7.685956</v>
      </c>
      <c r="T4253">
        <v>1.3669999999999999E-3</v>
      </c>
    </row>
    <row r="4254" spans="1:20" x14ac:dyDescent="0.25">
      <c r="A4254">
        <v>4252</v>
      </c>
      <c r="B4254">
        <v>6</v>
      </c>
      <c r="C4254">
        <v>-1</v>
      </c>
      <c r="D4254" t="s">
        <v>148</v>
      </c>
      <c r="E4254" t="s">
        <v>80</v>
      </c>
      <c r="F4254">
        <v>1.8360999999999999E-2</v>
      </c>
      <c r="G4254">
        <v>-1</v>
      </c>
      <c r="H4254">
        <v>861.08900000000006</v>
      </c>
      <c r="I4254">
        <v>-1</v>
      </c>
      <c r="J4254">
        <v>0</v>
      </c>
      <c r="K4254">
        <v>8.0647669999999998</v>
      </c>
      <c r="L4254">
        <v>4.9056000000000002E-2</v>
      </c>
      <c r="M4254">
        <v>103.614953</v>
      </c>
      <c r="N4254">
        <v>-187.60029</v>
      </c>
      <c r="O4254">
        <v>3.140231</v>
      </c>
      <c r="P4254">
        <v>103.61827099999999</v>
      </c>
      <c r="Q4254">
        <v>-187.59963999999999</v>
      </c>
      <c r="R4254">
        <v>3.1414300000000002</v>
      </c>
      <c r="S4254">
        <v>0.33808199999999999</v>
      </c>
      <c r="T4254">
        <v>1.199E-3</v>
      </c>
    </row>
    <row r="4255" spans="1:20" x14ac:dyDescent="0.25">
      <c r="A4255">
        <v>4253</v>
      </c>
      <c r="B4255">
        <v>6</v>
      </c>
      <c r="C4255">
        <v>-1</v>
      </c>
      <c r="D4255" t="s">
        <v>148</v>
      </c>
      <c r="E4255" t="s">
        <v>80</v>
      </c>
      <c r="F4255">
        <v>2.3636000000000001E-2</v>
      </c>
      <c r="G4255">
        <v>-1</v>
      </c>
      <c r="H4255">
        <v>902.77099999999996</v>
      </c>
      <c r="I4255">
        <v>-1</v>
      </c>
      <c r="J4255">
        <v>0</v>
      </c>
      <c r="K4255">
        <v>8.064762</v>
      </c>
      <c r="L4255">
        <v>4.8793000000000003E-2</v>
      </c>
      <c r="M4255">
        <v>102.66522500000001</v>
      </c>
      <c r="N4255">
        <v>-187.58479600000001</v>
      </c>
      <c r="O4255">
        <v>3.1408499999999999</v>
      </c>
      <c r="P4255">
        <v>102.650536</v>
      </c>
      <c r="Q4255">
        <v>-187.59918200000001</v>
      </c>
      <c r="R4255">
        <v>3.1414059999999999</v>
      </c>
      <c r="S4255">
        <v>2.0560390000000002</v>
      </c>
      <c r="T4255">
        <v>5.5599999999999996E-4</v>
      </c>
    </row>
    <row r="4256" spans="1:20" x14ac:dyDescent="0.25">
      <c r="A4256">
        <v>4254</v>
      </c>
      <c r="B4256">
        <v>6</v>
      </c>
      <c r="C4256">
        <v>-1</v>
      </c>
      <c r="D4256" t="s">
        <v>148</v>
      </c>
      <c r="E4256" t="s">
        <v>80</v>
      </c>
      <c r="F4256">
        <v>7.2760000000000003E-3</v>
      </c>
      <c r="G4256">
        <v>-1</v>
      </c>
      <c r="H4256">
        <v>533.85799999999995</v>
      </c>
      <c r="I4256">
        <v>-1</v>
      </c>
      <c r="J4256">
        <v>0</v>
      </c>
      <c r="K4256">
        <v>8.0647610000000007</v>
      </c>
      <c r="L4256">
        <v>-4.9185E-2</v>
      </c>
      <c r="M4256">
        <v>101.903549</v>
      </c>
      <c r="N4256">
        <v>-187.620891</v>
      </c>
      <c r="O4256">
        <v>-3.140523</v>
      </c>
      <c r="P4256">
        <v>101.924736</v>
      </c>
      <c r="Q4256">
        <v>-187.59899899999999</v>
      </c>
      <c r="R4256">
        <v>3.1408770000000001</v>
      </c>
      <c r="S4256">
        <v>3.0464920000000002</v>
      </c>
      <c r="T4256">
        <v>3.5300000000000002E-4</v>
      </c>
    </row>
    <row r="4257" spans="1:20" x14ac:dyDescent="0.25">
      <c r="A4257">
        <v>4255</v>
      </c>
      <c r="B4257">
        <v>6</v>
      </c>
      <c r="C4257">
        <v>-1</v>
      </c>
      <c r="D4257" t="s">
        <v>148</v>
      </c>
      <c r="E4257" t="s">
        <v>80</v>
      </c>
      <c r="F4257">
        <v>1.9373000000000001E-2</v>
      </c>
      <c r="G4257">
        <v>-1</v>
      </c>
      <c r="H4257">
        <v>596.072</v>
      </c>
      <c r="I4257">
        <v>-1</v>
      </c>
      <c r="J4257">
        <v>0</v>
      </c>
      <c r="K4257">
        <v>8.0647680000000008</v>
      </c>
      <c r="L4257">
        <v>4.8971000000000001E-2</v>
      </c>
      <c r="M4257">
        <v>101.19711</v>
      </c>
      <c r="N4257">
        <v>-187.587864</v>
      </c>
      <c r="O4257">
        <v>-3.1406269999999998</v>
      </c>
      <c r="P4257">
        <v>101.198936</v>
      </c>
      <c r="Q4257">
        <v>-187.59849500000001</v>
      </c>
      <c r="R4257">
        <v>3.141359</v>
      </c>
      <c r="S4257">
        <v>1.078702</v>
      </c>
      <c r="T4257">
        <v>7.3099999999999999E-4</v>
      </c>
    </row>
    <row r="4258" spans="1:20" x14ac:dyDescent="0.25">
      <c r="A4258">
        <v>4256</v>
      </c>
      <c r="B4258">
        <v>6</v>
      </c>
      <c r="C4258">
        <v>-1</v>
      </c>
      <c r="D4258" t="s">
        <v>148</v>
      </c>
      <c r="E4258" t="s">
        <v>80</v>
      </c>
      <c r="F4258">
        <v>2.3241999999999999E-2</v>
      </c>
      <c r="G4258">
        <v>-1</v>
      </c>
      <c r="H4258">
        <v>778.43799999999999</v>
      </c>
      <c r="I4258">
        <v>-1</v>
      </c>
      <c r="J4258">
        <v>0</v>
      </c>
      <c r="K4258">
        <v>8.0647739999999999</v>
      </c>
      <c r="L4258">
        <v>4.9006000000000001E-2</v>
      </c>
      <c r="M4258">
        <v>100.22107800000001</v>
      </c>
      <c r="N4258">
        <v>-187.601361</v>
      </c>
      <c r="O4258">
        <v>3.140978</v>
      </c>
      <c r="P4258">
        <v>100.231201</v>
      </c>
      <c r="Q4258">
        <v>-187.59802199999999</v>
      </c>
      <c r="R4258">
        <v>3.1413579999999999</v>
      </c>
      <c r="S4258">
        <v>1.0659909999999999</v>
      </c>
      <c r="T4258">
        <v>3.8000000000000002E-4</v>
      </c>
    </row>
    <row r="4259" spans="1:20" x14ac:dyDescent="0.25">
      <c r="A4259">
        <v>4257</v>
      </c>
      <c r="B4259">
        <v>6</v>
      </c>
      <c r="C4259">
        <v>-1</v>
      </c>
      <c r="D4259" t="s">
        <v>148</v>
      </c>
      <c r="E4259" t="s">
        <v>80</v>
      </c>
      <c r="F4259">
        <v>2.9082E-2</v>
      </c>
      <c r="G4259">
        <v>-1</v>
      </c>
      <c r="H4259">
        <v>563.255</v>
      </c>
      <c r="I4259">
        <v>-1</v>
      </c>
      <c r="J4259">
        <v>0</v>
      </c>
      <c r="K4259">
        <v>8.0647830000000003</v>
      </c>
      <c r="L4259">
        <v>-4.9002999999999998E-2</v>
      </c>
      <c r="M4259">
        <v>99.543897000000001</v>
      </c>
      <c r="N4259">
        <v>-187.557762</v>
      </c>
      <c r="O4259">
        <v>3.1397689999999998</v>
      </c>
      <c r="P4259">
        <v>99.505402000000004</v>
      </c>
      <c r="Q4259">
        <v>-187.597824</v>
      </c>
      <c r="R4259">
        <v>3.1408680000000002</v>
      </c>
      <c r="S4259">
        <v>5.5559180000000001</v>
      </c>
      <c r="T4259">
        <v>1.0989999999999999E-3</v>
      </c>
    </row>
    <row r="4260" spans="1:20" x14ac:dyDescent="0.25">
      <c r="A4260">
        <v>4258</v>
      </c>
      <c r="B4260">
        <v>6</v>
      </c>
      <c r="C4260">
        <v>-1</v>
      </c>
      <c r="D4260" t="s">
        <v>148</v>
      </c>
      <c r="E4260" t="s">
        <v>80</v>
      </c>
      <c r="F4260">
        <v>1.6322E-2</v>
      </c>
      <c r="G4260">
        <v>-1</v>
      </c>
      <c r="H4260">
        <v>747.86400000000003</v>
      </c>
      <c r="I4260">
        <v>-1</v>
      </c>
      <c r="J4260">
        <v>0</v>
      </c>
      <c r="K4260">
        <v>8.0647760000000002</v>
      </c>
      <c r="L4260">
        <v>-4.8684999999999999E-2</v>
      </c>
      <c r="M4260">
        <v>98.517830000000004</v>
      </c>
      <c r="N4260">
        <v>-187.617786</v>
      </c>
      <c r="O4260">
        <v>3.140606</v>
      </c>
      <c r="P4260">
        <v>98.537666000000002</v>
      </c>
      <c r="Q4260">
        <v>-187.59741199999999</v>
      </c>
      <c r="R4260">
        <v>3.1409060000000002</v>
      </c>
      <c r="S4260">
        <v>2.8436080000000001</v>
      </c>
      <c r="T4260">
        <v>2.99E-4</v>
      </c>
    </row>
    <row r="4261" spans="1:20" x14ac:dyDescent="0.25">
      <c r="A4261">
        <v>4259</v>
      </c>
      <c r="B4261">
        <v>6</v>
      </c>
      <c r="C4261">
        <v>-1</v>
      </c>
      <c r="D4261" t="s">
        <v>148</v>
      </c>
      <c r="E4261" t="s">
        <v>80</v>
      </c>
      <c r="F4261">
        <v>2.0721E-2</v>
      </c>
      <c r="G4261">
        <v>-1</v>
      </c>
      <c r="H4261">
        <v>824.524</v>
      </c>
      <c r="I4261">
        <v>-1</v>
      </c>
      <c r="J4261">
        <v>0</v>
      </c>
      <c r="K4261">
        <v>8.0647610000000007</v>
      </c>
      <c r="L4261">
        <v>4.9803E-2</v>
      </c>
      <c r="M4261">
        <v>97.802479000000005</v>
      </c>
      <c r="N4261">
        <v>-187.60119900000001</v>
      </c>
      <c r="O4261">
        <v>3.1411790000000002</v>
      </c>
      <c r="P4261">
        <v>97.811867000000007</v>
      </c>
      <c r="Q4261">
        <v>-187.596924</v>
      </c>
      <c r="R4261">
        <v>3.1414249999999999</v>
      </c>
      <c r="S4261">
        <v>1.0314939999999999</v>
      </c>
      <c r="T4261">
        <v>2.4600000000000002E-4</v>
      </c>
    </row>
    <row r="4262" spans="1:20" x14ac:dyDescent="0.25">
      <c r="A4262">
        <v>4260</v>
      </c>
      <c r="B4262">
        <v>6</v>
      </c>
      <c r="C4262">
        <v>-1</v>
      </c>
      <c r="D4262" t="s">
        <v>148</v>
      </c>
      <c r="E4262" t="s">
        <v>80</v>
      </c>
      <c r="F4262">
        <v>5.5614999999999998E-2</v>
      </c>
      <c r="G4262">
        <v>-1</v>
      </c>
      <c r="H4262">
        <v>603.553</v>
      </c>
      <c r="I4262">
        <v>-1</v>
      </c>
      <c r="J4262">
        <v>0</v>
      </c>
      <c r="K4262">
        <v>8.0647640000000003</v>
      </c>
      <c r="L4262">
        <v>-4.904E-2</v>
      </c>
      <c r="M4262">
        <v>97.099119999999999</v>
      </c>
      <c r="N4262">
        <v>-187.587907</v>
      </c>
      <c r="O4262">
        <v>3.1412369999999998</v>
      </c>
      <c r="P4262">
        <v>97.086060000000003</v>
      </c>
      <c r="Q4262">
        <v>-187.59674100000001</v>
      </c>
      <c r="R4262">
        <v>3.1409259999999999</v>
      </c>
      <c r="S4262">
        <v>1.5767359999999999</v>
      </c>
      <c r="T4262">
        <v>3.1100000000000002E-4</v>
      </c>
    </row>
    <row r="4263" spans="1:20" x14ac:dyDescent="0.25">
      <c r="A4263">
        <v>4261</v>
      </c>
      <c r="B4263">
        <v>5</v>
      </c>
      <c r="C4263">
        <v>-1</v>
      </c>
      <c r="D4263" t="s">
        <v>149</v>
      </c>
      <c r="E4263" t="s">
        <v>80</v>
      </c>
      <c r="F4263">
        <v>1.6655E-2</v>
      </c>
      <c r="G4263">
        <v>-1</v>
      </c>
      <c r="H4263">
        <v>499.82600000000002</v>
      </c>
      <c r="I4263">
        <v>-1</v>
      </c>
      <c r="J4263">
        <v>0</v>
      </c>
      <c r="K4263">
        <v>8.0647649999999995</v>
      </c>
      <c r="L4263">
        <v>-4.9639000000000003E-2</v>
      </c>
      <c r="M4263">
        <v>96.105091000000002</v>
      </c>
      <c r="N4263">
        <v>-187.60483099999999</v>
      </c>
      <c r="O4263">
        <v>3.140619</v>
      </c>
      <c r="P4263">
        <v>96.118324000000001</v>
      </c>
      <c r="Q4263">
        <v>-187.59629799999999</v>
      </c>
      <c r="R4263">
        <v>3.1409050000000001</v>
      </c>
      <c r="S4263">
        <v>1.5745990000000001</v>
      </c>
      <c r="T4263">
        <v>2.8499999999999999E-4</v>
      </c>
    </row>
    <row r="4264" spans="1:20" x14ac:dyDescent="0.25">
      <c r="A4264">
        <v>4262</v>
      </c>
      <c r="B4264">
        <v>5</v>
      </c>
      <c r="C4264">
        <v>-1</v>
      </c>
      <c r="D4264" t="s">
        <v>149</v>
      </c>
      <c r="E4264" t="s">
        <v>80</v>
      </c>
      <c r="F4264">
        <v>4.2568000000000002E-2</v>
      </c>
      <c r="G4264">
        <v>-1</v>
      </c>
      <c r="H4264">
        <v>433.10599999999999</v>
      </c>
      <c r="I4264">
        <v>-1</v>
      </c>
      <c r="J4264">
        <v>0</v>
      </c>
      <c r="K4264">
        <v>8.0647570000000002</v>
      </c>
      <c r="L4264">
        <v>4.8859E-2</v>
      </c>
      <c r="M4264">
        <v>95.407422999999994</v>
      </c>
      <c r="N4264">
        <v>-187.655292</v>
      </c>
      <c r="O4264">
        <v>-3.1354280000000001</v>
      </c>
      <c r="P4264">
        <v>95.392525000000006</v>
      </c>
      <c r="Q4264">
        <v>-187.59579500000001</v>
      </c>
      <c r="R4264">
        <v>3.1413850000000001</v>
      </c>
      <c r="S4264">
        <v>6.1334460000000002</v>
      </c>
      <c r="T4264">
        <v>5.9569999999999996E-3</v>
      </c>
    </row>
    <row r="4265" spans="1:20" x14ac:dyDescent="0.25">
      <c r="A4265">
        <v>4263</v>
      </c>
      <c r="B4265">
        <v>5</v>
      </c>
      <c r="C4265">
        <v>-1</v>
      </c>
      <c r="D4265" t="s">
        <v>149</v>
      </c>
      <c r="E4265" t="s">
        <v>80</v>
      </c>
      <c r="F4265">
        <v>1.2511E-2</v>
      </c>
      <c r="G4265">
        <v>-1</v>
      </c>
      <c r="H4265">
        <v>688.22500000000002</v>
      </c>
      <c r="I4265">
        <v>-1</v>
      </c>
      <c r="J4265">
        <v>0</v>
      </c>
      <c r="K4265">
        <v>8.0647719999999996</v>
      </c>
      <c r="L4265">
        <v>-4.9530999999999999E-2</v>
      </c>
      <c r="M4265">
        <v>94.672415000000001</v>
      </c>
      <c r="N4265">
        <v>-187.584858</v>
      </c>
      <c r="O4265">
        <v>-3.139713</v>
      </c>
      <c r="P4265">
        <v>94.666725</v>
      </c>
      <c r="Q4265">
        <v>-187.595642</v>
      </c>
      <c r="R4265">
        <v>3.1408990000000001</v>
      </c>
      <c r="S4265">
        <v>1.2193480000000001</v>
      </c>
      <c r="T4265">
        <v>1.186E-3</v>
      </c>
    </row>
    <row r="4266" spans="1:20" x14ac:dyDescent="0.25">
      <c r="A4266">
        <v>4264</v>
      </c>
      <c r="B4266">
        <v>5</v>
      </c>
      <c r="C4266">
        <v>-1</v>
      </c>
      <c r="D4266" t="s">
        <v>149</v>
      </c>
      <c r="E4266" t="s">
        <v>80</v>
      </c>
      <c r="F4266">
        <v>1.8789E-2</v>
      </c>
      <c r="G4266">
        <v>-1</v>
      </c>
      <c r="H4266">
        <v>435.51900000000001</v>
      </c>
      <c r="I4266">
        <v>-1</v>
      </c>
      <c r="J4266">
        <v>0</v>
      </c>
      <c r="K4266">
        <v>8.0647769999999994</v>
      </c>
      <c r="L4266">
        <v>-4.8910000000000002E-2</v>
      </c>
      <c r="M4266">
        <v>93.731956999999994</v>
      </c>
      <c r="N4266">
        <v>-187.55398</v>
      </c>
      <c r="O4266">
        <v>-3.1402749999999999</v>
      </c>
      <c r="P4266">
        <v>93.698989999999995</v>
      </c>
      <c r="Q4266">
        <v>-187.595215</v>
      </c>
      <c r="R4266">
        <v>3.1409379999999998</v>
      </c>
      <c r="S4266">
        <v>5.2793570000000001</v>
      </c>
      <c r="T4266">
        <v>6.6200000000000005E-4</v>
      </c>
    </row>
    <row r="4267" spans="1:20" x14ac:dyDescent="0.25">
      <c r="A4267">
        <v>4265</v>
      </c>
      <c r="B4267">
        <v>5</v>
      </c>
      <c r="C4267">
        <v>-1</v>
      </c>
      <c r="D4267" t="s">
        <v>149</v>
      </c>
      <c r="E4267" t="s">
        <v>80</v>
      </c>
      <c r="F4267">
        <v>1.0458E-2</v>
      </c>
      <c r="G4267">
        <v>-1</v>
      </c>
      <c r="H4267">
        <v>815.72900000000004</v>
      </c>
      <c r="I4267">
        <v>-1</v>
      </c>
      <c r="J4267">
        <v>0</v>
      </c>
      <c r="K4267">
        <v>8.0647739999999999</v>
      </c>
      <c r="L4267">
        <v>4.8807000000000003E-2</v>
      </c>
      <c r="M4267">
        <v>92.979815000000002</v>
      </c>
      <c r="N4267">
        <v>-187.58274</v>
      </c>
      <c r="O4267">
        <v>3.1405989999999999</v>
      </c>
      <c r="P4267">
        <v>92.973190000000002</v>
      </c>
      <c r="Q4267">
        <v>-187.594696</v>
      </c>
      <c r="R4267">
        <v>3.1414049999999998</v>
      </c>
      <c r="S4267">
        <v>1.3668530000000001</v>
      </c>
      <c r="T4267">
        <v>8.0599999999999997E-4</v>
      </c>
    </row>
    <row r="4268" spans="1:20" x14ac:dyDescent="0.25">
      <c r="A4268">
        <v>4266</v>
      </c>
      <c r="B4268">
        <v>5</v>
      </c>
      <c r="C4268">
        <v>-1</v>
      </c>
      <c r="D4268" t="s">
        <v>149</v>
      </c>
      <c r="E4268" t="s">
        <v>80</v>
      </c>
      <c r="F4268">
        <v>1.4458E-2</v>
      </c>
      <c r="G4268">
        <v>-1</v>
      </c>
      <c r="H4268">
        <v>633.74300000000005</v>
      </c>
      <c r="I4268">
        <v>-1</v>
      </c>
      <c r="J4268">
        <v>0</v>
      </c>
      <c r="K4268">
        <v>8.0647789999999997</v>
      </c>
      <c r="L4268">
        <v>-4.9768E-2</v>
      </c>
      <c r="M4268">
        <v>92.228378000000006</v>
      </c>
      <c r="N4268">
        <v>-187.59427600000001</v>
      </c>
      <c r="O4268">
        <v>3.1402169999999998</v>
      </c>
      <c r="P4268">
        <v>92.247390999999993</v>
      </c>
      <c r="Q4268">
        <v>-187.594528</v>
      </c>
      <c r="R4268">
        <v>3.140892</v>
      </c>
      <c r="S4268">
        <v>1.901419</v>
      </c>
      <c r="T4268">
        <v>6.7500000000000004E-4</v>
      </c>
    </row>
    <row r="4269" spans="1:20" x14ac:dyDescent="0.25">
      <c r="A4269">
        <v>4267</v>
      </c>
      <c r="B4269">
        <v>5</v>
      </c>
      <c r="C4269">
        <v>-1</v>
      </c>
      <c r="D4269" t="s">
        <v>149</v>
      </c>
      <c r="E4269" t="s">
        <v>80</v>
      </c>
      <c r="F4269">
        <v>5.7600000000000004E-3</v>
      </c>
      <c r="G4269">
        <v>-1</v>
      </c>
      <c r="H4269">
        <v>691.56299999999999</v>
      </c>
      <c r="I4269">
        <v>-1</v>
      </c>
      <c r="J4269">
        <v>0</v>
      </c>
      <c r="K4269">
        <v>8.0647680000000008</v>
      </c>
      <c r="L4269">
        <v>-4.9472000000000002E-2</v>
      </c>
      <c r="M4269">
        <v>91.260452000000001</v>
      </c>
      <c r="N4269">
        <v>-187.588042</v>
      </c>
      <c r="O4269">
        <v>3.140145</v>
      </c>
      <c r="P4269">
        <v>91.279655000000005</v>
      </c>
      <c r="Q4269">
        <v>-187.59406999999999</v>
      </c>
      <c r="R4269">
        <v>3.1409150000000001</v>
      </c>
      <c r="S4269">
        <v>2.0127429999999999</v>
      </c>
      <c r="T4269">
        <v>7.6999999999999996E-4</v>
      </c>
    </row>
    <row r="4270" spans="1:20" x14ac:dyDescent="0.25">
      <c r="A4270">
        <v>4268</v>
      </c>
      <c r="B4270">
        <v>5</v>
      </c>
      <c r="C4270">
        <v>-1</v>
      </c>
      <c r="D4270" t="s">
        <v>149</v>
      </c>
      <c r="E4270" t="s">
        <v>80</v>
      </c>
      <c r="F4270">
        <v>3.2974999999999997E-2</v>
      </c>
      <c r="G4270">
        <v>-1</v>
      </c>
      <c r="H4270">
        <v>605.09799999999996</v>
      </c>
      <c r="I4270">
        <v>-1</v>
      </c>
      <c r="J4270">
        <v>0</v>
      </c>
      <c r="K4270">
        <v>8.0647500000000001</v>
      </c>
      <c r="L4270">
        <v>4.9618000000000002E-2</v>
      </c>
      <c r="M4270">
        <v>90.538218000000001</v>
      </c>
      <c r="N4270">
        <v>-187.58088100000001</v>
      </c>
      <c r="O4270">
        <v>3.1386069999999999</v>
      </c>
      <c r="P4270">
        <v>90.553855999999996</v>
      </c>
      <c r="Q4270">
        <v>-187.593613</v>
      </c>
      <c r="R4270">
        <v>3.1414170000000001</v>
      </c>
      <c r="S4270">
        <v>2.0165609999999998</v>
      </c>
      <c r="T4270">
        <v>2.81E-3</v>
      </c>
    </row>
    <row r="4271" spans="1:20" x14ac:dyDescent="0.25">
      <c r="A4271">
        <v>4269</v>
      </c>
      <c r="B4271">
        <v>6</v>
      </c>
      <c r="C4271">
        <v>-1</v>
      </c>
      <c r="D4271" t="s">
        <v>150</v>
      </c>
      <c r="E4271" t="s">
        <v>80</v>
      </c>
      <c r="F4271">
        <v>1.2952E-2</v>
      </c>
      <c r="G4271">
        <v>-1</v>
      </c>
      <c r="H4271">
        <v>1349.2750000000001</v>
      </c>
      <c r="I4271">
        <v>-1</v>
      </c>
      <c r="J4271">
        <v>0</v>
      </c>
      <c r="K4271">
        <v>8.0647629999999992</v>
      </c>
      <c r="L4271">
        <v>-4.9965000000000002E-2</v>
      </c>
      <c r="M4271">
        <v>89.834940000000003</v>
      </c>
      <c r="N4271">
        <v>-187.59097800000001</v>
      </c>
      <c r="O4271">
        <v>3.1405379999999998</v>
      </c>
      <c r="P4271">
        <v>89.828056000000004</v>
      </c>
      <c r="Q4271">
        <v>-187.59343000000001</v>
      </c>
      <c r="R4271">
        <v>3.1409199999999999</v>
      </c>
      <c r="S4271">
        <v>0.730715</v>
      </c>
      <c r="T4271">
        <v>3.8200000000000002E-4</v>
      </c>
    </row>
    <row r="4272" spans="1:20" x14ac:dyDescent="0.25">
      <c r="A4272">
        <v>4270</v>
      </c>
      <c r="B4272">
        <v>5</v>
      </c>
      <c r="C4272">
        <v>-1</v>
      </c>
      <c r="D4272" t="s">
        <v>151</v>
      </c>
      <c r="E4272" t="s">
        <v>80</v>
      </c>
      <c r="F4272">
        <v>8.1757999999999997E-2</v>
      </c>
      <c r="G4272">
        <v>-1</v>
      </c>
      <c r="H4272">
        <v>427.96</v>
      </c>
      <c r="I4272">
        <v>-1</v>
      </c>
      <c r="J4272">
        <v>0</v>
      </c>
      <c r="K4272">
        <v>8.0647730000000006</v>
      </c>
      <c r="L4272">
        <v>-4.8947999999999998E-2</v>
      </c>
      <c r="M4272">
        <v>88.910456999999994</v>
      </c>
      <c r="N4272">
        <v>-187.56921800000001</v>
      </c>
      <c r="O4272">
        <v>3.1374870000000001</v>
      </c>
      <c r="P4272">
        <v>88.860320999999999</v>
      </c>
      <c r="Q4272">
        <v>-187.59300200000001</v>
      </c>
      <c r="R4272">
        <v>3.1409419999999999</v>
      </c>
      <c r="S4272">
        <v>5.5491380000000001</v>
      </c>
      <c r="T4272">
        <v>3.4550000000000002E-3</v>
      </c>
    </row>
    <row r="4273" spans="1:20" x14ac:dyDescent="0.25">
      <c r="A4273">
        <v>4271</v>
      </c>
      <c r="B4273">
        <v>5</v>
      </c>
      <c r="C4273">
        <v>-1</v>
      </c>
      <c r="D4273" t="s">
        <v>151</v>
      </c>
      <c r="E4273" t="s">
        <v>80</v>
      </c>
      <c r="F4273">
        <v>3.9709999999999997E-3</v>
      </c>
      <c r="G4273">
        <v>-1</v>
      </c>
      <c r="H4273">
        <v>734.03700000000003</v>
      </c>
      <c r="I4273">
        <v>-1</v>
      </c>
      <c r="J4273">
        <v>0</v>
      </c>
      <c r="K4273">
        <v>8.0647760000000002</v>
      </c>
      <c r="L4273">
        <v>4.8799000000000002E-2</v>
      </c>
      <c r="M4273">
        <v>88.143152000000001</v>
      </c>
      <c r="N4273">
        <v>-187.585183</v>
      </c>
      <c r="O4273">
        <v>3.141292</v>
      </c>
      <c r="P4273">
        <v>88.134521000000007</v>
      </c>
      <c r="Q4273">
        <v>-187.592499</v>
      </c>
      <c r="R4273">
        <v>3.1414089999999999</v>
      </c>
      <c r="S4273">
        <v>1.1314360000000001</v>
      </c>
      <c r="T4273">
        <v>1.17E-4</v>
      </c>
    </row>
    <row r="4274" spans="1:20" x14ac:dyDescent="0.25">
      <c r="A4274">
        <v>4272</v>
      </c>
      <c r="B4274">
        <v>5</v>
      </c>
      <c r="C4274">
        <v>-1</v>
      </c>
      <c r="D4274" t="s">
        <v>151</v>
      </c>
      <c r="E4274" t="s">
        <v>80</v>
      </c>
      <c r="F4274">
        <v>4.6072000000000002E-2</v>
      </c>
      <c r="G4274">
        <v>-1</v>
      </c>
      <c r="H4274">
        <v>741.01199999999994</v>
      </c>
      <c r="I4274">
        <v>-1</v>
      </c>
      <c r="J4274">
        <v>0</v>
      </c>
      <c r="K4274">
        <v>8.0647800000000007</v>
      </c>
      <c r="L4274">
        <v>-4.9544999999999999E-2</v>
      </c>
      <c r="M4274">
        <v>87.421323999999998</v>
      </c>
      <c r="N4274">
        <v>-187.58012500000001</v>
      </c>
      <c r="O4274">
        <v>3.1410119999999999</v>
      </c>
      <c r="P4274">
        <v>87.408721999999997</v>
      </c>
      <c r="Q4274">
        <v>-187.59234599999999</v>
      </c>
      <c r="R4274">
        <v>3.1409210000000001</v>
      </c>
      <c r="S4274">
        <v>1.7554419999999999</v>
      </c>
      <c r="T4274">
        <v>9.1000000000000003E-5</v>
      </c>
    </row>
    <row r="4275" spans="1:20" x14ac:dyDescent="0.25">
      <c r="A4275">
        <v>4273</v>
      </c>
      <c r="B4275">
        <v>5</v>
      </c>
      <c r="C4275">
        <v>-1</v>
      </c>
      <c r="D4275" t="s">
        <v>151</v>
      </c>
      <c r="E4275" t="s">
        <v>80</v>
      </c>
      <c r="F4275">
        <v>1.4411E-2</v>
      </c>
      <c r="G4275">
        <v>-1</v>
      </c>
      <c r="H4275">
        <v>751.82100000000003</v>
      </c>
      <c r="I4275">
        <v>-1</v>
      </c>
      <c r="J4275">
        <v>0</v>
      </c>
      <c r="K4275">
        <v>8.0647730000000006</v>
      </c>
      <c r="L4275">
        <v>-4.9523999999999999E-2</v>
      </c>
      <c r="M4275">
        <v>86.431641999999997</v>
      </c>
      <c r="N4275">
        <v>-187.62069700000001</v>
      </c>
      <c r="O4275">
        <v>-3.139894</v>
      </c>
      <c r="P4275">
        <v>86.440987000000007</v>
      </c>
      <c r="Q4275">
        <v>-187.591904</v>
      </c>
      <c r="R4275">
        <v>3.1409199999999999</v>
      </c>
      <c r="S4275">
        <v>3.027139</v>
      </c>
      <c r="T4275">
        <v>1.026E-3</v>
      </c>
    </row>
    <row r="4276" spans="1:20" x14ac:dyDescent="0.25">
      <c r="A4276">
        <v>4274</v>
      </c>
      <c r="B4276">
        <v>5</v>
      </c>
      <c r="C4276">
        <v>-1</v>
      </c>
      <c r="D4276" t="s">
        <v>151</v>
      </c>
      <c r="E4276" t="s">
        <v>80</v>
      </c>
      <c r="F4276">
        <v>1.307E-2</v>
      </c>
      <c r="G4276">
        <v>-1</v>
      </c>
      <c r="H4276">
        <v>711.35500000000002</v>
      </c>
      <c r="I4276">
        <v>-1</v>
      </c>
      <c r="J4276">
        <v>0</v>
      </c>
      <c r="K4276">
        <v>8.0647520000000004</v>
      </c>
      <c r="L4276">
        <v>4.9606999999999998E-2</v>
      </c>
      <c r="M4276">
        <v>85.726557</v>
      </c>
      <c r="N4276">
        <v>-187.583912</v>
      </c>
      <c r="O4276">
        <v>-3.1411739999999999</v>
      </c>
      <c r="P4276">
        <v>85.715187</v>
      </c>
      <c r="Q4276">
        <v>-187.59144599999999</v>
      </c>
      <c r="R4276">
        <v>3.1414200000000001</v>
      </c>
      <c r="S4276">
        <v>1.3639859999999999</v>
      </c>
      <c r="T4276">
        <v>2.4600000000000002E-4</v>
      </c>
    </row>
    <row r="4277" spans="1:20" x14ac:dyDescent="0.25">
      <c r="A4277">
        <v>4275</v>
      </c>
      <c r="B4277">
        <v>5</v>
      </c>
      <c r="C4277">
        <v>-1</v>
      </c>
      <c r="D4277" t="s">
        <v>151</v>
      </c>
      <c r="E4277" t="s">
        <v>80</v>
      </c>
      <c r="F4277">
        <v>6.5279999999999999E-3</v>
      </c>
      <c r="G4277">
        <v>-1</v>
      </c>
      <c r="H4277">
        <v>530.827</v>
      </c>
      <c r="I4277">
        <v>-1</v>
      </c>
      <c r="J4277">
        <v>0</v>
      </c>
      <c r="K4277">
        <v>8.0647520000000004</v>
      </c>
      <c r="L4277">
        <v>4.9097000000000002E-2</v>
      </c>
      <c r="M4277">
        <v>84.729686000000001</v>
      </c>
      <c r="N4277">
        <v>-187.603509</v>
      </c>
      <c r="O4277">
        <v>3.13978</v>
      </c>
      <c r="P4277">
        <v>84.747451999999996</v>
      </c>
      <c r="Q4277">
        <v>-187.59098800000001</v>
      </c>
      <c r="R4277">
        <v>3.1414330000000001</v>
      </c>
      <c r="S4277">
        <v>2.1734300000000002</v>
      </c>
      <c r="T4277">
        <v>1.652E-3</v>
      </c>
    </row>
    <row r="4278" spans="1:20" x14ac:dyDescent="0.25">
      <c r="A4278">
        <v>4276</v>
      </c>
      <c r="B4278">
        <v>5</v>
      </c>
      <c r="C4278">
        <v>-1</v>
      </c>
      <c r="D4278" t="s">
        <v>151</v>
      </c>
      <c r="E4278" t="s">
        <v>80</v>
      </c>
      <c r="F4278">
        <v>4.0494000000000002E-2</v>
      </c>
      <c r="G4278">
        <v>-1</v>
      </c>
      <c r="H4278">
        <v>754.11500000000001</v>
      </c>
      <c r="I4278">
        <v>-1</v>
      </c>
      <c r="J4278">
        <v>0</v>
      </c>
      <c r="K4278">
        <v>8.064762</v>
      </c>
      <c r="L4278">
        <v>-4.9577999999999997E-2</v>
      </c>
      <c r="M4278">
        <v>84.021944000000005</v>
      </c>
      <c r="N4278">
        <v>-187.59252499999999</v>
      </c>
      <c r="O4278">
        <v>-3.1414870000000001</v>
      </c>
      <c r="P4278">
        <v>84.021652000000003</v>
      </c>
      <c r="Q4278">
        <v>-187.590836</v>
      </c>
      <c r="R4278">
        <v>3.140924</v>
      </c>
      <c r="S4278">
        <v>0.171487</v>
      </c>
      <c r="T4278">
        <v>5.6300000000000002E-4</v>
      </c>
    </row>
    <row r="4279" spans="1:20" x14ac:dyDescent="0.25">
      <c r="A4279">
        <v>4277</v>
      </c>
      <c r="B4279">
        <v>5</v>
      </c>
      <c r="C4279">
        <v>-1</v>
      </c>
      <c r="D4279" t="s">
        <v>151</v>
      </c>
      <c r="E4279" t="s">
        <v>80</v>
      </c>
      <c r="F4279">
        <v>7.672E-3</v>
      </c>
      <c r="G4279">
        <v>-1</v>
      </c>
      <c r="H4279">
        <v>545.99300000000005</v>
      </c>
      <c r="I4279">
        <v>-1</v>
      </c>
      <c r="J4279">
        <v>0</v>
      </c>
      <c r="K4279">
        <v>8.0647640000000003</v>
      </c>
      <c r="L4279">
        <v>4.9981999999999999E-2</v>
      </c>
      <c r="M4279">
        <v>83.299449999999993</v>
      </c>
      <c r="N4279">
        <v>-187.57848999999999</v>
      </c>
      <c r="O4279">
        <v>3.1411539999999998</v>
      </c>
      <c r="P4279">
        <v>83.295845</v>
      </c>
      <c r="Q4279">
        <v>-187.590363</v>
      </c>
      <c r="R4279">
        <v>3.1414240000000002</v>
      </c>
      <c r="S4279">
        <v>1.240742</v>
      </c>
      <c r="T4279">
        <v>2.7099999999999997E-4</v>
      </c>
    </row>
    <row r="4280" spans="1:20" x14ac:dyDescent="0.25">
      <c r="A4280">
        <v>4278</v>
      </c>
      <c r="B4280">
        <v>5</v>
      </c>
      <c r="C4280">
        <v>-1</v>
      </c>
      <c r="D4280" t="s">
        <v>152</v>
      </c>
      <c r="E4280" t="s">
        <v>80</v>
      </c>
      <c r="F4280">
        <v>3.1106999999999999E-2</v>
      </c>
      <c r="G4280">
        <v>-1</v>
      </c>
      <c r="H4280">
        <v>913.19</v>
      </c>
      <c r="I4280">
        <v>-1</v>
      </c>
      <c r="J4280">
        <v>0</v>
      </c>
      <c r="K4280">
        <v>8.0647710000000004</v>
      </c>
      <c r="L4280">
        <v>4.8767999999999999E-2</v>
      </c>
      <c r="M4280">
        <v>82.325817000000001</v>
      </c>
      <c r="N4280">
        <v>-187.601541</v>
      </c>
      <c r="O4280">
        <v>3.1409189999999998</v>
      </c>
      <c r="P4280">
        <v>82.328109999999995</v>
      </c>
      <c r="Q4280">
        <v>-187.58992000000001</v>
      </c>
      <c r="R4280">
        <v>3.141391</v>
      </c>
      <c r="S4280">
        <v>1.184466</v>
      </c>
      <c r="T4280">
        <v>4.7199999999999998E-4</v>
      </c>
    </row>
    <row r="4281" spans="1:20" x14ac:dyDescent="0.25">
      <c r="A4281">
        <v>4279</v>
      </c>
      <c r="B4281">
        <v>4</v>
      </c>
      <c r="C4281">
        <v>-1</v>
      </c>
      <c r="D4281" t="s">
        <v>412</v>
      </c>
      <c r="E4281" t="s">
        <v>80</v>
      </c>
      <c r="F4281">
        <v>3.1849999999999999E-3</v>
      </c>
      <c r="G4281">
        <v>-1</v>
      </c>
      <c r="H4281">
        <v>726.78800000000001</v>
      </c>
      <c r="I4281">
        <v>-1</v>
      </c>
      <c r="J4281">
        <v>0</v>
      </c>
      <c r="K4281">
        <v>8.064781</v>
      </c>
      <c r="L4281">
        <v>-4.9055000000000001E-2</v>
      </c>
      <c r="M4281">
        <v>81.594081000000003</v>
      </c>
      <c r="N4281">
        <v>-187.57835299999999</v>
      </c>
      <c r="O4281">
        <v>-3.1409769999999999</v>
      </c>
      <c r="P4281">
        <v>81.602271999999999</v>
      </c>
      <c r="Q4281">
        <v>-187.58973700000001</v>
      </c>
      <c r="R4281">
        <v>3.1408909999999999</v>
      </c>
      <c r="S4281">
        <v>1.4024369999999999</v>
      </c>
      <c r="T4281">
        <v>8.6000000000000003E-5</v>
      </c>
    </row>
    <row r="4282" spans="1:20" x14ac:dyDescent="0.25">
      <c r="A4282">
        <v>4280</v>
      </c>
      <c r="B4282">
        <v>3</v>
      </c>
      <c r="C4282">
        <v>-1</v>
      </c>
      <c r="D4282" t="s">
        <v>153</v>
      </c>
      <c r="E4282" t="s">
        <v>80</v>
      </c>
      <c r="F4282">
        <v>5.718E-3</v>
      </c>
      <c r="G4282">
        <v>-1</v>
      </c>
      <c r="H4282">
        <v>545.69100000000003</v>
      </c>
      <c r="I4282">
        <v>-1</v>
      </c>
      <c r="J4282">
        <v>0</v>
      </c>
      <c r="K4282">
        <v>8.0647830000000003</v>
      </c>
      <c r="L4282">
        <v>-4.9008999999999997E-2</v>
      </c>
      <c r="M4282">
        <v>80.644270000000006</v>
      </c>
      <c r="N4282">
        <v>-187.59580500000001</v>
      </c>
      <c r="O4282">
        <v>3.13951</v>
      </c>
      <c r="P4282">
        <v>80.634476000000006</v>
      </c>
      <c r="Q4282">
        <v>-187.589279</v>
      </c>
      <c r="R4282">
        <v>3.140889</v>
      </c>
      <c r="S4282">
        <v>1.176949</v>
      </c>
      <c r="T4282">
        <v>1.379E-3</v>
      </c>
    </row>
    <row r="4283" spans="1:20" x14ac:dyDescent="0.25">
      <c r="A4283">
        <v>4281</v>
      </c>
      <c r="B4283">
        <v>3</v>
      </c>
      <c r="C4283">
        <v>-1</v>
      </c>
      <c r="D4283" t="s">
        <v>153</v>
      </c>
      <c r="E4283" t="s">
        <v>80</v>
      </c>
      <c r="F4283">
        <v>1.6924999999999999E-2</v>
      </c>
      <c r="G4283">
        <v>-1</v>
      </c>
      <c r="H4283">
        <v>677.52700000000004</v>
      </c>
      <c r="I4283">
        <v>-1</v>
      </c>
      <c r="J4283">
        <v>0</v>
      </c>
      <c r="K4283">
        <v>8.0647669999999998</v>
      </c>
      <c r="L4283">
        <v>5.0029999999999998E-2</v>
      </c>
      <c r="M4283">
        <v>79.904955999999999</v>
      </c>
      <c r="N4283">
        <v>-187.607854</v>
      </c>
      <c r="O4283">
        <v>3.1355029999999999</v>
      </c>
      <c r="P4283">
        <v>79.908630000000002</v>
      </c>
      <c r="Q4283">
        <v>-187.58879099999999</v>
      </c>
      <c r="R4283">
        <v>3.1414</v>
      </c>
      <c r="S4283">
        <v>1.941414</v>
      </c>
      <c r="T4283">
        <v>5.8970000000000003E-3</v>
      </c>
    </row>
    <row r="4284" spans="1:20" x14ac:dyDescent="0.25">
      <c r="A4284">
        <v>4282</v>
      </c>
      <c r="B4284">
        <v>3</v>
      </c>
      <c r="C4284">
        <v>-1</v>
      </c>
      <c r="D4284" t="s">
        <v>153</v>
      </c>
      <c r="E4284" t="s">
        <v>80</v>
      </c>
      <c r="F4284">
        <v>4.3873000000000002E-2</v>
      </c>
      <c r="G4284">
        <v>-1</v>
      </c>
      <c r="H4284">
        <v>886.327</v>
      </c>
      <c r="I4284">
        <v>-1</v>
      </c>
      <c r="J4284">
        <v>0</v>
      </c>
      <c r="K4284">
        <v>8.0647690000000001</v>
      </c>
      <c r="L4284">
        <v>-4.9607999999999999E-2</v>
      </c>
      <c r="M4284">
        <v>79.198972999999995</v>
      </c>
      <c r="N4284">
        <v>-187.562926</v>
      </c>
      <c r="O4284">
        <v>3.1392139999999999</v>
      </c>
      <c r="P4284">
        <v>79.182784999999996</v>
      </c>
      <c r="Q4284">
        <v>-187.58862300000001</v>
      </c>
      <c r="R4284">
        <v>3.1409220000000002</v>
      </c>
      <c r="S4284">
        <v>3.0370490000000001</v>
      </c>
      <c r="T4284">
        <v>1.709E-3</v>
      </c>
    </row>
    <row r="4285" spans="1:20" x14ac:dyDescent="0.25">
      <c r="A4285">
        <v>4283</v>
      </c>
      <c r="B4285">
        <v>3</v>
      </c>
      <c r="C4285">
        <v>-1</v>
      </c>
      <c r="D4285" t="s">
        <v>153</v>
      </c>
      <c r="E4285" t="s">
        <v>80</v>
      </c>
      <c r="F4285">
        <v>6.7330000000000003E-3</v>
      </c>
      <c r="G4285">
        <v>-1</v>
      </c>
      <c r="H4285">
        <v>677.2</v>
      </c>
      <c r="I4285">
        <v>-1</v>
      </c>
      <c r="J4285">
        <v>0</v>
      </c>
      <c r="K4285">
        <v>8.0647590000000005</v>
      </c>
      <c r="L4285">
        <v>-5.0109000000000001E-2</v>
      </c>
      <c r="M4285">
        <v>78.205866</v>
      </c>
      <c r="N4285">
        <v>-187.592299</v>
      </c>
      <c r="O4285">
        <v>3.1389800000000001</v>
      </c>
      <c r="P4285">
        <v>78.214995999999999</v>
      </c>
      <c r="Q4285">
        <v>-187.58818099999999</v>
      </c>
      <c r="R4285">
        <v>3.1408900000000002</v>
      </c>
      <c r="S4285">
        <v>1.0016039999999999</v>
      </c>
      <c r="T4285">
        <v>1.91E-3</v>
      </c>
    </row>
    <row r="4286" spans="1:20" x14ac:dyDescent="0.25">
      <c r="A4286">
        <v>4284</v>
      </c>
      <c r="B4286">
        <v>3</v>
      </c>
      <c r="C4286">
        <v>-1</v>
      </c>
      <c r="D4286" t="s">
        <v>153</v>
      </c>
      <c r="E4286" t="s">
        <v>80</v>
      </c>
      <c r="F4286">
        <v>5.7584999999999997E-2</v>
      </c>
      <c r="G4286">
        <v>-1</v>
      </c>
      <c r="H4286">
        <v>776.45399999999995</v>
      </c>
      <c r="I4286">
        <v>-1</v>
      </c>
      <c r="J4286">
        <v>0</v>
      </c>
      <c r="K4286">
        <v>8.0647629999999992</v>
      </c>
      <c r="L4286">
        <v>4.8876000000000003E-2</v>
      </c>
      <c r="M4286">
        <v>77.496996999999993</v>
      </c>
      <c r="N4286">
        <v>-187.59045</v>
      </c>
      <c r="O4286">
        <v>3.1407229999999999</v>
      </c>
      <c r="P4286">
        <v>77.489151000000007</v>
      </c>
      <c r="Q4286">
        <v>-187.58767700000001</v>
      </c>
      <c r="R4286">
        <v>3.1413500000000001</v>
      </c>
      <c r="S4286">
        <v>0.83213499999999996</v>
      </c>
      <c r="T4286">
        <v>6.2600000000000004E-4</v>
      </c>
    </row>
    <row r="4287" spans="1:20" x14ac:dyDescent="0.25">
      <c r="A4287">
        <v>4285</v>
      </c>
      <c r="B4287">
        <v>3</v>
      </c>
      <c r="C4287">
        <v>-1</v>
      </c>
      <c r="D4287" t="s">
        <v>153</v>
      </c>
      <c r="E4287" t="s">
        <v>80</v>
      </c>
      <c r="F4287">
        <v>1.2572E-2</v>
      </c>
      <c r="G4287">
        <v>-1</v>
      </c>
      <c r="H4287">
        <v>629.40700000000004</v>
      </c>
      <c r="I4287">
        <v>-1</v>
      </c>
      <c r="J4287">
        <v>0</v>
      </c>
      <c r="K4287">
        <v>8.0647780000000004</v>
      </c>
      <c r="L4287">
        <v>-4.9030999999999998E-2</v>
      </c>
      <c r="M4287">
        <v>76.733767</v>
      </c>
      <c r="N4287">
        <v>-187.62040200000001</v>
      </c>
      <c r="O4287">
        <v>-3.1412930000000001</v>
      </c>
      <c r="P4287">
        <v>76.763306</v>
      </c>
      <c r="Q4287">
        <v>-187.587479</v>
      </c>
      <c r="R4287">
        <v>3.140854</v>
      </c>
      <c r="S4287">
        <v>4.4232129999999996</v>
      </c>
      <c r="T4287">
        <v>4.3899999999999999E-4</v>
      </c>
    </row>
    <row r="4288" spans="1:20" x14ac:dyDescent="0.25">
      <c r="A4288">
        <v>4286</v>
      </c>
      <c r="B4288">
        <v>3</v>
      </c>
      <c r="C4288">
        <v>-1</v>
      </c>
      <c r="D4288" t="s">
        <v>153</v>
      </c>
      <c r="E4288" t="s">
        <v>80</v>
      </c>
      <c r="F4288">
        <v>1.0319999999999999E-3</v>
      </c>
      <c r="G4288">
        <v>-1</v>
      </c>
      <c r="H4288">
        <v>1444.2180000000001</v>
      </c>
      <c r="I4288">
        <v>-1</v>
      </c>
      <c r="J4288">
        <v>0</v>
      </c>
      <c r="K4288">
        <v>8.0647870000000008</v>
      </c>
      <c r="L4288">
        <v>-4.9005E-2</v>
      </c>
      <c r="M4288">
        <v>75.793813</v>
      </c>
      <c r="N4288">
        <v>-187.58875699999999</v>
      </c>
      <c r="O4288">
        <v>3.1408459999999998</v>
      </c>
      <c r="P4288">
        <v>75.795508999999996</v>
      </c>
      <c r="Q4288">
        <v>-187.587006</v>
      </c>
      <c r="R4288">
        <v>3.1408529999999999</v>
      </c>
      <c r="S4288">
        <v>0.243785</v>
      </c>
      <c r="T4288">
        <v>7.9999999999999996E-6</v>
      </c>
    </row>
    <row r="4289" spans="1:20" x14ac:dyDescent="0.25">
      <c r="A4289">
        <v>4287</v>
      </c>
      <c r="B4289">
        <v>3</v>
      </c>
      <c r="C4289">
        <v>-1</v>
      </c>
      <c r="D4289" t="s">
        <v>153</v>
      </c>
      <c r="E4289" t="s">
        <v>80</v>
      </c>
      <c r="F4289">
        <v>2.7820000000000002E-3</v>
      </c>
      <c r="G4289">
        <v>-1</v>
      </c>
      <c r="H4289">
        <v>618.85299999999995</v>
      </c>
      <c r="I4289">
        <v>-1</v>
      </c>
      <c r="J4289">
        <v>0</v>
      </c>
      <c r="K4289">
        <v>8.0647749999999991</v>
      </c>
      <c r="L4289">
        <v>4.9010999999999999E-2</v>
      </c>
      <c r="M4289">
        <v>75.042568000000003</v>
      </c>
      <c r="N4289">
        <v>-187.61453399999999</v>
      </c>
      <c r="O4289">
        <v>3.1411129999999998</v>
      </c>
      <c r="P4289">
        <v>75.069664000000003</v>
      </c>
      <c r="Q4289">
        <v>-187.586502</v>
      </c>
      <c r="R4289">
        <v>3.141343</v>
      </c>
      <c r="S4289">
        <v>3.8986879999999999</v>
      </c>
      <c r="T4289">
        <v>2.31E-4</v>
      </c>
    </row>
    <row r="4290" spans="1:20" x14ac:dyDescent="0.25">
      <c r="A4290">
        <v>4288</v>
      </c>
      <c r="B4290">
        <v>3</v>
      </c>
      <c r="C4290">
        <v>-1</v>
      </c>
      <c r="D4290" t="s">
        <v>153</v>
      </c>
      <c r="E4290" t="s">
        <v>80</v>
      </c>
      <c r="F4290">
        <v>1.4106E-2</v>
      </c>
      <c r="G4290">
        <v>-1</v>
      </c>
      <c r="H4290">
        <v>582.23699999999997</v>
      </c>
      <c r="I4290">
        <v>-1</v>
      </c>
      <c r="J4290">
        <v>0</v>
      </c>
      <c r="K4290">
        <v>8.0647690000000001</v>
      </c>
      <c r="L4290">
        <v>-4.8913999999999999E-2</v>
      </c>
      <c r="M4290">
        <v>74.368618999999995</v>
      </c>
      <c r="N4290">
        <v>-187.59178199999999</v>
      </c>
      <c r="O4290">
        <v>3.1383230000000002</v>
      </c>
      <c r="P4290">
        <v>74.343818999999996</v>
      </c>
      <c r="Q4290">
        <v>-187.58630400000001</v>
      </c>
      <c r="R4290">
        <v>3.1408489999999998</v>
      </c>
      <c r="S4290">
        <v>2.5397959999999999</v>
      </c>
      <c r="T4290">
        <v>2.526E-3</v>
      </c>
    </row>
    <row r="4291" spans="1:20" x14ac:dyDescent="0.25">
      <c r="A4291">
        <v>4289</v>
      </c>
      <c r="B4291">
        <v>3</v>
      </c>
      <c r="C4291">
        <v>-1</v>
      </c>
      <c r="D4291" t="s">
        <v>153</v>
      </c>
      <c r="E4291" t="s">
        <v>80</v>
      </c>
      <c r="F4291">
        <v>3.8316999999999997E-2</v>
      </c>
      <c r="G4291">
        <v>-1</v>
      </c>
      <c r="H4291">
        <v>567.77700000000004</v>
      </c>
      <c r="I4291">
        <v>-1</v>
      </c>
      <c r="J4291">
        <v>0</v>
      </c>
      <c r="K4291">
        <v>8.0647680000000008</v>
      </c>
      <c r="L4291">
        <v>-4.8988999999999998E-2</v>
      </c>
      <c r="M4291">
        <v>73.340072000000006</v>
      </c>
      <c r="N4291">
        <v>-187.57800399999999</v>
      </c>
      <c r="O4291">
        <v>-3.138865</v>
      </c>
      <c r="P4291">
        <v>73.37603</v>
      </c>
      <c r="Q4291">
        <v>-187.585815</v>
      </c>
      <c r="R4291">
        <v>3.140854</v>
      </c>
      <c r="S4291">
        <v>3.6797040000000001</v>
      </c>
      <c r="T4291">
        <v>1.9889999999999999E-3</v>
      </c>
    </row>
    <row r="4292" spans="1:20" x14ac:dyDescent="0.25">
      <c r="A4292">
        <v>4290</v>
      </c>
      <c r="B4292">
        <v>3</v>
      </c>
      <c r="C4292">
        <v>-1</v>
      </c>
      <c r="D4292" t="s">
        <v>153</v>
      </c>
      <c r="E4292" t="s">
        <v>80</v>
      </c>
      <c r="F4292">
        <v>2.9710000000000001E-3</v>
      </c>
      <c r="G4292">
        <v>-1</v>
      </c>
      <c r="H4292">
        <v>503.03199999999998</v>
      </c>
      <c r="I4292">
        <v>-1</v>
      </c>
      <c r="J4292">
        <v>0</v>
      </c>
      <c r="K4292">
        <v>8.0647660000000005</v>
      </c>
      <c r="L4292">
        <v>4.9015000000000003E-2</v>
      </c>
      <c r="M4292">
        <v>72.667559999999995</v>
      </c>
      <c r="N4292">
        <v>-187.56136599999999</v>
      </c>
      <c r="O4292">
        <v>-3.1397789999999999</v>
      </c>
      <c r="P4292">
        <v>72.650184999999993</v>
      </c>
      <c r="Q4292">
        <v>-187.58531199999999</v>
      </c>
      <c r="R4292">
        <v>3.1413449999999998</v>
      </c>
      <c r="S4292">
        <v>2.958545</v>
      </c>
      <c r="T4292">
        <v>1.5659999999999999E-3</v>
      </c>
    </row>
    <row r="4293" spans="1:20" x14ac:dyDescent="0.25">
      <c r="A4293">
        <v>4291</v>
      </c>
      <c r="B4293">
        <v>3</v>
      </c>
      <c r="C4293">
        <v>-1</v>
      </c>
      <c r="D4293" t="s">
        <v>153</v>
      </c>
      <c r="E4293" t="s">
        <v>80</v>
      </c>
      <c r="F4293">
        <v>5.1469999999999997E-3</v>
      </c>
      <c r="G4293">
        <v>-1</v>
      </c>
      <c r="H4293">
        <v>518.14599999999996</v>
      </c>
      <c r="I4293">
        <v>-1</v>
      </c>
      <c r="J4293">
        <v>0</v>
      </c>
      <c r="K4293">
        <v>8.0647719999999996</v>
      </c>
      <c r="L4293">
        <v>4.9012E-2</v>
      </c>
      <c r="M4293">
        <v>71.708967999999999</v>
      </c>
      <c r="N4293">
        <v>-187.598581</v>
      </c>
      <c r="O4293">
        <v>3.137975</v>
      </c>
      <c r="P4293">
        <v>71.682388000000003</v>
      </c>
      <c r="Q4293">
        <v>-187.58483899999999</v>
      </c>
      <c r="R4293">
        <v>3.141346</v>
      </c>
      <c r="S4293">
        <v>2.9922110000000002</v>
      </c>
      <c r="T4293">
        <v>3.3709999999999999E-3</v>
      </c>
    </row>
    <row r="4294" spans="1:20" x14ac:dyDescent="0.25">
      <c r="A4294">
        <v>4292</v>
      </c>
      <c r="B4294">
        <v>3</v>
      </c>
      <c r="C4294">
        <v>-1</v>
      </c>
      <c r="D4294" t="s">
        <v>153</v>
      </c>
      <c r="E4294" t="s">
        <v>80</v>
      </c>
      <c r="F4294">
        <v>7.6860000000000001E-3</v>
      </c>
      <c r="G4294">
        <v>-1</v>
      </c>
      <c r="H4294">
        <v>729.32399999999996</v>
      </c>
      <c r="I4294">
        <v>-1</v>
      </c>
      <c r="J4294">
        <v>0</v>
      </c>
      <c r="K4294">
        <v>8.0537179999999999</v>
      </c>
      <c r="L4294">
        <v>-4.9313000000000003E-2</v>
      </c>
      <c r="M4294">
        <v>70.949083000000002</v>
      </c>
      <c r="N4294">
        <v>-187.587693</v>
      </c>
      <c r="O4294">
        <v>3.14045</v>
      </c>
      <c r="P4294">
        <v>70.956894000000005</v>
      </c>
      <c r="Q4294">
        <v>-187.584641</v>
      </c>
      <c r="R4294">
        <v>3.140854</v>
      </c>
      <c r="S4294">
        <v>0.83865100000000004</v>
      </c>
      <c r="T4294">
        <v>4.0499999999999998E-4</v>
      </c>
    </row>
    <row r="4295" spans="1:20" x14ac:dyDescent="0.25">
      <c r="A4295">
        <v>4293</v>
      </c>
      <c r="B4295">
        <v>3</v>
      </c>
      <c r="C4295">
        <v>-1</v>
      </c>
      <c r="D4295" t="s">
        <v>153</v>
      </c>
      <c r="E4295" t="s">
        <v>80</v>
      </c>
      <c r="F4295">
        <v>1.4773E-2</v>
      </c>
      <c r="G4295">
        <v>-1</v>
      </c>
      <c r="H4295">
        <v>571.59799999999996</v>
      </c>
      <c r="I4295">
        <v>-1</v>
      </c>
      <c r="J4295">
        <v>0</v>
      </c>
      <c r="K4295">
        <v>7.9970470000000002</v>
      </c>
      <c r="L4295">
        <v>4.9983E-2</v>
      </c>
      <c r="M4295">
        <v>70.194740999999993</v>
      </c>
      <c r="N4295">
        <v>-187.630931</v>
      </c>
      <c r="O4295">
        <v>-3.1410300000000002</v>
      </c>
      <c r="P4295">
        <v>70.234511999999995</v>
      </c>
      <c r="Q4295">
        <v>-187.584137</v>
      </c>
      <c r="R4295">
        <v>3.1413519999999999</v>
      </c>
      <c r="S4295">
        <v>6.1412459999999998</v>
      </c>
      <c r="T4295">
        <v>3.21E-4</v>
      </c>
    </row>
    <row r="4296" spans="1:20" x14ac:dyDescent="0.25">
      <c r="A4296">
        <v>4294</v>
      </c>
      <c r="B4296">
        <v>4</v>
      </c>
      <c r="C4296">
        <v>-1</v>
      </c>
      <c r="D4296" t="s">
        <v>154</v>
      </c>
      <c r="E4296" t="s">
        <v>80</v>
      </c>
      <c r="F4296">
        <v>6.2500000000000001E-4</v>
      </c>
      <c r="G4296">
        <v>-1</v>
      </c>
      <c r="H4296">
        <v>593.71500000000003</v>
      </c>
      <c r="I4296">
        <v>-1</v>
      </c>
      <c r="J4296">
        <v>0</v>
      </c>
      <c r="K4296">
        <v>7.8499549999999996</v>
      </c>
      <c r="L4296">
        <v>5.1077999999999998E-2</v>
      </c>
      <c r="M4296">
        <v>69.299873000000005</v>
      </c>
      <c r="N4296">
        <v>-187.566169</v>
      </c>
      <c r="O4296">
        <v>3.1410390000000001</v>
      </c>
      <c r="P4296">
        <v>69.283867000000001</v>
      </c>
      <c r="Q4296">
        <v>-187.58364900000001</v>
      </c>
      <c r="R4296">
        <v>3.1413660000000001</v>
      </c>
      <c r="S4296">
        <v>2.3701279999999998</v>
      </c>
      <c r="T4296">
        <v>3.2699999999999998E-4</v>
      </c>
    </row>
    <row r="4297" spans="1:20" x14ac:dyDescent="0.25">
      <c r="A4297">
        <v>4295</v>
      </c>
      <c r="B4297">
        <v>4</v>
      </c>
      <c r="C4297">
        <v>-1</v>
      </c>
      <c r="D4297" t="s">
        <v>154</v>
      </c>
      <c r="E4297" t="s">
        <v>80</v>
      </c>
      <c r="F4297">
        <v>2.3557000000000002E-2</v>
      </c>
      <c r="G4297">
        <v>-1</v>
      </c>
      <c r="H4297">
        <v>793.53899999999999</v>
      </c>
      <c r="I4297">
        <v>-1</v>
      </c>
      <c r="J4297">
        <v>0</v>
      </c>
      <c r="K4297">
        <v>7.7197420000000001</v>
      </c>
      <c r="L4297">
        <v>-5.1714999999999997E-2</v>
      </c>
      <c r="M4297">
        <v>68.551064999999994</v>
      </c>
      <c r="N4297">
        <v>-187.60254900000001</v>
      </c>
      <c r="O4297">
        <v>-3.1411600000000002</v>
      </c>
      <c r="P4297">
        <v>68.583916000000002</v>
      </c>
      <c r="Q4297">
        <v>-187.58345</v>
      </c>
      <c r="R4297">
        <v>3.1408580000000001</v>
      </c>
      <c r="S4297">
        <v>3.7998669999999999</v>
      </c>
      <c r="T4297">
        <v>3.0200000000000002E-4</v>
      </c>
    </row>
    <row r="4298" spans="1:20" x14ac:dyDescent="0.25">
      <c r="A4298">
        <v>4296</v>
      </c>
      <c r="B4298">
        <v>5</v>
      </c>
      <c r="C4298">
        <v>-1</v>
      </c>
      <c r="D4298" t="s">
        <v>155</v>
      </c>
      <c r="E4298" t="s">
        <v>80</v>
      </c>
      <c r="F4298">
        <v>5.3240000000000003E-2</v>
      </c>
      <c r="G4298">
        <v>-1</v>
      </c>
      <c r="H4298">
        <v>592.33299999999997</v>
      </c>
      <c r="I4298">
        <v>-1</v>
      </c>
      <c r="J4298">
        <v>0</v>
      </c>
      <c r="K4298">
        <v>7.5674289999999997</v>
      </c>
      <c r="L4298">
        <v>-5.2678000000000003E-2</v>
      </c>
      <c r="M4298">
        <v>67.672494999999998</v>
      </c>
      <c r="N4298">
        <v>-187.58532700000001</v>
      </c>
      <c r="O4298">
        <v>3.1399620000000001</v>
      </c>
      <c r="P4298">
        <v>67.667862</v>
      </c>
      <c r="Q4298">
        <v>-187.58300800000001</v>
      </c>
      <c r="R4298">
        <v>3.140825</v>
      </c>
      <c r="S4298">
        <v>0.51815900000000004</v>
      </c>
      <c r="T4298">
        <v>8.6300000000000005E-4</v>
      </c>
    </row>
    <row r="4299" spans="1:20" x14ac:dyDescent="0.25">
      <c r="A4299">
        <v>4297</v>
      </c>
      <c r="B4299">
        <v>5</v>
      </c>
      <c r="C4299">
        <v>-1</v>
      </c>
      <c r="D4299" t="s">
        <v>155</v>
      </c>
      <c r="E4299" t="s">
        <v>80</v>
      </c>
      <c r="F4299">
        <v>3.3364999999999999E-2</v>
      </c>
      <c r="G4299">
        <v>-1</v>
      </c>
      <c r="H4299">
        <v>666.56100000000004</v>
      </c>
      <c r="I4299">
        <v>-1</v>
      </c>
      <c r="J4299">
        <v>0</v>
      </c>
      <c r="K4299">
        <v>7.480486</v>
      </c>
      <c r="L4299">
        <v>5.2911E-2</v>
      </c>
      <c r="M4299">
        <v>66.987359999999995</v>
      </c>
      <c r="N4299">
        <v>-187.587976</v>
      </c>
      <c r="O4299">
        <v>3.1411169999999999</v>
      </c>
      <c r="P4299">
        <v>66.991287</v>
      </c>
      <c r="Q4299">
        <v>-187.58247399999999</v>
      </c>
      <c r="R4299">
        <v>3.1413479999999998</v>
      </c>
      <c r="S4299">
        <v>0.67595700000000003</v>
      </c>
      <c r="T4299">
        <v>2.31E-4</v>
      </c>
    </row>
    <row r="4300" spans="1:20" x14ac:dyDescent="0.25">
      <c r="A4300">
        <v>4298</v>
      </c>
      <c r="B4300">
        <v>5</v>
      </c>
      <c r="C4300">
        <v>-1</v>
      </c>
      <c r="D4300" t="s">
        <v>155</v>
      </c>
      <c r="E4300" t="s">
        <v>80</v>
      </c>
      <c r="F4300">
        <v>8.9460000000000008E-3</v>
      </c>
      <c r="G4300">
        <v>-1</v>
      </c>
      <c r="H4300">
        <v>712.50900000000001</v>
      </c>
      <c r="I4300">
        <v>-1</v>
      </c>
      <c r="J4300">
        <v>0</v>
      </c>
      <c r="K4300">
        <v>7.4094740000000003</v>
      </c>
      <c r="L4300">
        <v>-5.3048999999999999E-2</v>
      </c>
      <c r="M4300">
        <v>66.314493999999996</v>
      </c>
      <c r="N4300">
        <v>-187.593726</v>
      </c>
      <c r="O4300">
        <v>3.1401119999999998</v>
      </c>
      <c r="P4300">
        <v>66.321647999999996</v>
      </c>
      <c r="Q4300">
        <v>-187.58232100000001</v>
      </c>
      <c r="R4300">
        <v>3.140841</v>
      </c>
      <c r="S4300">
        <v>1.3463259999999999</v>
      </c>
      <c r="T4300">
        <v>7.2999999999999996E-4</v>
      </c>
    </row>
    <row r="4301" spans="1:20" x14ac:dyDescent="0.25">
      <c r="A4301">
        <v>4299</v>
      </c>
      <c r="B4301">
        <v>5</v>
      </c>
      <c r="C4301">
        <v>-1</v>
      </c>
      <c r="D4301" t="s">
        <v>155</v>
      </c>
      <c r="E4301" t="s">
        <v>80</v>
      </c>
      <c r="F4301">
        <v>8.054E-2</v>
      </c>
      <c r="G4301">
        <v>-1</v>
      </c>
      <c r="H4301">
        <v>573.63099999999997</v>
      </c>
      <c r="I4301">
        <v>-1</v>
      </c>
      <c r="J4301">
        <v>0</v>
      </c>
      <c r="K4301">
        <v>7.3165370000000003</v>
      </c>
      <c r="L4301">
        <v>-5.3768000000000003E-2</v>
      </c>
      <c r="M4301">
        <v>65.447712999999993</v>
      </c>
      <c r="N4301">
        <v>-187.64444900000001</v>
      </c>
      <c r="O4301">
        <v>3.1298520000000001</v>
      </c>
      <c r="P4301">
        <v>65.438453999999993</v>
      </c>
      <c r="Q4301">
        <v>-187.58184800000001</v>
      </c>
      <c r="R4301">
        <v>3.1408480000000001</v>
      </c>
      <c r="S4301">
        <v>6.3281869999999998</v>
      </c>
      <c r="T4301">
        <v>1.0996000000000001E-2</v>
      </c>
    </row>
    <row r="4302" spans="1:20" x14ac:dyDescent="0.25">
      <c r="A4302">
        <v>4300</v>
      </c>
      <c r="B4302">
        <v>5</v>
      </c>
      <c r="C4302">
        <v>-1</v>
      </c>
      <c r="D4302" t="s">
        <v>155</v>
      </c>
      <c r="E4302" t="s">
        <v>80</v>
      </c>
      <c r="F4302">
        <v>1.6157000000000001E-2</v>
      </c>
      <c r="G4302">
        <v>-1</v>
      </c>
      <c r="H4302">
        <v>772.76800000000003</v>
      </c>
      <c r="I4302">
        <v>-1</v>
      </c>
      <c r="J4302">
        <v>0</v>
      </c>
      <c r="K4302">
        <v>7.2367980000000003</v>
      </c>
      <c r="L4302">
        <v>5.4307000000000001E-2</v>
      </c>
      <c r="M4302">
        <v>64.786278999999993</v>
      </c>
      <c r="N4302">
        <v>-187.584701</v>
      </c>
      <c r="O4302">
        <v>-3.141524</v>
      </c>
      <c r="P4302">
        <v>64.783874999999995</v>
      </c>
      <c r="Q4302">
        <v>-187.581299</v>
      </c>
      <c r="R4302">
        <v>3.141391</v>
      </c>
      <c r="S4302">
        <v>0.416626</v>
      </c>
      <c r="T4302">
        <v>1.3300000000000001E-4</v>
      </c>
    </row>
    <row r="4303" spans="1:20" x14ac:dyDescent="0.25">
      <c r="A4303">
        <v>4301</v>
      </c>
      <c r="B4303">
        <v>5</v>
      </c>
      <c r="C4303">
        <v>-1</v>
      </c>
      <c r="D4303" t="s">
        <v>155</v>
      </c>
      <c r="E4303" t="s">
        <v>80</v>
      </c>
      <c r="F4303">
        <v>1.0859000000000001E-2</v>
      </c>
      <c r="G4303">
        <v>-1</v>
      </c>
      <c r="H4303">
        <v>672.85400000000004</v>
      </c>
      <c r="I4303">
        <v>-1</v>
      </c>
      <c r="J4303">
        <v>0</v>
      </c>
      <c r="K4303">
        <v>7.1177789999999996</v>
      </c>
      <c r="L4303">
        <v>5.5503999999999998E-2</v>
      </c>
      <c r="M4303">
        <v>63.883557000000003</v>
      </c>
      <c r="N4303">
        <v>-187.617648</v>
      </c>
      <c r="O4303">
        <v>3.1406939999999999</v>
      </c>
      <c r="P4303">
        <v>63.923102999999998</v>
      </c>
      <c r="Q4303">
        <v>-187.580872</v>
      </c>
      <c r="R4303">
        <v>3.1413820000000001</v>
      </c>
      <c r="S4303">
        <v>5.4004240000000001</v>
      </c>
      <c r="T4303">
        <v>6.8800000000000003E-4</v>
      </c>
    </row>
    <row r="4304" spans="1:20" x14ac:dyDescent="0.25">
      <c r="A4304">
        <v>4302</v>
      </c>
      <c r="B4304">
        <v>5</v>
      </c>
      <c r="C4304">
        <v>-1</v>
      </c>
      <c r="D4304" t="s">
        <v>155</v>
      </c>
      <c r="E4304" t="s">
        <v>80</v>
      </c>
      <c r="F4304">
        <v>1.2905E-2</v>
      </c>
      <c r="G4304">
        <v>-1</v>
      </c>
      <c r="H4304">
        <v>593.9</v>
      </c>
      <c r="I4304">
        <v>-1</v>
      </c>
      <c r="J4304">
        <v>0</v>
      </c>
      <c r="K4304">
        <v>7.0266440000000001</v>
      </c>
      <c r="L4304">
        <v>-5.5147000000000002E-2</v>
      </c>
      <c r="M4304">
        <v>63.271053999999999</v>
      </c>
      <c r="N4304">
        <v>-187.59470899999999</v>
      </c>
      <c r="O4304">
        <v>3.1414430000000002</v>
      </c>
      <c r="P4304">
        <v>63.287078999999999</v>
      </c>
      <c r="Q4304">
        <v>-187.58081100000001</v>
      </c>
      <c r="R4304">
        <v>3.1408740000000002</v>
      </c>
      <c r="S4304">
        <v>2.1212610000000001</v>
      </c>
      <c r="T4304">
        <v>5.6899999999999995E-4</v>
      </c>
    </row>
    <row r="4305" spans="1:20" x14ac:dyDescent="0.25">
      <c r="A4305">
        <v>4303</v>
      </c>
      <c r="B4305">
        <v>5</v>
      </c>
      <c r="C4305">
        <v>-1</v>
      </c>
      <c r="D4305" t="s">
        <v>155</v>
      </c>
      <c r="E4305" t="s">
        <v>80</v>
      </c>
      <c r="F4305">
        <v>5.8440000000000002E-3</v>
      </c>
      <c r="G4305">
        <v>-1</v>
      </c>
      <c r="H4305">
        <v>505.69200000000001</v>
      </c>
      <c r="I4305">
        <v>-1</v>
      </c>
      <c r="J4305">
        <v>0</v>
      </c>
      <c r="K4305">
        <v>6.9399139999999999</v>
      </c>
      <c r="L4305">
        <v>5.7000000000000002E-2</v>
      </c>
      <c r="M4305">
        <v>62.654643</v>
      </c>
      <c r="N4305">
        <v>-187.580671</v>
      </c>
      <c r="O4305">
        <v>-3.1412740000000001</v>
      </c>
      <c r="P4305">
        <v>62.659064999999998</v>
      </c>
      <c r="Q4305">
        <v>-187.580444</v>
      </c>
      <c r="R4305">
        <v>3.141492</v>
      </c>
      <c r="S4305">
        <v>0.44282700000000003</v>
      </c>
      <c r="T4305">
        <v>2.1800000000000001E-4</v>
      </c>
    </row>
    <row r="4306" spans="1:20" x14ac:dyDescent="0.25">
      <c r="A4306">
        <v>4304</v>
      </c>
      <c r="B4306">
        <v>5</v>
      </c>
      <c r="C4306">
        <v>-1</v>
      </c>
      <c r="D4306" t="s">
        <v>155</v>
      </c>
      <c r="E4306" t="s">
        <v>80</v>
      </c>
      <c r="F4306">
        <v>1.6570999999999999E-2</v>
      </c>
      <c r="G4306">
        <v>-1</v>
      </c>
      <c r="H4306">
        <v>740.51599999999996</v>
      </c>
      <c r="I4306">
        <v>-1</v>
      </c>
      <c r="J4306">
        <v>0</v>
      </c>
      <c r="K4306">
        <v>6.8594350000000004</v>
      </c>
      <c r="L4306">
        <v>-5.6781999999999999E-2</v>
      </c>
      <c r="M4306">
        <v>62.037368000000001</v>
      </c>
      <c r="N4306">
        <v>-187.57950500000001</v>
      </c>
      <c r="O4306">
        <v>-3.1410499999999999</v>
      </c>
      <c r="P4306">
        <v>62.038531999999996</v>
      </c>
      <c r="Q4306">
        <v>-187.58042900000001</v>
      </c>
      <c r="R4306">
        <v>3.1409479999999999</v>
      </c>
      <c r="S4306">
        <v>0.14861199999999999</v>
      </c>
      <c r="T4306">
        <v>1.02E-4</v>
      </c>
    </row>
    <row r="4307" spans="1:20" x14ac:dyDescent="0.25">
      <c r="A4307">
        <v>4305</v>
      </c>
      <c r="B4307">
        <v>5</v>
      </c>
      <c r="C4307">
        <v>-1</v>
      </c>
      <c r="D4307" t="s">
        <v>155</v>
      </c>
      <c r="E4307" t="s">
        <v>80</v>
      </c>
      <c r="F4307">
        <v>9.2359999999999994E-3</v>
      </c>
      <c r="G4307">
        <v>-1</v>
      </c>
      <c r="H4307">
        <v>801.26499999999999</v>
      </c>
      <c r="I4307">
        <v>-1</v>
      </c>
      <c r="J4307">
        <v>0</v>
      </c>
      <c r="K4307">
        <v>6.7586079999999997</v>
      </c>
      <c r="L4307">
        <v>-5.6894E-2</v>
      </c>
      <c r="M4307">
        <v>61.166547000000001</v>
      </c>
      <c r="N4307">
        <v>-187.63653400000001</v>
      </c>
      <c r="O4307">
        <v>3.1414879999999998</v>
      </c>
      <c r="P4307">
        <v>61.221984999999997</v>
      </c>
      <c r="Q4307">
        <v>-187.58004800000001</v>
      </c>
      <c r="R4307">
        <v>3.140908</v>
      </c>
      <c r="S4307">
        <v>7.9145750000000001</v>
      </c>
      <c r="T4307">
        <v>5.8E-4</v>
      </c>
    </row>
    <row r="4308" spans="1:20" x14ac:dyDescent="0.25">
      <c r="A4308">
        <v>4306</v>
      </c>
      <c r="B4308">
        <v>5</v>
      </c>
      <c r="C4308">
        <v>-1</v>
      </c>
      <c r="D4308" t="s">
        <v>155</v>
      </c>
      <c r="E4308" t="s">
        <v>80</v>
      </c>
      <c r="F4308">
        <v>1.3129999999999999E-3</v>
      </c>
      <c r="G4308">
        <v>-1</v>
      </c>
      <c r="H4308">
        <v>660.22900000000004</v>
      </c>
      <c r="I4308">
        <v>-1</v>
      </c>
      <c r="J4308">
        <v>0</v>
      </c>
      <c r="K4308">
        <v>6.6837749999999998</v>
      </c>
      <c r="L4308">
        <v>5.7700000000000001E-2</v>
      </c>
      <c r="M4308">
        <v>60.623296000000003</v>
      </c>
      <c r="N4308">
        <v>-187.57609500000001</v>
      </c>
      <c r="O4308">
        <v>-3.1415639999999998</v>
      </c>
      <c r="P4308">
        <v>60.617432000000001</v>
      </c>
      <c r="Q4308">
        <v>-187.579666</v>
      </c>
      <c r="R4308">
        <v>3.1414900000000001</v>
      </c>
      <c r="S4308">
        <v>0.68663099999999999</v>
      </c>
      <c r="T4308">
        <v>7.3999999999999996E-5</v>
      </c>
    </row>
    <row r="4309" spans="1:20" x14ac:dyDescent="0.25">
      <c r="A4309">
        <v>4307</v>
      </c>
      <c r="B4309">
        <v>5</v>
      </c>
      <c r="C4309">
        <v>-1</v>
      </c>
      <c r="D4309" t="s">
        <v>155</v>
      </c>
      <c r="E4309" t="s">
        <v>80</v>
      </c>
      <c r="F4309">
        <v>6.6157999999999995E-2</v>
      </c>
      <c r="G4309">
        <v>-1</v>
      </c>
      <c r="H4309">
        <v>481.27199999999999</v>
      </c>
      <c r="I4309">
        <v>-1</v>
      </c>
      <c r="J4309">
        <v>0</v>
      </c>
      <c r="K4309">
        <v>6.5814950000000003</v>
      </c>
      <c r="L4309">
        <v>5.7485000000000001E-2</v>
      </c>
      <c r="M4309">
        <v>59.837826999999997</v>
      </c>
      <c r="N4309">
        <v>-187.55935600000001</v>
      </c>
      <c r="O4309">
        <v>-3.140047</v>
      </c>
      <c r="P4309">
        <v>59.821995000000001</v>
      </c>
      <c r="Q4309">
        <v>-187.57926900000001</v>
      </c>
      <c r="R4309">
        <v>3.141454</v>
      </c>
      <c r="S4309">
        <v>2.5440179999999999</v>
      </c>
      <c r="T4309">
        <v>1.407E-3</v>
      </c>
    </row>
    <row r="4310" spans="1:20" x14ac:dyDescent="0.25">
      <c r="A4310">
        <v>4308</v>
      </c>
      <c r="B4310">
        <v>5</v>
      </c>
      <c r="C4310">
        <v>-1</v>
      </c>
      <c r="D4310" t="s">
        <v>155</v>
      </c>
      <c r="E4310" t="s">
        <v>80</v>
      </c>
      <c r="F4310">
        <v>5.3353999999999999E-2</v>
      </c>
      <c r="G4310">
        <v>-1</v>
      </c>
      <c r="H4310">
        <v>1269.4010000000001</v>
      </c>
      <c r="I4310">
        <v>-1</v>
      </c>
      <c r="J4310">
        <v>0</v>
      </c>
      <c r="K4310">
        <v>6.5033339999999997</v>
      </c>
      <c r="L4310">
        <v>-5.7956000000000001E-2</v>
      </c>
      <c r="M4310">
        <v>59.246878000000002</v>
      </c>
      <c r="N4310">
        <v>-187.57300699999999</v>
      </c>
      <c r="O4310">
        <v>-3.1370070000000001</v>
      </c>
      <c r="P4310">
        <v>59.233566000000003</v>
      </c>
      <c r="Q4310">
        <v>-187.57925399999999</v>
      </c>
      <c r="R4310">
        <v>3.1408900000000002</v>
      </c>
      <c r="S4310">
        <v>1.47044</v>
      </c>
      <c r="T4310">
        <v>3.882E-3</v>
      </c>
    </row>
    <row r="4311" spans="1:20" x14ac:dyDescent="0.25">
      <c r="A4311">
        <v>4309</v>
      </c>
      <c r="B4311">
        <v>5</v>
      </c>
      <c r="C4311">
        <v>-1</v>
      </c>
      <c r="D4311" t="s">
        <v>156</v>
      </c>
      <c r="E4311" t="s">
        <v>80</v>
      </c>
      <c r="F4311">
        <v>1.5355000000000001E-2</v>
      </c>
      <c r="G4311">
        <v>-1</v>
      </c>
      <c r="H4311">
        <v>519.12300000000005</v>
      </c>
      <c r="I4311">
        <v>-1</v>
      </c>
      <c r="J4311">
        <v>0</v>
      </c>
      <c r="K4311">
        <v>6.4255940000000002</v>
      </c>
      <c r="L4311">
        <v>5.8958000000000003E-2</v>
      </c>
      <c r="M4311">
        <v>58.642681000000003</v>
      </c>
      <c r="N4311">
        <v>-187.59099900000001</v>
      </c>
      <c r="O4311">
        <v>3.1403289999999999</v>
      </c>
      <c r="P4311">
        <v>58.652168000000003</v>
      </c>
      <c r="Q4311">
        <v>-187.57882699999999</v>
      </c>
      <c r="R4311">
        <v>3.1414689999999998</v>
      </c>
      <c r="S4311">
        <v>1.54328</v>
      </c>
      <c r="T4311">
        <v>1.14E-3</v>
      </c>
    </row>
    <row r="4312" spans="1:20" x14ac:dyDescent="0.25">
      <c r="A4312">
        <v>4310</v>
      </c>
      <c r="B4312">
        <v>5</v>
      </c>
      <c r="C4312">
        <v>-1</v>
      </c>
      <c r="D4312" t="s">
        <v>156</v>
      </c>
      <c r="E4312" t="s">
        <v>80</v>
      </c>
      <c r="F4312">
        <v>5.7860000000000003E-3</v>
      </c>
      <c r="G4312">
        <v>-1</v>
      </c>
      <c r="H4312">
        <v>637.23099999999999</v>
      </c>
      <c r="I4312">
        <v>-1</v>
      </c>
      <c r="J4312">
        <v>0</v>
      </c>
      <c r="K4312">
        <v>6.3248889999999998</v>
      </c>
      <c r="L4312">
        <v>5.8845000000000001E-2</v>
      </c>
      <c r="M4312">
        <v>57.899025999999999</v>
      </c>
      <c r="N4312">
        <v>-187.566744</v>
      </c>
      <c r="O4312">
        <v>3.14154</v>
      </c>
      <c r="P4312">
        <v>57.887687999999997</v>
      </c>
      <c r="Q4312">
        <v>-187.578506</v>
      </c>
      <c r="R4312">
        <v>3.1414569999999999</v>
      </c>
      <c r="S4312">
        <v>1.6337470000000001</v>
      </c>
      <c r="T4312">
        <v>8.2000000000000001E-5</v>
      </c>
    </row>
    <row r="4313" spans="1:20" x14ac:dyDescent="0.25">
      <c r="A4313">
        <v>4311</v>
      </c>
      <c r="B4313">
        <v>5</v>
      </c>
      <c r="C4313">
        <v>-1</v>
      </c>
      <c r="D4313" t="s">
        <v>156</v>
      </c>
      <c r="E4313" t="s">
        <v>80</v>
      </c>
      <c r="F4313">
        <v>2.1895999999999999E-2</v>
      </c>
      <c r="G4313">
        <v>-1</v>
      </c>
      <c r="H4313">
        <v>699.25</v>
      </c>
      <c r="I4313">
        <v>-1</v>
      </c>
      <c r="J4313">
        <v>0</v>
      </c>
      <c r="K4313">
        <v>6.2508049999999997</v>
      </c>
      <c r="L4313">
        <v>-2.5332E-2</v>
      </c>
      <c r="M4313">
        <v>57.340228000000003</v>
      </c>
      <c r="N4313">
        <v>-187.56118599999999</v>
      </c>
      <c r="O4313">
        <v>3.1407189999999998</v>
      </c>
      <c r="P4313">
        <v>57.322166000000003</v>
      </c>
      <c r="Q4313">
        <v>-187.580185</v>
      </c>
      <c r="R4313">
        <v>-3.140771</v>
      </c>
      <c r="S4313">
        <v>2.6214189999999999</v>
      </c>
      <c r="T4313">
        <v>5.1999999999999997E-5</v>
      </c>
    </row>
    <row r="4314" spans="1:20" x14ac:dyDescent="0.25">
      <c r="A4314">
        <v>4312</v>
      </c>
      <c r="B4314">
        <v>5</v>
      </c>
      <c r="C4314">
        <v>-1</v>
      </c>
      <c r="D4314" t="s">
        <v>156</v>
      </c>
      <c r="E4314" t="s">
        <v>80</v>
      </c>
      <c r="F4314">
        <v>2.6072000000000001E-2</v>
      </c>
      <c r="G4314">
        <v>-1</v>
      </c>
      <c r="H4314">
        <v>748.87</v>
      </c>
      <c r="I4314">
        <v>-1</v>
      </c>
      <c r="J4314">
        <v>0</v>
      </c>
      <c r="K4314">
        <v>6.1564909999999999</v>
      </c>
      <c r="L4314">
        <v>-2.5253999999999999E-2</v>
      </c>
      <c r="M4314">
        <v>56.577123999999998</v>
      </c>
      <c r="N4314">
        <v>-187.595913</v>
      </c>
      <c r="O4314">
        <v>-3.1342750000000001</v>
      </c>
      <c r="P4314">
        <v>56.578262000000002</v>
      </c>
      <c r="Q4314">
        <v>-187.58670000000001</v>
      </c>
      <c r="R4314">
        <v>-3.1363829999999999</v>
      </c>
      <c r="S4314">
        <v>0.92822300000000002</v>
      </c>
      <c r="T4314">
        <v>2.1080000000000001E-3</v>
      </c>
    </row>
    <row r="4315" spans="1:20" x14ac:dyDescent="0.25">
      <c r="A4315">
        <v>4313</v>
      </c>
      <c r="B4315">
        <v>5</v>
      </c>
      <c r="C4315">
        <v>-1</v>
      </c>
      <c r="D4315" t="s">
        <v>156</v>
      </c>
      <c r="E4315" t="s">
        <v>80</v>
      </c>
      <c r="F4315">
        <v>2.9701000000000002E-2</v>
      </c>
      <c r="G4315">
        <v>-1</v>
      </c>
      <c r="H4315">
        <v>523.61599999999999</v>
      </c>
      <c r="I4315">
        <v>-1</v>
      </c>
      <c r="J4315">
        <v>0</v>
      </c>
      <c r="K4315">
        <v>6.0860240000000001</v>
      </c>
      <c r="L4315">
        <v>8.8519E-2</v>
      </c>
      <c r="M4315">
        <v>56.032142</v>
      </c>
      <c r="N4315">
        <v>-187.63436799999999</v>
      </c>
      <c r="O4315">
        <v>-3.137794</v>
      </c>
      <c r="P4315">
        <v>56.027729000000001</v>
      </c>
      <c r="Q4315">
        <v>-187.59283400000001</v>
      </c>
      <c r="R4315">
        <v>-3.1329850000000001</v>
      </c>
      <c r="S4315">
        <v>4.1766909999999999</v>
      </c>
      <c r="T4315">
        <v>4.8089999999999999E-3</v>
      </c>
    </row>
    <row r="4316" spans="1:20" x14ac:dyDescent="0.25">
      <c r="A4316">
        <v>4314</v>
      </c>
      <c r="B4316">
        <v>5</v>
      </c>
      <c r="C4316">
        <v>-1</v>
      </c>
      <c r="D4316" t="s">
        <v>156</v>
      </c>
      <c r="E4316" t="s">
        <v>80</v>
      </c>
      <c r="F4316">
        <v>1.5073E-2</v>
      </c>
      <c r="G4316">
        <v>-1</v>
      </c>
      <c r="H4316">
        <v>773.08799999999997</v>
      </c>
      <c r="I4316">
        <v>-1</v>
      </c>
      <c r="J4316">
        <v>0</v>
      </c>
      <c r="K4316">
        <v>6.0160910000000003</v>
      </c>
      <c r="L4316">
        <v>-3.9197999999999997E-2</v>
      </c>
      <c r="M4316">
        <v>55.484270000000002</v>
      </c>
      <c r="N4316">
        <v>-187.59583599999999</v>
      </c>
      <c r="O4316">
        <v>-3.1309580000000001</v>
      </c>
      <c r="P4316">
        <v>55.483524000000003</v>
      </c>
      <c r="Q4316">
        <v>-187.600098</v>
      </c>
      <c r="R4316">
        <v>-3.1314069999999998</v>
      </c>
      <c r="S4316">
        <v>0.43268600000000002</v>
      </c>
      <c r="T4316">
        <v>4.4900000000000002E-4</v>
      </c>
    </row>
    <row r="4317" spans="1:20" x14ac:dyDescent="0.25">
      <c r="A4317">
        <v>4315</v>
      </c>
      <c r="B4317">
        <v>5</v>
      </c>
      <c r="C4317">
        <v>-1</v>
      </c>
      <c r="D4317" t="s">
        <v>156</v>
      </c>
      <c r="E4317" t="s">
        <v>80</v>
      </c>
      <c r="F4317">
        <v>9.4059999999999994E-3</v>
      </c>
      <c r="G4317">
        <v>-1</v>
      </c>
      <c r="H4317">
        <v>543.87199999999996</v>
      </c>
      <c r="I4317">
        <v>-1</v>
      </c>
      <c r="J4317">
        <v>0</v>
      </c>
      <c r="K4317">
        <v>5.9220319999999997</v>
      </c>
      <c r="L4317">
        <v>-4.6113000000000001E-2</v>
      </c>
      <c r="M4317">
        <v>54.769677000000001</v>
      </c>
      <c r="N4317">
        <v>-187.609905</v>
      </c>
      <c r="O4317">
        <v>-3.129483</v>
      </c>
      <c r="P4317">
        <v>54.767795999999997</v>
      </c>
      <c r="Q4317">
        <v>-187.61035200000001</v>
      </c>
      <c r="R4317">
        <v>-3.1292620000000002</v>
      </c>
      <c r="S4317">
        <v>0.19337399999999999</v>
      </c>
      <c r="T4317">
        <v>2.2100000000000001E-4</v>
      </c>
    </row>
    <row r="4318" spans="1:20" x14ac:dyDescent="0.25">
      <c r="A4318">
        <v>4316</v>
      </c>
      <c r="B4318">
        <v>5</v>
      </c>
      <c r="C4318">
        <v>-1</v>
      </c>
      <c r="D4318" t="s">
        <v>156</v>
      </c>
      <c r="E4318" t="s">
        <v>80</v>
      </c>
      <c r="F4318">
        <v>1.9848999999999999E-2</v>
      </c>
      <c r="G4318">
        <v>-1</v>
      </c>
      <c r="H4318">
        <v>566.04600000000005</v>
      </c>
      <c r="I4318">
        <v>-1</v>
      </c>
      <c r="J4318">
        <v>0</v>
      </c>
      <c r="K4318">
        <v>5.8520640000000004</v>
      </c>
      <c r="L4318">
        <v>7.3291999999999996E-2</v>
      </c>
      <c r="M4318">
        <v>54.203581999999997</v>
      </c>
      <c r="N4318">
        <v>-187.65364600000001</v>
      </c>
      <c r="O4318">
        <v>-3.1270600000000002</v>
      </c>
      <c r="P4318">
        <v>54.238384000000003</v>
      </c>
      <c r="Q4318">
        <v>-187.618256</v>
      </c>
      <c r="R4318">
        <v>-3.1274660000000001</v>
      </c>
      <c r="S4318">
        <v>4.9635439999999997</v>
      </c>
      <c r="T4318">
        <v>4.06E-4</v>
      </c>
    </row>
    <row r="4319" spans="1:20" x14ac:dyDescent="0.25">
      <c r="A4319">
        <v>4317</v>
      </c>
      <c r="B4319">
        <v>6</v>
      </c>
      <c r="C4319">
        <v>-1</v>
      </c>
      <c r="D4319" t="s">
        <v>157</v>
      </c>
      <c r="E4319" t="s">
        <v>80</v>
      </c>
      <c r="F4319">
        <v>3.2957E-2</v>
      </c>
      <c r="G4319">
        <v>-1</v>
      </c>
      <c r="H4319">
        <v>437.41</v>
      </c>
      <c r="I4319">
        <v>-1</v>
      </c>
      <c r="J4319">
        <v>0</v>
      </c>
      <c r="K4319">
        <v>5.7612639999999997</v>
      </c>
      <c r="L4319">
        <v>7.0314000000000002E-2</v>
      </c>
      <c r="M4319">
        <v>53.534554</v>
      </c>
      <c r="N4319">
        <v>-187.635457</v>
      </c>
      <c r="O4319">
        <v>-3.1261589999999999</v>
      </c>
      <c r="P4319">
        <v>53.542136999999997</v>
      </c>
      <c r="Q4319">
        <v>-187.62936400000001</v>
      </c>
      <c r="R4319">
        <v>-3.1262949999999998</v>
      </c>
      <c r="S4319">
        <v>0.97275199999999995</v>
      </c>
      <c r="T4319">
        <v>1.36E-4</v>
      </c>
    </row>
    <row r="4320" spans="1:20" x14ac:dyDescent="0.25">
      <c r="A4320">
        <v>4318</v>
      </c>
      <c r="B4320">
        <v>6</v>
      </c>
      <c r="C4320">
        <v>-1</v>
      </c>
      <c r="D4320" t="s">
        <v>157</v>
      </c>
      <c r="E4320" t="s">
        <v>80</v>
      </c>
      <c r="F4320">
        <v>4.2745999999999999E-2</v>
      </c>
      <c r="G4320">
        <v>-1</v>
      </c>
      <c r="H4320">
        <v>603.45000000000005</v>
      </c>
      <c r="I4320">
        <v>-1</v>
      </c>
      <c r="J4320">
        <v>0</v>
      </c>
      <c r="K4320">
        <v>5.6949769999999997</v>
      </c>
      <c r="L4320">
        <v>-5.5649999999999998E-2</v>
      </c>
      <c r="M4320">
        <v>53.048383999999999</v>
      </c>
      <c r="N4320">
        <v>-187.612988</v>
      </c>
      <c r="O4320">
        <v>-3.1277089999999999</v>
      </c>
      <c r="P4320">
        <v>53.02702</v>
      </c>
      <c r="Q4320">
        <v>-187.63807700000001</v>
      </c>
      <c r="R4320">
        <v>-3.126258</v>
      </c>
      <c r="S4320">
        <v>3.2953229999999998</v>
      </c>
      <c r="T4320">
        <v>1.451E-3</v>
      </c>
    </row>
    <row r="4321" spans="1:20" x14ac:dyDescent="0.25">
      <c r="A4321">
        <v>4319</v>
      </c>
      <c r="B4321">
        <v>6</v>
      </c>
      <c r="C4321">
        <v>-1</v>
      </c>
      <c r="D4321" t="s">
        <v>157</v>
      </c>
      <c r="E4321" t="s">
        <v>80</v>
      </c>
      <c r="F4321">
        <v>8.7919999999999995E-3</v>
      </c>
      <c r="G4321">
        <v>-1</v>
      </c>
      <c r="H4321">
        <v>505.68</v>
      </c>
      <c r="I4321">
        <v>-1</v>
      </c>
      <c r="J4321">
        <v>0</v>
      </c>
      <c r="K4321">
        <v>5.6299400000000004</v>
      </c>
      <c r="L4321">
        <v>6.7851999999999996E-2</v>
      </c>
      <c r="M4321">
        <v>52.505617000000001</v>
      </c>
      <c r="N4321">
        <v>-187.635963</v>
      </c>
      <c r="O4321">
        <v>-3.1215039999999998</v>
      </c>
      <c r="P4321">
        <v>52.517811000000002</v>
      </c>
      <c r="Q4321">
        <v>-187.64648399999999</v>
      </c>
      <c r="R4321">
        <v>-3.1251060000000002</v>
      </c>
      <c r="S4321">
        <v>1.6105370000000001</v>
      </c>
      <c r="T4321">
        <v>3.601E-3</v>
      </c>
    </row>
    <row r="4322" spans="1:20" x14ac:dyDescent="0.25">
      <c r="A4322">
        <v>4320</v>
      </c>
      <c r="B4322">
        <v>6</v>
      </c>
      <c r="C4322">
        <v>-1</v>
      </c>
      <c r="D4322" t="s">
        <v>157</v>
      </c>
      <c r="E4322" t="s">
        <v>80</v>
      </c>
      <c r="F4322">
        <v>1.2711E-2</v>
      </c>
      <c r="G4322">
        <v>-1</v>
      </c>
      <c r="H4322">
        <v>1424.8510000000001</v>
      </c>
      <c r="I4322">
        <v>-1</v>
      </c>
      <c r="J4322">
        <v>0</v>
      </c>
      <c r="K4322">
        <v>5.5482279999999999</v>
      </c>
      <c r="L4322">
        <v>0.156468</v>
      </c>
      <c r="M4322">
        <v>51.856540000000003</v>
      </c>
      <c r="N4322">
        <v>-187.64459500000001</v>
      </c>
      <c r="O4322">
        <v>-3.1222979999999998</v>
      </c>
      <c r="P4322">
        <v>51.847572</v>
      </c>
      <c r="Q4322">
        <v>-187.661697</v>
      </c>
      <c r="R4322">
        <v>-3.1212520000000001</v>
      </c>
      <c r="S4322">
        <v>1.93109</v>
      </c>
      <c r="T4322">
        <v>1.0460000000000001E-3</v>
      </c>
    </row>
    <row r="4323" spans="1:20" x14ac:dyDescent="0.25">
      <c r="A4323">
        <v>4321</v>
      </c>
      <c r="B4323">
        <v>6</v>
      </c>
      <c r="C4323">
        <v>-1</v>
      </c>
      <c r="D4323" t="s">
        <v>157</v>
      </c>
      <c r="E4323" t="s">
        <v>80</v>
      </c>
      <c r="F4323">
        <v>3.9958E-2</v>
      </c>
      <c r="G4323">
        <v>-1</v>
      </c>
      <c r="H4323">
        <v>511.589</v>
      </c>
      <c r="I4323">
        <v>-1</v>
      </c>
      <c r="J4323">
        <v>0</v>
      </c>
      <c r="K4323">
        <v>5.4875040000000004</v>
      </c>
      <c r="L4323">
        <v>0.11443</v>
      </c>
      <c r="M4323">
        <v>51.356456000000001</v>
      </c>
      <c r="N4323">
        <v>-187.68001000000001</v>
      </c>
      <c r="O4323">
        <v>-3.1102699999999999</v>
      </c>
      <c r="P4323">
        <v>51.351565999999998</v>
      </c>
      <c r="Q4323">
        <v>-187.685486</v>
      </c>
      <c r="R4323">
        <v>-3.1104630000000002</v>
      </c>
      <c r="S4323">
        <v>0.73416300000000001</v>
      </c>
      <c r="T4323">
        <v>1.93E-4</v>
      </c>
    </row>
    <row r="4324" spans="1:20" x14ac:dyDescent="0.25">
      <c r="A4324">
        <v>4322</v>
      </c>
      <c r="B4324">
        <v>6</v>
      </c>
      <c r="C4324">
        <v>-1</v>
      </c>
      <c r="D4324" t="s">
        <v>157</v>
      </c>
      <c r="E4324" t="s">
        <v>80</v>
      </c>
      <c r="F4324">
        <v>6.7920000000000003E-3</v>
      </c>
      <c r="G4324">
        <v>-1</v>
      </c>
      <c r="H4324">
        <v>473.62700000000001</v>
      </c>
      <c r="I4324">
        <v>-1</v>
      </c>
      <c r="J4324">
        <v>0</v>
      </c>
      <c r="K4324">
        <v>5.4926620000000002</v>
      </c>
      <c r="L4324">
        <v>0.30485899999999999</v>
      </c>
      <c r="M4324">
        <v>50.860024000000003</v>
      </c>
      <c r="N4324">
        <v>-187.73755399999999</v>
      </c>
      <c r="O4324">
        <v>-3.0897969999999999</v>
      </c>
      <c r="P4324">
        <v>50.860100000000003</v>
      </c>
      <c r="Q4324">
        <v>-187.72560100000001</v>
      </c>
      <c r="R4324">
        <v>-3.089353</v>
      </c>
      <c r="S4324">
        <v>1.195295</v>
      </c>
      <c r="T4324">
        <v>4.44E-4</v>
      </c>
    </row>
    <row r="4325" spans="1:20" x14ac:dyDescent="0.25">
      <c r="A4325">
        <v>4323</v>
      </c>
      <c r="B4325">
        <v>7</v>
      </c>
      <c r="C4325">
        <v>-1</v>
      </c>
      <c r="D4325" t="s">
        <v>158</v>
      </c>
      <c r="E4325" t="s">
        <v>80</v>
      </c>
      <c r="F4325">
        <v>1.6603E-2</v>
      </c>
      <c r="G4325">
        <v>-1</v>
      </c>
      <c r="H4325">
        <v>565.38900000000001</v>
      </c>
      <c r="I4325">
        <v>-1</v>
      </c>
      <c r="J4325">
        <v>0</v>
      </c>
      <c r="K4325">
        <v>5.7747159999999997</v>
      </c>
      <c r="L4325">
        <v>0.42231800000000003</v>
      </c>
      <c r="M4325">
        <v>50.176884000000001</v>
      </c>
      <c r="N4325">
        <v>-187.82909799999999</v>
      </c>
      <c r="O4325">
        <v>-3.0493260000000002</v>
      </c>
      <c r="P4325">
        <v>50.190761999999999</v>
      </c>
      <c r="Q4325">
        <v>-187.813828</v>
      </c>
      <c r="R4325">
        <v>-3.0491489999999999</v>
      </c>
      <c r="S4325">
        <v>2.0634109999999999</v>
      </c>
      <c r="T4325">
        <v>1.7699999999999999E-4</v>
      </c>
    </row>
    <row r="4326" spans="1:20" x14ac:dyDescent="0.25">
      <c r="A4326">
        <v>4324</v>
      </c>
      <c r="B4326">
        <v>7</v>
      </c>
      <c r="C4326">
        <v>-1</v>
      </c>
      <c r="D4326" t="s">
        <v>158</v>
      </c>
      <c r="E4326" t="s">
        <v>80</v>
      </c>
      <c r="F4326">
        <v>2.1860000000000001E-2</v>
      </c>
      <c r="G4326">
        <v>-1</v>
      </c>
      <c r="H4326">
        <v>509.87799999999999</v>
      </c>
      <c r="I4326">
        <v>-1</v>
      </c>
      <c r="J4326">
        <v>0</v>
      </c>
      <c r="K4326">
        <v>6.1333489999999999</v>
      </c>
      <c r="L4326">
        <v>0.41357899999999997</v>
      </c>
      <c r="M4326">
        <v>49.657950999999997</v>
      </c>
      <c r="N4326">
        <v>-187.92479499999999</v>
      </c>
      <c r="O4326">
        <v>-3.0139</v>
      </c>
      <c r="P4326">
        <v>49.660590999999997</v>
      </c>
      <c r="Q4326">
        <v>-187.90974399999999</v>
      </c>
      <c r="R4326">
        <v>-3.0132750000000001</v>
      </c>
      <c r="S4326">
        <v>1.5281039999999999</v>
      </c>
      <c r="T4326">
        <v>6.2500000000000001E-4</v>
      </c>
    </row>
    <row r="4327" spans="1:20" x14ac:dyDescent="0.25">
      <c r="A4327">
        <v>4325</v>
      </c>
      <c r="B4327">
        <v>7</v>
      </c>
      <c r="C4327">
        <v>-1</v>
      </c>
      <c r="D4327" t="s">
        <v>158</v>
      </c>
      <c r="E4327" t="s">
        <v>80</v>
      </c>
      <c r="F4327">
        <v>2.2003000000000002E-2</v>
      </c>
      <c r="G4327">
        <v>-1</v>
      </c>
      <c r="H4327">
        <v>693.61699999999996</v>
      </c>
      <c r="I4327">
        <v>-1</v>
      </c>
      <c r="J4327">
        <v>0</v>
      </c>
      <c r="K4327">
        <v>6.6173719999999996</v>
      </c>
      <c r="L4327">
        <v>0.50140899999999999</v>
      </c>
      <c r="M4327">
        <v>49.08531</v>
      </c>
      <c r="N4327">
        <v>-187.98154299999999</v>
      </c>
      <c r="O4327">
        <v>-2.968289</v>
      </c>
      <c r="P4327">
        <v>49.098213000000001</v>
      </c>
      <c r="Q4327">
        <v>-188.03797900000001</v>
      </c>
      <c r="R4327">
        <v>-2.9706589999999999</v>
      </c>
      <c r="S4327">
        <v>5.7892089999999996</v>
      </c>
      <c r="T4327">
        <v>2.369E-3</v>
      </c>
    </row>
    <row r="4328" spans="1:20" x14ac:dyDescent="0.25">
      <c r="A4328">
        <v>4326</v>
      </c>
      <c r="B4328">
        <v>7</v>
      </c>
      <c r="C4328">
        <v>-1</v>
      </c>
      <c r="D4328" t="s">
        <v>158</v>
      </c>
      <c r="E4328" t="s">
        <v>80</v>
      </c>
      <c r="F4328">
        <v>9.7380000000000001E-3</v>
      </c>
      <c r="G4328">
        <v>-1</v>
      </c>
      <c r="H4328">
        <v>482.37099999999998</v>
      </c>
      <c r="I4328">
        <v>-1</v>
      </c>
      <c r="J4328">
        <v>0</v>
      </c>
      <c r="K4328">
        <v>7.2308479999999999</v>
      </c>
      <c r="L4328">
        <v>0.62991200000000003</v>
      </c>
      <c r="M4328">
        <v>48.293764000000003</v>
      </c>
      <c r="N4328">
        <v>-188.27389299999999</v>
      </c>
      <c r="O4328">
        <v>-2.9041419999999998</v>
      </c>
      <c r="P4328">
        <v>48.293716000000003</v>
      </c>
      <c r="Q4328">
        <v>-188.271591</v>
      </c>
      <c r="R4328">
        <v>-2.9037630000000001</v>
      </c>
      <c r="S4328">
        <v>0.230242</v>
      </c>
      <c r="T4328">
        <v>3.79E-4</v>
      </c>
    </row>
    <row r="4329" spans="1:20" x14ac:dyDescent="0.25">
      <c r="A4329">
        <v>4327</v>
      </c>
      <c r="B4329">
        <v>7</v>
      </c>
      <c r="C4329">
        <v>-1</v>
      </c>
      <c r="D4329" t="s">
        <v>158</v>
      </c>
      <c r="E4329" t="s">
        <v>80</v>
      </c>
      <c r="F4329">
        <v>2.3334000000000001E-2</v>
      </c>
      <c r="G4329">
        <v>-1</v>
      </c>
      <c r="H4329">
        <v>532.05799999999999</v>
      </c>
      <c r="I4329">
        <v>-1</v>
      </c>
      <c r="J4329">
        <v>0</v>
      </c>
      <c r="K4329">
        <v>7.6722159999999997</v>
      </c>
      <c r="L4329">
        <v>0.64497800000000005</v>
      </c>
      <c r="M4329">
        <v>47.659984999999999</v>
      </c>
      <c r="N4329">
        <v>-188.49102099999999</v>
      </c>
      <c r="O4329">
        <v>-2.8485900000000002</v>
      </c>
      <c r="P4329">
        <v>47.657715000000003</v>
      </c>
      <c r="Q4329">
        <v>-188.497635</v>
      </c>
      <c r="R4329">
        <v>-2.8487290000000001</v>
      </c>
      <c r="S4329">
        <v>0.699295</v>
      </c>
      <c r="T4329">
        <v>1.3899999999999999E-4</v>
      </c>
    </row>
    <row r="4330" spans="1:20" x14ac:dyDescent="0.25">
      <c r="A4330">
        <v>4328</v>
      </c>
      <c r="B4330">
        <v>7</v>
      </c>
      <c r="C4330">
        <v>-1</v>
      </c>
      <c r="D4330" t="s">
        <v>158</v>
      </c>
      <c r="E4330" t="s">
        <v>80</v>
      </c>
      <c r="F4330">
        <v>4.1550999999999998E-2</v>
      </c>
      <c r="G4330">
        <v>-1</v>
      </c>
      <c r="H4330">
        <v>392.346</v>
      </c>
      <c r="I4330">
        <v>-1</v>
      </c>
      <c r="J4330">
        <v>0</v>
      </c>
      <c r="K4330">
        <v>8.1759140000000006</v>
      </c>
      <c r="L4330">
        <v>0.76975300000000002</v>
      </c>
      <c r="M4330">
        <v>46.786718999999998</v>
      </c>
      <c r="N4330">
        <v>-188.86738700000001</v>
      </c>
      <c r="O4330">
        <v>-2.7609520000000001</v>
      </c>
      <c r="P4330">
        <v>46.780349999999999</v>
      </c>
      <c r="Q4330">
        <v>-188.88542200000001</v>
      </c>
      <c r="R4330">
        <v>-2.7611970000000001</v>
      </c>
      <c r="S4330">
        <v>1.9126620000000001</v>
      </c>
      <c r="T4330">
        <v>2.4499999999999999E-4</v>
      </c>
    </row>
    <row r="4331" spans="1:20" x14ac:dyDescent="0.25">
      <c r="A4331">
        <v>4329</v>
      </c>
      <c r="B4331">
        <v>7</v>
      </c>
      <c r="C4331">
        <v>-1</v>
      </c>
      <c r="D4331" t="s">
        <v>158</v>
      </c>
      <c r="E4331" t="s">
        <v>80</v>
      </c>
      <c r="F4331">
        <v>8.4419999999999999E-3</v>
      </c>
      <c r="G4331">
        <v>-1</v>
      </c>
      <c r="H4331">
        <v>343.85399999999998</v>
      </c>
      <c r="I4331">
        <v>-1</v>
      </c>
      <c r="J4331">
        <v>0</v>
      </c>
      <c r="K4331">
        <v>8.2563849999999999</v>
      </c>
      <c r="L4331">
        <v>0.90447699999999998</v>
      </c>
      <c r="M4331">
        <v>46.121471</v>
      </c>
      <c r="N4331">
        <v>-189.25824399999999</v>
      </c>
      <c r="O4331">
        <v>-2.6865640000000002</v>
      </c>
      <c r="P4331">
        <v>46.126334999999997</v>
      </c>
      <c r="Q4331">
        <v>-189.24052399999999</v>
      </c>
      <c r="R4331">
        <v>-2.6863579999999998</v>
      </c>
      <c r="S4331">
        <v>1.837515</v>
      </c>
      <c r="T4331">
        <v>2.05E-4</v>
      </c>
    </row>
    <row r="4332" spans="1:20" x14ac:dyDescent="0.25">
      <c r="A4332">
        <v>4330</v>
      </c>
      <c r="B4332">
        <v>7</v>
      </c>
      <c r="C4332">
        <v>-1</v>
      </c>
      <c r="D4332" t="s">
        <v>158</v>
      </c>
      <c r="E4332" t="s">
        <v>80</v>
      </c>
      <c r="F4332">
        <v>9.7439999999999992E-3</v>
      </c>
      <c r="G4332">
        <v>-1</v>
      </c>
      <c r="H4332">
        <v>514.98599999999999</v>
      </c>
      <c r="I4332">
        <v>-1</v>
      </c>
      <c r="J4332">
        <v>0</v>
      </c>
      <c r="K4332">
        <v>8.1237980000000007</v>
      </c>
      <c r="L4332">
        <v>0.90317099999999995</v>
      </c>
      <c r="M4332">
        <v>45.510142000000002</v>
      </c>
      <c r="N4332">
        <v>-189.63242600000001</v>
      </c>
      <c r="O4332">
        <v>-2.6058349999999999</v>
      </c>
      <c r="P4332">
        <v>45.506351000000002</v>
      </c>
      <c r="Q4332">
        <v>-189.64338699999999</v>
      </c>
      <c r="R4332">
        <v>-2.6057190000000001</v>
      </c>
      <c r="S4332">
        <v>1.1597980000000001</v>
      </c>
      <c r="T4332">
        <v>1.16E-4</v>
      </c>
    </row>
    <row r="4333" spans="1:20" x14ac:dyDescent="0.25">
      <c r="A4333">
        <v>4331</v>
      </c>
      <c r="B4333">
        <v>7</v>
      </c>
      <c r="C4333">
        <v>-1</v>
      </c>
      <c r="D4333" t="s">
        <v>158</v>
      </c>
      <c r="E4333" t="s">
        <v>80</v>
      </c>
      <c r="F4333">
        <v>1.4529E-2</v>
      </c>
      <c r="G4333">
        <v>-1</v>
      </c>
      <c r="H4333">
        <v>372.447</v>
      </c>
      <c r="I4333">
        <v>-1</v>
      </c>
      <c r="J4333">
        <v>0</v>
      </c>
      <c r="K4333">
        <v>7.9293310000000004</v>
      </c>
      <c r="L4333">
        <v>1.0276829999999999</v>
      </c>
      <c r="M4333">
        <v>44.936591</v>
      </c>
      <c r="N4333">
        <v>-190.082583</v>
      </c>
      <c r="O4333">
        <v>-2.518815</v>
      </c>
      <c r="P4333">
        <v>44.936366999999997</v>
      </c>
      <c r="Q4333">
        <v>-190.08883700000001</v>
      </c>
      <c r="R4333">
        <v>-2.519015</v>
      </c>
      <c r="S4333">
        <v>0.62577499999999997</v>
      </c>
      <c r="T4333">
        <v>1.9900000000000001E-4</v>
      </c>
    </row>
    <row r="4334" spans="1:20" x14ac:dyDescent="0.25">
      <c r="A4334">
        <v>4332</v>
      </c>
      <c r="B4334">
        <v>7</v>
      </c>
      <c r="C4334">
        <v>-1</v>
      </c>
      <c r="D4334" t="s">
        <v>158</v>
      </c>
      <c r="E4334" t="s">
        <v>80</v>
      </c>
      <c r="F4334">
        <v>2.9315000000000001E-2</v>
      </c>
      <c r="G4334">
        <v>-1</v>
      </c>
      <c r="H4334">
        <v>449.68900000000002</v>
      </c>
      <c r="I4334">
        <v>-1</v>
      </c>
      <c r="J4334">
        <v>0</v>
      </c>
      <c r="K4334">
        <v>7.8144080000000002</v>
      </c>
      <c r="L4334">
        <v>1.0382960000000001</v>
      </c>
      <c r="M4334">
        <v>44.248679000000003</v>
      </c>
      <c r="N4334">
        <v>-190.741792</v>
      </c>
      <c r="O4334">
        <v>-2.4021129999999999</v>
      </c>
      <c r="P4334">
        <v>44.258319999999998</v>
      </c>
      <c r="Q4334">
        <v>-190.747345</v>
      </c>
      <c r="R4334">
        <v>-2.4003320000000001</v>
      </c>
      <c r="S4334">
        <v>1.1125430000000001</v>
      </c>
      <c r="T4334">
        <v>1.781E-3</v>
      </c>
    </row>
    <row r="4335" spans="1:20" x14ac:dyDescent="0.25">
      <c r="A4335">
        <v>4333</v>
      </c>
      <c r="B4335">
        <v>7</v>
      </c>
      <c r="C4335">
        <v>-1</v>
      </c>
      <c r="D4335" t="s">
        <v>158</v>
      </c>
      <c r="E4335" t="s">
        <v>80</v>
      </c>
      <c r="F4335">
        <v>2.0549000000000001E-2</v>
      </c>
      <c r="G4335">
        <v>-1</v>
      </c>
      <c r="H4335">
        <v>362.39800000000002</v>
      </c>
      <c r="I4335">
        <v>-1</v>
      </c>
      <c r="J4335">
        <v>0</v>
      </c>
      <c r="K4335">
        <v>7.8781619999999997</v>
      </c>
      <c r="L4335">
        <v>0.93286199999999997</v>
      </c>
      <c r="M4335">
        <v>43.802242999999997</v>
      </c>
      <c r="N4335">
        <v>-191.31288799999999</v>
      </c>
      <c r="O4335">
        <v>-2.3165179999999999</v>
      </c>
      <c r="P4335">
        <v>43.803241999999997</v>
      </c>
      <c r="Q4335">
        <v>-191.29089400000001</v>
      </c>
      <c r="R4335">
        <v>-2.314241</v>
      </c>
      <c r="S4335">
        <v>2.2016629999999999</v>
      </c>
      <c r="T4335">
        <v>2.2769999999999999E-3</v>
      </c>
    </row>
    <row r="4336" spans="1:20" x14ac:dyDescent="0.25">
      <c r="A4336">
        <v>4334</v>
      </c>
      <c r="B4336">
        <v>7</v>
      </c>
      <c r="C4336">
        <v>-1</v>
      </c>
      <c r="D4336" t="s">
        <v>158</v>
      </c>
      <c r="E4336" t="s">
        <v>80</v>
      </c>
      <c r="F4336">
        <v>6.4400000000000004E-3</v>
      </c>
      <c r="G4336">
        <v>-1</v>
      </c>
      <c r="H4336">
        <v>444.93200000000002</v>
      </c>
      <c r="I4336">
        <v>-1</v>
      </c>
      <c r="J4336">
        <v>0</v>
      </c>
      <c r="K4336">
        <v>7.9403269999999999</v>
      </c>
      <c r="L4336">
        <v>1.0498499999999999</v>
      </c>
      <c r="M4336">
        <v>43.394990999999997</v>
      </c>
      <c r="N4336">
        <v>-191.86407600000001</v>
      </c>
      <c r="O4336">
        <v>-2.2241810000000002</v>
      </c>
      <c r="P4336">
        <v>43.395702</v>
      </c>
      <c r="Q4336">
        <v>-191.878311</v>
      </c>
      <c r="R4336">
        <v>-2.2254719999999999</v>
      </c>
      <c r="S4336">
        <v>1.4252640000000001</v>
      </c>
      <c r="T4336">
        <v>1.2899999999999999E-3</v>
      </c>
    </row>
    <row r="4337" spans="1:20" x14ac:dyDescent="0.25">
      <c r="A4337">
        <v>4335</v>
      </c>
      <c r="B4337">
        <v>8</v>
      </c>
      <c r="C4337">
        <v>-1</v>
      </c>
      <c r="D4337" t="s">
        <v>159</v>
      </c>
      <c r="E4337" t="s">
        <v>80</v>
      </c>
      <c r="F4337">
        <v>1.0238000000000001E-2</v>
      </c>
      <c r="G4337">
        <v>-1</v>
      </c>
      <c r="H4337">
        <v>365.21</v>
      </c>
      <c r="I4337">
        <v>-1</v>
      </c>
      <c r="J4337">
        <v>0</v>
      </c>
      <c r="K4337">
        <v>8.0525719999999996</v>
      </c>
      <c r="L4337">
        <v>0.97280500000000003</v>
      </c>
      <c r="M4337">
        <v>42.938229</v>
      </c>
      <c r="N4337">
        <v>-192.730986</v>
      </c>
      <c r="O4337">
        <v>-2.1080700000000001</v>
      </c>
      <c r="P4337">
        <v>42.931587</v>
      </c>
      <c r="Q4337">
        <v>-192.722229</v>
      </c>
      <c r="R4337">
        <v>-2.1069969999999998</v>
      </c>
      <c r="S4337">
        <v>1.0990420000000001</v>
      </c>
      <c r="T4337">
        <v>1.073E-3</v>
      </c>
    </row>
    <row r="4338" spans="1:20" x14ac:dyDescent="0.25">
      <c r="A4338">
        <v>4336</v>
      </c>
      <c r="B4338">
        <v>8</v>
      </c>
      <c r="C4338">
        <v>-1</v>
      </c>
      <c r="D4338" t="s">
        <v>159</v>
      </c>
      <c r="E4338" t="s">
        <v>80</v>
      </c>
      <c r="F4338">
        <v>2.6976E-2</v>
      </c>
      <c r="G4338">
        <v>-1</v>
      </c>
      <c r="H4338">
        <v>492.62900000000002</v>
      </c>
      <c r="I4338">
        <v>-1</v>
      </c>
      <c r="J4338">
        <v>0</v>
      </c>
      <c r="K4338">
        <v>8.0612060000000003</v>
      </c>
      <c r="L4338">
        <v>0.86194700000000002</v>
      </c>
      <c r="M4338">
        <v>42.667442999999999</v>
      </c>
      <c r="N4338">
        <v>-193.406375</v>
      </c>
      <c r="O4338">
        <v>-2.0231170000000001</v>
      </c>
      <c r="P4338">
        <v>42.637824999999999</v>
      </c>
      <c r="Q4338">
        <v>-193.388214</v>
      </c>
      <c r="R4338">
        <v>-2.0264410000000002</v>
      </c>
      <c r="S4338">
        <v>3.4742289999999998</v>
      </c>
      <c r="T4338">
        <v>3.3240000000000001E-3</v>
      </c>
    </row>
    <row r="4339" spans="1:20" x14ac:dyDescent="0.25">
      <c r="A4339">
        <v>4337</v>
      </c>
      <c r="B4339">
        <v>8</v>
      </c>
      <c r="C4339">
        <v>-1</v>
      </c>
      <c r="D4339" t="s">
        <v>159</v>
      </c>
      <c r="E4339" t="s">
        <v>80</v>
      </c>
      <c r="F4339">
        <v>6.4551999999999998E-2</v>
      </c>
      <c r="G4339">
        <v>-1</v>
      </c>
      <c r="H4339">
        <v>483.38900000000001</v>
      </c>
      <c r="I4339">
        <v>-1</v>
      </c>
      <c r="J4339">
        <v>0</v>
      </c>
      <c r="K4339">
        <v>8.0027500000000007</v>
      </c>
      <c r="L4339">
        <v>0.94048600000000004</v>
      </c>
      <c r="M4339">
        <v>42.397210999999999</v>
      </c>
      <c r="N4339">
        <v>-194.056083</v>
      </c>
      <c r="O4339">
        <v>-1.94625</v>
      </c>
      <c r="P4339">
        <v>42.399174000000002</v>
      </c>
      <c r="Q4339">
        <v>-194.07218900000001</v>
      </c>
      <c r="R4339">
        <v>-1.9452670000000001</v>
      </c>
      <c r="S4339">
        <v>1.622555</v>
      </c>
      <c r="T4339">
        <v>9.8299999999999993E-4</v>
      </c>
    </row>
    <row r="4340" spans="1:20" x14ac:dyDescent="0.25">
      <c r="A4340">
        <v>4338</v>
      </c>
      <c r="B4340">
        <v>8</v>
      </c>
      <c r="C4340">
        <v>-1</v>
      </c>
      <c r="D4340" t="s">
        <v>159</v>
      </c>
      <c r="E4340" t="s">
        <v>80</v>
      </c>
      <c r="F4340">
        <v>1.0326E-2</v>
      </c>
      <c r="G4340">
        <v>-1</v>
      </c>
      <c r="H4340">
        <v>391.94799999999998</v>
      </c>
      <c r="I4340">
        <v>-1</v>
      </c>
      <c r="J4340">
        <v>0</v>
      </c>
      <c r="K4340">
        <v>7.995571</v>
      </c>
      <c r="L4340">
        <v>0.81953600000000004</v>
      </c>
      <c r="M4340">
        <v>42.157279000000003</v>
      </c>
      <c r="N4340">
        <v>-195.012775</v>
      </c>
      <c r="O4340">
        <v>-1.8457490000000001</v>
      </c>
      <c r="P4340">
        <v>42.158805999999998</v>
      </c>
      <c r="Q4340">
        <v>-195.00386</v>
      </c>
      <c r="R4340">
        <v>-1.8468690000000001</v>
      </c>
      <c r="S4340">
        <v>0.90444100000000005</v>
      </c>
      <c r="T4340">
        <v>1.1199999999999999E-3</v>
      </c>
    </row>
    <row r="4341" spans="1:20" x14ac:dyDescent="0.25">
      <c r="A4341">
        <v>4339</v>
      </c>
      <c r="B4341">
        <v>8</v>
      </c>
      <c r="C4341">
        <v>-1</v>
      </c>
      <c r="D4341" t="s">
        <v>159</v>
      </c>
      <c r="E4341" t="s">
        <v>80</v>
      </c>
      <c r="F4341">
        <v>1.9122E-2</v>
      </c>
      <c r="G4341">
        <v>-1</v>
      </c>
      <c r="H4341">
        <v>324.51799999999997</v>
      </c>
      <c r="I4341">
        <v>-1</v>
      </c>
      <c r="J4341">
        <v>0</v>
      </c>
      <c r="K4341">
        <v>8.0253110000000003</v>
      </c>
      <c r="L4341">
        <v>0.61197800000000002</v>
      </c>
      <c r="M4341">
        <v>42.018062999999998</v>
      </c>
      <c r="N4341">
        <v>-195.718503</v>
      </c>
      <c r="O4341">
        <v>-1.7819640000000001</v>
      </c>
      <c r="P4341">
        <v>42.028495999999997</v>
      </c>
      <c r="Q4341">
        <v>-195.71397400000001</v>
      </c>
      <c r="R4341">
        <v>-1.7833270000000001</v>
      </c>
      <c r="S4341">
        <v>1.1373340000000001</v>
      </c>
      <c r="T4341">
        <v>1.3630000000000001E-3</v>
      </c>
    </row>
    <row r="4342" spans="1:20" x14ac:dyDescent="0.25">
      <c r="A4342">
        <v>4340</v>
      </c>
      <c r="B4342">
        <v>8</v>
      </c>
      <c r="C4342">
        <v>-1</v>
      </c>
      <c r="D4342" t="s">
        <v>159</v>
      </c>
      <c r="E4342" t="s">
        <v>80</v>
      </c>
      <c r="F4342">
        <v>7.4479999999999998E-3</v>
      </c>
      <c r="G4342">
        <v>-1</v>
      </c>
      <c r="H4342">
        <v>324.90600000000001</v>
      </c>
      <c r="I4342">
        <v>-1</v>
      </c>
      <c r="J4342">
        <v>0</v>
      </c>
      <c r="K4342">
        <v>8.0381180000000008</v>
      </c>
      <c r="L4342">
        <v>0.62158899999999995</v>
      </c>
      <c r="M4342">
        <v>41.922955999999999</v>
      </c>
      <c r="N4342">
        <v>-196.421727</v>
      </c>
      <c r="O4342">
        <v>-1.7281500000000001</v>
      </c>
      <c r="P4342">
        <v>41.931941999999999</v>
      </c>
      <c r="Q4342">
        <v>-196.43142700000001</v>
      </c>
      <c r="R4342">
        <v>-1.7290589999999999</v>
      </c>
      <c r="S4342">
        <v>1.322254</v>
      </c>
      <c r="T4342">
        <v>9.0899999999999998E-4</v>
      </c>
    </row>
    <row r="4343" spans="1:20" x14ac:dyDescent="0.25">
      <c r="A4343">
        <v>4341</v>
      </c>
      <c r="B4343">
        <v>8</v>
      </c>
      <c r="C4343">
        <v>-1</v>
      </c>
      <c r="D4343" t="s">
        <v>159</v>
      </c>
      <c r="E4343" t="s">
        <v>80</v>
      </c>
      <c r="F4343">
        <v>2.0279999999999999E-2</v>
      </c>
      <c r="G4343">
        <v>-1</v>
      </c>
      <c r="H4343">
        <v>431.32299999999998</v>
      </c>
      <c r="I4343">
        <v>-1</v>
      </c>
      <c r="J4343">
        <v>0</v>
      </c>
      <c r="K4343">
        <v>8.0648979999999995</v>
      </c>
      <c r="L4343">
        <v>0.42336000000000001</v>
      </c>
      <c r="M4343">
        <v>41.867728</v>
      </c>
      <c r="N4343">
        <v>-197.15499</v>
      </c>
      <c r="O4343">
        <v>-1.6828350000000001</v>
      </c>
      <c r="P4343">
        <v>41.866889999999998</v>
      </c>
      <c r="Q4343">
        <v>-197.153839</v>
      </c>
      <c r="R4343">
        <v>-1.6828810000000001</v>
      </c>
      <c r="S4343">
        <v>0.14235200000000001</v>
      </c>
      <c r="T4343">
        <v>4.6E-5</v>
      </c>
    </row>
    <row r="4344" spans="1:20" x14ac:dyDescent="0.25">
      <c r="A4344">
        <v>4342</v>
      </c>
      <c r="B4344">
        <v>8</v>
      </c>
      <c r="C4344">
        <v>-1</v>
      </c>
      <c r="D4344" t="s">
        <v>159</v>
      </c>
      <c r="E4344" t="s">
        <v>80</v>
      </c>
      <c r="F4344">
        <v>1.8926999999999999E-2</v>
      </c>
      <c r="G4344">
        <v>-1</v>
      </c>
      <c r="H4344">
        <v>325.88799999999998</v>
      </c>
      <c r="I4344">
        <v>-1</v>
      </c>
      <c r="J4344">
        <v>0</v>
      </c>
      <c r="K4344">
        <v>8.0758159999999997</v>
      </c>
      <c r="L4344">
        <v>0.28182200000000002</v>
      </c>
      <c r="M4344">
        <v>41.809364000000002</v>
      </c>
      <c r="N4344">
        <v>-198.119721</v>
      </c>
      <c r="O4344">
        <v>-1.6353869999999999</v>
      </c>
      <c r="P4344">
        <v>41.814033999999999</v>
      </c>
      <c r="Q4344">
        <v>-198.12117000000001</v>
      </c>
      <c r="R4344">
        <v>-1.635913</v>
      </c>
      <c r="S4344">
        <v>0.48892099999999999</v>
      </c>
      <c r="T4344">
        <v>5.2700000000000002E-4</v>
      </c>
    </row>
    <row r="4345" spans="1:20" x14ac:dyDescent="0.25">
      <c r="A4345">
        <v>4343</v>
      </c>
      <c r="B4345">
        <v>8</v>
      </c>
      <c r="C4345">
        <v>-1</v>
      </c>
      <c r="D4345" t="s">
        <v>159</v>
      </c>
      <c r="E4345" t="s">
        <v>80</v>
      </c>
      <c r="F4345">
        <v>2.1833999999999999E-2</v>
      </c>
      <c r="G4345">
        <v>-1</v>
      </c>
      <c r="H4345">
        <v>371.68700000000001</v>
      </c>
      <c r="I4345">
        <v>-1</v>
      </c>
      <c r="J4345">
        <v>0</v>
      </c>
      <c r="K4345">
        <v>8.0669470000000008</v>
      </c>
      <c r="L4345">
        <v>0.298346</v>
      </c>
      <c r="M4345">
        <v>41.791842000000003</v>
      </c>
      <c r="N4345">
        <v>-198.82617300000001</v>
      </c>
      <c r="O4345">
        <v>-1.611251</v>
      </c>
      <c r="P4345">
        <v>41.792973000000003</v>
      </c>
      <c r="Q4345">
        <v>-198.84738200000001</v>
      </c>
      <c r="R4345">
        <v>-1.609982</v>
      </c>
      <c r="S4345">
        <v>2.1239119999999998</v>
      </c>
      <c r="T4345">
        <v>1.2689999999999999E-3</v>
      </c>
    </row>
    <row r="4346" spans="1:20" x14ac:dyDescent="0.25">
      <c r="A4346">
        <v>4344</v>
      </c>
      <c r="B4346">
        <v>8</v>
      </c>
      <c r="C4346">
        <v>-1</v>
      </c>
      <c r="D4346" t="s">
        <v>159</v>
      </c>
      <c r="E4346" t="s">
        <v>80</v>
      </c>
      <c r="F4346">
        <v>3.5986999999999998E-2</v>
      </c>
      <c r="G4346">
        <v>-1</v>
      </c>
      <c r="H4346">
        <v>384.28100000000001</v>
      </c>
      <c r="I4346">
        <v>-1</v>
      </c>
      <c r="J4346">
        <v>0</v>
      </c>
      <c r="K4346">
        <v>8.0630430000000004</v>
      </c>
      <c r="L4346">
        <v>0.115815</v>
      </c>
      <c r="M4346">
        <v>41.791727000000002</v>
      </c>
      <c r="N4346">
        <v>-199.58256900000001</v>
      </c>
      <c r="O4346">
        <v>-1.5922970000000001</v>
      </c>
      <c r="P4346">
        <v>41.783695000000002</v>
      </c>
      <c r="Q4346">
        <v>-199.57321200000001</v>
      </c>
      <c r="R4346">
        <v>-1.5917399999999999</v>
      </c>
      <c r="S4346">
        <v>1.2331350000000001</v>
      </c>
      <c r="T4346">
        <v>5.5699999999999999E-4</v>
      </c>
    </row>
    <row r="4347" spans="1:20" x14ac:dyDescent="0.25">
      <c r="A4347">
        <v>4345</v>
      </c>
      <c r="B4347">
        <v>7</v>
      </c>
      <c r="C4347">
        <v>-1</v>
      </c>
      <c r="D4347" t="s">
        <v>160</v>
      </c>
      <c r="E4347" t="s">
        <v>80</v>
      </c>
      <c r="F4347">
        <v>2.5169E-2</v>
      </c>
      <c r="G4347">
        <v>-1</v>
      </c>
      <c r="H4347">
        <v>433.75</v>
      </c>
      <c r="I4347">
        <v>-1</v>
      </c>
      <c r="J4347">
        <v>0</v>
      </c>
      <c r="K4347">
        <v>8.0578389999999995</v>
      </c>
      <c r="L4347">
        <v>3.8721999999999999E-2</v>
      </c>
      <c r="M4347">
        <v>41.791862000000002</v>
      </c>
      <c r="N4347">
        <v>-200.55949799999999</v>
      </c>
      <c r="O4347">
        <v>-1.5738030000000001</v>
      </c>
      <c r="P4347">
        <v>41.779491</v>
      </c>
      <c r="Q4347">
        <v>-200.54025300000001</v>
      </c>
      <c r="R4347">
        <v>-1.57759</v>
      </c>
      <c r="S4347">
        <v>2.287874</v>
      </c>
      <c r="T4347">
        <v>3.7880000000000001E-3</v>
      </c>
    </row>
    <row r="4348" spans="1:20" x14ac:dyDescent="0.25">
      <c r="A4348">
        <v>4346</v>
      </c>
      <c r="B4348">
        <v>7</v>
      </c>
      <c r="C4348">
        <v>-1</v>
      </c>
      <c r="D4348" t="s">
        <v>160</v>
      </c>
      <c r="E4348" t="s">
        <v>80</v>
      </c>
      <c r="F4348">
        <v>2.1766000000000001E-2</v>
      </c>
      <c r="G4348">
        <v>-1</v>
      </c>
      <c r="H4348">
        <v>338.53500000000003</v>
      </c>
      <c r="I4348">
        <v>-1</v>
      </c>
      <c r="J4348">
        <v>0</v>
      </c>
      <c r="K4348">
        <v>8.0586780000000005</v>
      </c>
      <c r="L4348">
        <v>0.107623</v>
      </c>
      <c r="M4348">
        <v>41.799939999999999</v>
      </c>
      <c r="N4348">
        <v>-201.283402</v>
      </c>
      <c r="O4348">
        <v>-1.5703020000000001</v>
      </c>
      <c r="P4348">
        <v>41.780689000000002</v>
      </c>
      <c r="Q4348">
        <v>-201.265457</v>
      </c>
      <c r="R4348">
        <v>-1.570792</v>
      </c>
      <c r="S4348">
        <v>2.6316920000000001</v>
      </c>
      <c r="T4348">
        <v>4.8899999999999996E-4</v>
      </c>
    </row>
    <row r="4349" spans="1:20" x14ac:dyDescent="0.25">
      <c r="A4349">
        <v>4347</v>
      </c>
      <c r="B4349">
        <v>8</v>
      </c>
      <c r="C4349">
        <v>-1</v>
      </c>
      <c r="D4349" t="s">
        <v>657</v>
      </c>
      <c r="E4349" t="s">
        <v>80</v>
      </c>
      <c r="F4349">
        <v>1.0352E-2</v>
      </c>
      <c r="G4349">
        <v>-1</v>
      </c>
      <c r="H4349">
        <v>425.36399999999998</v>
      </c>
      <c r="I4349">
        <v>-1</v>
      </c>
      <c r="J4349">
        <v>0</v>
      </c>
      <c r="K4349">
        <v>8.0636749999999999</v>
      </c>
      <c r="L4349">
        <v>-9.7310000000000001E-3</v>
      </c>
      <c r="M4349">
        <v>41.778944000000003</v>
      </c>
      <c r="N4349">
        <v>-201.984996</v>
      </c>
      <c r="O4349">
        <v>-1.5670740000000001</v>
      </c>
      <c r="P4349">
        <v>41.784804999999999</v>
      </c>
      <c r="Q4349">
        <v>-201.99099699999999</v>
      </c>
      <c r="R4349">
        <v>-1.5670519999999999</v>
      </c>
      <c r="S4349">
        <v>0.83885299999999996</v>
      </c>
      <c r="T4349">
        <v>2.3E-5</v>
      </c>
    </row>
    <row r="4350" spans="1:20" x14ac:dyDescent="0.25">
      <c r="A4350">
        <v>4348</v>
      </c>
      <c r="B4350">
        <v>9</v>
      </c>
      <c r="C4350">
        <v>-1</v>
      </c>
      <c r="D4350" t="s">
        <v>161</v>
      </c>
      <c r="E4350" t="s">
        <v>80</v>
      </c>
      <c r="F4350">
        <v>3.4674000000000003E-2</v>
      </c>
      <c r="G4350">
        <v>-1</v>
      </c>
      <c r="H4350">
        <v>313.62</v>
      </c>
      <c r="I4350">
        <v>-1</v>
      </c>
      <c r="J4350">
        <v>0</v>
      </c>
      <c r="K4350">
        <v>8.0676900000000007</v>
      </c>
      <c r="L4350">
        <v>-3.7651999999999998E-2</v>
      </c>
      <c r="M4350">
        <v>41.798831</v>
      </c>
      <c r="N4350">
        <v>-202.95917800000001</v>
      </c>
      <c r="O4350">
        <v>-1.5643590000000001</v>
      </c>
      <c r="P4350">
        <v>41.792521999999998</v>
      </c>
      <c r="Q4350">
        <v>-202.958878</v>
      </c>
      <c r="R4350">
        <v>-1.5636429999999999</v>
      </c>
      <c r="S4350">
        <v>0.63153800000000004</v>
      </c>
      <c r="T4350">
        <v>7.1599999999999995E-4</v>
      </c>
    </row>
    <row r="4351" spans="1:20" x14ac:dyDescent="0.25">
      <c r="A4351">
        <v>4349</v>
      </c>
      <c r="B4351">
        <v>10</v>
      </c>
      <c r="C4351">
        <v>-1</v>
      </c>
      <c r="D4351" t="s">
        <v>162</v>
      </c>
      <c r="E4351" t="s">
        <v>80</v>
      </c>
      <c r="F4351">
        <v>2.1274999999999999E-2</v>
      </c>
      <c r="G4351">
        <v>-1</v>
      </c>
      <c r="H4351">
        <v>340.89699999999999</v>
      </c>
      <c r="I4351">
        <v>-1</v>
      </c>
      <c r="J4351">
        <v>0</v>
      </c>
      <c r="K4351">
        <v>8.0676590000000008</v>
      </c>
      <c r="L4351">
        <v>4.7731000000000003E-2</v>
      </c>
      <c r="M4351">
        <v>41.800899999999999</v>
      </c>
      <c r="N4351">
        <v>-203.692374</v>
      </c>
      <c r="O4351">
        <v>-1.5633619999999999</v>
      </c>
      <c r="P4351">
        <v>41.797657000000001</v>
      </c>
      <c r="Q4351">
        <v>-203.685013</v>
      </c>
      <c r="R4351">
        <v>-1.5629109999999999</v>
      </c>
      <c r="S4351">
        <v>0.80438399999999999</v>
      </c>
      <c r="T4351">
        <v>4.5100000000000001E-4</v>
      </c>
    </row>
    <row r="4352" spans="1:20" x14ac:dyDescent="0.25">
      <c r="A4352">
        <v>4350</v>
      </c>
      <c r="B4352">
        <v>9</v>
      </c>
      <c r="C4352">
        <v>-1</v>
      </c>
      <c r="D4352" t="s">
        <v>163</v>
      </c>
      <c r="E4352" t="s">
        <v>80</v>
      </c>
      <c r="F4352">
        <v>3.9010999999999997E-2</v>
      </c>
      <c r="G4352">
        <v>-1</v>
      </c>
      <c r="H4352">
        <v>337.00700000000001</v>
      </c>
      <c r="I4352">
        <v>-1</v>
      </c>
      <c r="J4352">
        <v>0</v>
      </c>
      <c r="K4352">
        <v>8.0661020000000008</v>
      </c>
      <c r="L4352">
        <v>-5.3903E-2</v>
      </c>
      <c r="M4352">
        <v>41.807803</v>
      </c>
      <c r="N4352">
        <v>-204.41853699999999</v>
      </c>
      <c r="O4352">
        <v>-1.5629710000000001</v>
      </c>
      <c r="P4352">
        <v>41.80283</v>
      </c>
      <c r="Q4352">
        <v>-204.41099500000001</v>
      </c>
      <c r="R4352">
        <v>-1.563733</v>
      </c>
      <c r="S4352">
        <v>0.90339499999999995</v>
      </c>
      <c r="T4352">
        <v>7.6199999999999998E-4</v>
      </c>
    </row>
    <row r="4353" spans="1:20" x14ac:dyDescent="0.25">
      <c r="A4353">
        <v>4351</v>
      </c>
      <c r="B4353">
        <v>9</v>
      </c>
      <c r="C4353">
        <v>-1</v>
      </c>
      <c r="D4353" t="s">
        <v>163</v>
      </c>
      <c r="E4353" t="s">
        <v>80</v>
      </c>
      <c r="F4353">
        <v>4.4642000000000001E-2</v>
      </c>
      <c r="G4353">
        <v>-1</v>
      </c>
      <c r="H4353">
        <v>388.63200000000001</v>
      </c>
      <c r="I4353">
        <v>-1</v>
      </c>
      <c r="J4353">
        <v>0</v>
      </c>
      <c r="K4353">
        <v>8.0638660000000009</v>
      </c>
      <c r="L4353">
        <v>-5.2946E-2</v>
      </c>
      <c r="M4353">
        <v>41.811798000000003</v>
      </c>
      <c r="N4353">
        <v>-205.388543</v>
      </c>
      <c r="O4353">
        <v>-1.5612299999999999</v>
      </c>
      <c r="P4353">
        <v>41.809241999999998</v>
      </c>
      <c r="Q4353">
        <v>-205.37876900000001</v>
      </c>
      <c r="R4353">
        <v>-1.564219</v>
      </c>
      <c r="S4353">
        <v>1.0102450000000001</v>
      </c>
      <c r="T4353">
        <v>2.9880000000000002E-3</v>
      </c>
    </row>
    <row r="4354" spans="1:20" x14ac:dyDescent="0.25">
      <c r="A4354">
        <v>4352</v>
      </c>
      <c r="B4354">
        <v>9</v>
      </c>
      <c r="C4354">
        <v>-1</v>
      </c>
      <c r="D4354" t="s">
        <v>163</v>
      </c>
      <c r="E4354" t="s">
        <v>80</v>
      </c>
      <c r="F4354">
        <v>2.6395999999999999E-2</v>
      </c>
      <c r="G4354">
        <v>-1</v>
      </c>
      <c r="H4354">
        <v>419.79700000000003</v>
      </c>
      <c r="I4354">
        <v>-1</v>
      </c>
      <c r="J4354">
        <v>0</v>
      </c>
      <c r="K4354">
        <v>8.0633490000000005</v>
      </c>
      <c r="L4354">
        <v>4.6517000000000003E-2</v>
      </c>
      <c r="M4354">
        <v>41.814349999999997</v>
      </c>
      <c r="N4354">
        <v>-206.10172299999999</v>
      </c>
      <c r="O4354">
        <v>-1.56328</v>
      </c>
      <c r="P4354">
        <v>41.813727999999998</v>
      </c>
      <c r="Q4354">
        <v>-206.10441599999999</v>
      </c>
      <c r="R4354">
        <v>-1.564003</v>
      </c>
      <c r="S4354">
        <v>0.276341</v>
      </c>
      <c r="T4354">
        <v>7.2199999999999999E-4</v>
      </c>
    </row>
    <row r="4355" spans="1:20" x14ac:dyDescent="0.25">
      <c r="A4355">
        <v>4353</v>
      </c>
      <c r="B4355">
        <v>9</v>
      </c>
      <c r="C4355">
        <v>-1</v>
      </c>
      <c r="D4355" t="s">
        <v>163</v>
      </c>
      <c r="E4355" t="s">
        <v>80</v>
      </c>
      <c r="F4355">
        <v>1.9730000000000001E-2</v>
      </c>
      <c r="G4355">
        <v>-1</v>
      </c>
      <c r="H4355">
        <v>452.726</v>
      </c>
      <c r="I4355">
        <v>-1</v>
      </c>
      <c r="J4355">
        <v>0</v>
      </c>
      <c r="K4355">
        <v>8.0637840000000001</v>
      </c>
      <c r="L4355">
        <v>-5.0795E-2</v>
      </c>
      <c r="M4355">
        <v>41.814349</v>
      </c>
      <c r="N4355">
        <v>-206.80936199999999</v>
      </c>
      <c r="O4355">
        <v>-1.5663260000000001</v>
      </c>
      <c r="P4355">
        <v>41.818446999999999</v>
      </c>
      <c r="Q4355">
        <v>-206.83007799999999</v>
      </c>
      <c r="R4355">
        <v>-1.5646800000000001</v>
      </c>
      <c r="S4355">
        <v>2.1117620000000001</v>
      </c>
      <c r="T4355">
        <v>1.645E-3</v>
      </c>
    </row>
    <row r="4356" spans="1:20" x14ac:dyDescent="0.25">
      <c r="A4356">
        <v>4354</v>
      </c>
      <c r="B4356">
        <v>9</v>
      </c>
      <c r="C4356">
        <v>-1</v>
      </c>
      <c r="D4356" t="s">
        <v>163</v>
      </c>
      <c r="E4356" t="s">
        <v>80</v>
      </c>
      <c r="F4356">
        <v>2.2539E-2</v>
      </c>
      <c r="G4356">
        <v>-1</v>
      </c>
      <c r="H4356">
        <v>451.291</v>
      </c>
      <c r="I4356">
        <v>-1</v>
      </c>
      <c r="J4356">
        <v>0</v>
      </c>
      <c r="K4356">
        <v>8.0474069999999998</v>
      </c>
      <c r="L4356">
        <v>-5.1218E-2</v>
      </c>
      <c r="M4356">
        <v>41.815330000000003</v>
      </c>
      <c r="N4356">
        <v>-207.78088299999999</v>
      </c>
      <c r="O4356">
        <v>-1.5632010000000001</v>
      </c>
      <c r="P4356">
        <v>41.824463000000002</v>
      </c>
      <c r="Q4356">
        <v>-207.79718</v>
      </c>
      <c r="R4356">
        <v>-1.5648230000000001</v>
      </c>
      <c r="S4356">
        <v>1.868142</v>
      </c>
      <c r="T4356">
        <v>1.622E-3</v>
      </c>
    </row>
    <row r="4357" spans="1:20" x14ac:dyDescent="0.25">
      <c r="A4357">
        <v>4355</v>
      </c>
      <c r="B4357">
        <v>8</v>
      </c>
      <c r="C4357">
        <v>-1</v>
      </c>
      <c r="D4357" t="s">
        <v>164</v>
      </c>
      <c r="E4357" t="s">
        <v>80</v>
      </c>
      <c r="F4357">
        <v>3.9883000000000002E-2</v>
      </c>
      <c r="G4357">
        <v>-1</v>
      </c>
      <c r="H4357">
        <v>440.79399999999998</v>
      </c>
      <c r="I4357">
        <v>-1</v>
      </c>
      <c r="J4357">
        <v>0</v>
      </c>
      <c r="K4357">
        <v>7.9814340000000001</v>
      </c>
      <c r="L4357">
        <v>4.0578999999999997E-2</v>
      </c>
      <c r="M4357">
        <v>41.828237999999999</v>
      </c>
      <c r="N4357">
        <v>-208.513183</v>
      </c>
      <c r="O4357">
        <v>-1.5643229999999999</v>
      </c>
      <c r="P4357">
        <v>41.827938000000003</v>
      </c>
      <c r="Q4357">
        <v>-208.51852400000001</v>
      </c>
      <c r="R4357">
        <v>-1.5650440000000001</v>
      </c>
      <c r="S4357">
        <v>0.53494900000000001</v>
      </c>
      <c r="T4357">
        <v>7.2000000000000005E-4</v>
      </c>
    </row>
    <row r="4358" spans="1:20" x14ac:dyDescent="0.25">
      <c r="A4358">
        <v>4356</v>
      </c>
      <c r="B4358">
        <v>8</v>
      </c>
      <c r="C4358">
        <v>-1</v>
      </c>
      <c r="D4358" t="s">
        <v>164</v>
      </c>
      <c r="E4358" t="s">
        <v>80</v>
      </c>
      <c r="F4358">
        <v>2.2301999999999999E-2</v>
      </c>
      <c r="G4358">
        <v>-1</v>
      </c>
      <c r="H4358">
        <v>429.98899999999998</v>
      </c>
      <c r="I4358">
        <v>-1</v>
      </c>
      <c r="J4358">
        <v>0</v>
      </c>
      <c r="K4358">
        <v>7.8695300000000001</v>
      </c>
      <c r="L4358">
        <v>-6.0196E-2</v>
      </c>
      <c r="M4358">
        <v>41.848737</v>
      </c>
      <c r="N4358">
        <v>-209.24229500000001</v>
      </c>
      <c r="O4358">
        <v>-1.5654250000000001</v>
      </c>
      <c r="P4358">
        <v>41.831059000000003</v>
      </c>
      <c r="Q4358">
        <v>-209.23144500000001</v>
      </c>
      <c r="R4358">
        <v>-1.5664119999999999</v>
      </c>
      <c r="S4358">
        <v>2.074268</v>
      </c>
      <c r="T4358">
        <v>9.859999999999999E-4</v>
      </c>
    </row>
    <row r="4359" spans="1:20" x14ac:dyDescent="0.25">
      <c r="A4359">
        <v>4357</v>
      </c>
      <c r="B4359">
        <v>7</v>
      </c>
      <c r="C4359">
        <v>-1</v>
      </c>
      <c r="D4359" t="s">
        <v>165</v>
      </c>
      <c r="E4359" t="s">
        <v>80</v>
      </c>
      <c r="F4359">
        <v>3.5414000000000001E-2</v>
      </c>
      <c r="G4359">
        <v>-1</v>
      </c>
      <c r="H4359">
        <v>472.53300000000002</v>
      </c>
      <c r="I4359">
        <v>-1</v>
      </c>
      <c r="J4359">
        <v>0</v>
      </c>
      <c r="K4359">
        <v>7.6967049999999997</v>
      </c>
      <c r="L4359">
        <v>-5.8273999999999999E-2</v>
      </c>
      <c r="M4359">
        <v>41.829436999999999</v>
      </c>
      <c r="N4359">
        <v>-210.16428199999999</v>
      </c>
      <c r="O4359">
        <v>-1.5677669999999999</v>
      </c>
      <c r="P4359">
        <v>41.834339</v>
      </c>
      <c r="Q4359">
        <v>-210.16450499999999</v>
      </c>
      <c r="R4359">
        <v>-1.567302</v>
      </c>
      <c r="S4359">
        <v>0.49075400000000002</v>
      </c>
      <c r="T4359">
        <v>4.6500000000000003E-4</v>
      </c>
    </row>
    <row r="4360" spans="1:20" x14ac:dyDescent="0.25">
      <c r="A4360">
        <v>4358</v>
      </c>
      <c r="B4360">
        <v>7</v>
      </c>
      <c r="C4360">
        <v>-1</v>
      </c>
      <c r="D4360" t="s">
        <v>165</v>
      </c>
      <c r="E4360" t="s">
        <v>80</v>
      </c>
      <c r="F4360">
        <v>6.5789999999999998E-3</v>
      </c>
      <c r="G4360">
        <v>-1</v>
      </c>
      <c r="H4360">
        <v>418.61399999999998</v>
      </c>
      <c r="I4360">
        <v>-1</v>
      </c>
      <c r="J4360">
        <v>0</v>
      </c>
      <c r="K4360">
        <v>7.5823400000000003</v>
      </c>
      <c r="L4360">
        <v>4.8576000000000001E-2</v>
      </c>
      <c r="M4360">
        <v>41.848244000000001</v>
      </c>
      <c r="N4360">
        <v>-210.85765900000001</v>
      </c>
      <c r="O4360">
        <v>-1.5678129999999999</v>
      </c>
      <c r="P4360">
        <v>41.836308000000002</v>
      </c>
      <c r="Q4360">
        <v>-210.851303</v>
      </c>
      <c r="R4360">
        <v>-1.5672159999999999</v>
      </c>
      <c r="S4360">
        <v>1.352352</v>
      </c>
      <c r="T4360">
        <v>5.9699999999999998E-4</v>
      </c>
    </row>
    <row r="4361" spans="1:20" x14ac:dyDescent="0.25">
      <c r="A4361">
        <v>4359</v>
      </c>
      <c r="B4361">
        <v>7</v>
      </c>
      <c r="C4361">
        <v>-1</v>
      </c>
      <c r="D4361" t="s">
        <v>165</v>
      </c>
      <c r="E4361" t="s">
        <v>80</v>
      </c>
      <c r="F4361">
        <v>2.6596000000000002E-2</v>
      </c>
      <c r="G4361">
        <v>-1</v>
      </c>
      <c r="H4361">
        <v>435.03399999999999</v>
      </c>
      <c r="I4361">
        <v>-1</v>
      </c>
      <c r="J4361">
        <v>0</v>
      </c>
      <c r="K4361">
        <v>7.4918880000000003</v>
      </c>
      <c r="L4361">
        <v>-5.5633000000000002E-2</v>
      </c>
      <c r="M4361">
        <v>41.830128000000002</v>
      </c>
      <c r="N4361">
        <v>-211.53265500000001</v>
      </c>
      <c r="O4361">
        <v>-1.5693490000000001</v>
      </c>
      <c r="P4361">
        <v>41.838467000000001</v>
      </c>
      <c r="Q4361">
        <v>-211.52899199999999</v>
      </c>
      <c r="R4361">
        <v>-1.568011</v>
      </c>
      <c r="S4361">
        <v>0.91078400000000004</v>
      </c>
      <c r="T4361">
        <v>1.338E-3</v>
      </c>
    </row>
    <row r="4362" spans="1:20" x14ac:dyDescent="0.25">
      <c r="A4362">
        <v>4360</v>
      </c>
      <c r="B4362">
        <v>7</v>
      </c>
      <c r="C4362">
        <v>-1</v>
      </c>
      <c r="D4362" t="s">
        <v>165</v>
      </c>
      <c r="E4362" t="s">
        <v>80</v>
      </c>
      <c r="F4362">
        <v>2.1080000000000002E-2</v>
      </c>
      <c r="G4362">
        <v>-1</v>
      </c>
      <c r="H4362">
        <v>417.69099999999997</v>
      </c>
      <c r="I4362">
        <v>-1</v>
      </c>
      <c r="J4362">
        <v>0</v>
      </c>
      <c r="K4362">
        <v>7.3968860000000003</v>
      </c>
      <c r="L4362">
        <v>-5.5812E-2</v>
      </c>
      <c r="M4362">
        <v>41.828564999999998</v>
      </c>
      <c r="N4362">
        <v>-212.40697499999999</v>
      </c>
      <c r="O4362">
        <v>-1.5681879999999999</v>
      </c>
      <c r="P4362">
        <v>41.840896999999998</v>
      </c>
      <c r="Q4362">
        <v>-212.421738</v>
      </c>
      <c r="R4362">
        <v>-1.5682739999999999</v>
      </c>
      <c r="S4362">
        <v>1.9235610000000001</v>
      </c>
      <c r="T4362">
        <v>8.6000000000000003E-5</v>
      </c>
    </row>
    <row r="4363" spans="1:20" x14ac:dyDescent="0.25">
      <c r="A4363">
        <v>4361</v>
      </c>
      <c r="B4363">
        <v>7</v>
      </c>
      <c r="C4363">
        <v>-1</v>
      </c>
      <c r="D4363" t="s">
        <v>165</v>
      </c>
      <c r="E4363" t="s">
        <v>80</v>
      </c>
      <c r="F4363">
        <v>1.3502999999999999E-2</v>
      </c>
      <c r="G4363">
        <v>-1</v>
      </c>
      <c r="H4363">
        <v>365.01499999999999</v>
      </c>
      <c r="I4363">
        <v>-1</v>
      </c>
      <c r="J4363">
        <v>0</v>
      </c>
      <c r="K4363">
        <v>7.3275560000000004</v>
      </c>
      <c r="L4363">
        <v>5.0056999999999997E-2</v>
      </c>
      <c r="M4363">
        <v>41.825884000000002</v>
      </c>
      <c r="N4363">
        <v>-213.069751</v>
      </c>
      <c r="O4363">
        <v>-1.5677239999999999</v>
      </c>
      <c r="P4363">
        <v>41.842292999999998</v>
      </c>
      <c r="Q4363">
        <v>-213.08406099999999</v>
      </c>
      <c r="R4363">
        <v>-1.567993</v>
      </c>
      <c r="S4363">
        <v>2.1772040000000001</v>
      </c>
      <c r="T4363">
        <v>2.6800000000000001E-4</v>
      </c>
    </row>
    <row r="4364" spans="1:20" x14ac:dyDescent="0.25">
      <c r="A4364">
        <v>4362</v>
      </c>
      <c r="B4364">
        <v>7</v>
      </c>
      <c r="C4364">
        <v>-1</v>
      </c>
      <c r="D4364" t="s">
        <v>166</v>
      </c>
      <c r="E4364" t="s">
        <v>80</v>
      </c>
      <c r="F4364">
        <v>1.3716000000000001E-2</v>
      </c>
      <c r="G4364">
        <v>-1</v>
      </c>
      <c r="H4364">
        <v>431.94400000000002</v>
      </c>
      <c r="I4364">
        <v>-1</v>
      </c>
      <c r="J4364">
        <v>0</v>
      </c>
      <c r="K4364">
        <v>7.2494480000000001</v>
      </c>
      <c r="L4364">
        <v>-5.8688999999999998E-2</v>
      </c>
      <c r="M4364">
        <v>41.841926000000001</v>
      </c>
      <c r="N4364">
        <v>-213.739045</v>
      </c>
      <c r="O4364">
        <v>-1.5688040000000001</v>
      </c>
      <c r="P4364">
        <v>41.843699999999998</v>
      </c>
      <c r="Q4364">
        <v>-213.739746</v>
      </c>
      <c r="R4364">
        <v>-1.568919</v>
      </c>
      <c r="S4364">
        <v>0.190779</v>
      </c>
      <c r="T4364">
        <v>1.15E-4</v>
      </c>
    </row>
    <row r="4365" spans="1:20" x14ac:dyDescent="0.25">
      <c r="A4365">
        <v>4363</v>
      </c>
      <c r="B4365">
        <v>7</v>
      </c>
      <c r="C4365">
        <v>-1</v>
      </c>
      <c r="D4365" t="s">
        <v>166</v>
      </c>
      <c r="E4365" t="s">
        <v>80</v>
      </c>
      <c r="F4365">
        <v>2.5687999999999999E-2</v>
      </c>
      <c r="G4365">
        <v>-1</v>
      </c>
      <c r="H4365">
        <v>438.93</v>
      </c>
      <c r="I4365">
        <v>-1</v>
      </c>
      <c r="J4365">
        <v>0</v>
      </c>
      <c r="K4365">
        <v>7.1316090000000001</v>
      </c>
      <c r="L4365">
        <v>-5.8430000000000003E-2</v>
      </c>
      <c r="M4365">
        <v>41.866504999999997</v>
      </c>
      <c r="N4365">
        <v>-214.58824899999999</v>
      </c>
      <c r="O4365">
        <v>-1.5703879999999999</v>
      </c>
      <c r="P4365">
        <v>41.845055000000002</v>
      </c>
      <c r="Q4365">
        <v>-214.602081</v>
      </c>
      <c r="R4365">
        <v>-1.5693349999999999</v>
      </c>
      <c r="S4365">
        <v>2.5523400000000001</v>
      </c>
      <c r="T4365">
        <v>1.0529999999999999E-3</v>
      </c>
    </row>
    <row r="4366" spans="1:20" x14ac:dyDescent="0.25">
      <c r="A4366">
        <v>4364</v>
      </c>
      <c r="B4366">
        <v>8</v>
      </c>
      <c r="C4366">
        <v>-1</v>
      </c>
      <c r="D4366" t="s">
        <v>167</v>
      </c>
      <c r="E4366" t="s">
        <v>80</v>
      </c>
      <c r="F4366">
        <v>1.0732E-2</v>
      </c>
      <c r="G4366">
        <v>-1</v>
      </c>
      <c r="H4366">
        <v>312.084</v>
      </c>
      <c r="I4366">
        <v>-1</v>
      </c>
      <c r="J4366">
        <v>0</v>
      </c>
      <c r="K4366">
        <v>7.0401550000000004</v>
      </c>
      <c r="L4366">
        <v>5.4255999999999999E-2</v>
      </c>
      <c r="M4366">
        <v>41.85595</v>
      </c>
      <c r="N4366">
        <v>-215.249515</v>
      </c>
      <c r="O4366">
        <v>-1.568988</v>
      </c>
      <c r="P4366">
        <v>41.845753000000002</v>
      </c>
      <c r="Q4366">
        <v>-215.239349</v>
      </c>
      <c r="R4366">
        <v>-1.568986</v>
      </c>
      <c r="S4366">
        <v>1.4398899999999999</v>
      </c>
      <c r="T4366">
        <v>1.9999999999999999E-6</v>
      </c>
    </row>
    <row r="4367" spans="1:20" x14ac:dyDescent="0.25">
      <c r="A4367">
        <v>4365</v>
      </c>
      <c r="B4367">
        <v>8</v>
      </c>
      <c r="C4367">
        <v>-1</v>
      </c>
      <c r="D4367" t="s">
        <v>167</v>
      </c>
      <c r="E4367" t="s">
        <v>80</v>
      </c>
      <c r="F4367">
        <v>3.4440999999999999E-2</v>
      </c>
      <c r="G4367">
        <v>-1</v>
      </c>
      <c r="H4367">
        <v>345.28100000000001</v>
      </c>
      <c r="I4367">
        <v>-1</v>
      </c>
      <c r="J4367">
        <v>0</v>
      </c>
      <c r="K4367">
        <v>6.9524730000000003</v>
      </c>
      <c r="L4367">
        <v>-5.7924999999999997E-2</v>
      </c>
      <c r="M4367">
        <v>41.855462000000003</v>
      </c>
      <c r="N4367">
        <v>-215.87796700000001</v>
      </c>
      <c r="O4367">
        <v>-1.569736</v>
      </c>
      <c r="P4367">
        <v>41.846747999999998</v>
      </c>
      <c r="Q4367">
        <v>-215.868515</v>
      </c>
      <c r="R4367">
        <v>-1.5696859999999999</v>
      </c>
      <c r="S4367">
        <v>1.285514</v>
      </c>
      <c r="T4367">
        <v>5.0000000000000002E-5</v>
      </c>
    </row>
    <row r="4368" spans="1:20" x14ac:dyDescent="0.25">
      <c r="A4368">
        <v>4366</v>
      </c>
      <c r="B4368">
        <v>7</v>
      </c>
      <c r="C4368">
        <v>-1</v>
      </c>
      <c r="D4368" t="s">
        <v>168</v>
      </c>
      <c r="E4368" t="s">
        <v>80</v>
      </c>
      <c r="F4368">
        <v>4.1520000000000003E-3</v>
      </c>
      <c r="G4368">
        <v>-1</v>
      </c>
      <c r="H4368">
        <v>317.971</v>
      </c>
      <c r="I4368">
        <v>-1</v>
      </c>
      <c r="J4368">
        <v>0</v>
      </c>
      <c r="K4368">
        <v>6.8451570000000004</v>
      </c>
      <c r="L4368">
        <v>-5.7792000000000003E-2</v>
      </c>
      <c r="M4368">
        <v>41.845115999999997</v>
      </c>
      <c r="N4368">
        <v>-216.695314</v>
      </c>
      <c r="O4368">
        <v>-1.570233</v>
      </c>
      <c r="P4368">
        <v>41.847712999999999</v>
      </c>
      <c r="Q4368">
        <v>-216.69574</v>
      </c>
      <c r="R4368">
        <v>-1.5698449999999999</v>
      </c>
      <c r="S4368">
        <v>0.26323200000000002</v>
      </c>
      <c r="T4368">
        <v>3.88E-4</v>
      </c>
    </row>
    <row r="4369" spans="1:20" x14ac:dyDescent="0.25">
      <c r="A4369">
        <v>4367</v>
      </c>
      <c r="B4369">
        <v>7</v>
      </c>
      <c r="C4369">
        <v>-1</v>
      </c>
      <c r="D4369" t="s">
        <v>168</v>
      </c>
      <c r="E4369" t="s">
        <v>80</v>
      </c>
      <c r="F4369">
        <v>2.2263000000000002E-2</v>
      </c>
      <c r="G4369">
        <v>-1</v>
      </c>
      <c r="H4369">
        <v>455.80500000000001</v>
      </c>
      <c r="I4369">
        <v>-1</v>
      </c>
      <c r="J4369">
        <v>0</v>
      </c>
      <c r="K4369">
        <v>6.7697229999999999</v>
      </c>
      <c r="L4369">
        <v>5.6246999999999998E-2</v>
      </c>
      <c r="M4369">
        <v>41.848748999999998</v>
      </c>
      <c r="N4369">
        <v>-217.30157800000001</v>
      </c>
      <c r="O4369">
        <v>-1.567831</v>
      </c>
      <c r="P4369">
        <v>41.848185999999998</v>
      </c>
      <c r="Q4369">
        <v>-217.307999</v>
      </c>
      <c r="R4369">
        <v>-1.5693569999999999</v>
      </c>
      <c r="S4369">
        <v>0.64455300000000004</v>
      </c>
      <c r="T4369">
        <v>1.5269999999999999E-3</v>
      </c>
    </row>
    <row r="4370" spans="1:20" x14ac:dyDescent="0.25">
      <c r="A4370">
        <v>4368</v>
      </c>
      <c r="B4370">
        <v>7</v>
      </c>
      <c r="C4370">
        <v>-1</v>
      </c>
      <c r="D4370" t="s">
        <v>168</v>
      </c>
      <c r="E4370" t="s">
        <v>80</v>
      </c>
      <c r="F4370">
        <v>2.2443999999999999E-2</v>
      </c>
      <c r="G4370">
        <v>-1</v>
      </c>
      <c r="H4370">
        <v>364.74700000000001</v>
      </c>
      <c r="I4370">
        <v>-1</v>
      </c>
      <c r="J4370">
        <v>0</v>
      </c>
      <c r="K4370">
        <v>6.6950510000000003</v>
      </c>
      <c r="L4370">
        <v>-5.9096999999999997E-2</v>
      </c>
      <c r="M4370">
        <v>41.852943000000003</v>
      </c>
      <c r="N4370">
        <v>-217.911562</v>
      </c>
      <c r="O4370">
        <v>-1.571118</v>
      </c>
      <c r="P4370">
        <v>41.848953000000002</v>
      </c>
      <c r="Q4370">
        <v>-217.913544</v>
      </c>
      <c r="R4370">
        <v>-1.570036</v>
      </c>
      <c r="S4370">
        <v>0.44550499999999998</v>
      </c>
      <c r="T4370">
        <v>1.0820000000000001E-3</v>
      </c>
    </row>
    <row r="4371" spans="1:20" x14ac:dyDescent="0.25">
      <c r="A4371">
        <v>4369</v>
      </c>
      <c r="B4371">
        <v>7</v>
      </c>
      <c r="C4371">
        <v>-1</v>
      </c>
      <c r="D4371" t="s">
        <v>168</v>
      </c>
      <c r="E4371" t="s">
        <v>80</v>
      </c>
      <c r="F4371">
        <v>4.2486000000000003E-2</v>
      </c>
      <c r="G4371">
        <v>-1</v>
      </c>
      <c r="H4371">
        <v>321.59300000000002</v>
      </c>
      <c r="I4371">
        <v>-1</v>
      </c>
      <c r="J4371">
        <v>0</v>
      </c>
      <c r="K4371">
        <v>6.5931540000000002</v>
      </c>
      <c r="L4371">
        <v>-5.9355999999999999E-2</v>
      </c>
      <c r="M4371">
        <v>41.886277</v>
      </c>
      <c r="N4371">
        <v>-218.72194400000001</v>
      </c>
      <c r="O4371">
        <v>-1.5748819999999999</v>
      </c>
      <c r="P4371">
        <v>41.849556</v>
      </c>
      <c r="Q4371">
        <v>-218.71040300000001</v>
      </c>
      <c r="R4371">
        <v>-1.570219</v>
      </c>
      <c r="S4371">
        <v>3.8491939999999998</v>
      </c>
      <c r="T4371">
        <v>4.6629999999999996E-3</v>
      </c>
    </row>
    <row r="4372" spans="1:20" x14ac:dyDescent="0.25">
      <c r="A4372">
        <v>4370</v>
      </c>
      <c r="B4372">
        <v>7</v>
      </c>
      <c r="C4372">
        <v>-1</v>
      </c>
      <c r="D4372" t="s">
        <v>168</v>
      </c>
      <c r="E4372" t="s">
        <v>80</v>
      </c>
      <c r="F4372">
        <v>2.5409999999999999E-2</v>
      </c>
      <c r="G4372">
        <v>-1</v>
      </c>
      <c r="H4372">
        <v>411.57799999999997</v>
      </c>
      <c r="I4372">
        <v>-1</v>
      </c>
      <c r="J4372">
        <v>0</v>
      </c>
      <c r="K4372">
        <v>6.5150649999999999</v>
      </c>
      <c r="L4372">
        <v>5.7515999999999998E-2</v>
      </c>
      <c r="M4372">
        <v>41.840277999999998</v>
      </c>
      <c r="N4372">
        <v>-219.30531199999999</v>
      </c>
      <c r="O4372">
        <v>-1.5662879999999999</v>
      </c>
      <c r="P4372">
        <v>41.849769999999999</v>
      </c>
      <c r="Q4372">
        <v>-219.29989599999999</v>
      </c>
      <c r="R4372">
        <v>-1.5697289999999999</v>
      </c>
      <c r="S4372">
        <v>1.0928100000000001</v>
      </c>
      <c r="T4372">
        <v>3.441E-3</v>
      </c>
    </row>
    <row r="4373" spans="1:20" x14ac:dyDescent="0.25">
      <c r="A4373">
        <v>4371</v>
      </c>
      <c r="B4373">
        <v>7</v>
      </c>
      <c r="C4373">
        <v>-1</v>
      </c>
      <c r="D4373" t="s">
        <v>168</v>
      </c>
      <c r="E4373" t="s">
        <v>80</v>
      </c>
      <c r="F4373">
        <v>1.44E-2</v>
      </c>
      <c r="G4373">
        <v>-1</v>
      </c>
      <c r="H4373">
        <v>282.79700000000003</v>
      </c>
      <c r="I4373">
        <v>-1</v>
      </c>
      <c r="J4373">
        <v>0</v>
      </c>
      <c r="K4373">
        <v>6.4371510000000001</v>
      </c>
      <c r="L4373">
        <v>-5.8667999999999998E-2</v>
      </c>
      <c r="M4373">
        <v>41.819606999999998</v>
      </c>
      <c r="N4373">
        <v>-219.85060300000001</v>
      </c>
      <c r="O4373">
        <v>-1.5694570000000001</v>
      </c>
      <c r="P4373">
        <v>41.850349000000001</v>
      </c>
      <c r="Q4373">
        <v>-219.882339</v>
      </c>
      <c r="R4373">
        <v>-1.57037</v>
      </c>
      <c r="S4373">
        <v>4.4184479999999997</v>
      </c>
      <c r="T4373">
        <v>9.1299999999999997E-4</v>
      </c>
    </row>
    <row r="4374" spans="1:20" x14ac:dyDescent="0.25">
      <c r="A4374">
        <v>4372</v>
      </c>
      <c r="B4374">
        <v>7</v>
      </c>
      <c r="C4374">
        <v>-1</v>
      </c>
      <c r="D4374" t="s">
        <v>168</v>
      </c>
      <c r="E4374" t="s">
        <v>80</v>
      </c>
      <c r="F4374">
        <v>7.528E-3</v>
      </c>
      <c r="G4374">
        <v>-1</v>
      </c>
      <c r="H4374">
        <v>342.81400000000002</v>
      </c>
      <c r="I4374">
        <v>-1</v>
      </c>
      <c r="J4374">
        <v>0</v>
      </c>
      <c r="K4374">
        <v>6.3609119999999999</v>
      </c>
      <c r="L4374">
        <v>5.8741000000000002E-2</v>
      </c>
      <c r="M4374">
        <v>41.854098999999998</v>
      </c>
      <c r="N4374">
        <v>-220.44327999999999</v>
      </c>
      <c r="O4374">
        <v>-1.5687990000000001</v>
      </c>
      <c r="P4374">
        <v>41.850555</v>
      </c>
      <c r="Q4374">
        <v>-220.45784</v>
      </c>
      <c r="R4374">
        <v>-1.569793</v>
      </c>
      <c r="S4374">
        <v>1.4985489999999999</v>
      </c>
      <c r="T4374">
        <v>9.9400000000000009E-4</v>
      </c>
    </row>
    <row r="4375" spans="1:20" x14ac:dyDescent="0.25">
      <c r="A4375">
        <v>4373</v>
      </c>
      <c r="B4375">
        <v>7</v>
      </c>
      <c r="C4375">
        <v>-1</v>
      </c>
      <c r="D4375" t="s">
        <v>168</v>
      </c>
      <c r="E4375" t="s">
        <v>80</v>
      </c>
      <c r="F4375">
        <v>2.9291999999999999E-2</v>
      </c>
      <c r="G4375">
        <v>-1</v>
      </c>
      <c r="H4375">
        <v>484.87400000000002</v>
      </c>
      <c r="I4375">
        <v>-1</v>
      </c>
      <c r="J4375">
        <v>0</v>
      </c>
      <c r="K4375">
        <v>6.2627350000000002</v>
      </c>
      <c r="L4375">
        <v>5.8916999999999997E-2</v>
      </c>
      <c r="M4375">
        <v>41.861471999999999</v>
      </c>
      <c r="N4375">
        <v>-221.21882600000001</v>
      </c>
      <c r="O4375">
        <v>-1.572033</v>
      </c>
      <c r="P4375">
        <v>41.851002000000001</v>
      </c>
      <c r="Q4375">
        <v>-221.21476699999999</v>
      </c>
      <c r="R4375">
        <v>-1.569863</v>
      </c>
      <c r="S4375">
        <v>1.122873</v>
      </c>
      <c r="T4375">
        <v>2.1700000000000001E-3</v>
      </c>
    </row>
    <row r="4376" spans="1:20" x14ac:dyDescent="0.25">
      <c r="A4376">
        <v>4374</v>
      </c>
      <c r="B4376">
        <v>7</v>
      </c>
      <c r="C4376">
        <v>-1</v>
      </c>
      <c r="D4376" t="s">
        <v>168</v>
      </c>
      <c r="E4376" t="s">
        <v>80</v>
      </c>
      <c r="F4376">
        <v>3.9047999999999999E-2</v>
      </c>
      <c r="G4376">
        <v>-1</v>
      </c>
      <c r="H4376">
        <v>371.93799999999999</v>
      </c>
      <c r="I4376">
        <v>-1</v>
      </c>
      <c r="J4376">
        <v>0</v>
      </c>
      <c r="K4376">
        <v>6.2148510000000003</v>
      </c>
      <c r="L4376">
        <v>5.9119999999999999E-2</v>
      </c>
      <c r="M4376">
        <v>41.847638000000003</v>
      </c>
      <c r="N4376">
        <v>-221.59213399999999</v>
      </c>
      <c r="O4376">
        <v>-1.56934</v>
      </c>
      <c r="P4376">
        <v>41.851188999999998</v>
      </c>
      <c r="Q4376">
        <v>-221.588821</v>
      </c>
      <c r="R4376">
        <v>-1.569903</v>
      </c>
      <c r="S4376">
        <v>0.48563400000000001</v>
      </c>
      <c r="T4376">
        <v>5.6300000000000002E-4</v>
      </c>
    </row>
    <row r="4377" spans="1:20" x14ac:dyDescent="0.25">
      <c r="A4377">
        <v>4375</v>
      </c>
      <c r="B4377">
        <v>7</v>
      </c>
      <c r="C4377">
        <v>-1</v>
      </c>
      <c r="D4377" t="s">
        <v>168</v>
      </c>
      <c r="E4377" t="s">
        <v>80</v>
      </c>
      <c r="F4377">
        <v>2.3349000000000002E-2</v>
      </c>
      <c r="G4377">
        <v>-1</v>
      </c>
      <c r="H4377">
        <v>310.46300000000002</v>
      </c>
      <c r="I4377">
        <v>-1</v>
      </c>
      <c r="J4377">
        <v>0</v>
      </c>
      <c r="K4377">
        <v>6.143802</v>
      </c>
      <c r="L4377">
        <v>-6.0470999999999997E-2</v>
      </c>
      <c r="M4377">
        <v>41.854602999999997</v>
      </c>
      <c r="N4377">
        <v>-222.14763600000001</v>
      </c>
      <c r="O4377">
        <v>-1.5708500000000001</v>
      </c>
      <c r="P4377">
        <v>41.851688000000003</v>
      </c>
      <c r="Q4377">
        <v>-222.14463799999999</v>
      </c>
      <c r="R4377">
        <v>-1.5705260000000001</v>
      </c>
      <c r="S4377">
        <v>0.41811799999999999</v>
      </c>
      <c r="T4377">
        <v>3.2400000000000001E-4</v>
      </c>
    </row>
    <row r="4378" spans="1:20" x14ac:dyDescent="0.25">
      <c r="A4378">
        <v>4376</v>
      </c>
      <c r="B4378">
        <v>7</v>
      </c>
      <c r="C4378">
        <v>-1</v>
      </c>
      <c r="D4378" t="s">
        <v>168</v>
      </c>
      <c r="E4378" t="s">
        <v>80</v>
      </c>
      <c r="F4378">
        <v>2.2946999999999999E-2</v>
      </c>
      <c r="G4378">
        <v>-1</v>
      </c>
      <c r="H4378">
        <v>764.83900000000006</v>
      </c>
      <c r="I4378">
        <v>-1</v>
      </c>
      <c r="J4378">
        <v>0</v>
      </c>
      <c r="K4378">
        <v>6.0494279999999998</v>
      </c>
      <c r="L4378">
        <v>-6.1055999999999999E-2</v>
      </c>
      <c r="M4378">
        <v>41.851641999999998</v>
      </c>
      <c r="N4378">
        <v>-222.86439899999999</v>
      </c>
      <c r="O4378">
        <v>-1.5714060000000001</v>
      </c>
      <c r="P4378">
        <v>41.852015999999999</v>
      </c>
      <c r="Q4378">
        <v>-222.875732</v>
      </c>
      <c r="R4378">
        <v>-1.570603</v>
      </c>
      <c r="S4378">
        <v>1.1340110000000001</v>
      </c>
      <c r="T4378">
        <v>8.03E-4</v>
      </c>
    </row>
    <row r="4379" spans="1:20" x14ac:dyDescent="0.25">
      <c r="A4379">
        <v>4377</v>
      </c>
      <c r="B4379">
        <v>7</v>
      </c>
      <c r="C4379">
        <v>-1</v>
      </c>
      <c r="D4379" t="s">
        <v>168</v>
      </c>
      <c r="E4379" t="s">
        <v>80</v>
      </c>
      <c r="F4379">
        <v>1.1958999999999999E-2</v>
      </c>
      <c r="G4379">
        <v>-1</v>
      </c>
      <c r="H4379">
        <v>472.82</v>
      </c>
      <c r="I4379">
        <v>-1</v>
      </c>
      <c r="J4379">
        <v>0</v>
      </c>
      <c r="K4379">
        <v>5.9787819999999998</v>
      </c>
      <c r="L4379">
        <v>6.0276000000000003E-2</v>
      </c>
      <c r="M4379">
        <v>41.863835000000002</v>
      </c>
      <c r="N4379">
        <v>-223.42165700000001</v>
      </c>
      <c r="O4379">
        <v>-1.569571</v>
      </c>
      <c r="P4379">
        <v>41.852024</v>
      </c>
      <c r="Q4379">
        <v>-223.41661099999999</v>
      </c>
      <c r="R4379">
        <v>-1.5700499999999999</v>
      </c>
      <c r="S4379">
        <v>1.284351</v>
      </c>
      <c r="T4379">
        <v>4.7899999999999999E-4</v>
      </c>
    </row>
    <row r="4380" spans="1:20" x14ac:dyDescent="0.25">
      <c r="A4380">
        <v>4378</v>
      </c>
      <c r="B4380">
        <v>7</v>
      </c>
      <c r="C4380">
        <v>-1</v>
      </c>
      <c r="D4380" t="s">
        <v>168</v>
      </c>
      <c r="E4380" t="s">
        <v>80</v>
      </c>
      <c r="F4380">
        <v>3.3591000000000003E-2</v>
      </c>
      <c r="G4380">
        <v>-1</v>
      </c>
      <c r="H4380">
        <v>362.67599999999999</v>
      </c>
      <c r="I4380">
        <v>-1</v>
      </c>
      <c r="J4380">
        <v>0</v>
      </c>
      <c r="K4380">
        <v>5.908677</v>
      </c>
      <c r="L4380">
        <v>-6.1898000000000002E-2</v>
      </c>
      <c r="M4380">
        <v>41.859428999999999</v>
      </c>
      <c r="N4380">
        <v>-223.92695499999999</v>
      </c>
      <c r="O4380">
        <v>-1.5691059999999999</v>
      </c>
      <c r="P4380">
        <v>41.852406000000002</v>
      </c>
      <c r="Q4380">
        <v>-223.95117200000001</v>
      </c>
      <c r="R4380">
        <v>-1.5707120000000001</v>
      </c>
      <c r="S4380">
        <v>2.521506</v>
      </c>
      <c r="T4380">
        <v>1.606E-3</v>
      </c>
    </row>
    <row r="4381" spans="1:20" x14ac:dyDescent="0.25">
      <c r="A4381">
        <v>4379</v>
      </c>
      <c r="B4381">
        <v>7</v>
      </c>
      <c r="C4381">
        <v>-1</v>
      </c>
      <c r="D4381" t="s">
        <v>168</v>
      </c>
      <c r="E4381" t="s">
        <v>80</v>
      </c>
      <c r="F4381">
        <v>3.1199999999999999E-3</v>
      </c>
      <c r="G4381">
        <v>-1</v>
      </c>
      <c r="H4381">
        <v>2449.375</v>
      </c>
      <c r="I4381">
        <v>-1</v>
      </c>
      <c r="J4381">
        <v>0</v>
      </c>
      <c r="K4381">
        <v>5.8168030000000002</v>
      </c>
      <c r="L4381">
        <v>-6.2094000000000003E-2</v>
      </c>
      <c r="M4381">
        <v>41.855449999999998</v>
      </c>
      <c r="N4381">
        <v>-224.65475699999999</v>
      </c>
      <c r="O4381">
        <v>-1.570975</v>
      </c>
      <c r="P4381">
        <v>41.852581000000001</v>
      </c>
      <c r="Q4381">
        <v>-224.65422100000001</v>
      </c>
      <c r="R4381">
        <v>-1.5707880000000001</v>
      </c>
      <c r="S4381">
        <v>0.291879</v>
      </c>
      <c r="T4381">
        <v>1.8699999999999999E-4</v>
      </c>
    </row>
    <row r="4382" spans="1:20" x14ac:dyDescent="0.25">
      <c r="A4382">
        <v>4380</v>
      </c>
      <c r="B4382">
        <v>7</v>
      </c>
      <c r="C4382">
        <v>-1</v>
      </c>
      <c r="D4382" t="s">
        <v>168</v>
      </c>
      <c r="E4382" t="s">
        <v>80</v>
      </c>
      <c r="F4382">
        <v>2.0462000000000001E-2</v>
      </c>
      <c r="G4382">
        <v>-1</v>
      </c>
      <c r="H4382">
        <v>353.21600000000001</v>
      </c>
      <c r="I4382">
        <v>-1</v>
      </c>
      <c r="J4382">
        <v>0</v>
      </c>
      <c r="K4382">
        <v>5.7493470000000002</v>
      </c>
      <c r="L4382">
        <v>6.198E-2</v>
      </c>
      <c r="M4382">
        <v>41.884985999999998</v>
      </c>
      <c r="N4382">
        <v>-225.188537</v>
      </c>
      <c r="O4382">
        <v>-1.5678970000000001</v>
      </c>
      <c r="P4382">
        <v>41.852505000000001</v>
      </c>
      <c r="Q4382">
        <v>-225.17433199999999</v>
      </c>
      <c r="R4382">
        <v>-1.5702020000000001</v>
      </c>
      <c r="S4382">
        <v>3.5451779999999999</v>
      </c>
      <c r="T4382">
        <v>2.3059999999999999E-3</v>
      </c>
    </row>
    <row r="4383" spans="1:20" x14ac:dyDescent="0.25">
      <c r="A4383">
        <v>4381</v>
      </c>
      <c r="B4383">
        <v>7</v>
      </c>
      <c r="C4383">
        <v>-1</v>
      </c>
      <c r="D4383" t="s">
        <v>168</v>
      </c>
      <c r="E4383" t="s">
        <v>80</v>
      </c>
      <c r="F4383">
        <v>3.6826999999999999E-2</v>
      </c>
      <c r="G4383">
        <v>-1</v>
      </c>
      <c r="H4383">
        <v>419.05200000000002</v>
      </c>
      <c r="I4383">
        <v>-1</v>
      </c>
      <c r="J4383">
        <v>0</v>
      </c>
      <c r="K4383">
        <v>5.683014</v>
      </c>
      <c r="L4383">
        <v>-6.2571000000000002E-2</v>
      </c>
      <c r="M4383">
        <v>41.850489000000003</v>
      </c>
      <c r="N4383">
        <v>-225.69406599999999</v>
      </c>
      <c r="O4383">
        <v>-1.5725499999999999</v>
      </c>
      <c r="P4383">
        <v>41.852817999999999</v>
      </c>
      <c r="Q4383">
        <v>-225.688446</v>
      </c>
      <c r="R4383">
        <v>-1.5708519999999999</v>
      </c>
      <c r="S4383">
        <v>0.60835899999999998</v>
      </c>
      <c r="T4383">
        <v>1.6980000000000001E-3</v>
      </c>
    </row>
    <row r="4384" spans="1:20" x14ac:dyDescent="0.25">
      <c r="A4384">
        <v>4382</v>
      </c>
      <c r="B4384">
        <v>7</v>
      </c>
      <c r="C4384">
        <v>-1</v>
      </c>
      <c r="D4384" t="s">
        <v>168</v>
      </c>
      <c r="E4384" t="s">
        <v>80</v>
      </c>
      <c r="F4384">
        <v>1.3798E-2</v>
      </c>
      <c r="G4384">
        <v>-1</v>
      </c>
      <c r="H4384">
        <v>315.67500000000001</v>
      </c>
      <c r="I4384">
        <v>-1</v>
      </c>
      <c r="J4384">
        <v>0</v>
      </c>
      <c r="K4384">
        <v>5.5958959999999998</v>
      </c>
      <c r="L4384">
        <v>-6.3229999999999995E-2</v>
      </c>
      <c r="M4384">
        <v>41.858533000000001</v>
      </c>
      <c r="N4384">
        <v>-226.36792700000001</v>
      </c>
      <c r="O4384">
        <v>-1.5719479999999999</v>
      </c>
      <c r="P4384">
        <v>41.852913000000001</v>
      </c>
      <c r="Q4384">
        <v>-226.36471599999999</v>
      </c>
      <c r="R4384">
        <v>-1.5709109999999999</v>
      </c>
      <c r="S4384">
        <v>0.64732199999999995</v>
      </c>
      <c r="T4384">
        <v>1.0369999999999999E-3</v>
      </c>
    </row>
    <row r="4385" spans="1:20" x14ac:dyDescent="0.25">
      <c r="A4385">
        <v>4383</v>
      </c>
      <c r="B4385">
        <v>8</v>
      </c>
      <c r="C4385">
        <v>-1</v>
      </c>
      <c r="D4385" t="s">
        <v>505</v>
      </c>
      <c r="E4385" t="s">
        <v>80</v>
      </c>
      <c r="F4385">
        <v>4.5335E-2</v>
      </c>
      <c r="G4385">
        <v>-1</v>
      </c>
      <c r="H4385">
        <v>368.36799999999999</v>
      </c>
      <c r="I4385">
        <v>-1</v>
      </c>
      <c r="J4385">
        <v>0</v>
      </c>
      <c r="K4385">
        <v>5.5314730000000001</v>
      </c>
      <c r="L4385">
        <v>6.2358999999999998E-2</v>
      </c>
      <c r="M4385">
        <v>41.862613000000003</v>
      </c>
      <c r="N4385">
        <v>-226.87258399999999</v>
      </c>
      <c r="O4385">
        <v>-1.572282</v>
      </c>
      <c r="P4385">
        <v>41.852753</v>
      </c>
      <c r="Q4385">
        <v>-226.86511200000001</v>
      </c>
      <c r="R4385">
        <v>-1.5703290000000001</v>
      </c>
      <c r="S4385">
        <v>1.23716</v>
      </c>
      <c r="T4385">
        <v>1.952E-3</v>
      </c>
    </row>
    <row r="4386" spans="1:20" x14ac:dyDescent="0.25">
      <c r="A4386">
        <v>4384</v>
      </c>
      <c r="B4386">
        <v>8</v>
      </c>
      <c r="C4386">
        <v>-1</v>
      </c>
      <c r="D4386" t="s">
        <v>506</v>
      </c>
      <c r="E4386" t="s">
        <v>80</v>
      </c>
      <c r="F4386">
        <v>6.1747999999999997E-2</v>
      </c>
      <c r="G4386">
        <v>-1</v>
      </c>
      <c r="H4386">
        <v>403.83300000000003</v>
      </c>
      <c r="I4386">
        <v>-1</v>
      </c>
      <c r="J4386">
        <v>0</v>
      </c>
      <c r="K4386">
        <v>5.4683820000000001</v>
      </c>
      <c r="L4386">
        <v>-6.2958E-2</v>
      </c>
      <c r="M4386">
        <v>41.841607000000003</v>
      </c>
      <c r="N4386">
        <v>-227.347827</v>
      </c>
      <c r="O4386">
        <v>-1.5705249999999999</v>
      </c>
      <c r="P4386">
        <v>41.852992999999998</v>
      </c>
      <c r="Q4386">
        <v>-227.359756</v>
      </c>
      <c r="R4386">
        <v>-1.5709880000000001</v>
      </c>
      <c r="S4386">
        <v>1.6491389999999999</v>
      </c>
      <c r="T4386">
        <v>4.64E-4</v>
      </c>
    </row>
    <row r="4387" spans="1:20" x14ac:dyDescent="0.25">
      <c r="A4387">
        <v>4385</v>
      </c>
      <c r="B4387">
        <v>7</v>
      </c>
      <c r="C4387">
        <v>-1</v>
      </c>
      <c r="D4387" t="s">
        <v>169</v>
      </c>
      <c r="E4387" t="s">
        <v>80</v>
      </c>
      <c r="F4387">
        <v>2.3747999999999998E-2</v>
      </c>
      <c r="G4387">
        <v>-1</v>
      </c>
      <c r="H4387">
        <v>326.56200000000001</v>
      </c>
      <c r="I4387">
        <v>-1</v>
      </c>
      <c r="J4387">
        <v>0</v>
      </c>
      <c r="K4387">
        <v>5.4004820000000002</v>
      </c>
      <c r="L4387">
        <v>-6.2572000000000003E-2</v>
      </c>
      <c r="M4387">
        <v>41.871053000000003</v>
      </c>
      <c r="N4387">
        <v>-228.02075600000001</v>
      </c>
      <c r="O4387">
        <v>-1.5719590000000001</v>
      </c>
      <c r="P4387">
        <v>41.853081000000003</v>
      </c>
      <c r="Q4387">
        <v>-228.01101700000001</v>
      </c>
      <c r="R4387">
        <v>-1.5709900000000001</v>
      </c>
      <c r="S4387">
        <v>2.0440969999999998</v>
      </c>
      <c r="T4387">
        <v>9.68E-4</v>
      </c>
    </row>
    <row r="4388" spans="1:20" x14ac:dyDescent="0.25">
      <c r="A4388">
        <v>4386</v>
      </c>
      <c r="B4388">
        <v>7</v>
      </c>
      <c r="C4388">
        <v>-1</v>
      </c>
      <c r="D4388" t="s">
        <v>169</v>
      </c>
      <c r="E4388" t="s">
        <v>80</v>
      </c>
      <c r="F4388">
        <v>8.9639999999999997E-3</v>
      </c>
      <c r="G4388">
        <v>-1</v>
      </c>
      <c r="H4388">
        <v>352.31599999999997</v>
      </c>
      <c r="I4388">
        <v>-1</v>
      </c>
      <c r="J4388">
        <v>0</v>
      </c>
      <c r="K4388">
        <v>5.4820250000000001</v>
      </c>
      <c r="L4388">
        <v>5.8226E-2</v>
      </c>
      <c r="M4388">
        <v>41.847434</v>
      </c>
      <c r="N4388">
        <v>-228.48917</v>
      </c>
      <c r="O4388">
        <v>-1.571005</v>
      </c>
      <c r="P4388">
        <v>41.852939999999997</v>
      </c>
      <c r="Q4388">
        <v>-228.499664</v>
      </c>
      <c r="R4388">
        <v>-1.570389</v>
      </c>
      <c r="S4388">
        <v>1.18509</v>
      </c>
      <c r="T4388">
        <v>6.1600000000000001E-4</v>
      </c>
    </row>
    <row r="4389" spans="1:20" x14ac:dyDescent="0.25">
      <c r="A4389">
        <v>4387</v>
      </c>
      <c r="B4389">
        <v>7</v>
      </c>
      <c r="C4389">
        <v>-1</v>
      </c>
      <c r="D4389" t="s">
        <v>169</v>
      </c>
      <c r="E4389" t="s">
        <v>80</v>
      </c>
      <c r="F4389">
        <v>4.7188000000000001E-2</v>
      </c>
      <c r="G4389">
        <v>-1</v>
      </c>
      <c r="H4389">
        <v>482.70100000000002</v>
      </c>
      <c r="I4389">
        <v>-1</v>
      </c>
      <c r="J4389">
        <v>0</v>
      </c>
      <c r="K4389">
        <v>5.7498399999999998</v>
      </c>
      <c r="L4389">
        <v>-5.3224E-2</v>
      </c>
      <c r="M4389">
        <v>41.847034999999998</v>
      </c>
      <c r="N4389">
        <v>-228.999425</v>
      </c>
      <c r="O4389">
        <v>-1.570192</v>
      </c>
      <c r="P4389">
        <v>41.853175999999998</v>
      </c>
      <c r="Q4389">
        <v>-229.00538599999999</v>
      </c>
      <c r="R4389">
        <v>-1.570943</v>
      </c>
      <c r="S4389">
        <v>0.85584899999999997</v>
      </c>
      <c r="T4389">
        <v>7.5000000000000002E-4</v>
      </c>
    </row>
    <row r="4390" spans="1:20" x14ac:dyDescent="0.25">
      <c r="A4390">
        <v>4388</v>
      </c>
      <c r="B4390">
        <v>7</v>
      </c>
      <c r="C4390">
        <v>-1</v>
      </c>
      <c r="D4390" t="s">
        <v>169</v>
      </c>
      <c r="E4390" t="s">
        <v>80</v>
      </c>
      <c r="F4390">
        <v>1.9292E-2</v>
      </c>
      <c r="G4390">
        <v>-1</v>
      </c>
      <c r="H4390">
        <v>294.96600000000001</v>
      </c>
      <c r="I4390">
        <v>-1</v>
      </c>
      <c r="J4390">
        <v>0</v>
      </c>
      <c r="K4390">
        <v>6.2818670000000001</v>
      </c>
      <c r="L4390">
        <v>-4.8150999999999999E-2</v>
      </c>
      <c r="M4390">
        <v>41.845154999999998</v>
      </c>
      <c r="N4390">
        <v>-229.72711200000001</v>
      </c>
      <c r="O4390">
        <v>-1.570163</v>
      </c>
      <c r="P4390">
        <v>41.853256000000002</v>
      </c>
      <c r="Q4390">
        <v>-229.72869900000001</v>
      </c>
      <c r="R4390">
        <v>-1.570916</v>
      </c>
      <c r="S4390">
        <v>0.82551600000000003</v>
      </c>
      <c r="T4390">
        <v>7.5299999999999998E-4</v>
      </c>
    </row>
    <row r="4391" spans="1:20" x14ac:dyDescent="0.25">
      <c r="A4391">
        <v>4389</v>
      </c>
      <c r="B4391">
        <v>7</v>
      </c>
      <c r="C4391">
        <v>-1</v>
      </c>
      <c r="D4391" t="s">
        <v>169</v>
      </c>
      <c r="E4391" t="s">
        <v>80</v>
      </c>
      <c r="F4391">
        <v>1.7676000000000001E-2</v>
      </c>
      <c r="G4391">
        <v>-1</v>
      </c>
      <c r="H4391">
        <v>382.267</v>
      </c>
      <c r="I4391">
        <v>-1</v>
      </c>
      <c r="J4391">
        <v>0</v>
      </c>
      <c r="K4391">
        <v>6.7441849999999999</v>
      </c>
      <c r="L4391">
        <v>4.5164000000000003E-2</v>
      </c>
      <c r="M4391">
        <v>41.855871</v>
      </c>
      <c r="N4391">
        <v>-230.32610399999999</v>
      </c>
      <c r="O4391">
        <v>-1.572298</v>
      </c>
      <c r="P4391">
        <v>41.853164999999997</v>
      </c>
      <c r="Q4391">
        <v>-230.31703200000001</v>
      </c>
      <c r="R4391">
        <v>-1.5704499999999999</v>
      </c>
      <c r="S4391">
        <v>0.94673200000000002</v>
      </c>
      <c r="T4391">
        <v>1.848E-3</v>
      </c>
    </row>
    <row r="4392" spans="1:20" x14ac:dyDescent="0.25">
      <c r="A4392">
        <v>4390</v>
      </c>
      <c r="B4392">
        <v>7</v>
      </c>
      <c r="C4392">
        <v>-1</v>
      </c>
      <c r="D4392" t="s">
        <v>169</v>
      </c>
      <c r="E4392" t="s">
        <v>80</v>
      </c>
      <c r="F4392">
        <v>6.8459999999999997E-3</v>
      </c>
      <c r="G4392">
        <v>-1</v>
      </c>
      <c r="H4392">
        <v>457.33100000000002</v>
      </c>
      <c r="I4392">
        <v>-1</v>
      </c>
      <c r="J4392">
        <v>0</v>
      </c>
      <c r="K4392">
        <v>7.2294320000000001</v>
      </c>
      <c r="L4392">
        <v>-4.2268E-2</v>
      </c>
      <c r="M4392">
        <v>41.861888999999998</v>
      </c>
      <c r="N4392">
        <v>-230.96825100000001</v>
      </c>
      <c r="O4392">
        <v>-1.5726150000000001</v>
      </c>
      <c r="P4392">
        <v>41.853377999999999</v>
      </c>
      <c r="Q4392">
        <v>-230.94813500000001</v>
      </c>
      <c r="R4392">
        <v>-1.5708850000000001</v>
      </c>
      <c r="S4392">
        <v>2.1841569999999999</v>
      </c>
      <c r="T4392">
        <v>1.73E-3</v>
      </c>
    </row>
    <row r="4393" spans="1:20" x14ac:dyDescent="0.25">
      <c r="A4393">
        <v>4391</v>
      </c>
      <c r="B4393">
        <v>7</v>
      </c>
      <c r="C4393">
        <v>-1</v>
      </c>
      <c r="D4393" t="s">
        <v>169</v>
      </c>
      <c r="E4393" t="s">
        <v>80</v>
      </c>
      <c r="F4393">
        <v>2.0358999999999999E-2</v>
      </c>
      <c r="G4393">
        <v>-1</v>
      </c>
      <c r="H4393">
        <v>389.38200000000001</v>
      </c>
      <c r="I4393">
        <v>-1</v>
      </c>
      <c r="J4393">
        <v>0</v>
      </c>
      <c r="K4393">
        <v>7.8868349999999996</v>
      </c>
      <c r="L4393">
        <v>-3.8845999999999999E-2</v>
      </c>
      <c r="M4393">
        <v>41.846246999999998</v>
      </c>
      <c r="N4393">
        <v>-231.834701</v>
      </c>
      <c r="O4393">
        <v>-1.5718110000000001</v>
      </c>
      <c r="P4393">
        <v>41.853470000000002</v>
      </c>
      <c r="Q4393">
        <v>-231.85841400000001</v>
      </c>
      <c r="R4393">
        <v>-1.570862</v>
      </c>
      <c r="S4393">
        <v>2.478815</v>
      </c>
      <c r="T4393">
        <v>9.4899999999999997E-4</v>
      </c>
    </row>
    <row r="4394" spans="1:20" x14ac:dyDescent="0.25">
      <c r="A4394">
        <v>4392</v>
      </c>
      <c r="B4394">
        <v>7</v>
      </c>
      <c r="C4394">
        <v>-1</v>
      </c>
      <c r="D4394" t="s">
        <v>169</v>
      </c>
      <c r="E4394" t="s">
        <v>80</v>
      </c>
      <c r="F4394">
        <v>1.9611E-2</v>
      </c>
      <c r="G4394">
        <v>-1</v>
      </c>
      <c r="H4394">
        <v>404.827</v>
      </c>
      <c r="I4394">
        <v>-1</v>
      </c>
      <c r="J4394">
        <v>0</v>
      </c>
      <c r="K4394">
        <v>8.2928569999999997</v>
      </c>
      <c r="L4394">
        <v>4.2861999999999997E-2</v>
      </c>
      <c r="M4394">
        <v>41.850363999999999</v>
      </c>
      <c r="N4394">
        <v>-232.59164999999999</v>
      </c>
      <c r="O4394">
        <v>-1.569582</v>
      </c>
      <c r="P4394">
        <v>41.853470000000002</v>
      </c>
      <c r="Q4394">
        <v>-232.59042400000001</v>
      </c>
      <c r="R4394">
        <v>-1.570422</v>
      </c>
      <c r="S4394">
        <v>0.33396300000000001</v>
      </c>
      <c r="T4394">
        <v>8.4000000000000003E-4</v>
      </c>
    </row>
    <row r="4395" spans="1:20" x14ac:dyDescent="0.25">
      <c r="A4395">
        <v>4393</v>
      </c>
      <c r="B4395">
        <v>7</v>
      </c>
      <c r="C4395">
        <v>-1</v>
      </c>
      <c r="D4395" t="s">
        <v>169</v>
      </c>
      <c r="E4395" t="s">
        <v>80</v>
      </c>
      <c r="F4395">
        <v>5.6330999999999999E-2</v>
      </c>
      <c r="G4395">
        <v>-1</v>
      </c>
      <c r="H4395">
        <v>387.666</v>
      </c>
      <c r="I4395">
        <v>-1</v>
      </c>
      <c r="J4395">
        <v>0</v>
      </c>
      <c r="K4395">
        <v>8.3890399999999996</v>
      </c>
      <c r="L4395">
        <v>-4.7688000000000001E-2</v>
      </c>
      <c r="M4395">
        <v>41.898150999999999</v>
      </c>
      <c r="N4395">
        <v>-233.38850600000001</v>
      </c>
      <c r="O4395">
        <v>-1.570759</v>
      </c>
      <c r="P4395">
        <v>41.853752</v>
      </c>
      <c r="Q4395">
        <v>-233.343796</v>
      </c>
      <c r="R4395">
        <v>-1.570872</v>
      </c>
      <c r="S4395">
        <v>6.3010270000000004</v>
      </c>
      <c r="T4395">
        <v>1.13E-4</v>
      </c>
    </row>
    <row r="4396" spans="1:20" x14ac:dyDescent="0.25">
      <c r="A4396">
        <v>4394</v>
      </c>
      <c r="B4396">
        <v>7</v>
      </c>
      <c r="C4396">
        <v>-1</v>
      </c>
      <c r="D4396" t="s">
        <v>169</v>
      </c>
      <c r="E4396" t="s">
        <v>80</v>
      </c>
      <c r="F4396">
        <v>5.2898000000000001E-2</v>
      </c>
      <c r="G4396">
        <v>-1</v>
      </c>
      <c r="H4396">
        <v>435.22300000000001</v>
      </c>
      <c r="I4396">
        <v>-1</v>
      </c>
      <c r="J4396">
        <v>0</v>
      </c>
      <c r="K4396">
        <v>8.2220309999999994</v>
      </c>
      <c r="L4396">
        <v>-4.8543000000000003E-2</v>
      </c>
      <c r="M4396">
        <v>41.871115000000003</v>
      </c>
      <c r="N4396">
        <v>-234.36170200000001</v>
      </c>
      <c r="O4396">
        <v>-1.571415</v>
      </c>
      <c r="P4396">
        <v>41.853931000000003</v>
      </c>
      <c r="Q4396">
        <v>-234.34118699999999</v>
      </c>
      <c r="R4396">
        <v>-1.5708709999999999</v>
      </c>
      <c r="S4396">
        <v>2.6761059999999999</v>
      </c>
      <c r="T4396">
        <v>5.44E-4</v>
      </c>
    </row>
    <row r="4397" spans="1:20" x14ac:dyDescent="0.25">
      <c r="A4397">
        <v>4395</v>
      </c>
      <c r="B4397">
        <v>7</v>
      </c>
      <c r="C4397">
        <v>-1</v>
      </c>
      <c r="D4397" t="s">
        <v>169</v>
      </c>
      <c r="E4397" t="s">
        <v>80</v>
      </c>
      <c r="F4397">
        <v>1.8290000000000001E-2</v>
      </c>
      <c r="G4397">
        <v>-1</v>
      </c>
      <c r="H4397">
        <v>417.55900000000003</v>
      </c>
      <c r="I4397">
        <v>-1</v>
      </c>
      <c r="J4397">
        <v>0</v>
      </c>
      <c r="K4397">
        <v>8.0470249999999997</v>
      </c>
      <c r="L4397">
        <v>4.9603000000000001E-2</v>
      </c>
      <c r="M4397">
        <v>41.846491</v>
      </c>
      <c r="N4397">
        <v>-235.06508299999999</v>
      </c>
      <c r="O4397">
        <v>-1.570435</v>
      </c>
      <c r="P4397">
        <v>41.853862999999997</v>
      </c>
      <c r="Q4397">
        <v>-235.07208299999999</v>
      </c>
      <c r="R4397">
        <v>-1.5704020000000001</v>
      </c>
      <c r="S4397">
        <v>1.016562</v>
      </c>
      <c r="T4397">
        <v>3.3000000000000003E-5</v>
      </c>
    </row>
    <row r="4398" spans="1:20" x14ac:dyDescent="0.25">
      <c r="A4398">
        <v>4396</v>
      </c>
      <c r="B4398">
        <v>7</v>
      </c>
      <c r="C4398">
        <v>-1</v>
      </c>
      <c r="D4398" t="s">
        <v>169</v>
      </c>
      <c r="E4398" t="s">
        <v>80</v>
      </c>
      <c r="F4398">
        <v>3.7609999999999998E-2</v>
      </c>
      <c r="G4398">
        <v>-1</v>
      </c>
      <c r="H4398">
        <v>260.495</v>
      </c>
      <c r="I4398">
        <v>-1</v>
      </c>
      <c r="J4398">
        <v>0</v>
      </c>
      <c r="K4398">
        <v>7.926094</v>
      </c>
      <c r="L4398">
        <v>4.9976E-2</v>
      </c>
      <c r="M4398">
        <v>41.854019999999998</v>
      </c>
      <c r="N4398">
        <v>-236.02764300000001</v>
      </c>
      <c r="O4398">
        <v>-1.5709</v>
      </c>
      <c r="P4398">
        <v>41.853935</v>
      </c>
      <c r="Q4398">
        <v>-236.02799999999999</v>
      </c>
      <c r="R4398">
        <v>-1.5704450000000001</v>
      </c>
      <c r="S4398">
        <v>3.6683E-2</v>
      </c>
      <c r="T4398">
        <v>4.55E-4</v>
      </c>
    </row>
    <row r="4399" spans="1:20" x14ac:dyDescent="0.25">
      <c r="A4399">
        <v>4397</v>
      </c>
      <c r="B4399">
        <v>6</v>
      </c>
      <c r="C4399">
        <v>-1</v>
      </c>
      <c r="D4399" t="s">
        <v>658</v>
      </c>
      <c r="E4399" t="s">
        <v>80</v>
      </c>
      <c r="F4399">
        <v>2.1075E-2</v>
      </c>
      <c r="G4399">
        <v>-1</v>
      </c>
      <c r="H4399">
        <v>360.03</v>
      </c>
      <c r="I4399">
        <v>-1</v>
      </c>
      <c r="J4399">
        <v>0</v>
      </c>
      <c r="K4399">
        <v>7.9547869999999996</v>
      </c>
      <c r="L4399">
        <v>-4.8833000000000001E-2</v>
      </c>
      <c r="M4399">
        <v>41.856138000000001</v>
      </c>
      <c r="N4399">
        <v>-236.74065899999999</v>
      </c>
      <c r="O4399">
        <v>-1.571278</v>
      </c>
      <c r="P4399">
        <v>41.854187000000003</v>
      </c>
      <c r="Q4399">
        <v>-236.742142</v>
      </c>
      <c r="R4399">
        <v>-1.570943</v>
      </c>
      <c r="S4399">
        <v>0.245064</v>
      </c>
      <c r="T4399">
        <v>3.3599999999999998E-4</v>
      </c>
    </row>
    <row r="4400" spans="1:20" x14ac:dyDescent="0.25">
      <c r="A4400">
        <v>4398</v>
      </c>
      <c r="B4400">
        <v>6</v>
      </c>
      <c r="C4400">
        <v>-1</v>
      </c>
      <c r="D4400" t="s">
        <v>658</v>
      </c>
      <c r="E4400" t="s">
        <v>80</v>
      </c>
      <c r="F4400">
        <v>5.7629999999999999E-3</v>
      </c>
      <c r="G4400">
        <v>-1</v>
      </c>
      <c r="H4400">
        <v>662.11599999999999</v>
      </c>
      <c r="I4400">
        <v>-1</v>
      </c>
      <c r="J4400">
        <v>0</v>
      </c>
      <c r="K4400">
        <v>8.0397639999999999</v>
      </c>
      <c r="L4400">
        <v>4.7973000000000002E-2</v>
      </c>
      <c r="M4400">
        <v>41.862554000000003</v>
      </c>
      <c r="N4400">
        <v>-237.471385</v>
      </c>
      <c r="O4400">
        <v>-1.5724590000000001</v>
      </c>
      <c r="P4400">
        <v>41.854115</v>
      </c>
      <c r="Q4400">
        <v>-237.46220400000001</v>
      </c>
      <c r="R4400">
        <v>-1.57046</v>
      </c>
      <c r="S4400">
        <v>1.2470859999999999</v>
      </c>
      <c r="T4400">
        <v>1.9989999999999999E-3</v>
      </c>
    </row>
    <row r="4401" spans="1:20" x14ac:dyDescent="0.25">
      <c r="A4401">
        <v>4399</v>
      </c>
      <c r="B4401">
        <v>6</v>
      </c>
      <c r="C4401">
        <v>-1</v>
      </c>
      <c r="D4401" t="s">
        <v>658</v>
      </c>
      <c r="E4401" t="s">
        <v>80</v>
      </c>
      <c r="F4401">
        <v>7.0039999999999998E-3</v>
      </c>
      <c r="G4401">
        <v>-1</v>
      </c>
      <c r="H4401">
        <v>321.92200000000003</v>
      </c>
      <c r="I4401">
        <v>-1</v>
      </c>
      <c r="J4401">
        <v>0</v>
      </c>
      <c r="K4401">
        <v>8.1231000000000009</v>
      </c>
      <c r="L4401">
        <v>4.7911000000000002E-2</v>
      </c>
      <c r="M4401">
        <v>41.851410000000001</v>
      </c>
      <c r="N4401">
        <v>-238.42963599999999</v>
      </c>
      <c r="O4401">
        <v>-1.5698380000000001</v>
      </c>
      <c r="P4401">
        <v>41.854118</v>
      </c>
      <c r="Q4401">
        <v>-238.433258</v>
      </c>
      <c r="R4401">
        <v>-1.5705290000000001</v>
      </c>
      <c r="S4401">
        <v>0.45228000000000002</v>
      </c>
      <c r="T4401">
        <v>6.9099999999999999E-4</v>
      </c>
    </row>
    <row r="4402" spans="1:20" x14ac:dyDescent="0.25">
      <c r="A4402">
        <v>4400</v>
      </c>
      <c r="B4402">
        <v>6</v>
      </c>
      <c r="C4402">
        <v>-1</v>
      </c>
      <c r="D4402" t="s">
        <v>658</v>
      </c>
      <c r="E4402" t="s">
        <v>80</v>
      </c>
      <c r="F4402">
        <v>1.4241E-2</v>
      </c>
      <c r="G4402">
        <v>-1</v>
      </c>
      <c r="H4402">
        <v>471.101</v>
      </c>
      <c r="I4402">
        <v>-1</v>
      </c>
      <c r="J4402">
        <v>0</v>
      </c>
      <c r="K4402">
        <v>8.1251239999999996</v>
      </c>
      <c r="L4402">
        <v>-4.8906999999999999E-2</v>
      </c>
      <c r="M4402">
        <v>41.820523999999999</v>
      </c>
      <c r="N4402">
        <v>-239.15675300000001</v>
      </c>
      <c r="O4402">
        <v>-1.5726549999999999</v>
      </c>
      <c r="P4402">
        <v>41.854289999999999</v>
      </c>
      <c r="Q4402">
        <v>-239.16478000000001</v>
      </c>
      <c r="R4402">
        <v>-1.571032</v>
      </c>
      <c r="S4402">
        <v>3.470647</v>
      </c>
      <c r="T4402">
        <v>1.6230000000000001E-3</v>
      </c>
    </row>
    <row r="4403" spans="1:20" x14ac:dyDescent="0.25">
      <c r="A4403">
        <v>4401</v>
      </c>
      <c r="B4403">
        <v>6</v>
      </c>
      <c r="C4403">
        <v>-1</v>
      </c>
      <c r="D4403" t="s">
        <v>658</v>
      </c>
      <c r="E4403" t="s">
        <v>80</v>
      </c>
      <c r="F4403">
        <v>4.0980000000000001E-3</v>
      </c>
      <c r="G4403">
        <v>-1</v>
      </c>
      <c r="H4403">
        <v>291.005</v>
      </c>
      <c r="I4403">
        <v>-1</v>
      </c>
      <c r="J4403">
        <v>0</v>
      </c>
      <c r="K4403">
        <v>8.0789159999999995</v>
      </c>
      <c r="L4403">
        <v>-4.929E-2</v>
      </c>
      <c r="M4403">
        <v>41.846848999999999</v>
      </c>
      <c r="N4403">
        <v>-240.13375600000001</v>
      </c>
      <c r="O4403">
        <v>-1.5722590000000001</v>
      </c>
      <c r="P4403">
        <v>41.854289999999999</v>
      </c>
      <c r="Q4403">
        <v>-240.137024</v>
      </c>
      <c r="R4403">
        <v>-1.5710379999999999</v>
      </c>
      <c r="S4403">
        <v>0.81270600000000004</v>
      </c>
      <c r="T4403">
        <v>1.2210000000000001E-3</v>
      </c>
    </row>
    <row r="4404" spans="1:20" x14ac:dyDescent="0.25">
      <c r="A4404">
        <v>4402</v>
      </c>
      <c r="B4404">
        <v>6</v>
      </c>
      <c r="C4404">
        <v>-1</v>
      </c>
      <c r="D4404" t="s">
        <v>658</v>
      </c>
      <c r="E4404" t="s">
        <v>80</v>
      </c>
      <c r="F4404">
        <v>1.9938000000000001E-2</v>
      </c>
      <c r="G4404">
        <v>-1</v>
      </c>
      <c r="H4404">
        <v>323.14999999999998</v>
      </c>
      <c r="I4404">
        <v>-1</v>
      </c>
      <c r="J4404">
        <v>0</v>
      </c>
      <c r="K4404">
        <v>8.0460969999999996</v>
      </c>
      <c r="L4404">
        <v>4.9356999999999998E-2</v>
      </c>
      <c r="M4404">
        <v>41.845923999999997</v>
      </c>
      <c r="N4404">
        <v>-240.85395199999999</v>
      </c>
      <c r="O4404">
        <v>-1.570527</v>
      </c>
      <c r="P4404">
        <v>41.854129999999998</v>
      </c>
      <c r="Q4404">
        <v>-240.86234999999999</v>
      </c>
      <c r="R4404">
        <v>-1.5705439999999999</v>
      </c>
      <c r="S4404">
        <v>1.1741429999999999</v>
      </c>
      <c r="T4404">
        <v>1.7E-5</v>
      </c>
    </row>
    <row r="4405" spans="1:20" x14ac:dyDescent="0.25">
      <c r="A4405">
        <v>4403</v>
      </c>
      <c r="B4405">
        <v>5</v>
      </c>
      <c r="C4405">
        <v>-1</v>
      </c>
      <c r="D4405" t="s">
        <v>611</v>
      </c>
      <c r="E4405" t="s">
        <v>80</v>
      </c>
      <c r="F4405">
        <v>3.5980999999999999E-2</v>
      </c>
      <c r="G4405">
        <v>-1</v>
      </c>
      <c r="H4405">
        <v>368.98700000000002</v>
      </c>
      <c r="I4405">
        <v>-1</v>
      </c>
      <c r="J4405">
        <v>0</v>
      </c>
      <c r="K4405">
        <v>8.0348749999999995</v>
      </c>
      <c r="L4405">
        <v>-4.9186000000000001E-2</v>
      </c>
      <c r="M4405">
        <v>41.846060999999999</v>
      </c>
      <c r="N4405">
        <v>-241.585205</v>
      </c>
      <c r="O4405">
        <v>-1.5727469999999999</v>
      </c>
      <c r="P4405">
        <v>41.854289999999999</v>
      </c>
      <c r="Q4405">
        <v>-241.58575400000001</v>
      </c>
      <c r="R4405">
        <v>-1.571037</v>
      </c>
      <c r="S4405">
        <v>0.82474599999999998</v>
      </c>
      <c r="T4405">
        <v>1.7099999999999999E-3</v>
      </c>
    </row>
    <row r="4406" spans="1:20" x14ac:dyDescent="0.25">
      <c r="A4406">
        <v>4404</v>
      </c>
      <c r="B4406">
        <v>5</v>
      </c>
      <c r="C4406">
        <v>-1</v>
      </c>
      <c r="D4406" t="s">
        <v>611</v>
      </c>
      <c r="E4406" t="s">
        <v>80</v>
      </c>
      <c r="F4406">
        <v>2.9512E-2</v>
      </c>
      <c r="G4406">
        <v>-1</v>
      </c>
      <c r="H4406">
        <v>371.13499999999999</v>
      </c>
      <c r="I4406">
        <v>-1</v>
      </c>
      <c r="J4406">
        <v>0</v>
      </c>
      <c r="K4406">
        <v>8.050421</v>
      </c>
      <c r="L4406">
        <v>-4.8804E-2</v>
      </c>
      <c r="M4406">
        <v>41.851633999999997</v>
      </c>
      <c r="N4406">
        <v>-242.56436199999999</v>
      </c>
      <c r="O4406">
        <v>-1.574084</v>
      </c>
      <c r="P4406">
        <v>41.854354999999998</v>
      </c>
      <c r="Q4406">
        <v>-242.550735</v>
      </c>
      <c r="R4406">
        <v>-1.5710010000000001</v>
      </c>
      <c r="S4406">
        <v>1.389591</v>
      </c>
      <c r="T4406">
        <v>3.0829999999999998E-3</v>
      </c>
    </row>
    <row r="4407" spans="1:20" x14ac:dyDescent="0.25">
      <c r="A4407">
        <v>4405</v>
      </c>
      <c r="B4407">
        <v>5</v>
      </c>
      <c r="C4407">
        <v>-1</v>
      </c>
      <c r="D4407" t="s">
        <v>611</v>
      </c>
      <c r="E4407" t="s">
        <v>80</v>
      </c>
      <c r="F4407">
        <v>2.6221999999999999E-2</v>
      </c>
      <c r="G4407">
        <v>-1</v>
      </c>
      <c r="H4407">
        <v>482.75400000000002</v>
      </c>
      <c r="I4407">
        <v>-1</v>
      </c>
      <c r="J4407">
        <v>0</v>
      </c>
      <c r="K4407">
        <v>8.0680949999999996</v>
      </c>
      <c r="L4407">
        <v>4.9700000000000001E-2</v>
      </c>
      <c r="M4407">
        <v>41.845022999999998</v>
      </c>
      <c r="N4407">
        <v>-243.27269799999999</v>
      </c>
      <c r="O4407">
        <v>-1.571536</v>
      </c>
      <c r="P4407">
        <v>41.854281999999998</v>
      </c>
      <c r="Q4407">
        <v>-243.27619899999999</v>
      </c>
      <c r="R4407">
        <v>-1.570462</v>
      </c>
      <c r="S4407">
        <v>0.98995900000000003</v>
      </c>
      <c r="T4407">
        <v>1.0740000000000001E-3</v>
      </c>
    </row>
    <row r="4408" spans="1:20" x14ac:dyDescent="0.25">
      <c r="A4408">
        <v>4406</v>
      </c>
      <c r="B4408">
        <v>5</v>
      </c>
      <c r="C4408">
        <v>-1</v>
      </c>
      <c r="D4408" t="s">
        <v>611</v>
      </c>
      <c r="E4408" t="s">
        <v>80</v>
      </c>
      <c r="F4408">
        <v>2.3486E-2</v>
      </c>
      <c r="G4408">
        <v>-1</v>
      </c>
      <c r="H4408">
        <v>446.54300000000001</v>
      </c>
      <c r="I4408">
        <v>-1</v>
      </c>
      <c r="J4408">
        <v>0</v>
      </c>
      <c r="K4408">
        <v>8.0778420000000004</v>
      </c>
      <c r="L4408">
        <v>-4.8758000000000003E-2</v>
      </c>
      <c r="M4408">
        <v>41.862036000000003</v>
      </c>
      <c r="N4408">
        <v>-244.01836900000001</v>
      </c>
      <c r="O4408">
        <v>-1.5698909999999999</v>
      </c>
      <c r="P4408">
        <v>41.854534000000001</v>
      </c>
      <c r="Q4408">
        <v>-244.00289900000001</v>
      </c>
      <c r="R4408">
        <v>-1.5709249999999999</v>
      </c>
      <c r="S4408">
        <v>1.719309</v>
      </c>
      <c r="T4408">
        <v>1.034E-3</v>
      </c>
    </row>
    <row r="4409" spans="1:20" x14ac:dyDescent="0.25">
      <c r="A4409">
        <v>4407</v>
      </c>
      <c r="B4409">
        <v>5</v>
      </c>
      <c r="C4409">
        <v>-1</v>
      </c>
      <c r="D4409" t="s">
        <v>611</v>
      </c>
      <c r="E4409" t="s">
        <v>80</v>
      </c>
      <c r="F4409">
        <v>7.5570000000000003E-3</v>
      </c>
      <c r="G4409">
        <v>-1</v>
      </c>
      <c r="H4409">
        <v>423.90600000000001</v>
      </c>
      <c r="I4409">
        <v>-1</v>
      </c>
      <c r="J4409">
        <v>0</v>
      </c>
      <c r="K4409">
        <v>8.0746160000000007</v>
      </c>
      <c r="L4409">
        <v>-4.8917000000000002E-2</v>
      </c>
      <c r="M4409">
        <v>41.873620000000003</v>
      </c>
      <c r="N4409">
        <v>-244.96846600000001</v>
      </c>
      <c r="O4409">
        <v>-1.567993</v>
      </c>
      <c r="P4409">
        <v>41.854709999999997</v>
      </c>
      <c r="Q4409">
        <v>-244.972183</v>
      </c>
      <c r="R4409">
        <v>-1.5708850000000001</v>
      </c>
      <c r="S4409">
        <v>1.9272469999999999</v>
      </c>
      <c r="T4409">
        <v>2.892E-3</v>
      </c>
    </row>
    <row r="4410" spans="1:20" x14ac:dyDescent="0.25">
      <c r="A4410">
        <v>4408</v>
      </c>
      <c r="B4410">
        <v>5</v>
      </c>
      <c r="C4410">
        <v>-1</v>
      </c>
      <c r="D4410" t="s">
        <v>611</v>
      </c>
      <c r="E4410" t="s">
        <v>80</v>
      </c>
      <c r="F4410">
        <v>1.0093E-2</v>
      </c>
      <c r="G4410">
        <v>-1</v>
      </c>
      <c r="H4410">
        <v>572.15800000000002</v>
      </c>
      <c r="I4410">
        <v>-1</v>
      </c>
      <c r="J4410">
        <v>0</v>
      </c>
      <c r="K4410">
        <v>8.0663769999999992</v>
      </c>
      <c r="L4410">
        <v>4.9106999999999998E-2</v>
      </c>
      <c r="M4410">
        <v>41.848747000000003</v>
      </c>
      <c r="N4410">
        <v>-245.697642</v>
      </c>
      <c r="O4410">
        <v>-1.5697570000000001</v>
      </c>
      <c r="P4410">
        <v>41.854675</v>
      </c>
      <c r="Q4410">
        <v>-245.69847100000001</v>
      </c>
      <c r="R4410">
        <v>-1.57039</v>
      </c>
      <c r="S4410">
        <v>0.59858</v>
      </c>
      <c r="T4410">
        <v>6.3400000000000001E-4</v>
      </c>
    </row>
    <row r="4411" spans="1:20" x14ac:dyDescent="0.25">
      <c r="A4411">
        <v>4409</v>
      </c>
      <c r="B4411">
        <v>5</v>
      </c>
      <c r="C4411">
        <v>-1</v>
      </c>
      <c r="D4411" t="s">
        <v>611</v>
      </c>
      <c r="E4411" t="s">
        <v>80</v>
      </c>
      <c r="F4411">
        <v>1.4676E-2</v>
      </c>
      <c r="G4411">
        <v>-1</v>
      </c>
      <c r="H4411">
        <v>486.34300000000002</v>
      </c>
      <c r="I4411">
        <v>-1</v>
      </c>
      <c r="J4411">
        <v>0</v>
      </c>
      <c r="K4411">
        <v>8.0600249999999996</v>
      </c>
      <c r="L4411">
        <v>-4.8846000000000001E-2</v>
      </c>
      <c r="M4411">
        <v>41.883848</v>
      </c>
      <c r="N4411">
        <v>-246.43984</v>
      </c>
      <c r="O4411">
        <v>-1.568001</v>
      </c>
      <c r="P4411">
        <v>41.854996</v>
      </c>
      <c r="Q4411">
        <v>-246.424103</v>
      </c>
      <c r="R4411">
        <v>-1.5708530000000001</v>
      </c>
      <c r="S4411">
        <v>3.2865359999999999</v>
      </c>
      <c r="T4411">
        <v>2.8519999999999999E-3</v>
      </c>
    </row>
    <row r="4412" spans="1:20" x14ac:dyDescent="0.25">
      <c r="A4412">
        <v>4410</v>
      </c>
      <c r="B4412">
        <v>5</v>
      </c>
      <c r="C4412">
        <v>-1</v>
      </c>
      <c r="D4412" t="s">
        <v>611</v>
      </c>
      <c r="E4412" t="s">
        <v>80</v>
      </c>
      <c r="F4412">
        <v>1.8704999999999999E-2</v>
      </c>
      <c r="G4412">
        <v>-1</v>
      </c>
      <c r="H4412">
        <v>370.41</v>
      </c>
      <c r="I4412">
        <v>-1</v>
      </c>
      <c r="J4412">
        <v>0</v>
      </c>
      <c r="K4412">
        <v>8.0590670000000006</v>
      </c>
      <c r="L4412">
        <v>-4.8984E-2</v>
      </c>
      <c r="M4412">
        <v>41.883121000000003</v>
      </c>
      <c r="N4412">
        <v>-247.381181</v>
      </c>
      <c r="O4412">
        <v>-1.5647979999999999</v>
      </c>
      <c r="P4412">
        <v>41.855164000000002</v>
      </c>
      <c r="Q4412">
        <v>-247.391144</v>
      </c>
      <c r="R4412">
        <v>-1.5708420000000001</v>
      </c>
      <c r="S4412">
        <v>2.967965</v>
      </c>
      <c r="T4412">
        <v>6.0429999999999998E-3</v>
      </c>
    </row>
    <row r="4413" spans="1:20" x14ac:dyDescent="0.25">
      <c r="A4413">
        <v>4411</v>
      </c>
      <c r="B4413">
        <v>5</v>
      </c>
      <c r="C4413">
        <v>-1</v>
      </c>
      <c r="D4413" t="s">
        <v>611</v>
      </c>
      <c r="E4413" t="s">
        <v>80</v>
      </c>
      <c r="F4413">
        <v>2.8072E-2</v>
      </c>
      <c r="G4413">
        <v>-1</v>
      </c>
      <c r="H4413">
        <v>808.63800000000003</v>
      </c>
      <c r="I4413">
        <v>-1</v>
      </c>
      <c r="J4413">
        <v>0</v>
      </c>
      <c r="K4413">
        <v>8.0624120000000001</v>
      </c>
      <c r="L4413">
        <v>4.8991E-2</v>
      </c>
      <c r="M4413">
        <v>41.838873</v>
      </c>
      <c r="N4413">
        <v>-248.11927600000001</v>
      </c>
      <c r="O4413">
        <v>-1.5711379999999999</v>
      </c>
      <c r="P4413">
        <v>41.855128999999998</v>
      </c>
      <c r="Q4413">
        <v>-248.11665300000001</v>
      </c>
      <c r="R4413">
        <v>-1.5703499999999999</v>
      </c>
      <c r="S4413">
        <v>1.6466499999999999</v>
      </c>
      <c r="T4413">
        <v>7.8799999999999996E-4</v>
      </c>
    </row>
    <row r="4414" spans="1:20" x14ac:dyDescent="0.25">
      <c r="A4414">
        <v>4412</v>
      </c>
      <c r="B4414">
        <v>5</v>
      </c>
      <c r="C4414">
        <v>-1</v>
      </c>
      <c r="D4414" t="s">
        <v>611</v>
      </c>
      <c r="E4414" t="s">
        <v>80</v>
      </c>
      <c r="F4414">
        <v>3.9460000000000002E-2</v>
      </c>
      <c r="G4414">
        <v>-1</v>
      </c>
      <c r="H4414">
        <v>312.75200000000001</v>
      </c>
      <c r="I4414">
        <v>-1</v>
      </c>
      <c r="J4414">
        <v>0</v>
      </c>
      <c r="K4414">
        <v>8.0667919999999995</v>
      </c>
      <c r="L4414">
        <v>4.8795999999999999E-2</v>
      </c>
      <c r="M4414">
        <v>41.818514999999998</v>
      </c>
      <c r="N4414">
        <v>-249.04800499999999</v>
      </c>
      <c r="O4414">
        <v>-1.567858</v>
      </c>
      <c r="P4414">
        <v>41.855311999999998</v>
      </c>
      <c r="Q4414">
        <v>-249.084442</v>
      </c>
      <c r="R4414">
        <v>-1.5703549999999999</v>
      </c>
      <c r="S4414">
        <v>5.1785420000000002</v>
      </c>
      <c r="T4414">
        <v>2.4979999999999998E-3</v>
      </c>
    </row>
    <row r="4415" spans="1:20" x14ac:dyDescent="0.25">
      <c r="A4415">
        <v>4413</v>
      </c>
      <c r="B4415">
        <v>5</v>
      </c>
      <c r="C4415">
        <v>-1</v>
      </c>
      <c r="D4415" t="s">
        <v>611</v>
      </c>
      <c r="E4415" t="s">
        <v>80</v>
      </c>
      <c r="F4415">
        <v>2.4940000000000001E-3</v>
      </c>
      <c r="G4415">
        <v>-1</v>
      </c>
      <c r="H4415">
        <v>359.68400000000003</v>
      </c>
      <c r="I4415">
        <v>-1</v>
      </c>
      <c r="J4415">
        <v>0</v>
      </c>
      <c r="K4415">
        <v>8.0676659999999991</v>
      </c>
      <c r="L4415">
        <v>-4.9024999999999999E-2</v>
      </c>
      <c r="M4415">
        <v>41.836325000000002</v>
      </c>
      <c r="N4415">
        <v>-249.79948099999999</v>
      </c>
      <c r="O4415">
        <v>-1.5713509999999999</v>
      </c>
      <c r="P4415">
        <v>41.855614000000003</v>
      </c>
      <c r="Q4415">
        <v>-249.81054700000001</v>
      </c>
      <c r="R4415">
        <v>-1.5708519999999999</v>
      </c>
      <c r="S4415">
        <v>2.2237390000000001</v>
      </c>
      <c r="T4415">
        <v>4.9899999999999999E-4</v>
      </c>
    </row>
    <row r="4416" spans="1:20" x14ac:dyDescent="0.25">
      <c r="A4416">
        <v>4414</v>
      </c>
      <c r="B4416">
        <v>6</v>
      </c>
      <c r="C4416">
        <v>-1</v>
      </c>
      <c r="D4416" t="s">
        <v>659</v>
      </c>
      <c r="E4416" t="s">
        <v>80</v>
      </c>
      <c r="F4416">
        <v>1.9597E-2</v>
      </c>
      <c r="G4416">
        <v>-1</v>
      </c>
      <c r="H4416">
        <v>390.01</v>
      </c>
      <c r="I4416">
        <v>-1</v>
      </c>
      <c r="J4416">
        <v>0</v>
      </c>
      <c r="K4416">
        <v>8.0665739999999992</v>
      </c>
      <c r="L4416">
        <v>4.8784000000000001E-2</v>
      </c>
      <c r="M4416">
        <v>41.825946000000002</v>
      </c>
      <c r="N4416">
        <v>-250.506664</v>
      </c>
      <c r="O4416">
        <v>-1.569825</v>
      </c>
      <c r="P4416">
        <v>41.855553</v>
      </c>
      <c r="Q4416">
        <v>-250.536575</v>
      </c>
      <c r="R4416">
        <v>-1.57039</v>
      </c>
      <c r="S4416">
        <v>4.2086129999999997</v>
      </c>
      <c r="T4416">
        <v>5.6599999999999999E-4</v>
      </c>
    </row>
    <row r="4417" spans="1:20" x14ac:dyDescent="0.25">
      <c r="A4417">
        <v>4415</v>
      </c>
      <c r="B4417">
        <v>6</v>
      </c>
      <c r="C4417">
        <v>-1</v>
      </c>
      <c r="D4417" t="s">
        <v>659</v>
      </c>
      <c r="E4417" t="s">
        <v>80</v>
      </c>
      <c r="F4417">
        <v>4.6690000000000002E-2</v>
      </c>
      <c r="G4417">
        <v>-1</v>
      </c>
      <c r="H4417">
        <v>385.20100000000002</v>
      </c>
      <c r="I4417">
        <v>-1</v>
      </c>
      <c r="J4417">
        <v>0</v>
      </c>
      <c r="K4417">
        <v>8.0643209999999996</v>
      </c>
      <c r="L4417">
        <v>4.8691999999999999E-2</v>
      </c>
      <c r="M4417">
        <v>41.882770000000001</v>
      </c>
      <c r="N4417">
        <v>-251.50401299999999</v>
      </c>
      <c r="O4417">
        <v>-1.571815</v>
      </c>
      <c r="P4417">
        <v>41.855618</v>
      </c>
      <c r="Q4417">
        <v>-251.50441000000001</v>
      </c>
      <c r="R4417">
        <v>-1.5704610000000001</v>
      </c>
      <c r="S4417">
        <v>2.7155459999999998</v>
      </c>
      <c r="T4417">
        <v>1.354E-3</v>
      </c>
    </row>
    <row r="4418" spans="1:20" x14ac:dyDescent="0.25">
      <c r="A4418">
        <v>4416</v>
      </c>
      <c r="B4418">
        <v>5</v>
      </c>
      <c r="C4418">
        <v>-1</v>
      </c>
      <c r="D4418" t="s">
        <v>610</v>
      </c>
      <c r="E4418" t="s">
        <v>80</v>
      </c>
      <c r="F4418">
        <v>1.8374999999999999E-2</v>
      </c>
      <c r="G4418">
        <v>-1</v>
      </c>
      <c r="H4418">
        <v>334.72500000000002</v>
      </c>
      <c r="I4418">
        <v>-1</v>
      </c>
      <c r="J4418">
        <v>0</v>
      </c>
      <c r="K4418">
        <v>8.0634720000000009</v>
      </c>
      <c r="L4418">
        <v>-4.9223000000000003E-2</v>
      </c>
      <c r="M4418">
        <v>41.862378999999997</v>
      </c>
      <c r="N4418">
        <v>-252.233541</v>
      </c>
      <c r="O4418">
        <v>-1.5715710000000001</v>
      </c>
      <c r="P4418">
        <v>41.855784999999997</v>
      </c>
      <c r="Q4418">
        <v>-252.23019400000001</v>
      </c>
      <c r="R4418">
        <v>-1.570997</v>
      </c>
      <c r="S4418">
        <v>0.73947200000000002</v>
      </c>
      <c r="T4418">
        <v>5.7499999999999999E-4</v>
      </c>
    </row>
    <row r="4419" spans="1:20" x14ac:dyDescent="0.25">
      <c r="A4419">
        <v>4417</v>
      </c>
      <c r="B4419">
        <v>5</v>
      </c>
      <c r="C4419">
        <v>-1</v>
      </c>
      <c r="D4419" t="s">
        <v>610</v>
      </c>
      <c r="E4419" t="s">
        <v>80</v>
      </c>
      <c r="F4419">
        <v>1.2921999999999999E-2</v>
      </c>
      <c r="G4419">
        <v>-1</v>
      </c>
      <c r="H4419">
        <v>290.21199999999999</v>
      </c>
      <c r="I4419">
        <v>-1</v>
      </c>
      <c r="J4419">
        <v>0</v>
      </c>
      <c r="K4419">
        <v>8.0638839999999998</v>
      </c>
      <c r="L4419">
        <v>-4.9027000000000001E-2</v>
      </c>
      <c r="M4419">
        <v>41.803283999999998</v>
      </c>
      <c r="N4419">
        <v>-253.158851</v>
      </c>
      <c r="O4419">
        <v>-1.5730869999999999</v>
      </c>
      <c r="P4419">
        <v>41.855843</v>
      </c>
      <c r="Q4419">
        <v>-253.19783000000001</v>
      </c>
      <c r="R4419">
        <v>-1.5710059999999999</v>
      </c>
      <c r="S4419">
        <v>6.5435530000000002</v>
      </c>
      <c r="T4419">
        <v>2.081E-3</v>
      </c>
    </row>
    <row r="4420" spans="1:20" x14ac:dyDescent="0.25">
      <c r="A4420">
        <v>4418</v>
      </c>
      <c r="B4420">
        <v>5</v>
      </c>
      <c r="C4420">
        <v>-1</v>
      </c>
      <c r="D4420" t="s">
        <v>610</v>
      </c>
      <c r="E4420" t="s">
        <v>80</v>
      </c>
      <c r="F4420">
        <v>3.5774E-2</v>
      </c>
      <c r="G4420">
        <v>-1</v>
      </c>
      <c r="H4420">
        <v>384.48200000000003</v>
      </c>
      <c r="I4420">
        <v>-1</v>
      </c>
      <c r="J4420">
        <v>0</v>
      </c>
      <c r="K4420">
        <v>8.0646830000000005</v>
      </c>
      <c r="L4420">
        <v>4.972E-2</v>
      </c>
      <c r="M4420">
        <v>41.881892000000001</v>
      </c>
      <c r="N4420">
        <v>-253.95042599999999</v>
      </c>
      <c r="O4420">
        <v>-1.5703149999999999</v>
      </c>
      <c r="P4420">
        <v>41.855736</v>
      </c>
      <c r="Q4420">
        <v>-253.92363</v>
      </c>
      <c r="R4420">
        <v>-1.5705009999999999</v>
      </c>
      <c r="S4420">
        <v>3.7446100000000002</v>
      </c>
      <c r="T4420">
        <v>1.8599999999999999E-4</v>
      </c>
    </row>
    <row r="4421" spans="1:20" x14ac:dyDescent="0.25">
      <c r="A4421">
        <v>4419</v>
      </c>
      <c r="B4421">
        <v>4</v>
      </c>
      <c r="C4421">
        <v>-1</v>
      </c>
      <c r="D4421" t="s">
        <v>660</v>
      </c>
      <c r="E4421" t="s">
        <v>80</v>
      </c>
      <c r="F4421">
        <v>2.9804000000000001E-2</v>
      </c>
      <c r="G4421">
        <v>-1</v>
      </c>
      <c r="H4421">
        <v>392.875</v>
      </c>
      <c r="I4421">
        <v>-1</v>
      </c>
      <c r="J4421">
        <v>0</v>
      </c>
      <c r="K4421">
        <v>8.0652699999999999</v>
      </c>
      <c r="L4421">
        <v>-4.9636E-2</v>
      </c>
      <c r="M4421">
        <v>41.827179999999998</v>
      </c>
      <c r="N4421">
        <v>-254.620968</v>
      </c>
      <c r="O4421">
        <v>-1.570486</v>
      </c>
      <c r="P4421">
        <v>41.855941999999999</v>
      </c>
      <c r="Q4421">
        <v>-254.649429</v>
      </c>
      <c r="R4421">
        <v>-1.5709880000000001</v>
      </c>
      <c r="S4421">
        <v>4.0463430000000002</v>
      </c>
      <c r="T4421">
        <v>5.0199999999999995E-4</v>
      </c>
    </row>
    <row r="4422" spans="1:20" x14ac:dyDescent="0.25">
      <c r="A4422">
        <v>4420</v>
      </c>
      <c r="B4422">
        <v>4</v>
      </c>
      <c r="C4422">
        <v>-1</v>
      </c>
      <c r="D4422" t="s">
        <v>660</v>
      </c>
      <c r="E4422" t="s">
        <v>80</v>
      </c>
      <c r="F4422">
        <v>4.1437000000000002E-2</v>
      </c>
      <c r="G4422">
        <v>-1</v>
      </c>
      <c r="H4422">
        <v>387.39600000000002</v>
      </c>
      <c r="I4422">
        <v>-1</v>
      </c>
      <c r="J4422">
        <v>0</v>
      </c>
      <c r="K4422">
        <v>8.0653070000000007</v>
      </c>
      <c r="L4422">
        <v>-4.9038999999999999E-2</v>
      </c>
      <c r="M4422">
        <v>41.837321000000003</v>
      </c>
      <c r="N4422">
        <v>-255.62232299999999</v>
      </c>
      <c r="O4422">
        <v>-1.572222</v>
      </c>
      <c r="P4422">
        <v>41.855972000000001</v>
      </c>
      <c r="Q4422">
        <v>-255.61715699999999</v>
      </c>
      <c r="R4422">
        <v>-1.5710040000000001</v>
      </c>
      <c r="S4422">
        <v>1.935317</v>
      </c>
      <c r="T4422">
        <v>1.2179999999999999E-3</v>
      </c>
    </row>
    <row r="4423" spans="1:20" x14ac:dyDescent="0.25">
      <c r="A4423">
        <v>4421</v>
      </c>
      <c r="B4423">
        <v>4</v>
      </c>
      <c r="C4423">
        <v>-1</v>
      </c>
      <c r="D4423" t="s">
        <v>660</v>
      </c>
      <c r="E4423" t="s">
        <v>80</v>
      </c>
      <c r="F4423">
        <v>1.789E-3</v>
      </c>
      <c r="G4423">
        <v>-1</v>
      </c>
      <c r="H4423">
        <v>423.18900000000002</v>
      </c>
      <c r="I4423">
        <v>-1</v>
      </c>
      <c r="J4423">
        <v>0</v>
      </c>
      <c r="K4423">
        <v>8.064959</v>
      </c>
      <c r="L4423">
        <v>4.9140999999999997E-2</v>
      </c>
      <c r="M4423">
        <v>41.862200000000001</v>
      </c>
      <c r="N4423">
        <v>-256.35026599999998</v>
      </c>
      <c r="O4423">
        <v>-1.569825</v>
      </c>
      <c r="P4423">
        <v>41.855868999999998</v>
      </c>
      <c r="Q4423">
        <v>-256.34295700000001</v>
      </c>
      <c r="R4423">
        <v>-1.570484</v>
      </c>
      <c r="S4423">
        <v>0.96701000000000004</v>
      </c>
      <c r="T4423">
        <v>6.5899999999999997E-4</v>
      </c>
    </row>
    <row r="4424" spans="1:20" x14ac:dyDescent="0.25">
      <c r="A4424">
        <v>4422</v>
      </c>
      <c r="B4424">
        <v>4</v>
      </c>
      <c r="C4424">
        <v>-1</v>
      </c>
      <c r="D4424" t="s">
        <v>660</v>
      </c>
      <c r="E4424" t="s">
        <v>80</v>
      </c>
      <c r="F4424">
        <v>4.0502999999999997E-2</v>
      </c>
      <c r="G4424">
        <v>-1</v>
      </c>
      <c r="H4424">
        <v>367.21199999999999</v>
      </c>
      <c r="I4424">
        <v>-1</v>
      </c>
      <c r="J4424">
        <v>0</v>
      </c>
      <c r="K4424">
        <v>8.0645530000000001</v>
      </c>
      <c r="L4424">
        <v>4.895E-2</v>
      </c>
      <c r="M4424">
        <v>41.829788999999998</v>
      </c>
      <c r="N4424">
        <v>-257.29692699999998</v>
      </c>
      <c r="O4424">
        <v>-1.5748249999999999</v>
      </c>
      <c r="P4424">
        <v>41.855888</v>
      </c>
      <c r="Q4424">
        <v>-257.310699</v>
      </c>
      <c r="R4424">
        <v>-1.570511</v>
      </c>
      <c r="S4424">
        <v>2.951044</v>
      </c>
      <c r="T4424">
        <v>4.3140000000000001E-3</v>
      </c>
    </row>
    <row r="4425" spans="1:20" x14ac:dyDescent="0.25">
      <c r="A4425">
        <v>4423</v>
      </c>
      <c r="B4425">
        <v>4</v>
      </c>
      <c r="C4425">
        <v>-1</v>
      </c>
      <c r="D4425" t="s">
        <v>660</v>
      </c>
      <c r="E4425" t="s">
        <v>80</v>
      </c>
      <c r="F4425">
        <v>7.7459E-2</v>
      </c>
      <c r="G4425">
        <v>-1</v>
      </c>
      <c r="H4425">
        <v>293.786</v>
      </c>
      <c r="I4425">
        <v>-1</v>
      </c>
      <c r="J4425">
        <v>0</v>
      </c>
      <c r="K4425">
        <v>8.0644980000000004</v>
      </c>
      <c r="L4425">
        <v>-4.9016999999999998E-2</v>
      </c>
      <c r="M4425">
        <v>41.795731000000004</v>
      </c>
      <c r="N4425">
        <v>-257.98405100000002</v>
      </c>
      <c r="O4425">
        <v>-1.569788</v>
      </c>
      <c r="P4425">
        <v>41.856098000000003</v>
      </c>
      <c r="Q4425">
        <v>-258.03649899999999</v>
      </c>
      <c r="R4425">
        <v>-1.5710040000000001</v>
      </c>
      <c r="S4425">
        <v>7.9968589999999997</v>
      </c>
      <c r="T4425">
        <v>1.2160000000000001E-3</v>
      </c>
    </row>
    <row r="4426" spans="1:20" x14ac:dyDescent="0.25">
      <c r="A4426">
        <v>4424</v>
      </c>
      <c r="B4426">
        <v>4</v>
      </c>
      <c r="C4426">
        <v>-1</v>
      </c>
      <c r="D4426" t="s">
        <v>660</v>
      </c>
      <c r="E4426" t="s">
        <v>80</v>
      </c>
      <c r="F4426">
        <v>2.6313E-2</v>
      </c>
      <c r="G4426">
        <v>-1</v>
      </c>
      <c r="H4426">
        <v>342.26</v>
      </c>
      <c r="I4426">
        <v>-1</v>
      </c>
      <c r="J4426">
        <v>0</v>
      </c>
      <c r="K4426">
        <v>8.0646740000000001</v>
      </c>
      <c r="L4426">
        <v>-4.9001999999999997E-2</v>
      </c>
      <c r="M4426">
        <v>41.906726999999997</v>
      </c>
      <c r="N4426">
        <v>-259.04818799999998</v>
      </c>
      <c r="O4426">
        <v>-1.567753</v>
      </c>
      <c r="P4426">
        <v>41.856155000000001</v>
      </c>
      <c r="Q4426">
        <v>-259.00424199999998</v>
      </c>
      <c r="R4426">
        <v>-1.5710040000000001</v>
      </c>
      <c r="S4426">
        <v>6.6997840000000002</v>
      </c>
      <c r="T4426">
        <v>3.251E-3</v>
      </c>
    </row>
    <row r="4427" spans="1:20" x14ac:dyDescent="0.25">
      <c r="A4427">
        <v>4425</v>
      </c>
      <c r="B4427">
        <v>4</v>
      </c>
      <c r="C4427">
        <v>-1</v>
      </c>
      <c r="D4427" t="s">
        <v>661</v>
      </c>
      <c r="E4427" t="s">
        <v>80</v>
      </c>
      <c r="F4427">
        <v>1.1653999999999999E-2</v>
      </c>
      <c r="G4427">
        <v>-1</v>
      </c>
      <c r="H4427">
        <v>428.76299999999998</v>
      </c>
      <c r="I4427">
        <v>-1</v>
      </c>
      <c r="J4427">
        <v>0</v>
      </c>
      <c r="K4427">
        <v>8.0648260000000001</v>
      </c>
      <c r="L4427">
        <v>4.9008999999999997E-2</v>
      </c>
      <c r="M4427">
        <v>41.834311999999997</v>
      </c>
      <c r="N4427">
        <v>-259.71210500000001</v>
      </c>
      <c r="O4427">
        <v>-1.5710139999999999</v>
      </c>
      <c r="P4427">
        <v>41.856032999999996</v>
      </c>
      <c r="Q4427">
        <v>-259.73004200000003</v>
      </c>
      <c r="R4427">
        <v>-1.570513</v>
      </c>
      <c r="S4427">
        <v>2.8169620000000002</v>
      </c>
      <c r="T4427">
        <v>5.0000000000000001E-4</v>
      </c>
    </row>
    <row r="4428" spans="1:20" x14ac:dyDescent="0.25">
      <c r="A4428">
        <v>4426</v>
      </c>
      <c r="B4428">
        <v>4</v>
      </c>
      <c r="C4428">
        <v>-1</v>
      </c>
      <c r="D4428" t="s">
        <v>661</v>
      </c>
      <c r="E4428" t="s">
        <v>80</v>
      </c>
      <c r="F4428">
        <v>1.0884E-2</v>
      </c>
      <c r="G4428">
        <v>-1</v>
      </c>
      <c r="H4428">
        <v>361.41199999999998</v>
      </c>
      <c r="I4428">
        <v>-1</v>
      </c>
      <c r="J4428">
        <v>0</v>
      </c>
      <c r="K4428">
        <v>8.0649060000000006</v>
      </c>
      <c r="L4428">
        <v>-4.9001000000000003E-2</v>
      </c>
      <c r="M4428">
        <v>41.905313999999997</v>
      </c>
      <c r="N4428">
        <v>-260.51272999999998</v>
      </c>
      <c r="O4428">
        <v>-1.5720719999999999</v>
      </c>
      <c r="P4428">
        <v>41.856242999999999</v>
      </c>
      <c r="Q4428">
        <v>-260.45584100000002</v>
      </c>
      <c r="R4428">
        <v>-1.5710029999999999</v>
      </c>
      <c r="S4428">
        <v>7.5128430000000002</v>
      </c>
      <c r="T4428">
        <v>1.0690000000000001E-3</v>
      </c>
    </row>
    <row r="4429" spans="1:20" x14ac:dyDescent="0.25">
      <c r="A4429">
        <v>4427</v>
      </c>
      <c r="B4429">
        <v>4</v>
      </c>
      <c r="C4429">
        <v>-1</v>
      </c>
      <c r="D4429" t="s">
        <v>661</v>
      </c>
      <c r="E4429" t="s">
        <v>80</v>
      </c>
      <c r="F4429">
        <v>1.6310000000000001E-3</v>
      </c>
      <c r="G4429">
        <v>-1</v>
      </c>
      <c r="H4429">
        <v>443.863</v>
      </c>
      <c r="I4429">
        <v>-1</v>
      </c>
      <c r="J4429">
        <v>0</v>
      </c>
      <c r="K4429">
        <v>8.0648520000000001</v>
      </c>
      <c r="L4429">
        <v>-4.8920999999999999E-2</v>
      </c>
      <c r="M4429">
        <v>41.851357999999998</v>
      </c>
      <c r="N4429">
        <v>-261.42022600000001</v>
      </c>
      <c r="O4429">
        <v>-1.5718350000000001</v>
      </c>
      <c r="P4429">
        <v>41.856323000000003</v>
      </c>
      <c r="Q4429">
        <v>-261.42355300000003</v>
      </c>
      <c r="R4429">
        <v>-1.5709679999999999</v>
      </c>
      <c r="S4429">
        <v>0.59775100000000003</v>
      </c>
      <c r="T4429">
        <v>8.6600000000000002E-4</v>
      </c>
    </row>
    <row r="4430" spans="1:20" x14ac:dyDescent="0.25">
      <c r="A4430">
        <v>4428</v>
      </c>
      <c r="B4430">
        <v>4</v>
      </c>
      <c r="C4430">
        <v>-1</v>
      </c>
      <c r="D4430" t="s">
        <v>661</v>
      </c>
      <c r="E4430" t="s">
        <v>80</v>
      </c>
      <c r="F4430">
        <v>4.9392999999999999E-2</v>
      </c>
      <c r="G4430">
        <v>-1</v>
      </c>
      <c r="H4430">
        <v>312.22300000000001</v>
      </c>
      <c r="I4430">
        <v>-1</v>
      </c>
      <c r="J4430">
        <v>0</v>
      </c>
      <c r="K4430">
        <v>8.0647690000000001</v>
      </c>
      <c r="L4430">
        <v>4.9029000000000003E-2</v>
      </c>
      <c r="M4430">
        <v>41.785975000000001</v>
      </c>
      <c r="N4430">
        <v>-262.08105899999998</v>
      </c>
      <c r="O4430">
        <v>-1.570011</v>
      </c>
      <c r="P4430">
        <v>41.856200999999999</v>
      </c>
      <c r="Q4430">
        <v>-262.149384</v>
      </c>
      <c r="R4430">
        <v>-1.5704739999999999</v>
      </c>
      <c r="S4430">
        <v>9.797955</v>
      </c>
      <c r="T4430">
        <v>4.64E-4</v>
      </c>
    </row>
    <row r="4431" spans="1:20" x14ac:dyDescent="0.25">
      <c r="A4431">
        <v>4429</v>
      </c>
      <c r="B4431">
        <v>4</v>
      </c>
      <c r="C4431">
        <v>-1</v>
      </c>
      <c r="D4431" t="s">
        <v>661</v>
      </c>
      <c r="E4431" t="s">
        <v>80</v>
      </c>
      <c r="F4431">
        <v>5.7622E-2</v>
      </c>
      <c r="G4431">
        <v>-1</v>
      </c>
      <c r="H4431">
        <v>303.572</v>
      </c>
      <c r="I4431">
        <v>-1</v>
      </c>
      <c r="J4431">
        <v>0</v>
      </c>
      <c r="K4431">
        <v>8.0647110000000009</v>
      </c>
      <c r="L4431">
        <v>4.9014000000000002E-2</v>
      </c>
      <c r="M4431">
        <v>41.814135999999998</v>
      </c>
      <c r="N4431">
        <v>-263.07532700000002</v>
      </c>
      <c r="O4431">
        <v>-1.570365</v>
      </c>
      <c r="P4431">
        <v>41.856257999999997</v>
      </c>
      <c r="Q4431">
        <v>-263.117096</v>
      </c>
      <c r="R4431">
        <v>-1.570473</v>
      </c>
      <c r="S4431">
        <v>5.9320199999999996</v>
      </c>
      <c r="T4431">
        <v>1.08E-4</v>
      </c>
    </row>
    <row r="4432" spans="1:20" x14ac:dyDescent="0.25">
      <c r="A4432">
        <v>4430</v>
      </c>
      <c r="B4432">
        <v>4</v>
      </c>
      <c r="C4432">
        <v>-1</v>
      </c>
      <c r="D4432" t="s">
        <v>661</v>
      </c>
      <c r="E4432" t="s">
        <v>80</v>
      </c>
      <c r="F4432">
        <v>8.2143999999999995E-2</v>
      </c>
      <c r="G4432">
        <v>-1</v>
      </c>
      <c r="H4432">
        <v>308.923</v>
      </c>
      <c r="I4432">
        <v>-1</v>
      </c>
      <c r="J4432">
        <v>0</v>
      </c>
      <c r="K4432">
        <v>8.0647269999999995</v>
      </c>
      <c r="L4432">
        <v>-4.9722000000000002E-2</v>
      </c>
      <c r="M4432">
        <v>41.804876</v>
      </c>
      <c r="N4432">
        <v>-263.78978799999999</v>
      </c>
      <c r="O4432">
        <v>-1.570762</v>
      </c>
      <c r="P4432">
        <v>41.856453000000002</v>
      </c>
      <c r="Q4432">
        <v>-263.842896</v>
      </c>
      <c r="R4432">
        <v>-1.570978</v>
      </c>
      <c r="S4432">
        <v>7.4030579999999997</v>
      </c>
      <c r="T4432">
        <v>2.1599999999999999E-4</v>
      </c>
    </row>
    <row r="4433" spans="1:20" x14ac:dyDescent="0.25">
      <c r="A4433">
        <v>4431</v>
      </c>
      <c r="B4433">
        <v>5</v>
      </c>
      <c r="C4433">
        <v>-1</v>
      </c>
      <c r="D4433" t="s">
        <v>662</v>
      </c>
      <c r="E4433" t="s">
        <v>80</v>
      </c>
      <c r="F4433">
        <v>2.9391E-2</v>
      </c>
      <c r="G4433">
        <v>-1</v>
      </c>
      <c r="H4433">
        <v>427.00299999999999</v>
      </c>
      <c r="I4433">
        <v>-1</v>
      </c>
      <c r="J4433">
        <v>0</v>
      </c>
      <c r="K4433">
        <v>8.0647520000000004</v>
      </c>
      <c r="L4433">
        <v>4.8930000000000001E-2</v>
      </c>
      <c r="M4433">
        <v>41.885899999999999</v>
      </c>
      <c r="N4433">
        <v>-264.597129</v>
      </c>
      <c r="O4433">
        <v>-1.570668</v>
      </c>
      <c r="P4433">
        <v>41.856316</v>
      </c>
      <c r="Q4433">
        <v>-264.56869499999999</v>
      </c>
      <c r="R4433">
        <v>-1.570506</v>
      </c>
      <c r="S4433">
        <v>4.1033379999999999</v>
      </c>
      <c r="T4433">
        <v>1.6200000000000001E-4</v>
      </c>
    </row>
    <row r="4434" spans="1:20" x14ac:dyDescent="0.25">
      <c r="A4434">
        <v>4432</v>
      </c>
      <c r="B4434">
        <v>4</v>
      </c>
      <c r="C4434">
        <v>-1</v>
      </c>
      <c r="D4434" t="s">
        <v>605</v>
      </c>
      <c r="E4434" t="s">
        <v>80</v>
      </c>
      <c r="F4434">
        <v>5.62E-4</v>
      </c>
      <c r="G4434">
        <v>-1</v>
      </c>
      <c r="H4434">
        <v>480.52199999999999</v>
      </c>
      <c r="I4434">
        <v>-1</v>
      </c>
      <c r="J4434">
        <v>0</v>
      </c>
      <c r="K4434">
        <v>8.0647900000000003</v>
      </c>
      <c r="L4434">
        <v>4.9000000000000002E-2</v>
      </c>
      <c r="M4434">
        <v>41.851579000000001</v>
      </c>
      <c r="N4434">
        <v>-265.53422499999999</v>
      </c>
      <c r="O4434">
        <v>-1.570862</v>
      </c>
      <c r="P4434">
        <v>41.856377000000002</v>
      </c>
      <c r="Q4434">
        <v>-265.53643799999998</v>
      </c>
      <c r="R4434">
        <v>-1.5705089999999999</v>
      </c>
      <c r="S4434">
        <v>0.52839599999999998</v>
      </c>
      <c r="T4434">
        <v>3.5300000000000002E-4</v>
      </c>
    </row>
    <row r="4435" spans="1:20" x14ac:dyDescent="0.25">
      <c r="A4435">
        <v>4433</v>
      </c>
      <c r="B4435">
        <v>4</v>
      </c>
      <c r="C4435">
        <v>-1</v>
      </c>
      <c r="D4435" t="s">
        <v>605</v>
      </c>
      <c r="E4435" t="s">
        <v>80</v>
      </c>
      <c r="F4435">
        <v>2.9367999999999998E-2</v>
      </c>
      <c r="G4435">
        <v>-1</v>
      </c>
      <c r="H4435">
        <v>424.154</v>
      </c>
      <c r="I4435">
        <v>-1</v>
      </c>
      <c r="J4435">
        <v>0</v>
      </c>
      <c r="K4435">
        <v>8.0648020000000002</v>
      </c>
      <c r="L4435">
        <v>-4.9003999999999999E-2</v>
      </c>
      <c r="M4435">
        <v>41.897520999999998</v>
      </c>
      <c r="N4435">
        <v>-266.289536</v>
      </c>
      <c r="O4435">
        <v>-1.5691299999999999</v>
      </c>
      <c r="P4435">
        <v>41.856586</v>
      </c>
      <c r="Q4435">
        <v>-266.26223800000002</v>
      </c>
      <c r="R4435">
        <v>-1.570999</v>
      </c>
      <c r="S4435">
        <v>4.9202240000000002</v>
      </c>
      <c r="T4435">
        <v>1.869E-3</v>
      </c>
    </row>
    <row r="4436" spans="1:20" x14ac:dyDescent="0.25">
      <c r="A4436">
        <v>4434</v>
      </c>
      <c r="B4436">
        <v>4</v>
      </c>
      <c r="C4436">
        <v>-1</v>
      </c>
      <c r="D4436" t="s">
        <v>605</v>
      </c>
      <c r="E4436" t="s">
        <v>80</v>
      </c>
      <c r="F4436">
        <v>5.3526999999999998E-2</v>
      </c>
      <c r="G4436">
        <v>-1</v>
      </c>
      <c r="H4436">
        <v>433.03100000000001</v>
      </c>
      <c r="I4436">
        <v>-1</v>
      </c>
      <c r="J4436">
        <v>0</v>
      </c>
      <c r="K4436">
        <v>8.0647839999999995</v>
      </c>
      <c r="L4436">
        <v>-4.9002999999999998E-2</v>
      </c>
      <c r="M4436">
        <v>41.711798000000002</v>
      </c>
      <c r="N4436">
        <v>-267.21315499999997</v>
      </c>
      <c r="O4436">
        <v>-1.5608759999999999</v>
      </c>
      <c r="P4436">
        <v>41.856644000000003</v>
      </c>
      <c r="Q4436">
        <v>-267.22998000000001</v>
      </c>
      <c r="R4436">
        <v>-1.570999</v>
      </c>
      <c r="S4436">
        <v>14.581996</v>
      </c>
      <c r="T4436">
        <v>1.0123E-2</v>
      </c>
    </row>
    <row r="4437" spans="1:20" x14ac:dyDescent="0.25">
      <c r="A4437">
        <v>4435</v>
      </c>
      <c r="B4437">
        <v>4</v>
      </c>
      <c r="C4437">
        <v>-1</v>
      </c>
      <c r="D4437" t="s">
        <v>605</v>
      </c>
      <c r="E4437" t="s">
        <v>80</v>
      </c>
      <c r="F4437">
        <v>1.213E-2</v>
      </c>
      <c r="G4437">
        <v>-1</v>
      </c>
      <c r="H4437">
        <v>336.65699999999998</v>
      </c>
      <c r="I4437">
        <v>-1</v>
      </c>
      <c r="J4437">
        <v>0</v>
      </c>
      <c r="K4437">
        <v>8.0647640000000003</v>
      </c>
      <c r="L4437">
        <v>4.9010999999999999E-2</v>
      </c>
      <c r="M4437">
        <v>41.836407000000001</v>
      </c>
      <c r="N4437">
        <v>-267.93839700000001</v>
      </c>
      <c r="O4437">
        <v>-1.5709379999999999</v>
      </c>
      <c r="P4437">
        <v>41.856521999999998</v>
      </c>
      <c r="Q4437">
        <v>-267.95578</v>
      </c>
      <c r="R4437">
        <v>-1.570508</v>
      </c>
      <c r="S4437">
        <v>2.6584560000000002</v>
      </c>
      <c r="T4437">
        <v>4.2999999999999999E-4</v>
      </c>
    </row>
    <row r="4438" spans="1:20" x14ac:dyDescent="0.25">
      <c r="A4438">
        <v>4436</v>
      </c>
      <c r="B4438">
        <v>4</v>
      </c>
      <c r="C4438">
        <v>-1</v>
      </c>
      <c r="D4438" t="s">
        <v>605</v>
      </c>
      <c r="E4438" t="s">
        <v>80</v>
      </c>
      <c r="F4438">
        <v>6.3015000000000002E-2</v>
      </c>
      <c r="G4438">
        <v>-1</v>
      </c>
      <c r="H4438">
        <v>387.62900000000002</v>
      </c>
      <c r="I4438">
        <v>-1</v>
      </c>
      <c r="J4438">
        <v>0</v>
      </c>
      <c r="K4438">
        <v>8.0647640000000003</v>
      </c>
      <c r="L4438">
        <v>-4.9002999999999998E-2</v>
      </c>
      <c r="M4438">
        <v>41.865032999999997</v>
      </c>
      <c r="N4438">
        <v>-268.69079699999998</v>
      </c>
      <c r="O4438">
        <v>-1.5707230000000001</v>
      </c>
      <c r="P4438">
        <v>41.856731000000003</v>
      </c>
      <c r="Q4438">
        <v>-268.68158</v>
      </c>
      <c r="R4438">
        <v>-1.5709979999999999</v>
      </c>
      <c r="S4438">
        <v>1.2404770000000001</v>
      </c>
      <c r="T4438">
        <v>2.7500000000000002E-4</v>
      </c>
    </row>
    <row r="4439" spans="1:20" x14ac:dyDescent="0.25">
      <c r="A4439">
        <v>4437</v>
      </c>
      <c r="B4439">
        <v>5</v>
      </c>
      <c r="C4439">
        <v>-1</v>
      </c>
      <c r="D4439" t="s">
        <v>604</v>
      </c>
      <c r="E4439" t="s">
        <v>80</v>
      </c>
      <c r="F4439">
        <v>2.6093000000000002E-2</v>
      </c>
      <c r="G4439">
        <v>-1</v>
      </c>
      <c r="H4439">
        <v>325.40800000000002</v>
      </c>
      <c r="I4439">
        <v>-1</v>
      </c>
      <c r="J4439">
        <v>0</v>
      </c>
      <c r="K4439">
        <v>8.0647690000000001</v>
      </c>
      <c r="L4439">
        <v>-4.9001000000000003E-2</v>
      </c>
      <c r="M4439">
        <v>41.869414999999996</v>
      </c>
      <c r="N4439">
        <v>-269.65857</v>
      </c>
      <c r="O4439">
        <v>-1.57134</v>
      </c>
      <c r="P4439">
        <v>41.856791999999999</v>
      </c>
      <c r="Q4439">
        <v>-269.64932299999998</v>
      </c>
      <c r="R4439">
        <v>-1.570997</v>
      </c>
      <c r="S4439">
        <v>1.564757</v>
      </c>
      <c r="T4439">
        <v>3.4299999999999999E-4</v>
      </c>
    </row>
    <row r="4440" spans="1:20" x14ac:dyDescent="0.25">
      <c r="A4440">
        <v>4438</v>
      </c>
      <c r="B4440">
        <v>5</v>
      </c>
      <c r="C4440">
        <v>-1</v>
      </c>
      <c r="D4440" t="s">
        <v>604</v>
      </c>
      <c r="E4440" t="s">
        <v>80</v>
      </c>
      <c r="F4440">
        <v>3.6533999999999997E-2</v>
      </c>
      <c r="G4440">
        <v>-1</v>
      </c>
      <c r="H4440">
        <v>448.81099999999998</v>
      </c>
      <c r="I4440">
        <v>-1</v>
      </c>
      <c r="J4440">
        <v>0</v>
      </c>
      <c r="K4440">
        <v>8.0647690000000001</v>
      </c>
      <c r="L4440">
        <v>4.9012E-2</v>
      </c>
      <c r="M4440">
        <v>41.845942000000001</v>
      </c>
      <c r="N4440">
        <v>-270.364688</v>
      </c>
      <c r="O4440">
        <v>-1.5703849999999999</v>
      </c>
      <c r="P4440">
        <v>41.856670000000001</v>
      </c>
      <c r="Q4440">
        <v>-270.37512199999998</v>
      </c>
      <c r="R4440">
        <v>-1.5705070000000001</v>
      </c>
      <c r="S4440">
        <v>1.496494</v>
      </c>
      <c r="T4440">
        <v>1.22E-4</v>
      </c>
    </row>
    <row r="4441" spans="1:20" x14ac:dyDescent="0.25">
      <c r="A4441">
        <v>4439</v>
      </c>
      <c r="B4441">
        <v>5</v>
      </c>
      <c r="C4441">
        <v>-1</v>
      </c>
      <c r="D4441" t="s">
        <v>604</v>
      </c>
      <c r="E4441" t="s">
        <v>80</v>
      </c>
      <c r="F4441">
        <v>3.9099000000000002E-2</v>
      </c>
      <c r="G4441">
        <v>-1</v>
      </c>
      <c r="H4441">
        <v>380.85500000000002</v>
      </c>
      <c r="I4441">
        <v>-1</v>
      </c>
      <c r="J4441">
        <v>0</v>
      </c>
      <c r="K4441">
        <v>8.064781</v>
      </c>
      <c r="L4441">
        <v>-4.8778000000000002E-2</v>
      </c>
      <c r="M4441">
        <v>41.858119000000002</v>
      </c>
      <c r="N4441">
        <v>-271.10016300000001</v>
      </c>
      <c r="O4441">
        <v>-1.574144</v>
      </c>
      <c r="P4441">
        <v>41.856898999999999</v>
      </c>
      <c r="Q4441">
        <v>-271.10092200000003</v>
      </c>
      <c r="R4441">
        <v>-1.57097</v>
      </c>
      <c r="S4441">
        <v>0.14368700000000001</v>
      </c>
      <c r="T4441">
        <v>3.1740000000000002E-3</v>
      </c>
    </row>
    <row r="4442" spans="1:20" x14ac:dyDescent="0.25">
      <c r="A4442">
        <v>4440</v>
      </c>
      <c r="B4442">
        <v>5</v>
      </c>
      <c r="C4442">
        <v>-1</v>
      </c>
      <c r="D4442" t="s">
        <v>604</v>
      </c>
      <c r="E4442" t="s">
        <v>80</v>
      </c>
      <c r="F4442">
        <v>1.6473999999999999E-2</v>
      </c>
      <c r="G4442">
        <v>-1</v>
      </c>
      <c r="H4442">
        <v>419.81799999999998</v>
      </c>
      <c r="I4442">
        <v>-1</v>
      </c>
      <c r="J4442">
        <v>0</v>
      </c>
      <c r="K4442">
        <v>8.0647789999999997</v>
      </c>
      <c r="L4442">
        <v>-4.8972000000000002E-2</v>
      </c>
      <c r="M4442">
        <v>41.808709999999998</v>
      </c>
      <c r="N4442">
        <v>-272.02904899999999</v>
      </c>
      <c r="O4442">
        <v>-1.572208</v>
      </c>
      <c r="P4442">
        <v>41.856968000000002</v>
      </c>
      <c r="Q4442">
        <v>-272.06863399999997</v>
      </c>
      <c r="R4442">
        <v>-1.570959</v>
      </c>
      <c r="S4442">
        <v>6.2416419999999997</v>
      </c>
      <c r="T4442">
        <v>1.2489999999999999E-3</v>
      </c>
    </row>
    <row r="4443" spans="1:20" x14ac:dyDescent="0.25">
      <c r="A4443">
        <v>4441</v>
      </c>
      <c r="B4443">
        <v>5</v>
      </c>
      <c r="C4443">
        <v>-1</v>
      </c>
      <c r="D4443" t="s">
        <v>604</v>
      </c>
      <c r="E4443" t="s">
        <v>80</v>
      </c>
      <c r="F4443">
        <v>2.4410999999999999E-2</v>
      </c>
      <c r="G4443">
        <v>-1</v>
      </c>
      <c r="H4443">
        <v>300.41399999999999</v>
      </c>
      <c r="I4443">
        <v>-1</v>
      </c>
      <c r="J4443">
        <v>0</v>
      </c>
      <c r="K4443">
        <v>8.0647699999999993</v>
      </c>
      <c r="L4443">
        <v>4.9017999999999999E-2</v>
      </c>
      <c r="M4443">
        <v>41.908726999999999</v>
      </c>
      <c r="N4443">
        <v>-272.84565700000002</v>
      </c>
      <c r="O4443">
        <v>-1.5707690000000001</v>
      </c>
      <c r="P4443">
        <v>41.856845999999997</v>
      </c>
      <c r="Q4443">
        <v>-272.79443400000002</v>
      </c>
      <c r="R4443">
        <v>-1.5704670000000001</v>
      </c>
      <c r="S4443">
        <v>7.2907310000000001</v>
      </c>
      <c r="T4443">
        <v>3.01E-4</v>
      </c>
    </row>
    <row r="4444" spans="1:20" x14ac:dyDescent="0.25">
      <c r="A4444">
        <v>4442</v>
      </c>
      <c r="B4444">
        <v>5</v>
      </c>
      <c r="C4444">
        <v>-1</v>
      </c>
      <c r="D4444" t="s">
        <v>604</v>
      </c>
      <c r="E4444" t="s">
        <v>80</v>
      </c>
      <c r="F4444">
        <v>2.696E-3</v>
      </c>
      <c r="G4444">
        <v>-1</v>
      </c>
      <c r="H4444">
        <v>412.72300000000001</v>
      </c>
      <c r="I4444">
        <v>-1</v>
      </c>
      <c r="J4444">
        <v>0</v>
      </c>
      <c r="K4444">
        <v>8.0647749999999991</v>
      </c>
      <c r="L4444">
        <v>-4.8774999999999999E-2</v>
      </c>
      <c r="M4444">
        <v>41.858772000000002</v>
      </c>
      <c r="N4444">
        <v>-273.51684399999999</v>
      </c>
      <c r="O4444">
        <v>-1.5704070000000001</v>
      </c>
      <c r="P4444">
        <v>41.857093999999996</v>
      </c>
      <c r="Q4444">
        <v>-273.52023300000002</v>
      </c>
      <c r="R4444">
        <v>-1.5709299999999999</v>
      </c>
      <c r="S4444">
        <v>0.37820700000000002</v>
      </c>
      <c r="T4444">
        <v>5.2300000000000003E-4</v>
      </c>
    </row>
    <row r="4445" spans="1:20" x14ac:dyDescent="0.25">
      <c r="A4445">
        <v>4443</v>
      </c>
      <c r="B4445">
        <v>5</v>
      </c>
      <c r="C4445">
        <v>-1</v>
      </c>
      <c r="D4445" t="s">
        <v>604</v>
      </c>
      <c r="E4445" t="s">
        <v>80</v>
      </c>
      <c r="F4445">
        <v>3.2305E-2</v>
      </c>
      <c r="G4445">
        <v>-1</v>
      </c>
      <c r="H4445">
        <v>450.46300000000002</v>
      </c>
      <c r="I4445">
        <v>-1</v>
      </c>
      <c r="J4445">
        <v>0</v>
      </c>
      <c r="K4445">
        <v>8.0647739999999999</v>
      </c>
      <c r="L4445">
        <v>-4.8972000000000002E-2</v>
      </c>
      <c r="M4445">
        <v>41.856969999999997</v>
      </c>
      <c r="N4445">
        <v>-274.49786799999998</v>
      </c>
      <c r="O4445">
        <v>-1.5752349999999999</v>
      </c>
      <c r="P4445">
        <v>41.857204000000003</v>
      </c>
      <c r="Q4445">
        <v>-274.487976</v>
      </c>
      <c r="R4445">
        <v>-1.570919</v>
      </c>
      <c r="S4445">
        <v>0.98949500000000001</v>
      </c>
      <c r="T4445">
        <v>4.3160000000000004E-3</v>
      </c>
    </row>
    <row r="4446" spans="1:20" x14ac:dyDescent="0.25">
      <c r="A4446">
        <v>4444</v>
      </c>
      <c r="B4446">
        <v>4</v>
      </c>
      <c r="C4446">
        <v>-1</v>
      </c>
      <c r="D4446" t="s">
        <v>603</v>
      </c>
      <c r="E4446" t="s">
        <v>80</v>
      </c>
      <c r="F4446">
        <v>6.3335000000000002E-2</v>
      </c>
      <c r="G4446">
        <v>-1</v>
      </c>
      <c r="H4446">
        <v>694.79600000000005</v>
      </c>
      <c r="I4446">
        <v>-1</v>
      </c>
      <c r="J4446">
        <v>0</v>
      </c>
      <c r="K4446">
        <v>8.0647690000000001</v>
      </c>
      <c r="L4446">
        <v>4.9016999999999998E-2</v>
      </c>
      <c r="M4446">
        <v>41.875430999999999</v>
      </c>
      <c r="N4446">
        <v>-275.25605000000002</v>
      </c>
      <c r="O4446">
        <v>-1.5719050000000001</v>
      </c>
      <c r="P4446">
        <v>41.857128000000003</v>
      </c>
      <c r="Q4446">
        <v>-275.213776</v>
      </c>
      <c r="R4446">
        <v>-1.5704279999999999</v>
      </c>
      <c r="S4446">
        <v>4.6066409999999998</v>
      </c>
      <c r="T4446">
        <v>1.477E-3</v>
      </c>
    </row>
    <row r="4447" spans="1:20" x14ac:dyDescent="0.25">
      <c r="A4447">
        <v>4445</v>
      </c>
      <c r="B4447">
        <v>4</v>
      </c>
      <c r="C4447">
        <v>-1</v>
      </c>
      <c r="D4447" t="s">
        <v>603</v>
      </c>
      <c r="E4447" t="s">
        <v>80</v>
      </c>
      <c r="F4447">
        <v>5.6369999999999996E-3</v>
      </c>
      <c r="G4447">
        <v>-1</v>
      </c>
      <c r="H4447">
        <v>486.43900000000002</v>
      </c>
      <c r="I4447">
        <v>-1</v>
      </c>
      <c r="J4447">
        <v>0</v>
      </c>
      <c r="K4447">
        <v>8.0647780000000004</v>
      </c>
      <c r="L4447">
        <v>-4.9001000000000003E-2</v>
      </c>
      <c r="M4447">
        <v>41.852099000000003</v>
      </c>
      <c r="N4447">
        <v>-275.93490000000003</v>
      </c>
      <c r="O4447">
        <v>-1.570317</v>
      </c>
      <c r="P4447">
        <v>41.857384000000003</v>
      </c>
      <c r="Q4447">
        <v>-275.93957499999999</v>
      </c>
      <c r="R4447">
        <v>-1.5709169999999999</v>
      </c>
      <c r="S4447">
        <v>0.70562199999999997</v>
      </c>
      <c r="T4447">
        <v>5.9999999999999995E-4</v>
      </c>
    </row>
    <row r="4448" spans="1:20" x14ac:dyDescent="0.25">
      <c r="A4448">
        <v>4446</v>
      </c>
      <c r="B4448">
        <v>5</v>
      </c>
      <c r="C4448">
        <v>-1</v>
      </c>
      <c r="D4448" t="s">
        <v>663</v>
      </c>
      <c r="E4448" t="s">
        <v>80</v>
      </c>
      <c r="F4448">
        <v>3.8398000000000002E-2</v>
      </c>
      <c r="G4448">
        <v>-1</v>
      </c>
      <c r="H4448">
        <v>363.74400000000003</v>
      </c>
      <c r="I4448">
        <v>-1</v>
      </c>
      <c r="J4448">
        <v>0</v>
      </c>
      <c r="K4448">
        <v>8.0647789999999997</v>
      </c>
      <c r="L4448">
        <v>-4.9001999999999997E-2</v>
      </c>
      <c r="M4448">
        <v>41.869748000000001</v>
      </c>
      <c r="N4448">
        <v>-276.92272300000002</v>
      </c>
      <c r="O4448">
        <v>-1.5745279999999999</v>
      </c>
      <c r="P4448">
        <v>41.857498</v>
      </c>
      <c r="Q4448">
        <v>-276.90731799999998</v>
      </c>
      <c r="R4448">
        <v>-1.570916</v>
      </c>
      <c r="S4448">
        <v>1.968183</v>
      </c>
      <c r="T4448">
        <v>3.6120000000000002E-3</v>
      </c>
    </row>
    <row r="4449" spans="1:20" x14ac:dyDescent="0.25">
      <c r="A4449">
        <v>4447</v>
      </c>
      <c r="B4449">
        <v>5</v>
      </c>
      <c r="C4449">
        <v>-1</v>
      </c>
      <c r="D4449" t="s">
        <v>663</v>
      </c>
      <c r="E4449" t="s">
        <v>80</v>
      </c>
      <c r="F4449">
        <v>3.1949999999999999E-3</v>
      </c>
      <c r="G4449">
        <v>-1</v>
      </c>
      <c r="H4449">
        <v>314.61399999999998</v>
      </c>
      <c r="I4449">
        <v>-1</v>
      </c>
      <c r="J4449">
        <v>0</v>
      </c>
      <c r="K4449">
        <v>8.0526970000000002</v>
      </c>
      <c r="L4449">
        <v>4.9343999999999999E-2</v>
      </c>
      <c r="M4449">
        <v>41.848385999999998</v>
      </c>
      <c r="N4449">
        <v>-277.61463900000001</v>
      </c>
      <c r="O4449">
        <v>-1.5698620000000001</v>
      </c>
      <c r="P4449">
        <v>41.857422</v>
      </c>
      <c r="Q4449">
        <v>-277.63278200000002</v>
      </c>
      <c r="R4449">
        <v>-1.5704229999999999</v>
      </c>
      <c r="S4449">
        <v>2.0269059999999999</v>
      </c>
      <c r="T4449">
        <v>5.6099999999999998E-4</v>
      </c>
    </row>
    <row r="4450" spans="1:20" x14ac:dyDescent="0.25">
      <c r="A4450">
        <v>4448</v>
      </c>
      <c r="B4450">
        <v>5</v>
      </c>
      <c r="C4450">
        <v>-1</v>
      </c>
      <c r="D4450" t="s">
        <v>663</v>
      </c>
      <c r="E4450" t="s">
        <v>80</v>
      </c>
      <c r="F4450">
        <v>2.6044000000000001E-2</v>
      </c>
      <c r="G4450">
        <v>-1</v>
      </c>
      <c r="H4450">
        <v>559.33000000000004</v>
      </c>
      <c r="I4450">
        <v>-1</v>
      </c>
      <c r="J4450">
        <v>0</v>
      </c>
      <c r="K4450">
        <v>7.9939270000000002</v>
      </c>
      <c r="L4450">
        <v>-5.0000999999999997E-2</v>
      </c>
      <c r="M4450">
        <v>41.829479999999997</v>
      </c>
      <c r="N4450">
        <v>-278.343234</v>
      </c>
      <c r="O4450">
        <v>-1.5690189999999999</v>
      </c>
      <c r="P4450">
        <v>41.857674000000003</v>
      </c>
      <c r="Q4450">
        <v>-278.35498000000001</v>
      </c>
      <c r="R4450">
        <v>-1.5709200000000001</v>
      </c>
      <c r="S4450">
        <v>3.0542530000000001</v>
      </c>
      <c r="T4450">
        <v>1.9009999999999999E-3</v>
      </c>
    </row>
    <row r="4451" spans="1:20" x14ac:dyDescent="0.25">
      <c r="A4451">
        <v>4449</v>
      </c>
      <c r="B4451">
        <v>5</v>
      </c>
      <c r="C4451">
        <v>-1</v>
      </c>
      <c r="D4451" t="s">
        <v>663</v>
      </c>
      <c r="E4451" t="s">
        <v>80</v>
      </c>
      <c r="F4451">
        <v>3.1357999999999997E-2</v>
      </c>
      <c r="G4451">
        <v>-1</v>
      </c>
      <c r="H4451">
        <v>333.16699999999997</v>
      </c>
      <c r="I4451">
        <v>-1</v>
      </c>
      <c r="J4451">
        <v>0</v>
      </c>
      <c r="K4451">
        <v>7.8449489999999997</v>
      </c>
      <c r="L4451">
        <v>-5.0993999999999998E-2</v>
      </c>
      <c r="M4451">
        <v>41.858530999999999</v>
      </c>
      <c r="N4451">
        <v>-279.31724800000001</v>
      </c>
      <c r="O4451">
        <v>-1.572921</v>
      </c>
      <c r="P4451">
        <v>41.857796</v>
      </c>
      <c r="Q4451">
        <v>-279.30514499999998</v>
      </c>
      <c r="R4451">
        <v>-1.5709249999999999</v>
      </c>
      <c r="S4451">
        <v>1.2125159999999999</v>
      </c>
      <c r="T4451">
        <v>1.9959999999999999E-3</v>
      </c>
    </row>
    <row r="4452" spans="1:20" x14ac:dyDescent="0.25">
      <c r="A4452">
        <v>4450</v>
      </c>
      <c r="B4452">
        <v>7</v>
      </c>
      <c r="C4452">
        <v>-1</v>
      </c>
      <c r="D4452" t="s">
        <v>600</v>
      </c>
      <c r="E4452" t="s">
        <v>80</v>
      </c>
      <c r="F4452">
        <v>9.2644000000000004E-2</v>
      </c>
      <c r="G4452">
        <v>-1</v>
      </c>
      <c r="H4452">
        <v>397.31299999999999</v>
      </c>
      <c r="I4452">
        <v>-1</v>
      </c>
      <c r="J4452">
        <v>0</v>
      </c>
      <c r="K4452">
        <v>7.7146590000000002</v>
      </c>
      <c r="L4452">
        <v>5.1774000000000001E-2</v>
      </c>
      <c r="M4452">
        <v>41.845229000000003</v>
      </c>
      <c r="N4452">
        <v>-279.99305900000002</v>
      </c>
      <c r="O4452">
        <v>-1.5693330000000001</v>
      </c>
      <c r="P4452">
        <v>41.857708000000002</v>
      </c>
      <c r="Q4452">
        <v>-280.00460800000002</v>
      </c>
      <c r="R4452">
        <v>-1.5704100000000001</v>
      </c>
      <c r="S4452">
        <v>1.700302</v>
      </c>
      <c r="T4452">
        <v>1.077E-3</v>
      </c>
    </row>
    <row r="4453" spans="1:20" x14ac:dyDescent="0.25">
      <c r="A4453">
        <v>4451</v>
      </c>
      <c r="B4453">
        <v>7</v>
      </c>
      <c r="C4453">
        <v>-1</v>
      </c>
      <c r="D4453" t="s">
        <v>600</v>
      </c>
      <c r="E4453" t="s">
        <v>80</v>
      </c>
      <c r="F4453">
        <v>1.4708000000000001E-2</v>
      </c>
      <c r="G4453">
        <v>-1</v>
      </c>
      <c r="H4453">
        <v>437.15300000000002</v>
      </c>
      <c r="I4453">
        <v>-1</v>
      </c>
      <c r="J4453">
        <v>0</v>
      </c>
      <c r="K4453">
        <v>7.5973459999999999</v>
      </c>
      <c r="L4453">
        <v>-5.2409999999999998E-2</v>
      </c>
      <c r="M4453">
        <v>41.854298</v>
      </c>
      <c r="N4453">
        <v>-280.68643400000002</v>
      </c>
      <c r="O4453">
        <v>-1.569007</v>
      </c>
      <c r="P4453">
        <v>41.857970999999999</v>
      </c>
      <c r="Q4453">
        <v>-280.69293199999998</v>
      </c>
      <c r="R4453">
        <v>-1.5709310000000001</v>
      </c>
      <c r="S4453">
        <v>0.74642600000000003</v>
      </c>
      <c r="T4453">
        <v>1.9239999999999999E-3</v>
      </c>
    </row>
    <row r="4454" spans="1:20" x14ac:dyDescent="0.25">
      <c r="A4454">
        <v>4452</v>
      </c>
      <c r="B4454">
        <v>7</v>
      </c>
      <c r="C4454">
        <v>-1</v>
      </c>
      <c r="D4454" t="s">
        <v>600</v>
      </c>
      <c r="E4454" t="s">
        <v>80</v>
      </c>
      <c r="F4454">
        <v>2.0760000000000001E-2</v>
      </c>
      <c r="G4454">
        <v>-1</v>
      </c>
      <c r="H4454">
        <v>401.65100000000001</v>
      </c>
      <c r="I4454">
        <v>-1</v>
      </c>
      <c r="J4454">
        <v>0</v>
      </c>
      <c r="K4454">
        <v>7.4774019999999997</v>
      </c>
      <c r="L4454">
        <v>-5.2943999999999998E-2</v>
      </c>
      <c r="M4454">
        <v>41.864908999999997</v>
      </c>
      <c r="N4454">
        <v>-281.62224300000003</v>
      </c>
      <c r="O4454">
        <v>-1.5699639999999999</v>
      </c>
      <c r="P4454">
        <v>41.858089</v>
      </c>
      <c r="Q4454">
        <v>-281.596405</v>
      </c>
      <c r="R4454">
        <v>-1.5709329999999999</v>
      </c>
      <c r="S4454">
        <v>2.6722830000000002</v>
      </c>
      <c r="T4454">
        <v>9.6900000000000003E-4</v>
      </c>
    </row>
    <row r="4455" spans="1:20" x14ac:dyDescent="0.25">
      <c r="A4455">
        <v>4453</v>
      </c>
      <c r="B4455">
        <v>7</v>
      </c>
      <c r="C4455">
        <v>-1</v>
      </c>
      <c r="D4455" t="s">
        <v>600</v>
      </c>
      <c r="E4455" t="s">
        <v>80</v>
      </c>
      <c r="F4455">
        <v>8.0260000000000001E-3</v>
      </c>
      <c r="G4455">
        <v>-1</v>
      </c>
      <c r="H4455">
        <v>414.78300000000002</v>
      </c>
      <c r="I4455">
        <v>-1</v>
      </c>
      <c r="J4455">
        <v>0</v>
      </c>
      <c r="K4455">
        <v>7.4067850000000002</v>
      </c>
      <c r="L4455">
        <v>5.3272E-2</v>
      </c>
      <c r="M4455">
        <v>41.869396000000002</v>
      </c>
      <c r="N4455">
        <v>-282.28198099999997</v>
      </c>
      <c r="O4455">
        <v>-1.5707439999999999</v>
      </c>
      <c r="P4455">
        <v>41.858001999999999</v>
      </c>
      <c r="Q4455">
        <v>-282.26580799999999</v>
      </c>
      <c r="R4455">
        <v>-1.5704020000000001</v>
      </c>
      <c r="S4455">
        <v>1.9784040000000001</v>
      </c>
      <c r="T4455">
        <v>3.4200000000000002E-4</v>
      </c>
    </row>
    <row r="4456" spans="1:20" x14ac:dyDescent="0.25">
      <c r="A4456">
        <v>4454</v>
      </c>
      <c r="B4456">
        <v>7</v>
      </c>
      <c r="C4456">
        <v>-1</v>
      </c>
      <c r="D4456" t="s">
        <v>600</v>
      </c>
      <c r="E4456" t="s">
        <v>80</v>
      </c>
      <c r="F4456">
        <v>3.7706999999999997E-2</v>
      </c>
      <c r="G4456">
        <v>-1</v>
      </c>
      <c r="H4456">
        <v>440.95</v>
      </c>
      <c r="I4456">
        <v>-1</v>
      </c>
      <c r="J4456">
        <v>0</v>
      </c>
      <c r="K4456">
        <v>7.313612</v>
      </c>
      <c r="L4456">
        <v>5.3822000000000002E-2</v>
      </c>
      <c r="M4456">
        <v>41.865656000000001</v>
      </c>
      <c r="N4456">
        <v>-283.14388700000001</v>
      </c>
      <c r="O4456">
        <v>-1.5692379999999999</v>
      </c>
      <c r="P4456">
        <v>41.858116000000003</v>
      </c>
      <c r="Q4456">
        <v>-283.14868200000001</v>
      </c>
      <c r="R4456">
        <v>-1.570398</v>
      </c>
      <c r="S4456">
        <v>0.89352500000000001</v>
      </c>
      <c r="T4456">
        <v>1.16E-3</v>
      </c>
    </row>
    <row r="4457" spans="1:20" x14ac:dyDescent="0.25">
      <c r="A4457">
        <v>4455</v>
      </c>
      <c r="B4457">
        <v>7</v>
      </c>
      <c r="C4457">
        <v>-1</v>
      </c>
      <c r="D4457" t="s">
        <v>600</v>
      </c>
      <c r="E4457" t="s">
        <v>80</v>
      </c>
      <c r="F4457">
        <v>1.349E-2</v>
      </c>
      <c r="G4457">
        <v>-1</v>
      </c>
      <c r="H4457">
        <v>487.46</v>
      </c>
      <c r="I4457">
        <v>-1</v>
      </c>
      <c r="J4457">
        <v>0</v>
      </c>
      <c r="K4457">
        <v>7.2334839999999998</v>
      </c>
      <c r="L4457">
        <v>-5.4311999999999999E-2</v>
      </c>
      <c r="M4457">
        <v>41.863959999999999</v>
      </c>
      <c r="N4457">
        <v>-283.808087</v>
      </c>
      <c r="O4457">
        <v>-1.5712870000000001</v>
      </c>
      <c r="P4457">
        <v>41.858387</v>
      </c>
      <c r="Q4457">
        <v>-283.80294800000001</v>
      </c>
      <c r="R4457">
        <v>-1.5709390000000001</v>
      </c>
      <c r="S4457">
        <v>0.75805299999999998</v>
      </c>
      <c r="T4457">
        <v>3.4900000000000003E-4</v>
      </c>
    </row>
    <row r="4458" spans="1:20" x14ac:dyDescent="0.25">
      <c r="A4458">
        <v>4456</v>
      </c>
      <c r="B4458">
        <v>7</v>
      </c>
      <c r="C4458">
        <v>-1</v>
      </c>
      <c r="D4458" t="s">
        <v>600</v>
      </c>
      <c r="E4458" t="s">
        <v>80</v>
      </c>
      <c r="F4458">
        <v>2.7075999999999999E-2</v>
      </c>
      <c r="G4458">
        <v>-1</v>
      </c>
      <c r="H4458">
        <v>348.2</v>
      </c>
      <c r="I4458">
        <v>-1</v>
      </c>
      <c r="J4458">
        <v>0</v>
      </c>
      <c r="K4458">
        <v>7.1447070000000004</v>
      </c>
      <c r="L4458">
        <v>5.5624E-2</v>
      </c>
      <c r="M4458">
        <v>41.838293999999998</v>
      </c>
      <c r="N4458">
        <v>-284.43160799999998</v>
      </c>
      <c r="O4458">
        <v>-1.568854</v>
      </c>
      <c r="P4458">
        <v>41.858336999999999</v>
      </c>
      <c r="Q4458">
        <v>-284.44961499999999</v>
      </c>
      <c r="R4458">
        <v>-1.5703499999999999</v>
      </c>
      <c r="S4458">
        <v>2.694493</v>
      </c>
      <c r="T4458">
        <v>1.4959999999999999E-3</v>
      </c>
    </row>
    <row r="4459" spans="1:20" x14ac:dyDescent="0.25">
      <c r="A4459">
        <v>4457</v>
      </c>
      <c r="B4459">
        <v>8</v>
      </c>
      <c r="C4459">
        <v>-1</v>
      </c>
      <c r="D4459" t="s">
        <v>599</v>
      </c>
      <c r="E4459" t="s">
        <v>80</v>
      </c>
      <c r="F4459">
        <v>1.3705E-2</v>
      </c>
      <c r="G4459">
        <v>-1</v>
      </c>
      <c r="H4459">
        <v>332.45699999999999</v>
      </c>
      <c r="I4459">
        <v>-1</v>
      </c>
      <c r="J4459">
        <v>0</v>
      </c>
      <c r="K4459">
        <v>7.0230810000000004</v>
      </c>
      <c r="L4459">
        <v>5.5271000000000001E-2</v>
      </c>
      <c r="M4459">
        <v>41.853042000000002</v>
      </c>
      <c r="N4459">
        <v>-285.29456299999998</v>
      </c>
      <c r="O4459">
        <v>-1.5708200000000001</v>
      </c>
      <c r="P4459">
        <v>41.858471000000002</v>
      </c>
      <c r="Q4459">
        <v>-285.29904199999999</v>
      </c>
      <c r="R4459">
        <v>-1.5703549999999999</v>
      </c>
      <c r="S4459">
        <v>0.70377800000000001</v>
      </c>
      <c r="T4459">
        <v>4.6500000000000003E-4</v>
      </c>
    </row>
    <row r="4460" spans="1:20" x14ac:dyDescent="0.25">
      <c r="A4460">
        <v>4458</v>
      </c>
      <c r="B4460">
        <v>9</v>
      </c>
      <c r="C4460">
        <v>-1</v>
      </c>
      <c r="D4460" t="s">
        <v>664</v>
      </c>
      <c r="E4460" t="s">
        <v>80</v>
      </c>
      <c r="F4460">
        <v>2.1825000000000001E-2</v>
      </c>
      <c r="G4460">
        <v>-1</v>
      </c>
      <c r="H4460">
        <v>548.09699999999998</v>
      </c>
      <c r="I4460">
        <v>-1</v>
      </c>
      <c r="J4460">
        <v>0</v>
      </c>
      <c r="K4460">
        <v>6.9366070000000004</v>
      </c>
      <c r="L4460">
        <v>-5.5946000000000003E-2</v>
      </c>
      <c r="M4460">
        <v>41.870916999999999</v>
      </c>
      <c r="N4460">
        <v>-285.92397399999999</v>
      </c>
      <c r="O4460">
        <v>-1.571434</v>
      </c>
      <c r="P4460">
        <v>41.858749000000003</v>
      </c>
      <c r="Q4460">
        <v>-285.92675800000001</v>
      </c>
      <c r="R4460">
        <v>-1.5709219999999999</v>
      </c>
      <c r="S4460">
        <v>1.2481910000000001</v>
      </c>
      <c r="T4460">
        <v>5.1199999999999998E-4</v>
      </c>
    </row>
    <row r="4461" spans="1:20" x14ac:dyDescent="0.25">
      <c r="A4461">
        <v>4459</v>
      </c>
      <c r="B4461">
        <v>10</v>
      </c>
      <c r="C4461">
        <v>-1</v>
      </c>
      <c r="D4461" t="s">
        <v>665</v>
      </c>
      <c r="E4461" t="s">
        <v>80</v>
      </c>
      <c r="F4461">
        <v>4.5554999999999998E-2</v>
      </c>
      <c r="G4461">
        <v>-1</v>
      </c>
      <c r="H4461">
        <v>407.495</v>
      </c>
      <c r="I4461">
        <v>-1</v>
      </c>
      <c r="J4461">
        <v>0</v>
      </c>
      <c r="K4461">
        <v>6.8563369999999999</v>
      </c>
      <c r="L4461">
        <v>5.6283E-2</v>
      </c>
      <c r="M4461">
        <v>41.858669999999996</v>
      </c>
      <c r="N4461">
        <v>-286.54599000000002</v>
      </c>
      <c r="O4461">
        <v>-1.569396</v>
      </c>
      <c r="P4461">
        <v>41.858649999999997</v>
      </c>
      <c r="Q4461">
        <v>-286.54699699999998</v>
      </c>
      <c r="R4461">
        <v>-1.570362</v>
      </c>
      <c r="S4461">
        <v>0.100702</v>
      </c>
      <c r="T4461">
        <v>9.6500000000000004E-4</v>
      </c>
    </row>
    <row r="4462" spans="1:20" x14ac:dyDescent="0.25">
      <c r="A4462">
        <v>4460</v>
      </c>
      <c r="B4462">
        <v>11</v>
      </c>
      <c r="C4462">
        <v>-1</v>
      </c>
      <c r="D4462" t="s">
        <v>666</v>
      </c>
      <c r="E4462" t="s">
        <v>80</v>
      </c>
      <c r="F4462">
        <v>5.5907999999999999E-2</v>
      </c>
      <c r="G4462">
        <v>-1</v>
      </c>
      <c r="H4462">
        <v>491.07900000000001</v>
      </c>
      <c r="I4462">
        <v>-1</v>
      </c>
      <c r="J4462">
        <v>0</v>
      </c>
      <c r="K4462">
        <v>6.7556510000000003</v>
      </c>
      <c r="L4462">
        <v>5.6786999999999997E-2</v>
      </c>
      <c r="M4462">
        <v>41.85866</v>
      </c>
      <c r="N4462">
        <v>-287.35994399999998</v>
      </c>
      <c r="O4462">
        <v>-1.570252</v>
      </c>
      <c r="P4462">
        <v>41.858767999999998</v>
      </c>
      <c r="Q4462">
        <v>-287.36318999999997</v>
      </c>
      <c r="R4462">
        <v>-1.5703590000000001</v>
      </c>
      <c r="S4462">
        <v>0.32478899999999999</v>
      </c>
      <c r="T4462">
        <v>1.07E-4</v>
      </c>
    </row>
    <row r="4463" spans="1:20" x14ac:dyDescent="0.25">
      <c r="A4463">
        <v>4461</v>
      </c>
      <c r="B4463">
        <v>11</v>
      </c>
      <c r="C4463">
        <v>-1</v>
      </c>
      <c r="D4463" t="s">
        <v>666</v>
      </c>
      <c r="E4463" t="s">
        <v>80</v>
      </c>
      <c r="F4463">
        <v>2.0289999999999999E-2</v>
      </c>
      <c r="G4463">
        <v>-1</v>
      </c>
      <c r="H4463">
        <v>342.97399999999999</v>
      </c>
      <c r="I4463">
        <v>-1</v>
      </c>
      <c r="J4463">
        <v>0</v>
      </c>
      <c r="K4463">
        <v>6.6808069999999997</v>
      </c>
      <c r="L4463">
        <v>-5.7167999999999997E-2</v>
      </c>
      <c r="M4463">
        <v>41.860999999999997</v>
      </c>
      <c r="N4463">
        <v>-287.96999299999999</v>
      </c>
      <c r="O4463">
        <v>-1.571215</v>
      </c>
      <c r="P4463">
        <v>41.859046999999997</v>
      </c>
      <c r="Q4463">
        <v>-287.967468</v>
      </c>
      <c r="R4463">
        <v>-1.5709280000000001</v>
      </c>
      <c r="S4463">
        <v>0.31924999999999998</v>
      </c>
      <c r="T4463">
        <v>2.8600000000000001E-4</v>
      </c>
    </row>
    <row r="4464" spans="1:20" x14ac:dyDescent="0.25">
      <c r="A4464">
        <v>4462</v>
      </c>
      <c r="B4464">
        <v>11</v>
      </c>
      <c r="C4464">
        <v>-1</v>
      </c>
      <c r="D4464" t="s">
        <v>666</v>
      </c>
      <c r="E4464" t="s">
        <v>80</v>
      </c>
      <c r="F4464">
        <v>2.0136999999999999E-2</v>
      </c>
      <c r="G4464">
        <v>-1</v>
      </c>
      <c r="H4464">
        <v>313.14299999999997</v>
      </c>
      <c r="I4464">
        <v>-1</v>
      </c>
      <c r="J4464">
        <v>0</v>
      </c>
      <c r="K4464">
        <v>6.5784349999999998</v>
      </c>
      <c r="L4464">
        <v>-5.7527000000000002E-2</v>
      </c>
      <c r="M4464">
        <v>41.875250000000001</v>
      </c>
      <c r="N4464">
        <v>-288.78249399999999</v>
      </c>
      <c r="O4464">
        <v>-1.5717669999999999</v>
      </c>
      <c r="P4464">
        <v>41.859192</v>
      </c>
      <c r="Q4464">
        <v>-288.76254299999999</v>
      </c>
      <c r="R4464">
        <v>-1.570908</v>
      </c>
      <c r="S4464">
        <v>2.5610550000000001</v>
      </c>
      <c r="T4464">
        <v>8.5999999999999998E-4</v>
      </c>
    </row>
    <row r="4465" spans="1:20" x14ac:dyDescent="0.25">
      <c r="A4465">
        <v>4463</v>
      </c>
      <c r="B4465">
        <v>11</v>
      </c>
      <c r="C4465">
        <v>-1</v>
      </c>
      <c r="D4465" t="s">
        <v>666</v>
      </c>
      <c r="E4465" t="s">
        <v>80</v>
      </c>
      <c r="F4465">
        <v>4.1435E-2</v>
      </c>
      <c r="G4465">
        <v>-1</v>
      </c>
      <c r="H4465">
        <v>386.76499999999999</v>
      </c>
      <c r="I4465">
        <v>-1</v>
      </c>
      <c r="J4465">
        <v>0</v>
      </c>
      <c r="K4465">
        <v>6.5002219999999999</v>
      </c>
      <c r="L4465">
        <v>5.7903000000000003E-2</v>
      </c>
      <c r="M4465">
        <v>41.861755000000002</v>
      </c>
      <c r="N4465">
        <v>-289.35723100000001</v>
      </c>
      <c r="O4465">
        <v>-1.5716300000000001</v>
      </c>
      <c r="P4465">
        <v>41.859070000000003</v>
      </c>
      <c r="Q4465">
        <v>-289.350708</v>
      </c>
      <c r="R4465">
        <v>-1.5703530000000001</v>
      </c>
      <c r="S4465">
        <v>0.70540499999999995</v>
      </c>
      <c r="T4465">
        <v>1.2780000000000001E-3</v>
      </c>
    </row>
    <row r="4466" spans="1:20" x14ac:dyDescent="0.25">
      <c r="A4466">
        <v>4464</v>
      </c>
      <c r="B4466">
        <v>11</v>
      </c>
      <c r="C4466">
        <v>-1</v>
      </c>
      <c r="D4466" t="s">
        <v>666</v>
      </c>
      <c r="E4466" t="s">
        <v>80</v>
      </c>
      <c r="F4466">
        <v>3.8334E-2</v>
      </c>
      <c r="G4466">
        <v>-1</v>
      </c>
      <c r="H4466">
        <v>358.63299999999998</v>
      </c>
      <c r="I4466">
        <v>-1</v>
      </c>
      <c r="J4466">
        <v>0</v>
      </c>
      <c r="K4466">
        <v>6.3970060000000002</v>
      </c>
      <c r="L4466">
        <v>5.8906E-2</v>
      </c>
      <c r="M4466">
        <v>41.819136</v>
      </c>
      <c r="N4466">
        <v>-290.09012799999999</v>
      </c>
      <c r="O4466">
        <v>-1.5694300000000001</v>
      </c>
      <c r="P4466">
        <v>41.859116</v>
      </c>
      <c r="Q4466">
        <v>-290.12399299999998</v>
      </c>
      <c r="R4466">
        <v>-1.570406</v>
      </c>
      <c r="S4466">
        <v>5.2394350000000003</v>
      </c>
      <c r="T4466">
        <v>9.7599999999999998E-4</v>
      </c>
    </row>
    <row r="4467" spans="1:20" x14ac:dyDescent="0.25">
      <c r="A4467">
        <v>4465</v>
      </c>
      <c r="B4467">
        <v>10</v>
      </c>
      <c r="C4467">
        <v>-1</v>
      </c>
      <c r="D4467" t="s">
        <v>667</v>
      </c>
      <c r="E4467" t="s">
        <v>80</v>
      </c>
      <c r="F4467">
        <v>3.7600000000000001E-2</v>
      </c>
      <c r="G4467">
        <v>-1</v>
      </c>
      <c r="H4467">
        <v>437.92</v>
      </c>
      <c r="I4467">
        <v>-1</v>
      </c>
      <c r="J4467">
        <v>0</v>
      </c>
      <c r="K4467">
        <v>6.3219570000000003</v>
      </c>
      <c r="L4467">
        <v>-5.9680999999999998E-2</v>
      </c>
      <c r="M4467">
        <v>41.883634000000001</v>
      </c>
      <c r="N4467">
        <v>-290.69502699999998</v>
      </c>
      <c r="O4467">
        <v>-1.5727009999999999</v>
      </c>
      <c r="P4467">
        <v>41.859329000000002</v>
      </c>
      <c r="Q4467">
        <v>-290.69598400000001</v>
      </c>
      <c r="R4467">
        <v>-1.5710310000000001</v>
      </c>
      <c r="S4467">
        <v>2.4324080000000001</v>
      </c>
      <c r="T4467">
        <v>1.67E-3</v>
      </c>
    </row>
    <row r="4468" spans="1:20" x14ac:dyDescent="0.25">
      <c r="A4468">
        <v>4466</v>
      </c>
      <c r="B4468">
        <v>10</v>
      </c>
      <c r="C4468">
        <v>-1</v>
      </c>
      <c r="D4468" t="s">
        <v>667</v>
      </c>
      <c r="E4468" t="s">
        <v>80</v>
      </c>
      <c r="F4468">
        <v>9.0810000000000005E-3</v>
      </c>
      <c r="G4468">
        <v>-1</v>
      </c>
      <c r="H4468">
        <v>464.24900000000002</v>
      </c>
      <c r="I4468">
        <v>-1</v>
      </c>
      <c r="J4468">
        <v>0</v>
      </c>
      <c r="K4468">
        <v>6.2487370000000002</v>
      </c>
      <c r="L4468">
        <v>7.4801000000000006E-2</v>
      </c>
      <c r="M4468">
        <v>41.858243000000002</v>
      </c>
      <c r="N4468">
        <v>-291.258038</v>
      </c>
      <c r="O4468">
        <v>-1.5703670000000001</v>
      </c>
      <c r="P4468">
        <v>41.859478000000003</v>
      </c>
      <c r="Q4468">
        <v>-291.26129200000003</v>
      </c>
      <c r="R4468">
        <v>-1.570146</v>
      </c>
      <c r="S4468">
        <v>0.34803800000000001</v>
      </c>
      <c r="T4468">
        <v>2.2100000000000001E-4</v>
      </c>
    </row>
    <row r="4469" spans="1:20" x14ac:dyDescent="0.25">
      <c r="A4469">
        <v>4467</v>
      </c>
      <c r="B4469">
        <v>10</v>
      </c>
      <c r="C4469">
        <v>-1</v>
      </c>
      <c r="D4469" t="s">
        <v>667</v>
      </c>
      <c r="E4469" t="s">
        <v>80</v>
      </c>
      <c r="F4469">
        <v>3.9756E-2</v>
      </c>
      <c r="G4469">
        <v>-1</v>
      </c>
      <c r="H4469">
        <v>354.80399999999997</v>
      </c>
      <c r="I4469">
        <v>-1</v>
      </c>
      <c r="J4469">
        <v>0</v>
      </c>
      <c r="K4469">
        <v>6.1535700000000002</v>
      </c>
      <c r="L4469">
        <v>8.0595E-2</v>
      </c>
      <c r="M4469">
        <v>41.847037999999998</v>
      </c>
      <c r="N4469">
        <v>-291.983833</v>
      </c>
      <c r="O4469">
        <v>-1.568354</v>
      </c>
      <c r="P4469">
        <v>41.862811999999998</v>
      </c>
      <c r="Q4469">
        <v>-292.00494400000002</v>
      </c>
      <c r="R4469">
        <v>-1.567752</v>
      </c>
      <c r="S4469">
        <v>2.63531</v>
      </c>
      <c r="T4469">
        <v>6.02E-4</v>
      </c>
    </row>
    <row r="4470" spans="1:20" x14ac:dyDescent="0.25">
      <c r="A4470">
        <v>4468</v>
      </c>
      <c r="B4470">
        <v>9</v>
      </c>
      <c r="C4470">
        <v>-1</v>
      </c>
      <c r="D4470" t="s">
        <v>596</v>
      </c>
      <c r="E4470" t="s">
        <v>80</v>
      </c>
      <c r="F4470">
        <v>2.1991E-2</v>
      </c>
      <c r="G4470">
        <v>-1</v>
      </c>
      <c r="H4470">
        <v>523.48599999999999</v>
      </c>
      <c r="I4470">
        <v>-1</v>
      </c>
      <c r="J4470">
        <v>0</v>
      </c>
      <c r="K4470">
        <v>6.083342</v>
      </c>
      <c r="L4470">
        <v>-4.3671000000000001E-2</v>
      </c>
      <c r="M4470">
        <v>41.866641999999999</v>
      </c>
      <c r="N4470">
        <v>-292.55780499999997</v>
      </c>
      <c r="O4470">
        <v>-1.5662700000000001</v>
      </c>
      <c r="P4470">
        <v>41.866478000000001</v>
      </c>
      <c r="Q4470">
        <v>-292.55529799999999</v>
      </c>
      <c r="R4470">
        <v>-1.566694</v>
      </c>
      <c r="S4470">
        <v>0.25129699999999999</v>
      </c>
      <c r="T4470">
        <v>4.2400000000000001E-4</v>
      </c>
    </row>
    <row r="4471" spans="1:20" x14ac:dyDescent="0.25">
      <c r="A4471">
        <v>4469</v>
      </c>
      <c r="B4471">
        <v>9</v>
      </c>
      <c r="C4471">
        <v>-1</v>
      </c>
      <c r="D4471" t="s">
        <v>596</v>
      </c>
      <c r="E4471" t="s">
        <v>80</v>
      </c>
      <c r="F4471">
        <v>2.7923E-2</v>
      </c>
      <c r="G4471">
        <v>-1</v>
      </c>
      <c r="H4471">
        <v>281.41800000000001</v>
      </c>
      <c r="I4471">
        <v>-1</v>
      </c>
      <c r="J4471">
        <v>0</v>
      </c>
      <c r="K4471">
        <v>5.989255</v>
      </c>
      <c r="L4471">
        <v>-4.8965000000000002E-2</v>
      </c>
      <c r="M4471">
        <v>41.854131000000002</v>
      </c>
      <c r="N4471">
        <v>-293.26379700000001</v>
      </c>
      <c r="O4471">
        <v>-1.562549</v>
      </c>
      <c r="P4471">
        <v>41.871825999999999</v>
      </c>
      <c r="Q4471">
        <v>-293.27908300000001</v>
      </c>
      <c r="R4471">
        <v>-1.565008</v>
      </c>
      <c r="S4471">
        <v>2.3383129999999999</v>
      </c>
      <c r="T4471">
        <v>2.4589999999999998E-3</v>
      </c>
    </row>
    <row r="4472" spans="1:20" x14ac:dyDescent="0.25">
      <c r="A4472">
        <v>4470</v>
      </c>
      <c r="B4472">
        <v>9</v>
      </c>
      <c r="C4472">
        <v>-1</v>
      </c>
      <c r="D4472" t="s">
        <v>596</v>
      </c>
      <c r="E4472" t="s">
        <v>80</v>
      </c>
      <c r="F4472">
        <v>1.3266999999999999E-2</v>
      </c>
      <c r="G4472">
        <v>-1</v>
      </c>
      <c r="H4472">
        <v>371.88200000000001</v>
      </c>
      <c r="I4472">
        <v>-1</v>
      </c>
      <c r="J4472">
        <v>0</v>
      </c>
      <c r="K4472">
        <v>5.9188140000000002</v>
      </c>
      <c r="L4472">
        <v>7.0414000000000004E-2</v>
      </c>
      <c r="M4472">
        <v>41.889119000000001</v>
      </c>
      <c r="N4472">
        <v>-293.82492999999999</v>
      </c>
      <c r="O4472">
        <v>-1.5652919999999999</v>
      </c>
      <c r="P4472">
        <v>41.875984000000003</v>
      </c>
      <c r="Q4472">
        <v>-293.81451399999997</v>
      </c>
      <c r="R4472">
        <v>-1.563464</v>
      </c>
      <c r="S4472">
        <v>1.6764030000000001</v>
      </c>
      <c r="T4472">
        <v>1.828E-3</v>
      </c>
    </row>
    <row r="4473" spans="1:20" x14ac:dyDescent="0.25">
      <c r="A4473">
        <v>4471</v>
      </c>
      <c r="B4473">
        <v>9</v>
      </c>
      <c r="C4473">
        <v>-1</v>
      </c>
      <c r="D4473" t="s">
        <v>596</v>
      </c>
      <c r="E4473" t="s">
        <v>80</v>
      </c>
      <c r="F4473">
        <v>6.0330000000000002E-3</v>
      </c>
      <c r="G4473">
        <v>-1</v>
      </c>
      <c r="H4473">
        <v>358.65899999999999</v>
      </c>
      <c r="I4473">
        <v>-1</v>
      </c>
      <c r="J4473">
        <v>0</v>
      </c>
      <c r="K4473">
        <v>5.8265500000000001</v>
      </c>
      <c r="L4473">
        <v>6.8193000000000004E-2</v>
      </c>
      <c r="M4473">
        <v>41.883322999999997</v>
      </c>
      <c r="N4473">
        <v>-294.52107599999999</v>
      </c>
      <c r="O4473">
        <v>-1.562765</v>
      </c>
      <c r="P4473">
        <v>41.882098999999997</v>
      </c>
      <c r="Q4473">
        <v>-294.51876800000002</v>
      </c>
      <c r="R4473">
        <v>-1.562549</v>
      </c>
      <c r="S4473">
        <v>0.26115500000000003</v>
      </c>
      <c r="T4473">
        <v>2.1599999999999999E-4</v>
      </c>
    </row>
    <row r="4474" spans="1:20" x14ac:dyDescent="0.25">
      <c r="A4474">
        <v>4472</v>
      </c>
      <c r="B4474">
        <v>9</v>
      </c>
      <c r="C4474">
        <v>-1</v>
      </c>
      <c r="D4474" t="s">
        <v>596</v>
      </c>
      <c r="E4474" t="s">
        <v>80</v>
      </c>
      <c r="F4474">
        <v>6.3829999999999998E-3</v>
      </c>
      <c r="G4474">
        <v>-1</v>
      </c>
      <c r="H4474">
        <v>397.87900000000002</v>
      </c>
      <c r="I4474">
        <v>-1</v>
      </c>
      <c r="J4474">
        <v>0</v>
      </c>
      <c r="K4474">
        <v>5.7589319999999997</v>
      </c>
      <c r="L4474">
        <v>-5.7174999999999997E-2</v>
      </c>
      <c r="M4474">
        <v>41.910063999999998</v>
      </c>
      <c r="N4474">
        <v>-295.06425899999999</v>
      </c>
      <c r="O4474">
        <v>-1.561793</v>
      </c>
      <c r="P4474">
        <v>41.887023999999997</v>
      </c>
      <c r="Q4474">
        <v>-295.03973400000001</v>
      </c>
      <c r="R4474">
        <v>-1.562673</v>
      </c>
      <c r="S4474">
        <v>3.3649830000000001</v>
      </c>
      <c r="T4474">
        <v>8.8000000000000003E-4</v>
      </c>
    </row>
    <row r="4475" spans="1:20" x14ac:dyDescent="0.25">
      <c r="A4475">
        <v>4473</v>
      </c>
      <c r="B4475">
        <v>9</v>
      </c>
      <c r="C4475">
        <v>-1</v>
      </c>
      <c r="D4475" t="s">
        <v>596</v>
      </c>
      <c r="E4475" t="s">
        <v>80</v>
      </c>
      <c r="F4475">
        <v>4.1132000000000002E-2</v>
      </c>
      <c r="G4475">
        <v>-1</v>
      </c>
      <c r="H4475">
        <v>299.38099999999997</v>
      </c>
      <c r="I4475">
        <v>-1</v>
      </c>
      <c r="J4475">
        <v>0</v>
      </c>
      <c r="K4475">
        <v>5.6705170000000003</v>
      </c>
      <c r="L4475">
        <v>-5.8713000000000001E-2</v>
      </c>
      <c r="M4475">
        <v>41.895828999999999</v>
      </c>
      <c r="N4475">
        <v>-295.72693600000002</v>
      </c>
      <c r="O4475">
        <v>-1.5628439999999999</v>
      </c>
      <c r="P4475">
        <v>41.893452000000003</v>
      </c>
      <c r="Q4475">
        <v>-295.72500600000001</v>
      </c>
      <c r="R4475">
        <v>-1.5621750000000001</v>
      </c>
      <c r="S4475">
        <v>0.30618899999999999</v>
      </c>
      <c r="T4475">
        <v>6.7000000000000002E-4</v>
      </c>
    </row>
    <row r="4476" spans="1:20" x14ac:dyDescent="0.25">
      <c r="A4476">
        <v>4474</v>
      </c>
      <c r="B4476">
        <v>9</v>
      </c>
      <c r="C4476">
        <v>-1</v>
      </c>
      <c r="D4476" t="s">
        <v>596</v>
      </c>
      <c r="E4476" t="s">
        <v>80</v>
      </c>
      <c r="F4476">
        <v>2.7918999999999999E-2</v>
      </c>
      <c r="G4476">
        <v>-1</v>
      </c>
      <c r="H4476">
        <v>460.62099999999998</v>
      </c>
      <c r="I4476">
        <v>-1</v>
      </c>
      <c r="J4476">
        <v>0</v>
      </c>
      <c r="K4476">
        <v>5.6058979999999998</v>
      </c>
      <c r="L4476">
        <v>6.5268000000000007E-2</v>
      </c>
      <c r="M4476">
        <v>41.924329999999998</v>
      </c>
      <c r="N4476">
        <v>-296.25402800000001</v>
      </c>
      <c r="O4476">
        <v>-1.5609040000000001</v>
      </c>
      <c r="P4476">
        <v>41.898094</v>
      </c>
      <c r="Q4476">
        <v>-296.232056</v>
      </c>
      <c r="R4476">
        <v>-1.561285</v>
      </c>
      <c r="S4476">
        <v>3.422139</v>
      </c>
      <c r="T4476">
        <v>3.8000000000000002E-4</v>
      </c>
    </row>
    <row r="4477" spans="1:20" x14ac:dyDescent="0.25">
      <c r="A4477">
        <v>4475</v>
      </c>
      <c r="B4477">
        <v>9</v>
      </c>
      <c r="C4477">
        <v>-1</v>
      </c>
      <c r="D4477" t="s">
        <v>596</v>
      </c>
      <c r="E4477" t="s">
        <v>80</v>
      </c>
      <c r="F4477">
        <v>1.5181E-2</v>
      </c>
      <c r="G4477">
        <v>-1</v>
      </c>
      <c r="H4477">
        <v>459.488</v>
      </c>
      <c r="I4477">
        <v>-1</v>
      </c>
      <c r="J4477">
        <v>0</v>
      </c>
      <c r="K4477">
        <v>5.5272119999999996</v>
      </c>
      <c r="L4477">
        <v>0.21554400000000001</v>
      </c>
      <c r="M4477">
        <v>41.906931</v>
      </c>
      <c r="N4477">
        <v>-296.89790699999998</v>
      </c>
      <c r="O4477">
        <v>-1.5501050000000001</v>
      </c>
      <c r="P4477">
        <v>41.919369000000003</v>
      </c>
      <c r="Q4477">
        <v>-296.89901700000001</v>
      </c>
      <c r="R4477">
        <v>-1.5489580000000001</v>
      </c>
      <c r="S4477">
        <v>1.2487619999999999</v>
      </c>
      <c r="T4477">
        <v>1.1460000000000001E-3</v>
      </c>
    </row>
    <row r="4478" spans="1:20" x14ac:dyDescent="0.25">
      <c r="A4478">
        <v>4476</v>
      </c>
      <c r="B4478">
        <v>9</v>
      </c>
      <c r="C4478">
        <v>-1</v>
      </c>
      <c r="D4478" t="s">
        <v>596</v>
      </c>
      <c r="E4478" t="s">
        <v>80</v>
      </c>
      <c r="F4478">
        <v>1.1977E-2</v>
      </c>
      <c r="G4478">
        <v>-1</v>
      </c>
      <c r="H4478">
        <v>378.42</v>
      </c>
      <c r="I4478">
        <v>-1</v>
      </c>
      <c r="J4478">
        <v>0</v>
      </c>
      <c r="K4478">
        <v>5.4927789999999996</v>
      </c>
      <c r="L4478">
        <v>8.5676000000000002E-2</v>
      </c>
      <c r="M4478">
        <v>41.926862999999997</v>
      </c>
      <c r="N4478">
        <v>-297.38121999999998</v>
      </c>
      <c r="O4478">
        <v>-1.536734</v>
      </c>
      <c r="P4478">
        <v>41.947014000000003</v>
      </c>
      <c r="Q4478">
        <v>-297.39410400000003</v>
      </c>
      <c r="R4478">
        <v>-1.535792</v>
      </c>
      <c r="S4478">
        <v>2.3917890000000002</v>
      </c>
      <c r="T4478">
        <v>9.4200000000000002E-4</v>
      </c>
    </row>
    <row r="4479" spans="1:20" x14ac:dyDescent="0.25">
      <c r="A4479">
        <v>4477</v>
      </c>
      <c r="B4479">
        <v>9</v>
      </c>
      <c r="C4479">
        <v>-1</v>
      </c>
      <c r="D4479" t="s">
        <v>596</v>
      </c>
      <c r="E4479" t="s">
        <v>80</v>
      </c>
      <c r="F4479">
        <v>1.7627E-2</v>
      </c>
      <c r="G4479">
        <v>-1</v>
      </c>
      <c r="H4479">
        <v>468.75099999999998</v>
      </c>
      <c r="I4479">
        <v>-1</v>
      </c>
      <c r="J4479">
        <v>0</v>
      </c>
      <c r="K4479">
        <v>5.51119</v>
      </c>
      <c r="L4479">
        <v>5.9053000000000001E-2</v>
      </c>
      <c r="M4479">
        <v>41.969171000000003</v>
      </c>
      <c r="N4479">
        <v>-298.02656999999999</v>
      </c>
      <c r="O4479">
        <v>-1.522939</v>
      </c>
      <c r="P4479">
        <v>41.991126999999999</v>
      </c>
      <c r="Q4479">
        <v>-298.05090300000001</v>
      </c>
      <c r="R4479">
        <v>-1.519925</v>
      </c>
      <c r="S4479">
        <v>3.2774830000000001</v>
      </c>
      <c r="T4479">
        <v>3.0149999999999999E-3</v>
      </c>
    </row>
    <row r="4480" spans="1:20" x14ac:dyDescent="0.25">
      <c r="A4480">
        <v>4478</v>
      </c>
      <c r="B4480">
        <v>9</v>
      </c>
      <c r="C4480">
        <v>-1</v>
      </c>
      <c r="D4480" t="s">
        <v>596</v>
      </c>
      <c r="E4480" t="s">
        <v>80</v>
      </c>
      <c r="F4480">
        <v>1.3466000000000001E-2</v>
      </c>
      <c r="G4480">
        <v>-1</v>
      </c>
      <c r="H4480">
        <v>454.58199999999999</v>
      </c>
      <c r="I4480">
        <v>-1</v>
      </c>
      <c r="J4480">
        <v>0</v>
      </c>
      <c r="K4480">
        <v>5.7267669999999997</v>
      </c>
      <c r="L4480">
        <v>0.15534999999999999</v>
      </c>
      <c r="M4480">
        <v>42.036391999999999</v>
      </c>
      <c r="N4480">
        <v>-298.56272999999999</v>
      </c>
      <c r="O4480">
        <v>-1.50847</v>
      </c>
      <c r="P4480">
        <v>42.029144000000002</v>
      </c>
      <c r="Q4480">
        <v>-298.55508400000002</v>
      </c>
      <c r="R4480">
        <v>-1.5096400000000001</v>
      </c>
      <c r="S4480">
        <v>1.053496</v>
      </c>
      <c r="T4480">
        <v>1.17E-3</v>
      </c>
    </row>
    <row r="4481" spans="1:20" x14ac:dyDescent="0.25">
      <c r="A4481">
        <v>4479</v>
      </c>
      <c r="B4481">
        <v>9</v>
      </c>
      <c r="C4481">
        <v>-1</v>
      </c>
      <c r="D4481" t="s">
        <v>596</v>
      </c>
      <c r="E4481" t="s">
        <v>80</v>
      </c>
      <c r="F4481">
        <v>1.4904000000000001E-2</v>
      </c>
      <c r="G4481">
        <v>-1</v>
      </c>
      <c r="H4481">
        <v>313.56799999999998</v>
      </c>
      <c r="I4481">
        <v>-1</v>
      </c>
      <c r="J4481">
        <v>0</v>
      </c>
      <c r="K4481">
        <v>6.1779479999999998</v>
      </c>
      <c r="L4481">
        <v>0.38300099999999998</v>
      </c>
      <c r="M4481">
        <v>42.107995000000003</v>
      </c>
      <c r="N4481">
        <v>-299.26152999999999</v>
      </c>
      <c r="O4481">
        <v>-1.487622</v>
      </c>
      <c r="P4481">
        <v>42.101761000000003</v>
      </c>
      <c r="Q4481">
        <v>-299.26779199999999</v>
      </c>
      <c r="R4481">
        <v>-1.4870159999999999</v>
      </c>
      <c r="S4481">
        <v>0.88364500000000001</v>
      </c>
      <c r="T4481">
        <v>6.0599999999999998E-4</v>
      </c>
    </row>
    <row r="4482" spans="1:20" x14ac:dyDescent="0.25">
      <c r="A4482">
        <v>4480</v>
      </c>
      <c r="B4482">
        <v>8</v>
      </c>
      <c r="C4482">
        <v>-1</v>
      </c>
      <c r="D4482" t="s">
        <v>321</v>
      </c>
      <c r="E4482" t="s">
        <v>80</v>
      </c>
      <c r="F4482">
        <v>1.5049999999999999E-2</v>
      </c>
      <c r="G4482">
        <v>-1</v>
      </c>
      <c r="H4482">
        <v>352.61700000000002</v>
      </c>
      <c r="I4482">
        <v>-1</v>
      </c>
      <c r="J4482">
        <v>0</v>
      </c>
      <c r="K4482">
        <v>6.6112510000000002</v>
      </c>
      <c r="L4482">
        <v>0.34692600000000001</v>
      </c>
      <c r="M4482">
        <v>42.190817000000003</v>
      </c>
      <c r="N4482">
        <v>-299.83341899999999</v>
      </c>
      <c r="O4482">
        <v>-1.4538340000000001</v>
      </c>
      <c r="P4482">
        <v>42.193638</v>
      </c>
      <c r="Q4482">
        <v>-299.83840900000001</v>
      </c>
      <c r="R4482">
        <v>-1.453255</v>
      </c>
      <c r="S4482">
        <v>0.573187</v>
      </c>
      <c r="T4482">
        <v>5.7899999999999998E-4</v>
      </c>
    </row>
    <row r="4483" spans="1:20" x14ac:dyDescent="0.25">
      <c r="A4483">
        <v>4481</v>
      </c>
      <c r="B4483">
        <v>8</v>
      </c>
      <c r="C4483">
        <v>-1</v>
      </c>
      <c r="D4483" t="s">
        <v>321</v>
      </c>
      <c r="E4483" t="s">
        <v>80</v>
      </c>
      <c r="F4483">
        <v>1.7288000000000001E-2</v>
      </c>
      <c r="G4483">
        <v>-1</v>
      </c>
      <c r="H4483">
        <v>311.58600000000001</v>
      </c>
      <c r="I4483">
        <v>-1</v>
      </c>
      <c r="J4483">
        <v>0</v>
      </c>
      <c r="K4483">
        <v>7.2124959999999998</v>
      </c>
      <c r="L4483">
        <v>0.50742600000000004</v>
      </c>
      <c r="M4483">
        <v>42.348615000000002</v>
      </c>
      <c r="N4483">
        <v>-300.65645799999999</v>
      </c>
      <c r="O4483">
        <v>-1.4018710000000001</v>
      </c>
      <c r="P4483">
        <v>42.360157000000001</v>
      </c>
      <c r="Q4483">
        <v>-300.65689099999997</v>
      </c>
      <c r="R4483">
        <v>-1.4026890000000001</v>
      </c>
      <c r="S4483">
        <v>1.1549640000000001</v>
      </c>
      <c r="T4483">
        <v>8.1800000000000004E-4</v>
      </c>
    </row>
    <row r="4484" spans="1:20" x14ac:dyDescent="0.25">
      <c r="A4484">
        <v>4482</v>
      </c>
      <c r="B4484">
        <v>8</v>
      </c>
      <c r="C4484">
        <v>-1</v>
      </c>
      <c r="D4484" t="s">
        <v>321</v>
      </c>
      <c r="E4484" t="s">
        <v>80</v>
      </c>
      <c r="F4484">
        <v>1.8714000000000001E-2</v>
      </c>
      <c r="G4484">
        <v>-1</v>
      </c>
      <c r="H4484">
        <v>302.40600000000001</v>
      </c>
      <c r="I4484">
        <v>-1</v>
      </c>
      <c r="J4484">
        <v>0</v>
      </c>
      <c r="K4484">
        <v>7.6419610000000002</v>
      </c>
      <c r="L4484">
        <v>0.74150199999999999</v>
      </c>
      <c r="M4484">
        <v>42.568103000000001</v>
      </c>
      <c r="N4484">
        <v>-301.291583</v>
      </c>
      <c r="O4484">
        <v>-1.3478330000000001</v>
      </c>
      <c r="P4484">
        <v>42.545715000000001</v>
      </c>
      <c r="Q4484">
        <v>-301.30267300000003</v>
      </c>
      <c r="R4484">
        <v>-1.342757</v>
      </c>
      <c r="S4484">
        <v>2.4984380000000002</v>
      </c>
      <c r="T4484">
        <v>5.0769999999999999E-3</v>
      </c>
    </row>
    <row r="4485" spans="1:20" x14ac:dyDescent="0.25">
      <c r="A4485">
        <v>4483</v>
      </c>
      <c r="B4485">
        <v>8</v>
      </c>
      <c r="C4485">
        <v>-1</v>
      </c>
      <c r="D4485" t="s">
        <v>321</v>
      </c>
      <c r="E4485" t="s">
        <v>80</v>
      </c>
      <c r="F4485">
        <v>7.4700000000000001E-3</v>
      </c>
      <c r="G4485">
        <v>-1</v>
      </c>
      <c r="H4485">
        <v>300.26900000000001</v>
      </c>
      <c r="I4485">
        <v>-1</v>
      </c>
      <c r="J4485">
        <v>0</v>
      </c>
      <c r="K4485">
        <v>8.0334819999999993</v>
      </c>
      <c r="L4485">
        <v>0.80053799999999997</v>
      </c>
      <c r="M4485">
        <v>42.859752</v>
      </c>
      <c r="N4485">
        <v>-302.18298399999998</v>
      </c>
      <c r="O4485">
        <v>-1.25485</v>
      </c>
      <c r="P4485">
        <v>42.870418999999998</v>
      </c>
      <c r="Q4485">
        <v>-302.19528200000002</v>
      </c>
      <c r="R4485">
        <v>-1.2569520000000001</v>
      </c>
      <c r="S4485">
        <v>1.627956</v>
      </c>
      <c r="T4485">
        <v>2.1020000000000001E-3</v>
      </c>
    </row>
    <row r="4486" spans="1:20" x14ac:dyDescent="0.25">
      <c r="A4486">
        <v>4484</v>
      </c>
      <c r="B4486">
        <v>8</v>
      </c>
      <c r="C4486">
        <v>-1</v>
      </c>
      <c r="D4486" t="s">
        <v>321</v>
      </c>
      <c r="E4486" t="s">
        <v>80</v>
      </c>
      <c r="F4486">
        <v>2.1725999999999999E-2</v>
      </c>
      <c r="G4486">
        <v>-1</v>
      </c>
      <c r="H4486">
        <v>310.57400000000001</v>
      </c>
      <c r="I4486">
        <v>-1</v>
      </c>
      <c r="J4486">
        <v>0</v>
      </c>
      <c r="K4486">
        <v>8.1126719999999999</v>
      </c>
      <c r="L4486">
        <v>0.82073499999999999</v>
      </c>
      <c r="M4486">
        <v>43.172710000000002</v>
      </c>
      <c r="N4486">
        <v>-302.84986700000002</v>
      </c>
      <c r="O4486">
        <v>-1.1814389999999999</v>
      </c>
      <c r="P4486">
        <v>43.176918000000001</v>
      </c>
      <c r="Q4486">
        <v>-302.85668900000002</v>
      </c>
      <c r="R4486">
        <v>-1.1819729999999999</v>
      </c>
      <c r="S4486">
        <v>0.80162800000000001</v>
      </c>
      <c r="T4486">
        <v>5.3399999999999997E-4</v>
      </c>
    </row>
    <row r="4487" spans="1:20" x14ac:dyDescent="0.25">
      <c r="A4487">
        <v>4485</v>
      </c>
      <c r="B4487">
        <v>8</v>
      </c>
      <c r="C4487">
        <v>-1</v>
      </c>
      <c r="D4487" t="s">
        <v>321</v>
      </c>
      <c r="E4487" t="s">
        <v>80</v>
      </c>
      <c r="F4487">
        <v>1.2008E-2</v>
      </c>
      <c r="G4487">
        <v>-1</v>
      </c>
      <c r="H4487">
        <v>391.66699999999997</v>
      </c>
      <c r="I4487">
        <v>-1</v>
      </c>
      <c r="J4487">
        <v>0</v>
      </c>
      <c r="K4487">
        <v>8.0019790000000004</v>
      </c>
      <c r="L4487">
        <v>0.98558900000000005</v>
      </c>
      <c r="M4487">
        <v>43.675395999999999</v>
      </c>
      <c r="N4487">
        <v>-303.69890099999998</v>
      </c>
      <c r="O4487">
        <v>-1.0662469999999999</v>
      </c>
      <c r="P4487">
        <v>43.670307000000001</v>
      </c>
      <c r="Q4487">
        <v>-303.69134500000001</v>
      </c>
      <c r="R4487">
        <v>-1.067369</v>
      </c>
      <c r="S4487">
        <v>0.91100499999999995</v>
      </c>
      <c r="T4487">
        <v>1.122E-3</v>
      </c>
    </row>
    <row r="4488" spans="1:20" x14ac:dyDescent="0.25">
      <c r="A4488">
        <v>4486</v>
      </c>
      <c r="B4488">
        <v>8</v>
      </c>
      <c r="C4488">
        <v>-1</v>
      </c>
      <c r="D4488" t="s">
        <v>321</v>
      </c>
      <c r="E4488" t="s">
        <v>80</v>
      </c>
      <c r="F4488">
        <v>9.9629999999999996E-3</v>
      </c>
      <c r="G4488">
        <v>-1</v>
      </c>
      <c r="H4488">
        <v>334.29199999999997</v>
      </c>
      <c r="I4488">
        <v>-1</v>
      </c>
      <c r="J4488">
        <v>0</v>
      </c>
      <c r="K4488">
        <v>7.8438059999999998</v>
      </c>
      <c r="L4488">
        <v>1.1989860000000001</v>
      </c>
      <c r="M4488">
        <v>44.087848999999999</v>
      </c>
      <c r="N4488">
        <v>-304.25833</v>
      </c>
      <c r="O4488">
        <v>-0.96820099999999998</v>
      </c>
      <c r="P4488">
        <v>44.105277999999998</v>
      </c>
      <c r="Q4488">
        <v>-304.25845299999997</v>
      </c>
      <c r="R4488">
        <v>-0.96783799999999998</v>
      </c>
      <c r="S4488">
        <v>1.742971</v>
      </c>
      <c r="T4488">
        <v>3.6299999999999999E-4</v>
      </c>
    </row>
    <row r="4489" spans="1:20" x14ac:dyDescent="0.25">
      <c r="A4489">
        <v>4487</v>
      </c>
      <c r="B4489">
        <v>9</v>
      </c>
      <c r="C4489">
        <v>-1</v>
      </c>
      <c r="D4489" t="s">
        <v>320</v>
      </c>
      <c r="E4489" t="s">
        <v>80</v>
      </c>
      <c r="F4489">
        <v>8.6800000000000002E-3</v>
      </c>
      <c r="G4489">
        <v>-1</v>
      </c>
      <c r="H4489">
        <v>259.911</v>
      </c>
      <c r="I4489">
        <v>-1</v>
      </c>
      <c r="J4489">
        <v>0</v>
      </c>
      <c r="K4489">
        <v>7.7538739999999997</v>
      </c>
      <c r="L4489">
        <v>1.3139970000000001</v>
      </c>
      <c r="M4489">
        <v>44.774296999999997</v>
      </c>
      <c r="N4489">
        <v>-304.92608799999999</v>
      </c>
      <c r="O4489">
        <v>-0.82472900000000005</v>
      </c>
      <c r="P4489">
        <v>44.771434999999997</v>
      </c>
      <c r="Q4489">
        <v>-304.92312600000002</v>
      </c>
      <c r="R4489">
        <v>-0.824183</v>
      </c>
      <c r="S4489">
        <v>0.41189799999999999</v>
      </c>
      <c r="T4489">
        <v>5.4600000000000004E-4</v>
      </c>
    </row>
    <row r="4490" spans="1:20" x14ac:dyDescent="0.25">
      <c r="A4490">
        <v>4488</v>
      </c>
      <c r="B4490">
        <v>9</v>
      </c>
      <c r="C4490">
        <v>-1</v>
      </c>
      <c r="D4490" t="s">
        <v>320</v>
      </c>
      <c r="E4490" t="s">
        <v>80</v>
      </c>
      <c r="F4490">
        <v>1.1709000000000001E-2</v>
      </c>
      <c r="G4490">
        <v>-1</v>
      </c>
      <c r="H4490">
        <v>430.44</v>
      </c>
      <c r="I4490">
        <v>-1</v>
      </c>
      <c r="J4490">
        <v>0</v>
      </c>
      <c r="K4490">
        <v>7.7492960000000002</v>
      </c>
      <c r="L4490">
        <v>1.349909</v>
      </c>
      <c r="M4490">
        <v>45.334308999999998</v>
      </c>
      <c r="N4490">
        <v>-305.333189</v>
      </c>
      <c r="O4490">
        <v>-0.70169599999999999</v>
      </c>
      <c r="P4490">
        <v>45.337024999999997</v>
      </c>
      <c r="Q4490">
        <v>-305.33468599999998</v>
      </c>
      <c r="R4490">
        <v>-0.70160299999999998</v>
      </c>
      <c r="S4490">
        <v>0.31009900000000001</v>
      </c>
      <c r="T4490">
        <v>9.2E-5</v>
      </c>
    </row>
    <row r="4491" spans="1:20" x14ac:dyDescent="0.25">
      <c r="A4491">
        <v>4489</v>
      </c>
      <c r="B4491">
        <v>9</v>
      </c>
      <c r="C4491">
        <v>-1</v>
      </c>
      <c r="D4491" t="s">
        <v>320</v>
      </c>
      <c r="E4491" t="s">
        <v>80</v>
      </c>
      <c r="F4491">
        <v>4.3506000000000003E-2</v>
      </c>
      <c r="G4491">
        <v>-1</v>
      </c>
      <c r="H4491">
        <v>373.70299999999997</v>
      </c>
      <c r="I4491">
        <v>-1</v>
      </c>
      <c r="J4491">
        <v>0</v>
      </c>
      <c r="K4491">
        <v>7.9524600000000003</v>
      </c>
      <c r="L4491">
        <v>1.296918</v>
      </c>
      <c r="M4491">
        <v>45.942807999999999</v>
      </c>
      <c r="N4491">
        <v>-305.68691799999999</v>
      </c>
      <c r="O4491">
        <v>-0.58230700000000002</v>
      </c>
      <c r="P4491">
        <v>45.957118999999999</v>
      </c>
      <c r="Q4491">
        <v>-305.68402099999997</v>
      </c>
      <c r="R4491">
        <v>-0.582283</v>
      </c>
      <c r="S4491">
        <v>1.460107</v>
      </c>
      <c r="T4491">
        <v>2.4000000000000001E-5</v>
      </c>
    </row>
    <row r="4492" spans="1:20" x14ac:dyDescent="0.25">
      <c r="A4492">
        <v>4490</v>
      </c>
      <c r="B4492">
        <v>9</v>
      </c>
      <c r="C4492">
        <v>-1</v>
      </c>
      <c r="D4492" t="s">
        <v>320</v>
      </c>
      <c r="E4492" t="s">
        <v>80</v>
      </c>
      <c r="F4492">
        <v>2.2327E-2</v>
      </c>
      <c r="G4492">
        <v>-1</v>
      </c>
      <c r="H4492">
        <v>332.94299999999998</v>
      </c>
      <c r="I4492">
        <v>-1</v>
      </c>
      <c r="J4492">
        <v>0</v>
      </c>
      <c r="K4492">
        <v>8.0637480000000004</v>
      </c>
      <c r="L4492">
        <v>1.199954</v>
      </c>
      <c r="M4492">
        <v>46.857480000000002</v>
      </c>
      <c r="N4492">
        <v>-306.06226199999998</v>
      </c>
      <c r="O4492">
        <v>-0.44136900000000001</v>
      </c>
      <c r="P4492">
        <v>46.849491</v>
      </c>
      <c r="Q4492">
        <v>-306.06512500000002</v>
      </c>
      <c r="R4492">
        <v>-0.44146400000000002</v>
      </c>
      <c r="S4492">
        <v>0.84866799999999998</v>
      </c>
      <c r="T4492">
        <v>9.6000000000000002E-5</v>
      </c>
    </row>
    <row r="4493" spans="1:20" x14ac:dyDescent="0.25">
      <c r="A4493">
        <v>4491</v>
      </c>
      <c r="B4493">
        <v>9</v>
      </c>
      <c r="C4493">
        <v>-1</v>
      </c>
      <c r="D4493" t="s">
        <v>320</v>
      </c>
      <c r="E4493" t="s">
        <v>80</v>
      </c>
      <c r="F4493">
        <v>1.184E-2</v>
      </c>
      <c r="G4493">
        <v>-1</v>
      </c>
      <c r="H4493">
        <v>310.54300000000001</v>
      </c>
      <c r="I4493">
        <v>-1</v>
      </c>
      <c r="J4493">
        <v>0</v>
      </c>
      <c r="K4493">
        <v>8.0429759999999995</v>
      </c>
      <c r="L4493">
        <v>1.049499</v>
      </c>
      <c r="M4493">
        <v>47.536662999999997</v>
      </c>
      <c r="N4493">
        <v>-306.26490200000001</v>
      </c>
      <c r="O4493">
        <v>-0.34009499999999998</v>
      </c>
      <c r="P4493">
        <v>47.546467</v>
      </c>
      <c r="Q4493">
        <v>-306.27499399999999</v>
      </c>
      <c r="R4493">
        <v>-0.341534</v>
      </c>
      <c r="S4493">
        <v>1.4069990000000001</v>
      </c>
      <c r="T4493">
        <v>1.439E-3</v>
      </c>
    </row>
    <row r="4494" spans="1:20" x14ac:dyDescent="0.25">
      <c r="A4494">
        <v>4492</v>
      </c>
      <c r="B4494">
        <v>9</v>
      </c>
      <c r="C4494">
        <v>-1</v>
      </c>
      <c r="D4494" t="s">
        <v>320</v>
      </c>
      <c r="E4494" t="s">
        <v>80</v>
      </c>
      <c r="F4494">
        <v>2.1878000000000002E-2</v>
      </c>
      <c r="G4494">
        <v>-1</v>
      </c>
      <c r="H4494">
        <v>279.10000000000002</v>
      </c>
      <c r="I4494">
        <v>-1</v>
      </c>
      <c r="J4494">
        <v>0</v>
      </c>
      <c r="K4494">
        <v>8.0263810000000007</v>
      </c>
      <c r="L4494">
        <v>0.81675900000000001</v>
      </c>
      <c r="M4494">
        <v>48.496276000000002</v>
      </c>
      <c r="N4494">
        <v>-306.45952899999997</v>
      </c>
      <c r="O4494">
        <v>-0.22416700000000001</v>
      </c>
      <c r="P4494">
        <v>48.492893000000002</v>
      </c>
      <c r="Q4494">
        <v>-306.464966</v>
      </c>
      <c r="R4494">
        <v>-0.22502900000000001</v>
      </c>
      <c r="S4494">
        <v>0.64027599999999996</v>
      </c>
      <c r="T4494">
        <v>8.6200000000000003E-4</v>
      </c>
    </row>
    <row r="4495" spans="1:20" x14ac:dyDescent="0.25">
      <c r="A4495">
        <v>4493</v>
      </c>
      <c r="B4495">
        <v>9</v>
      </c>
      <c r="C4495">
        <v>-1</v>
      </c>
      <c r="D4495" t="s">
        <v>320</v>
      </c>
      <c r="E4495" t="s">
        <v>80</v>
      </c>
      <c r="F4495">
        <v>4.5665999999999998E-2</v>
      </c>
      <c r="G4495">
        <v>-1</v>
      </c>
      <c r="H4495">
        <v>396.76900000000001</v>
      </c>
      <c r="I4495">
        <v>-1</v>
      </c>
      <c r="J4495">
        <v>0</v>
      </c>
      <c r="K4495">
        <v>8.0177759999999996</v>
      </c>
      <c r="L4495">
        <v>0.73389099999999996</v>
      </c>
      <c r="M4495">
        <v>49.210115000000002</v>
      </c>
      <c r="N4495">
        <v>-306.55331799999999</v>
      </c>
      <c r="O4495">
        <v>-0.15662400000000001</v>
      </c>
      <c r="P4495">
        <v>49.209983999999999</v>
      </c>
      <c r="Q4495">
        <v>-306.55621300000001</v>
      </c>
      <c r="R4495">
        <v>-0.15612000000000001</v>
      </c>
      <c r="S4495">
        <v>0.28987800000000002</v>
      </c>
      <c r="T4495">
        <v>5.0500000000000002E-4</v>
      </c>
    </row>
    <row r="4496" spans="1:20" x14ac:dyDescent="0.25">
      <c r="A4496">
        <v>4494</v>
      </c>
      <c r="B4496">
        <v>10</v>
      </c>
      <c r="C4496">
        <v>-1</v>
      </c>
      <c r="D4496" t="s">
        <v>319</v>
      </c>
      <c r="E4496" t="s">
        <v>80</v>
      </c>
      <c r="F4496">
        <v>5.2040000000000003E-2</v>
      </c>
      <c r="G4496">
        <v>-1</v>
      </c>
      <c r="H4496">
        <v>494.20400000000001</v>
      </c>
      <c r="I4496">
        <v>-1</v>
      </c>
      <c r="J4496">
        <v>0</v>
      </c>
      <c r="K4496">
        <v>8.0402249999999995</v>
      </c>
      <c r="L4496">
        <v>0.46992</v>
      </c>
      <c r="M4496">
        <v>49.927757</v>
      </c>
      <c r="N4496">
        <v>-306.61465299999998</v>
      </c>
      <c r="O4496">
        <v>-0.10270899999999999</v>
      </c>
      <c r="P4496">
        <v>49.930962000000001</v>
      </c>
      <c r="Q4496">
        <v>-306.61386099999999</v>
      </c>
      <c r="R4496">
        <v>-0.10324800000000001</v>
      </c>
      <c r="S4496">
        <v>0.33009500000000003</v>
      </c>
      <c r="T4496">
        <v>5.3899999999999998E-4</v>
      </c>
    </row>
    <row r="4497" spans="1:20" x14ac:dyDescent="0.25">
      <c r="A4497">
        <v>4495</v>
      </c>
      <c r="B4497">
        <v>10</v>
      </c>
      <c r="C4497">
        <v>-1</v>
      </c>
      <c r="D4497" t="s">
        <v>319</v>
      </c>
      <c r="E4497" t="s">
        <v>80</v>
      </c>
      <c r="F4497">
        <v>2.7792000000000001E-2</v>
      </c>
      <c r="G4497">
        <v>-1</v>
      </c>
      <c r="H4497">
        <v>391.89400000000001</v>
      </c>
      <c r="I4497">
        <v>-1</v>
      </c>
      <c r="J4497">
        <v>0</v>
      </c>
      <c r="K4497">
        <v>8.0515749999999997</v>
      </c>
      <c r="L4497">
        <v>0.42463200000000001</v>
      </c>
      <c r="M4497">
        <v>50.650154999999998</v>
      </c>
      <c r="N4497">
        <v>-306.649968</v>
      </c>
      <c r="O4497">
        <v>-6.4019999999999994E-2</v>
      </c>
      <c r="P4497">
        <v>50.654620999999999</v>
      </c>
      <c r="Q4497">
        <v>-306.64859000000001</v>
      </c>
      <c r="R4497">
        <v>-6.3657000000000005E-2</v>
      </c>
      <c r="S4497">
        <v>0.46737099999999998</v>
      </c>
      <c r="T4497">
        <v>3.6299999999999999E-4</v>
      </c>
    </row>
    <row r="4498" spans="1:20" x14ac:dyDescent="0.25">
      <c r="A4498">
        <v>4496</v>
      </c>
      <c r="B4498">
        <v>9</v>
      </c>
      <c r="C4498">
        <v>-1</v>
      </c>
      <c r="D4498" t="s">
        <v>318</v>
      </c>
      <c r="E4498" t="s">
        <v>80</v>
      </c>
      <c r="F4498">
        <v>1.9327E-2</v>
      </c>
      <c r="G4498">
        <v>-1</v>
      </c>
      <c r="H4498">
        <v>268.11</v>
      </c>
      <c r="I4498">
        <v>-1</v>
      </c>
      <c r="J4498">
        <v>0</v>
      </c>
      <c r="K4498">
        <v>8.1595739999999992</v>
      </c>
      <c r="L4498">
        <v>0.28742499999999999</v>
      </c>
      <c r="M4498">
        <v>51.626798999999998</v>
      </c>
      <c r="N4498">
        <v>-306.66195199999999</v>
      </c>
      <c r="O4498">
        <v>-2.6868E-2</v>
      </c>
      <c r="P4498">
        <v>51.625503999999999</v>
      </c>
      <c r="Q4498">
        <v>-306.66922</v>
      </c>
      <c r="R4498">
        <v>-2.7963999999999999E-2</v>
      </c>
      <c r="S4498">
        <v>0.73829199999999995</v>
      </c>
      <c r="T4498">
        <v>1.096E-3</v>
      </c>
    </row>
    <row r="4499" spans="1:20" x14ac:dyDescent="0.25">
      <c r="A4499">
        <v>4497</v>
      </c>
      <c r="B4499">
        <v>9</v>
      </c>
      <c r="C4499">
        <v>-1</v>
      </c>
      <c r="D4499" t="s">
        <v>318</v>
      </c>
      <c r="E4499" t="s">
        <v>80</v>
      </c>
      <c r="F4499">
        <v>2.0906999999999999E-2</v>
      </c>
      <c r="G4499">
        <v>-1</v>
      </c>
      <c r="H4499">
        <v>291.63099999999997</v>
      </c>
      <c r="I4499">
        <v>-1</v>
      </c>
      <c r="J4499">
        <v>0</v>
      </c>
      <c r="K4499">
        <v>8.4278110000000002</v>
      </c>
      <c r="L4499">
        <v>0.133328</v>
      </c>
      <c r="M4499">
        <v>52.369048999999997</v>
      </c>
      <c r="N4499">
        <v>-306.67874399999999</v>
      </c>
      <c r="O4499">
        <v>-9.7400000000000004E-3</v>
      </c>
      <c r="P4499">
        <v>52.372439999999997</v>
      </c>
      <c r="Q4499">
        <v>-306.67095899999998</v>
      </c>
      <c r="R4499">
        <v>-1.0258E-2</v>
      </c>
      <c r="S4499">
        <v>0.84912200000000004</v>
      </c>
      <c r="T4499">
        <v>5.1800000000000001E-4</v>
      </c>
    </row>
    <row r="4500" spans="1:20" x14ac:dyDescent="0.25">
      <c r="A4500">
        <v>4498</v>
      </c>
      <c r="B4500">
        <v>9</v>
      </c>
      <c r="C4500">
        <v>-1</v>
      </c>
      <c r="D4500" t="s">
        <v>318</v>
      </c>
      <c r="E4500" t="s">
        <v>80</v>
      </c>
      <c r="F4500">
        <v>1.2451E-2</v>
      </c>
      <c r="G4500">
        <v>-1</v>
      </c>
      <c r="H4500">
        <v>297.012</v>
      </c>
      <c r="I4500">
        <v>-1</v>
      </c>
      <c r="J4500">
        <v>0</v>
      </c>
      <c r="K4500">
        <v>8.8015150000000002</v>
      </c>
      <c r="L4500">
        <v>0.13158600000000001</v>
      </c>
      <c r="M4500">
        <v>53.135499000000003</v>
      </c>
      <c r="N4500">
        <v>-306.67474600000003</v>
      </c>
      <c r="O4500">
        <v>3.4940000000000001E-3</v>
      </c>
      <c r="P4500">
        <v>53.149116999999997</v>
      </c>
      <c r="Q4500">
        <v>-306.66519199999999</v>
      </c>
      <c r="R4500">
        <v>2.6480000000000002E-3</v>
      </c>
      <c r="S4500">
        <v>1.663513</v>
      </c>
      <c r="T4500">
        <v>8.4500000000000005E-4</v>
      </c>
    </row>
    <row r="4501" spans="1:20" x14ac:dyDescent="0.25">
      <c r="A4501">
        <v>4499</v>
      </c>
      <c r="B4501">
        <v>9</v>
      </c>
      <c r="C4501">
        <v>-1</v>
      </c>
      <c r="D4501" t="s">
        <v>318</v>
      </c>
      <c r="E4501" t="s">
        <v>80</v>
      </c>
      <c r="F4501">
        <v>1.0156E-2</v>
      </c>
      <c r="G4501">
        <v>-1</v>
      </c>
      <c r="H4501">
        <v>369.416</v>
      </c>
      <c r="I4501">
        <v>-1</v>
      </c>
      <c r="J4501">
        <v>0</v>
      </c>
      <c r="K4501">
        <v>9.387734</v>
      </c>
      <c r="L4501">
        <v>6.6292000000000004E-2</v>
      </c>
      <c r="M4501">
        <v>54.241683999999999</v>
      </c>
      <c r="N4501">
        <v>-306.65171900000001</v>
      </c>
      <c r="O4501">
        <v>8.9160000000000003E-3</v>
      </c>
      <c r="P4501">
        <v>54.242825000000003</v>
      </c>
      <c r="Q4501">
        <v>-306.654358</v>
      </c>
      <c r="R4501">
        <v>9.3849999999999992E-3</v>
      </c>
      <c r="S4501">
        <v>0.287466</v>
      </c>
      <c r="T4501">
        <v>4.6900000000000002E-4</v>
      </c>
    </row>
    <row r="4502" spans="1:20" x14ac:dyDescent="0.25">
      <c r="A4502">
        <v>4500</v>
      </c>
      <c r="B4502">
        <v>9</v>
      </c>
      <c r="C4502">
        <v>-1</v>
      </c>
      <c r="D4502" t="s">
        <v>318</v>
      </c>
      <c r="E4502" t="s">
        <v>80</v>
      </c>
      <c r="F4502">
        <v>1.5937E-2</v>
      </c>
      <c r="G4502">
        <v>-1</v>
      </c>
      <c r="H4502">
        <v>399.55</v>
      </c>
      <c r="I4502">
        <v>-1</v>
      </c>
      <c r="J4502">
        <v>0</v>
      </c>
      <c r="K4502">
        <v>9.8650509999999993</v>
      </c>
      <c r="L4502">
        <v>-3.9500000000000004E-3</v>
      </c>
      <c r="M4502">
        <v>55.095283000000002</v>
      </c>
      <c r="N4502">
        <v>-306.65806300000003</v>
      </c>
      <c r="O4502">
        <v>1.0012E-2</v>
      </c>
      <c r="P4502">
        <v>55.111355000000003</v>
      </c>
      <c r="Q4502">
        <v>-306.64395100000002</v>
      </c>
      <c r="R4502">
        <v>1.1423000000000001E-2</v>
      </c>
      <c r="S4502">
        <v>2.1387659999999999</v>
      </c>
      <c r="T4502">
        <v>1.4109999999999999E-3</v>
      </c>
    </row>
    <row r="4503" spans="1:20" x14ac:dyDescent="0.25">
      <c r="A4503">
        <v>4501</v>
      </c>
      <c r="B4503">
        <v>9</v>
      </c>
      <c r="C4503">
        <v>-1</v>
      </c>
      <c r="D4503" t="s">
        <v>318</v>
      </c>
      <c r="E4503" t="s">
        <v>80</v>
      </c>
      <c r="F4503">
        <v>1.9081000000000001E-2</v>
      </c>
      <c r="G4503">
        <v>-1</v>
      </c>
      <c r="H4503">
        <v>465.803</v>
      </c>
      <c r="I4503">
        <v>-1</v>
      </c>
      <c r="J4503">
        <v>0</v>
      </c>
      <c r="K4503">
        <v>10.357582000000001</v>
      </c>
      <c r="L4503">
        <v>2.8888E-2</v>
      </c>
      <c r="M4503">
        <v>56.024892000000001</v>
      </c>
      <c r="N4503">
        <v>-306.63220699999999</v>
      </c>
      <c r="O4503">
        <v>1.3126000000000001E-2</v>
      </c>
      <c r="P4503">
        <v>56.023918000000002</v>
      </c>
      <c r="Q4503">
        <v>-306.63214099999999</v>
      </c>
      <c r="R4503">
        <v>1.2969E-2</v>
      </c>
      <c r="S4503">
        <v>9.7644999999999996E-2</v>
      </c>
      <c r="T4503">
        <v>1.5699999999999999E-4</v>
      </c>
    </row>
    <row r="4504" spans="1:20" x14ac:dyDescent="0.25">
      <c r="A4504">
        <v>4502</v>
      </c>
      <c r="B4504">
        <v>7</v>
      </c>
      <c r="C4504">
        <v>-1</v>
      </c>
      <c r="D4504" t="s">
        <v>551</v>
      </c>
      <c r="E4504" t="s">
        <v>80</v>
      </c>
      <c r="F4504">
        <v>1.7798999999999999E-2</v>
      </c>
      <c r="G4504">
        <v>-1</v>
      </c>
      <c r="H4504">
        <v>368.05700000000002</v>
      </c>
      <c r="I4504">
        <v>-1</v>
      </c>
      <c r="J4504">
        <v>0</v>
      </c>
      <c r="K4504">
        <v>10.989245</v>
      </c>
      <c r="L4504">
        <v>1.6617E-2</v>
      </c>
      <c r="M4504">
        <v>57.306795000000001</v>
      </c>
      <c r="N4504">
        <v>-306.6157</v>
      </c>
      <c r="O4504">
        <v>1.3975E-2</v>
      </c>
      <c r="P4504">
        <v>57.308052000000004</v>
      </c>
      <c r="Q4504">
        <v>-306.61437999999998</v>
      </c>
      <c r="R4504">
        <v>1.397E-2</v>
      </c>
      <c r="S4504">
        <v>0.18230299999999999</v>
      </c>
      <c r="T4504">
        <v>5.0000000000000004E-6</v>
      </c>
    </row>
    <row r="4505" spans="1:20" x14ac:dyDescent="0.25">
      <c r="A4505">
        <v>4503</v>
      </c>
      <c r="B4505">
        <v>6</v>
      </c>
      <c r="C4505">
        <v>-1</v>
      </c>
      <c r="D4505" t="s">
        <v>317</v>
      </c>
      <c r="E4505" t="s">
        <v>80</v>
      </c>
      <c r="F4505">
        <v>1.2470999999999999E-2</v>
      </c>
      <c r="G4505">
        <v>-1</v>
      </c>
      <c r="H4505">
        <v>360.36599999999999</v>
      </c>
      <c r="I4505">
        <v>-1</v>
      </c>
      <c r="J4505">
        <v>0</v>
      </c>
      <c r="K4505">
        <v>11.448764000000001</v>
      </c>
      <c r="L4505">
        <v>-2.3331999999999999E-2</v>
      </c>
      <c r="M4505">
        <v>58.328161999999999</v>
      </c>
      <c r="N4505">
        <v>-306.59771999999998</v>
      </c>
      <c r="O4505">
        <v>1.49E-2</v>
      </c>
      <c r="P4505">
        <v>58.320090999999998</v>
      </c>
      <c r="Q4505">
        <v>-306.60037199999999</v>
      </c>
      <c r="R4505">
        <v>1.3884000000000001E-2</v>
      </c>
      <c r="S4505">
        <v>0.84957800000000006</v>
      </c>
      <c r="T4505">
        <v>1.016E-3</v>
      </c>
    </row>
    <row r="4506" spans="1:20" x14ac:dyDescent="0.25">
      <c r="A4506">
        <v>4504</v>
      </c>
      <c r="B4506">
        <v>6</v>
      </c>
      <c r="C4506">
        <v>-1</v>
      </c>
      <c r="D4506" t="s">
        <v>317</v>
      </c>
      <c r="E4506" t="s">
        <v>80</v>
      </c>
      <c r="F4506">
        <v>9.2779999999999998E-3</v>
      </c>
      <c r="G4506">
        <v>-1</v>
      </c>
      <c r="H4506">
        <v>516.16499999999996</v>
      </c>
      <c r="I4506">
        <v>-1</v>
      </c>
      <c r="J4506">
        <v>0</v>
      </c>
      <c r="K4506">
        <v>11.892339</v>
      </c>
      <c r="L4506">
        <v>-2.5805000000000002E-2</v>
      </c>
      <c r="M4506">
        <v>59.367908999999997</v>
      </c>
      <c r="N4506">
        <v>-306.60317700000002</v>
      </c>
      <c r="O4506">
        <v>1.0789E-2</v>
      </c>
      <c r="P4506">
        <v>59.372703999999999</v>
      </c>
      <c r="Q4506">
        <v>-306.588776</v>
      </c>
      <c r="R4506">
        <v>1.158E-2</v>
      </c>
      <c r="S4506">
        <v>1.5178590000000001</v>
      </c>
      <c r="T4506">
        <v>7.9100000000000004E-4</v>
      </c>
    </row>
    <row r="4507" spans="1:20" x14ac:dyDescent="0.25">
      <c r="A4507">
        <v>4505</v>
      </c>
      <c r="B4507">
        <v>6</v>
      </c>
      <c r="C4507">
        <v>-1</v>
      </c>
      <c r="D4507" t="s">
        <v>317</v>
      </c>
      <c r="E4507" t="s">
        <v>80</v>
      </c>
      <c r="F4507">
        <v>3.5178000000000001E-2</v>
      </c>
      <c r="G4507">
        <v>-1</v>
      </c>
      <c r="H4507">
        <v>366.77300000000002</v>
      </c>
      <c r="I4507">
        <v>-1</v>
      </c>
      <c r="J4507">
        <v>0</v>
      </c>
      <c r="K4507">
        <v>12.463041</v>
      </c>
      <c r="L4507">
        <v>-2.0695999999999999E-2</v>
      </c>
      <c r="M4507">
        <v>60.903267999999997</v>
      </c>
      <c r="N4507">
        <v>-306.51097099999998</v>
      </c>
      <c r="O4507">
        <v>8.0479999999999996E-3</v>
      </c>
      <c r="P4507">
        <v>60.837017000000003</v>
      </c>
      <c r="Q4507">
        <v>-306.57556199999999</v>
      </c>
      <c r="R4507">
        <v>8.5170000000000003E-3</v>
      </c>
      <c r="S4507">
        <v>9.2526229999999998</v>
      </c>
      <c r="T4507">
        <v>4.6900000000000002E-4</v>
      </c>
    </row>
    <row r="4508" spans="1:20" x14ac:dyDescent="0.25">
      <c r="A4508">
        <v>4506</v>
      </c>
      <c r="B4508">
        <v>6</v>
      </c>
      <c r="C4508">
        <v>-1</v>
      </c>
      <c r="D4508" t="s">
        <v>317</v>
      </c>
      <c r="E4508" t="s">
        <v>80</v>
      </c>
      <c r="F4508">
        <v>1.1847999999999999E-2</v>
      </c>
      <c r="G4508">
        <v>-1</v>
      </c>
      <c r="H4508">
        <v>370.60199999999998</v>
      </c>
      <c r="I4508">
        <v>-1</v>
      </c>
      <c r="J4508">
        <v>0</v>
      </c>
      <c r="K4508">
        <v>12.879486</v>
      </c>
      <c r="L4508">
        <v>-1.4428E-2</v>
      </c>
      <c r="M4508">
        <v>61.981651999999997</v>
      </c>
      <c r="N4508">
        <v>-306.56551999999999</v>
      </c>
      <c r="O4508">
        <v>6.9069999999999999E-3</v>
      </c>
      <c r="P4508">
        <v>61.979537999999998</v>
      </c>
      <c r="Q4508">
        <v>-306.56698599999999</v>
      </c>
      <c r="R4508">
        <v>6.9680000000000002E-3</v>
      </c>
      <c r="S4508">
        <v>0.257274</v>
      </c>
      <c r="T4508">
        <v>6.0999999999999999E-5</v>
      </c>
    </row>
    <row r="4509" spans="1:20" x14ac:dyDescent="0.25">
      <c r="A4509">
        <v>4507</v>
      </c>
      <c r="B4509">
        <v>7</v>
      </c>
      <c r="C4509">
        <v>-1</v>
      </c>
      <c r="D4509" t="s">
        <v>316</v>
      </c>
      <c r="E4509" t="s">
        <v>80</v>
      </c>
      <c r="F4509">
        <v>3.4433999999999999E-2</v>
      </c>
      <c r="G4509">
        <v>-1</v>
      </c>
      <c r="H4509">
        <v>364.90499999999997</v>
      </c>
      <c r="I4509">
        <v>-1</v>
      </c>
      <c r="J4509">
        <v>0</v>
      </c>
      <c r="K4509">
        <v>13.288932000000001</v>
      </c>
      <c r="L4509">
        <v>-1.6633999999999999E-2</v>
      </c>
      <c r="M4509">
        <v>63.198448999999997</v>
      </c>
      <c r="N4509">
        <v>-306.52158800000001</v>
      </c>
      <c r="O4509">
        <v>6.0470000000000003E-3</v>
      </c>
      <c r="P4509">
        <v>63.159171999999998</v>
      </c>
      <c r="Q4509">
        <v>-306.55950899999999</v>
      </c>
      <c r="R4509">
        <v>5.8139999999999997E-3</v>
      </c>
      <c r="S4509">
        <v>5.4595940000000001</v>
      </c>
      <c r="T4509">
        <v>2.33E-4</v>
      </c>
    </row>
    <row r="4510" spans="1:20" x14ac:dyDescent="0.25">
      <c r="A4510">
        <v>4508</v>
      </c>
      <c r="B4510">
        <v>7</v>
      </c>
      <c r="C4510">
        <v>-1</v>
      </c>
      <c r="D4510" t="s">
        <v>316</v>
      </c>
      <c r="E4510" t="s">
        <v>80</v>
      </c>
      <c r="F4510">
        <v>4.2719999999999998E-3</v>
      </c>
      <c r="G4510">
        <v>-1</v>
      </c>
      <c r="H4510">
        <v>426.072</v>
      </c>
      <c r="I4510">
        <v>-1</v>
      </c>
      <c r="J4510">
        <v>0</v>
      </c>
      <c r="K4510">
        <v>13.826732</v>
      </c>
      <c r="L4510">
        <v>-1.5579000000000001E-2</v>
      </c>
      <c r="M4510">
        <v>64.781367000000003</v>
      </c>
      <c r="N4510">
        <v>-306.56237900000002</v>
      </c>
      <c r="O4510">
        <v>4.2259999999999997E-3</v>
      </c>
      <c r="P4510">
        <v>64.788864000000004</v>
      </c>
      <c r="Q4510">
        <v>-306.55218500000001</v>
      </c>
      <c r="R4510">
        <v>3.7550000000000001E-3</v>
      </c>
      <c r="S4510">
        <v>1.2654019999999999</v>
      </c>
      <c r="T4510">
        <v>4.7100000000000001E-4</v>
      </c>
    </row>
    <row r="4511" spans="1:20" x14ac:dyDescent="0.25">
      <c r="A4511">
        <v>4509</v>
      </c>
      <c r="B4511">
        <v>7</v>
      </c>
      <c r="C4511">
        <v>-1</v>
      </c>
      <c r="D4511" t="s">
        <v>316</v>
      </c>
      <c r="E4511" t="s">
        <v>80</v>
      </c>
      <c r="F4511">
        <v>3.8455000000000003E-2</v>
      </c>
      <c r="G4511">
        <v>-1</v>
      </c>
      <c r="H4511">
        <v>392.78399999999999</v>
      </c>
      <c r="I4511">
        <v>-1</v>
      </c>
      <c r="J4511">
        <v>0</v>
      </c>
      <c r="K4511">
        <v>14.224883</v>
      </c>
      <c r="L4511">
        <v>-1.0482999999999999E-2</v>
      </c>
      <c r="M4511">
        <v>66.053657000000001</v>
      </c>
      <c r="N4511">
        <v>-306.55357600000002</v>
      </c>
      <c r="O4511">
        <v>2.039E-3</v>
      </c>
      <c r="P4511">
        <v>66.053200000000004</v>
      </c>
      <c r="Q4511">
        <v>-306.54809599999999</v>
      </c>
      <c r="R4511">
        <v>2.6080000000000001E-3</v>
      </c>
      <c r="S4511">
        <v>0.54996299999999998</v>
      </c>
      <c r="T4511">
        <v>5.6800000000000004E-4</v>
      </c>
    </row>
    <row r="4512" spans="1:20" x14ac:dyDescent="0.25">
      <c r="A4512">
        <v>4510</v>
      </c>
      <c r="B4512">
        <v>7</v>
      </c>
      <c r="C4512">
        <v>-1</v>
      </c>
      <c r="D4512" t="s">
        <v>316</v>
      </c>
      <c r="E4512" t="s">
        <v>80</v>
      </c>
      <c r="F4512">
        <v>4.5469999999999998E-3</v>
      </c>
      <c r="G4512">
        <v>-1</v>
      </c>
      <c r="H4512">
        <v>432.26499999999999</v>
      </c>
      <c r="I4512">
        <v>-1</v>
      </c>
      <c r="J4512">
        <v>0</v>
      </c>
      <c r="K4512">
        <v>14.618975000000001</v>
      </c>
      <c r="L4512">
        <v>-6.5240000000000003E-3</v>
      </c>
      <c r="M4512">
        <v>67.358332000000004</v>
      </c>
      <c r="N4512">
        <v>-306.550455</v>
      </c>
      <c r="O4512">
        <v>2.686E-3</v>
      </c>
      <c r="P4512">
        <v>67.353165000000004</v>
      </c>
      <c r="Q4512">
        <v>-306.54486100000003</v>
      </c>
      <c r="R4512">
        <v>1.8699999999999999E-3</v>
      </c>
      <c r="S4512">
        <v>0.761575</v>
      </c>
      <c r="T4512">
        <v>8.1599999999999999E-4</v>
      </c>
    </row>
    <row r="4513" spans="1:20" x14ac:dyDescent="0.25">
      <c r="A4513">
        <v>4511</v>
      </c>
      <c r="B4513">
        <v>7</v>
      </c>
      <c r="C4513">
        <v>-1</v>
      </c>
      <c r="D4513" t="s">
        <v>316</v>
      </c>
      <c r="E4513" t="s">
        <v>80</v>
      </c>
      <c r="F4513">
        <v>2.8121E-2</v>
      </c>
      <c r="G4513">
        <v>-1</v>
      </c>
      <c r="H4513">
        <v>328.63</v>
      </c>
      <c r="I4513">
        <v>-1</v>
      </c>
      <c r="J4513">
        <v>0</v>
      </c>
      <c r="K4513">
        <v>15.009188999999999</v>
      </c>
      <c r="L4513">
        <v>-6.8770000000000003E-3</v>
      </c>
      <c r="M4513">
        <v>68.695436999999998</v>
      </c>
      <c r="N4513">
        <v>-306.53702600000003</v>
      </c>
      <c r="O4513">
        <v>1.456E-3</v>
      </c>
      <c r="P4513">
        <v>68.688407999999995</v>
      </c>
      <c r="Q4513">
        <v>-306.54251099999999</v>
      </c>
      <c r="R4513">
        <v>1.2880000000000001E-3</v>
      </c>
      <c r="S4513">
        <v>0.89158499999999996</v>
      </c>
      <c r="T4513">
        <v>1.6799999999999999E-4</v>
      </c>
    </row>
    <row r="4514" spans="1:20" x14ac:dyDescent="0.25">
      <c r="A4514">
        <v>4512</v>
      </c>
      <c r="B4514">
        <v>6</v>
      </c>
      <c r="C4514">
        <v>-1</v>
      </c>
      <c r="D4514" t="s">
        <v>315</v>
      </c>
      <c r="E4514" t="s">
        <v>80</v>
      </c>
      <c r="F4514">
        <v>2.734E-2</v>
      </c>
      <c r="G4514">
        <v>-1</v>
      </c>
      <c r="H4514">
        <v>309.97399999999999</v>
      </c>
      <c r="I4514">
        <v>-1</v>
      </c>
      <c r="J4514">
        <v>0</v>
      </c>
      <c r="K4514">
        <v>15.395656000000001</v>
      </c>
      <c r="L4514">
        <v>-5.1349999999999998E-3</v>
      </c>
      <c r="M4514">
        <v>70.084255999999996</v>
      </c>
      <c r="N4514">
        <v>-306.51653099999999</v>
      </c>
      <c r="O4514">
        <v>9.4200000000000002E-4</v>
      </c>
      <c r="P4514">
        <v>70.058571000000001</v>
      </c>
      <c r="Q4514">
        <v>-306.54092400000002</v>
      </c>
      <c r="R4514">
        <v>7.2199999999999999E-4</v>
      </c>
      <c r="S4514">
        <v>3.5422479999999998</v>
      </c>
      <c r="T4514">
        <v>2.2000000000000001E-4</v>
      </c>
    </row>
    <row r="4515" spans="1:20" x14ac:dyDescent="0.25">
      <c r="A4515">
        <v>4513</v>
      </c>
      <c r="B4515">
        <v>6</v>
      </c>
      <c r="C4515">
        <v>-1</v>
      </c>
      <c r="D4515" t="s">
        <v>315</v>
      </c>
      <c r="E4515" t="s">
        <v>80</v>
      </c>
      <c r="F4515">
        <v>4.9494999999999997E-2</v>
      </c>
      <c r="G4515">
        <v>-1</v>
      </c>
      <c r="H4515">
        <v>345.625</v>
      </c>
      <c r="I4515">
        <v>-1</v>
      </c>
      <c r="J4515">
        <v>0</v>
      </c>
      <c r="K4515">
        <v>15.881004000000001</v>
      </c>
      <c r="L4515">
        <v>-2.7390000000000001E-3</v>
      </c>
      <c r="M4515">
        <v>71.924887999999996</v>
      </c>
      <c r="N4515">
        <v>-306.55134700000002</v>
      </c>
      <c r="O4515">
        <v>-2.61E-4</v>
      </c>
      <c r="P4515">
        <v>71.938575999999998</v>
      </c>
      <c r="Q4515">
        <v>-306.53961199999998</v>
      </c>
      <c r="R4515">
        <v>2.81E-4</v>
      </c>
      <c r="S4515">
        <v>1.8029770000000001</v>
      </c>
      <c r="T4515">
        <v>2.0999999999999999E-5</v>
      </c>
    </row>
    <row r="4516" spans="1:20" x14ac:dyDescent="0.25">
      <c r="A4516">
        <v>4514</v>
      </c>
      <c r="B4516">
        <v>5</v>
      </c>
      <c r="C4516">
        <v>-1</v>
      </c>
      <c r="D4516" t="s">
        <v>314</v>
      </c>
      <c r="E4516" t="s">
        <v>80</v>
      </c>
      <c r="F4516">
        <v>5.0251999999999998E-2</v>
      </c>
      <c r="G4516">
        <v>-1</v>
      </c>
      <c r="H4516">
        <v>331.17500000000001</v>
      </c>
      <c r="I4516">
        <v>-1</v>
      </c>
      <c r="J4516">
        <v>0</v>
      </c>
      <c r="K4516">
        <v>16.100935</v>
      </c>
      <c r="L4516">
        <v>-1.7799999999999999E-3</v>
      </c>
      <c r="M4516">
        <v>73.401482999999999</v>
      </c>
      <c r="N4516">
        <v>-306.51778999999999</v>
      </c>
      <c r="O4516">
        <v>2.2499999999999999E-4</v>
      </c>
      <c r="P4516">
        <v>73.380142000000006</v>
      </c>
      <c r="Q4516">
        <v>-306.539062</v>
      </c>
      <c r="R4516">
        <v>1.37E-4</v>
      </c>
      <c r="S4516">
        <v>3.0132119999999998</v>
      </c>
      <c r="T4516">
        <v>8.7999999999999998E-5</v>
      </c>
    </row>
    <row r="4517" spans="1:20" x14ac:dyDescent="0.25">
      <c r="A4517">
        <v>4515</v>
      </c>
      <c r="B4517">
        <v>5</v>
      </c>
      <c r="C4517">
        <v>-1</v>
      </c>
      <c r="D4517" t="s">
        <v>314</v>
      </c>
      <c r="E4517" t="s">
        <v>80</v>
      </c>
      <c r="F4517">
        <v>1.3148999999999999E-2</v>
      </c>
      <c r="G4517">
        <v>-1</v>
      </c>
      <c r="H4517">
        <v>417.17099999999999</v>
      </c>
      <c r="I4517">
        <v>-1</v>
      </c>
      <c r="J4517">
        <v>0</v>
      </c>
      <c r="K4517">
        <v>16.145219000000001</v>
      </c>
      <c r="L4517">
        <v>-1.735E-3</v>
      </c>
      <c r="M4517">
        <v>74.798109999999994</v>
      </c>
      <c r="N4517">
        <v>-306.57120300000003</v>
      </c>
      <c r="O4517">
        <v>-3.2230000000000002E-3</v>
      </c>
      <c r="P4517">
        <v>74.832520000000002</v>
      </c>
      <c r="Q4517">
        <v>-306.53884900000003</v>
      </c>
      <c r="R4517">
        <v>-6.0000000000000002E-6</v>
      </c>
      <c r="S4517">
        <v>4.7231360000000002</v>
      </c>
      <c r="T4517">
        <v>3.2169999999999998E-3</v>
      </c>
    </row>
    <row r="4518" spans="1:20" x14ac:dyDescent="0.25">
      <c r="A4518">
        <v>4516</v>
      </c>
      <c r="B4518">
        <v>5</v>
      </c>
      <c r="C4518">
        <v>-1</v>
      </c>
      <c r="D4518" t="s">
        <v>314</v>
      </c>
      <c r="E4518" t="s">
        <v>80</v>
      </c>
      <c r="F4518">
        <v>3.1869000000000001E-2</v>
      </c>
      <c r="G4518">
        <v>-1</v>
      </c>
      <c r="H4518">
        <v>422.92</v>
      </c>
      <c r="I4518">
        <v>-1</v>
      </c>
      <c r="J4518">
        <v>0</v>
      </c>
      <c r="K4518">
        <v>16.073668999999999</v>
      </c>
      <c r="L4518">
        <v>-1.124E-3</v>
      </c>
      <c r="M4518">
        <v>76.274771000000001</v>
      </c>
      <c r="N4518">
        <v>-306.54755399999999</v>
      </c>
      <c r="O4518">
        <v>4.3920000000000001E-3</v>
      </c>
      <c r="P4518">
        <v>76.282416999999995</v>
      </c>
      <c r="Q4518">
        <v>-306.53890999999999</v>
      </c>
      <c r="R4518">
        <v>-1.64E-4</v>
      </c>
      <c r="S4518">
        <v>1.1540680000000001</v>
      </c>
      <c r="T4518">
        <v>4.2290000000000001E-3</v>
      </c>
    </row>
    <row r="4519" spans="1:20" x14ac:dyDescent="0.25">
      <c r="A4519">
        <v>4517</v>
      </c>
      <c r="B4519">
        <v>5</v>
      </c>
      <c r="C4519">
        <v>-1</v>
      </c>
      <c r="D4519" t="s">
        <v>314</v>
      </c>
      <c r="E4519" t="s">
        <v>80</v>
      </c>
      <c r="F4519">
        <v>9.41E-3</v>
      </c>
      <c r="G4519">
        <v>-1</v>
      </c>
      <c r="H4519">
        <v>715.75699999999995</v>
      </c>
      <c r="I4519">
        <v>-1</v>
      </c>
      <c r="J4519">
        <v>0</v>
      </c>
      <c r="K4519">
        <v>15.970834</v>
      </c>
      <c r="L4519">
        <v>-6.5600000000000001E-4</v>
      </c>
      <c r="M4519">
        <v>77.768024999999994</v>
      </c>
      <c r="N4519">
        <v>-306.49905799999999</v>
      </c>
      <c r="O4519">
        <v>-1.222E-3</v>
      </c>
      <c r="P4519">
        <v>77.723777999999996</v>
      </c>
      <c r="Q4519">
        <v>-306.53918499999997</v>
      </c>
      <c r="R4519">
        <v>-2.6899999999999998E-4</v>
      </c>
      <c r="S4519">
        <v>5.9732200000000004</v>
      </c>
      <c r="T4519">
        <v>9.5299999999999996E-4</v>
      </c>
    </row>
    <row r="4520" spans="1:20" x14ac:dyDescent="0.25">
      <c r="A4520">
        <v>4518</v>
      </c>
      <c r="B4520">
        <v>4</v>
      </c>
      <c r="C4520">
        <v>-1</v>
      </c>
      <c r="D4520" t="s">
        <v>313</v>
      </c>
      <c r="E4520" t="s">
        <v>80</v>
      </c>
      <c r="F4520">
        <v>8.1790000000000005E-3</v>
      </c>
      <c r="G4520">
        <v>-1</v>
      </c>
      <c r="H4520">
        <v>671.11900000000003</v>
      </c>
      <c r="I4520">
        <v>-1</v>
      </c>
      <c r="J4520">
        <v>0</v>
      </c>
      <c r="K4520">
        <v>15.915036000000001</v>
      </c>
      <c r="L4520">
        <v>-3.1300000000000002E-4</v>
      </c>
      <c r="M4520">
        <v>78.706188999999995</v>
      </c>
      <c r="N4520">
        <v>-306.50922100000003</v>
      </c>
      <c r="O4520">
        <v>2.2669999999999999E-3</v>
      </c>
      <c r="P4520">
        <v>78.679946999999999</v>
      </c>
      <c r="Q4520">
        <v>-306.53939800000001</v>
      </c>
      <c r="R4520">
        <v>-2.9500000000000001E-4</v>
      </c>
      <c r="S4520">
        <v>3.9991490000000001</v>
      </c>
      <c r="T4520">
        <v>1.9710000000000001E-3</v>
      </c>
    </row>
    <row r="4521" spans="1:20" x14ac:dyDescent="0.25">
      <c r="A4521">
        <v>4519</v>
      </c>
      <c r="B4521">
        <v>4</v>
      </c>
      <c r="C4521">
        <v>-1</v>
      </c>
      <c r="D4521" t="s">
        <v>313</v>
      </c>
      <c r="E4521" t="s">
        <v>80</v>
      </c>
      <c r="F4521">
        <v>3.0095E-2</v>
      </c>
      <c r="G4521">
        <v>-1</v>
      </c>
      <c r="H4521">
        <v>1466.1110000000001</v>
      </c>
      <c r="I4521">
        <v>-1</v>
      </c>
      <c r="J4521">
        <v>0</v>
      </c>
      <c r="K4521">
        <v>15.86985</v>
      </c>
      <c r="L4521">
        <v>-1.505E-3</v>
      </c>
      <c r="M4521">
        <v>80.098203999999996</v>
      </c>
      <c r="N4521">
        <v>-306.566599</v>
      </c>
      <c r="O4521">
        <v>-6.215E-3</v>
      </c>
      <c r="P4521">
        <v>80.109650000000002</v>
      </c>
      <c r="Q4521">
        <v>-306.53982500000001</v>
      </c>
      <c r="R4521">
        <v>-3.6999999999999999E-4</v>
      </c>
      <c r="S4521">
        <v>2.9117549999999999</v>
      </c>
      <c r="T4521">
        <v>5.8450000000000004E-3</v>
      </c>
    </row>
    <row r="4522" spans="1:20" x14ac:dyDescent="0.25">
      <c r="A4522">
        <v>4520</v>
      </c>
      <c r="B4522">
        <v>3</v>
      </c>
      <c r="C4522">
        <v>-1</v>
      </c>
      <c r="D4522" t="s">
        <v>312</v>
      </c>
      <c r="E4522" t="s">
        <v>80</v>
      </c>
      <c r="F4522">
        <v>3.8479999999999999E-3</v>
      </c>
      <c r="G4522">
        <v>-1</v>
      </c>
      <c r="H4522">
        <v>312.87400000000002</v>
      </c>
      <c r="I4522">
        <v>-1</v>
      </c>
      <c r="J4522">
        <v>0</v>
      </c>
      <c r="K4522">
        <v>15.867952000000001</v>
      </c>
      <c r="L4522">
        <v>-3.4900000000000003E-4</v>
      </c>
      <c r="M4522">
        <v>81.564036000000002</v>
      </c>
      <c r="N4522">
        <v>-306.51488699999999</v>
      </c>
      <c r="O4522">
        <v>2.7230000000000002E-3</v>
      </c>
      <c r="P4522">
        <v>81.537582</v>
      </c>
      <c r="Q4522">
        <v>-306.54031400000002</v>
      </c>
      <c r="R4522">
        <v>-4.2900000000000002E-4</v>
      </c>
      <c r="S4522">
        <v>3.6692100000000001</v>
      </c>
      <c r="T4522">
        <v>2.294E-3</v>
      </c>
    </row>
    <row r="4523" spans="1:20" x14ac:dyDescent="0.25">
      <c r="A4523">
        <v>4521</v>
      </c>
      <c r="B4523">
        <v>4</v>
      </c>
      <c r="C4523">
        <v>-1</v>
      </c>
      <c r="D4523" t="s">
        <v>311</v>
      </c>
      <c r="E4523" t="s">
        <v>80</v>
      </c>
      <c r="F4523">
        <v>1.4919E-2</v>
      </c>
      <c r="G4523">
        <v>-1</v>
      </c>
      <c r="H4523">
        <v>328.83100000000002</v>
      </c>
      <c r="I4523">
        <v>-1</v>
      </c>
      <c r="J4523">
        <v>0</v>
      </c>
      <c r="K4523">
        <v>15.89025</v>
      </c>
      <c r="L4523">
        <v>-1.12E-4</v>
      </c>
      <c r="M4523">
        <v>82.961549000000005</v>
      </c>
      <c r="N4523">
        <v>-306.54746999999998</v>
      </c>
      <c r="O4523">
        <v>4.2099999999999999E-4</v>
      </c>
      <c r="P4523">
        <v>82.966766000000007</v>
      </c>
      <c r="Q4523">
        <v>-306.540863</v>
      </c>
      <c r="R4523">
        <v>-4.4700000000000002E-4</v>
      </c>
      <c r="S4523">
        <v>0.84190100000000001</v>
      </c>
      <c r="T4523">
        <v>2.5999999999999998E-5</v>
      </c>
    </row>
    <row r="4524" spans="1:20" x14ac:dyDescent="0.25">
      <c r="A4524">
        <v>4522</v>
      </c>
      <c r="B4524">
        <v>4</v>
      </c>
      <c r="C4524">
        <v>-1</v>
      </c>
      <c r="D4524" t="s">
        <v>311</v>
      </c>
      <c r="E4524" t="s">
        <v>80</v>
      </c>
      <c r="F4524">
        <v>1.4610000000000001E-3</v>
      </c>
      <c r="G4524">
        <v>-1</v>
      </c>
      <c r="H4524">
        <v>323.274</v>
      </c>
      <c r="I4524">
        <v>-1</v>
      </c>
      <c r="J4524">
        <v>0</v>
      </c>
      <c r="K4524">
        <v>15.916002000000001</v>
      </c>
      <c r="L4524">
        <v>-3.4999999999999997E-5</v>
      </c>
      <c r="M4524">
        <v>84.391641000000007</v>
      </c>
      <c r="N4524">
        <v>-306.55008800000002</v>
      </c>
      <c r="O4524">
        <v>-1.0510000000000001E-3</v>
      </c>
      <c r="P4524">
        <v>84.398231999999993</v>
      </c>
      <c r="Q4524">
        <v>-306.54150399999997</v>
      </c>
      <c r="R4524">
        <v>-4.5199999999999998E-4</v>
      </c>
      <c r="S4524">
        <v>1.0822449999999999</v>
      </c>
      <c r="T4524">
        <v>5.9800000000000001E-4</v>
      </c>
    </row>
    <row r="4525" spans="1:20" x14ac:dyDescent="0.25">
      <c r="A4525">
        <v>4523</v>
      </c>
      <c r="B4525">
        <v>4</v>
      </c>
      <c r="C4525">
        <v>-1</v>
      </c>
      <c r="D4525" t="s">
        <v>311</v>
      </c>
      <c r="E4525" t="s">
        <v>80</v>
      </c>
      <c r="F4525">
        <v>7.0796999999999999E-2</v>
      </c>
      <c r="G4525">
        <v>-1</v>
      </c>
      <c r="H4525">
        <v>410.52</v>
      </c>
      <c r="I4525">
        <v>-1</v>
      </c>
      <c r="J4525">
        <v>0</v>
      </c>
      <c r="K4525">
        <v>15.935241</v>
      </c>
      <c r="L4525">
        <v>-6.9999999999999999E-6</v>
      </c>
      <c r="M4525">
        <v>86.312742</v>
      </c>
      <c r="N4525">
        <v>-306.545795</v>
      </c>
      <c r="O4525">
        <v>-4.1050000000000001E-3</v>
      </c>
      <c r="P4525">
        <v>86.309639000000004</v>
      </c>
      <c r="Q4525">
        <v>-306.542419</v>
      </c>
      <c r="R4525">
        <v>-4.5399999999999998E-4</v>
      </c>
      <c r="S4525">
        <v>0.458532</v>
      </c>
      <c r="T4525">
        <v>3.6510000000000002E-3</v>
      </c>
    </row>
    <row r="4526" spans="1:20" x14ac:dyDescent="0.25">
      <c r="A4526">
        <v>4524</v>
      </c>
      <c r="B4526">
        <v>4</v>
      </c>
      <c r="C4526">
        <v>-1</v>
      </c>
      <c r="D4526" t="s">
        <v>311</v>
      </c>
      <c r="E4526" t="s">
        <v>80</v>
      </c>
      <c r="F4526">
        <v>2.2540999999999999E-2</v>
      </c>
      <c r="G4526">
        <v>-1</v>
      </c>
      <c r="H4526">
        <v>400.55799999999999</v>
      </c>
      <c r="I4526">
        <v>-1</v>
      </c>
      <c r="J4526">
        <v>0</v>
      </c>
      <c r="K4526">
        <v>15.936235</v>
      </c>
      <c r="L4526">
        <v>-1.9999999999999999E-6</v>
      </c>
      <c r="M4526">
        <v>87.748424</v>
      </c>
      <c r="N4526">
        <v>-306.54348700000003</v>
      </c>
      <c r="O4526">
        <v>-1.9689999999999998E-3</v>
      </c>
      <c r="P4526">
        <v>87.743904000000001</v>
      </c>
      <c r="Q4526">
        <v>-306.54315200000002</v>
      </c>
      <c r="R4526">
        <v>-4.55E-4</v>
      </c>
      <c r="S4526">
        <v>0.45318599999999998</v>
      </c>
      <c r="T4526">
        <v>1.5139999999999999E-3</v>
      </c>
    </row>
    <row r="4527" spans="1:20" x14ac:dyDescent="0.25">
      <c r="A4527">
        <v>4525</v>
      </c>
      <c r="B4527">
        <v>4</v>
      </c>
      <c r="C4527">
        <v>-1</v>
      </c>
      <c r="D4527" t="s">
        <v>311</v>
      </c>
      <c r="E4527" t="s">
        <v>80</v>
      </c>
      <c r="F4527">
        <v>5.9662E-2</v>
      </c>
      <c r="G4527">
        <v>-1</v>
      </c>
      <c r="H4527">
        <v>438.43200000000002</v>
      </c>
      <c r="I4527">
        <v>-1</v>
      </c>
      <c r="J4527">
        <v>0</v>
      </c>
      <c r="K4527">
        <v>15.930664</v>
      </c>
      <c r="L4527">
        <v>-9.9999999999999995E-7</v>
      </c>
      <c r="M4527">
        <v>89.159678999999997</v>
      </c>
      <c r="N4527">
        <v>-306.55345599999998</v>
      </c>
      <c r="O4527">
        <v>9.5500000000000001E-4</v>
      </c>
      <c r="P4527">
        <v>89.177916999999994</v>
      </c>
      <c r="Q4527">
        <v>-306.54382299999997</v>
      </c>
      <c r="R4527">
        <v>-4.55E-4</v>
      </c>
      <c r="S4527">
        <v>2.0625800000000001</v>
      </c>
      <c r="T4527">
        <v>5.0000000000000001E-4</v>
      </c>
    </row>
    <row r="4528" spans="1:20" x14ac:dyDescent="0.25">
      <c r="A4528">
        <v>4526</v>
      </c>
      <c r="B4528">
        <v>4</v>
      </c>
      <c r="C4528">
        <v>-1</v>
      </c>
      <c r="D4528" t="s">
        <v>311</v>
      </c>
      <c r="E4528" t="s">
        <v>80</v>
      </c>
      <c r="F4528">
        <v>6.5579999999999999E-2</v>
      </c>
      <c r="G4528">
        <v>-1</v>
      </c>
      <c r="H4528">
        <v>287.47699999999998</v>
      </c>
      <c r="I4528">
        <v>-1</v>
      </c>
      <c r="J4528">
        <v>0</v>
      </c>
      <c r="K4528">
        <v>15.923963000000001</v>
      </c>
      <c r="L4528">
        <v>0</v>
      </c>
      <c r="M4528">
        <v>90.588289000000003</v>
      </c>
      <c r="N4528">
        <v>-306.55295799999999</v>
      </c>
      <c r="O4528">
        <v>2.0479999999999999E-3</v>
      </c>
      <c r="P4528">
        <v>90.611328</v>
      </c>
      <c r="Q4528">
        <v>-306.54452500000002</v>
      </c>
      <c r="R4528">
        <v>-4.55E-4</v>
      </c>
      <c r="S4528">
        <v>2.4533900000000002</v>
      </c>
      <c r="T4528">
        <v>1.5939999999999999E-3</v>
      </c>
    </row>
    <row r="4529" spans="1:20" x14ac:dyDescent="0.25">
      <c r="A4529">
        <v>4527</v>
      </c>
      <c r="B4529">
        <v>4</v>
      </c>
      <c r="C4529">
        <v>-1</v>
      </c>
      <c r="D4529" t="s">
        <v>311</v>
      </c>
      <c r="E4529" t="s">
        <v>80</v>
      </c>
      <c r="F4529">
        <v>4.9743999999999997E-2</v>
      </c>
      <c r="G4529">
        <v>-1</v>
      </c>
      <c r="H4529">
        <v>341.70800000000003</v>
      </c>
      <c r="I4529">
        <v>-1</v>
      </c>
      <c r="J4529">
        <v>0</v>
      </c>
      <c r="K4529">
        <v>15.919542</v>
      </c>
      <c r="L4529">
        <v>0</v>
      </c>
      <c r="M4529">
        <v>92.042287000000002</v>
      </c>
      <c r="N4529">
        <v>-306.53288400000002</v>
      </c>
      <c r="O4529">
        <v>1.462E-3</v>
      </c>
      <c r="P4529">
        <v>92.044235</v>
      </c>
      <c r="Q4529">
        <v>-306.54522700000001</v>
      </c>
      <c r="R4529">
        <v>-4.55E-4</v>
      </c>
      <c r="S4529">
        <v>1.2495419999999999</v>
      </c>
      <c r="T4529">
        <v>1.0070000000000001E-3</v>
      </c>
    </row>
    <row r="4530" spans="1:20" x14ac:dyDescent="0.25">
      <c r="A4530">
        <v>4528</v>
      </c>
      <c r="B4530">
        <v>3</v>
      </c>
      <c r="C4530">
        <v>-1</v>
      </c>
      <c r="D4530" t="s">
        <v>310</v>
      </c>
      <c r="E4530" t="s">
        <v>80</v>
      </c>
      <c r="F4530">
        <v>3.3790000000000001E-3</v>
      </c>
      <c r="G4530">
        <v>-1</v>
      </c>
      <c r="H4530">
        <v>459.76799999999997</v>
      </c>
      <c r="I4530">
        <v>-1</v>
      </c>
      <c r="J4530">
        <v>0</v>
      </c>
      <c r="K4530">
        <v>15.918255</v>
      </c>
      <c r="L4530">
        <v>0</v>
      </c>
      <c r="M4530">
        <v>93.485545999999999</v>
      </c>
      <c r="N4530">
        <v>-306.53748000000002</v>
      </c>
      <c r="O4530">
        <v>-4.6999999999999999E-4</v>
      </c>
      <c r="P4530">
        <v>93.476906</v>
      </c>
      <c r="Q4530">
        <v>-306.545929</v>
      </c>
      <c r="R4530">
        <v>-4.55E-4</v>
      </c>
      <c r="S4530">
        <v>1.208474</v>
      </c>
      <c r="T4530">
        <v>1.5E-5</v>
      </c>
    </row>
    <row r="4531" spans="1:20" x14ac:dyDescent="0.25">
      <c r="A4531">
        <v>4529</v>
      </c>
      <c r="B4531">
        <v>3</v>
      </c>
      <c r="C4531">
        <v>-1</v>
      </c>
      <c r="D4531" t="s">
        <v>310</v>
      </c>
      <c r="E4531" t="s">
        <v>80</v>
      </c>
      <c r="F4531">
        <v>4.8419999999999999E-3</v>
      </c>
      <c r="G4531">
        <v>-1</v>
      </c>
      <c r="H4531">
        <v>327.43099999999998</v>
      </c>
      <c r="I4531">
        <v>-1</v>
      </c>
      <c r="J4531">
        <v>0</v>
      </c>
      <c r="K4531">
        <v>15.919767999999999</v>
      </c>
      <c r="L4531">
        <v>0</v>
      </c>
      <c r="M4531">
        <v>95.370507000000003</v>
      </c>
      <c r="N4531">
        <v>-306.61677800000001</v>
      </c>
      <c r="O4531">
        <v>-4.6379999999999998E-3</v>
      </c>
      <c r="P4531">
        <v>95.387169</v>
      </c>
      <c r="Q4531">
        <v>-306.546875</v>
      </c>
      <c r="R4531">
        <v>-4.55E-4</v>
      </c>
      <c r="S4531">
        <v>7.1860840000000001</v>
      </c>
      <c r="T4531">
        <v>4.1830000000000001E-3</v>
      </c>
    </row>
    <row r="4532" spans="1:20" x14ac:dyDescent="0.25">
      <c r="A4532">
        <v>4530</v>
      </c>
      <c r="B4532">
        <v>3</v>
      </c>
      <c r="C4532">
        <v>-1</v>
      </c>
      <c r="D4532" t="s">
        <v>310</v>
      </c>
      <c r="E4532" t="s">
        <v>80</v>
      </c>
      <c r="F4532">
        <v>6.875E-3</v>
      </c>
      <c r="G4532">
        <v>-1</v>
      </c>
      <c r="H4532">
        <v>350.76799999999997</v>
      </c>
      <c r="I4532">
        <v>-1</v>
      </c>
      <c r="J4532">
        <v>0</v>
      </c>
      <c r="K4532">
        <v>15.921502</v>
      </c>
      <c r="L4532">
        <v>0</v>
      </c>
      <c r="M4532">
        <v>96.811042</v>
      </c>
      <c r="N4532">
        <v>-306.54953799999998</v>
      </c>
      <c r="O4532">
        <v>2.562E-3</v>
      </c>
      <c r="P4532">
        <v>96.820030000000003</v>
      </c>
      <c r="Q4532">
        <v>-306.54757699999999</v>
      </c>
      <c r="R4532">
        <v>-4.55E-4</v>
      </c>
      <c r="S4532">
        <v>0.91997600000000002</v>
      </c>
      <c r="T4532">
        <v>2.1069999999999999E-3</v>
      </c>
    </row>
    <row r="4533" spans="1:20" x14ac:dyDescent="0.25">
      <c r="A4533">
        <v>4531</v>
      </c>
      <c r="B4533">
        <v>2</v>
      </c>
      <c r="C4533">
        <v>-1</v>
      </c>
      <c r="D4533" t="s">
        <v>309</v>
      </c>
      <c r="E4533" t="s">
        <v>80</v>
      </c>
      <c r="F4533">
        <v>5.5069999999999997E-3</v>
      </c>
      <c r="G4533">
        <v>-1</v>
      </c>
      <c r="H4533">
        <v>268.85700000000003</v>
      </c>
      <c r="I4533">
        <v>-1</v>
      </c>
      <c r="J4533">
        <v>0</v>
      </c>
      <c r="K4533">
        <v>15.92268</v>
      </c>
      <c r="L4533">
        <v>0</v>
      </c>
      <c r="M4533">
        <v>98.229376000000002</v>
      </c>
      <c r="N4533">
        <v>-306.58885900000001</v>
      </c>
      <c r="O4533">
        <v>-1.8910000000000001E-3</v>
      </c>
      <c r="P4533">
        <v>98.253035999999994</v>
      </c>
      <c r="Q4533">
        <v>-306.54827899999998</v>
      </c>
      <c r="R4533">
        <v>-4.55E-4</v>
      </c>
      <c r="S4533">
        <v>4.6974099999999996</v>
      </c>
      <c r="T4533">
        <v>1.436E-3</v>
      </c>
    </row>
    <row r="4534" spans="1:20" x14ac:dyDescent="0.25">
      <c r="A4534">
        <v>4532</v>
      </c>
      <c r="B4534">
        <v>2</v>
      </c>
      <c r="C4534">
        <v>-1</v>
      </c>
      <c r="D4534" t="s">
        <v>309</v>
      </c>
      <c r="E4534" t="s">
        <v>80</v>
      </c>
      <c r="F4534">
        <v>2.4322E-2</v>
      </c>
      <c r="G4534">
        <v>-1</v>
      </c>
      <c r="H4534">
        <v>340.75799999999998</v>
      </c>
      <c r="I4534">
        <v>-1</v>
      </c>
      <c r="J4534">
        <v>0</v>
      </c>
      <c r="K4534">
        <v>15.923052</v>
      </c>
      <c r="L4534">
        <v>0</v>
      </c>
      <c r="M4534">
        <v>99.556978000000001</v>
      </c>
      <c r="N4534">
        <v>-306.679686</v>
      </c>
      <c r="O4534">
        <v>-1.0120000000000001E-3</v>
      </c>
      <c r="P4534">
        <v>99.686088999999996</v>
      </c>
      <c r="Q4534">
        <v>-306.54898100000003</v>
      </c>
      <c r="R4534">
        <v>-4.55E-4</v>
      </c>
      <c r="S4534">
        <v>18.372160999999998</v>
      </c>
      <c r="T4534">
        <v>5.5800000000000001E-4</v>
      </c>
    </row>
    <row r="4535" spans="1:20" x14ac:dyDescent="0.25">
      <c r="A4535">
        <v>4533</v>
      </c>
      <c r="B4535">
        <v>2</v>
      </c>
      <c r="C4535">
        <v>-1</v>
      </c>
      <c r="D4535" t="s">
        <v>309</v>
      </c>
      <c r="E4535" t="s">
        <v>80</v>
      </c>
      <c r="F4535">
        <v>7.5319999999999996E-3</v>
      </c>
      <c r="G4535">
        <v>-1</v>
      </c>
      <c r="H4535">
        <v>368.17700000000002</v>
      </c>
      <c r="I4535">
        <v>-1</v>
      </c>
      <c r="J4535">
        <v>0</v>
      </c>
      <c r="K4535">
        <v>15.922688000000001</v>
      </c>
      <c r="L4535">
        <v>1.008E-3</v>
      </c>
      <c r="M4535">
        <v>101.59504099999999</v>
      </c>
      <c r="N4535">
        <v>-306.56471800000003</v>
      </c>
      <c r="O4535">
        <v>-3.735E-3</v>
      </c>
      <c r="P4535">
        <v>101.59683200000001</v>
      </c>
      <c r="Q4535">
        <v>-306.54986600000001</v>
      </c>
      <c r="R4535">
        <v>-4.3399999999999998E-4</v>
      </c>
      <c r="S4535">
        <v>1.4960150000000001</v>
      </c>
      <c r="T4535">
        <v>3.3010000000000001E-3</v>
      </c>
    </row>
    <row r="4536" spans="1:20" x14ac:dyDescent="0.25">
      <c r="A4536">
        <v>4534</v>
      </c>
      <c r="B4536">
        <v>3</v>
      </c>
      <c r="C4536">
        <v>-1</v>
      </c>
      <c r="D4536" t="s">
        <v>308</v>
      </c>
      <c r="E4536" t="s">
        <v>80</v>
      </c>
      <c r="F4536">
        <v>2.8844999999999999E-2</v>
      </c>
      <c r="G4536">
        <v>-1</v>
      </c>
      <c r="H4536">
        <v>336.137</v>
      </c>
      <c r="I4536">
        <v>-1</v>
      </c>
      <c r="J4536">
        <v>0</v>
      </c>
      <c r="K4536">
        <v>15.922237000000001</v>
      </c>
      <c r="L4536">
        <v>1.7619999999999999E-3</v>
      </c>
      <c r="M4536">
        <v>103.037138</v>
      </c>
      <c r="N4536">
        <v>-306.54306500000001</v>
      </c>
      <c r="O4536">
        <v>-3.2899999999999997E-4</v>
      </c>
      <c r="P4536">
        <v>103.029861</v>
      </c>
      <c r="Q4536">
        <v>-306.55035400000003</v>
      </c>
      <c r="R4536">
        <v>-3.2499999999999999E-4</v>
      </c>
      <c r="S4536">
        <v>1.0299700000000001</v>
      </c>
      <c r="T4536">
        <v>3.9999999999999998E-6</v>
      </c>
    </row>
    <row r="4537" spans="1:20" x14ac:dyDescent="0.25">
      <c r="A4537">
        <v>4535</v>
      </c>
      <c r="B4537">
        <v>3</v>
      </c>
      <c r="C4537">
        <v>-1</v>
      </c>
      <c r="D4537" t="s">
        <v>308</v>
      </c>
      <c r="E4537" t="s">
        <v>80</v>
      </c>
      <c r="F4537">
        <v>1.8079000000000001E-2</v>
      </c>
      <c r="G4537">
        <v>-1</v>
      </c>
      <c r="H4537">
        <v>303.81200000000001</v>
      </c>
      <c r="I4537">
        <v>-1</v>
      </c>
      <c r="J4537">
        <v>0</v>
      </c>
      <c r="K4537">
        <v>15.921923</v>
      </c>
      <c r="L4537">
        <v>4.35E-4</v>
      </c>
      <c r="M4537">
        <v>104.454087</v>
      </c>
      <c r="N4537">
        <v>-306.55852199999998</v>
      </c>
      <c r="O4537">
        <v>-3.6299999999999999E-4</v>
      </c>
      <c r="P4537">
        <v>104.46283</v>
      </c>
      <c r="Q4537">
        <v>-306.55072000000001</v>
      </c>
      <c r="R4537">
        <v>-2.5300000000000002E-4</v>
      </c>
      <c r="S4537">
        <v>1.171762</v>
      </c>
      <c r="T4537">
        <v>1.1E-4</v>
      </c>
    </row>
    <row r="4538" spans="1:20" x14ac:dyDescent="0.25">
      <c r="A4538">
        <v>4536</v>
      </c>
      <c r="B4538">
        <v>3</v>
      </c>
      <c r="C4538">
        <v>-1</v>
      </c>
      <c r="D4538" t="s">
        <v>308</v>
      </c>
      <c r="E4538" t="s">
        <v>80</v>
      </c>
      <c r="F4538">
        <v>1.3036000000000001E-2</v>
      </c>
      <c r="G4538">
        <v>-1</v>
      </c>
      <c r="H4538">
        <v>360.74299999999999</v>
      </c>
      <c r="I4538">
        <v>-1</v>
      </c>
      <c r="J4538">
        <v>0</v>
      </c>
      <c r="K4538">
        <v>15.921818999999999</v>
      </c>
      <c r="L4538">
        <v>1.3999999999999999E-4</v>
      </c>
      <c r="M4538">
        <v>105.89092599999999</v>
      </c>
      <c r="N4538">
        <v>-306.53914200000003</v>
      </c>
      <c r="O4538">
        <v>5.5900000000000004E-4</v>
      </c>
      <c r="P4538">
        <v>105.895798</v>
      </c>
      <c r="Q4538">
        <v>-306.551086</v>
      </c>
      <c r="R4538">
        <v>-2.31E-4</v>
      </c>
      <c r="S4538">
        <v>1.289982</v>
      </c>
      <c r="T4538">
        <v>3.28E-4</v>
      </c>
    </row>
    <row r="4539" spans="1:20" x14ac:dyDescent="0.25">
      <c r="A4539">
        <v>4537</v>
      </c>
      <c r="B4539">
        <v>3</v>
      </c>
      <c r="C4539">
        <v>-1</v>
      </c>
      <c r="D4539" t="s">
        <v>308</v>
      </c>
      <c r="E4539" t="s">
        <v>80</v>
      </c>
      <c r="F4539">
        <v>1.4170000000000001E-3</v>
      </c>
      <c r="G4539">
        <v>-1</v>
      </c>
      <c r="H4539">
        <v>351.18599999999998</v>
      </c>
      <c r="I4539">
        <v>-1</v>
      </c>
      <c r="J4539">
        <v>0</v>
      </c>
      <c r="K4539">
        <v>15.921906999999999</v>
      </c>
      <c r="L4539">
        <v>1.227E-3</v>
      </c>
      <c r="M4539">
        <v>107.811885</v>
      </c>
      <c r="N4539">
        <v>-306.54067900000001</v>
      </c>
      <c r="O4539">
        <v>-1.7769999999999999E-3</v>
      </c>
      <c r="P4539">
        <v>107.806427</v>
      </c>
      <c r="Q4539">
        <v>-306.55148300000002</v>
      </c>
      <c r="R4539">
        <v>-1.47E-4</v>
      </c>
      <c r="S4539">
        <v>1.2104360000000001</v>
      </c>
      <c r="T4539">
        <v>1.629E-3</v>
      </c>
    </row>
    <row r="4540" spans="1:20" x14ac:dyDescent="0.25">
      <c r="A4540">
        <v>4538</v>
      </c>
      <c r="B4540">
        <v>3</v>
      </c>
      <c r="C4540">
        <v>-1</v>
      </c>
      <c r="D4540" t="s">
        <v>308</v>
      </c>
      <c r="E4540" t="s">
        <v>80</v>
      </c>
      <c r="F4540">
        <v>4.5204000000000001E-2</v>
      </c>
      <c r="G4540">
        <v>-1</v>
      </c>
      <c r="H4540">
        <v>366.32799999999997</v>
      </c>
      <c r="I4540">
        <v>-1</v>
      </c>
      <c r="J4540">
        <v>0</v>
      </c>
      <c r="K4540">
        <v>15.922022999999999</v>
      </c>
      <c r="L4540">
        <v>2.5900000000000001E-4</v>
      </c>
      <c r="M4540">
        <v>109.27543300000001</v>
      </c>
      <c r="N4540">
        <v>-306.52461199999999</v>
      </c>
      <c r="O4540">
        <v>2.14E-3</v>
      </c>
      <c r="P4540">
        <v>109.239395</v>
      </c>
      <c r="Q4540">
        <v>-306.55166600000001</v>
      </c>
      <c r="R4540">
        <v>-1.03E-4</v>
      </c>
      <c r="S4540">
        <v>4.5062389999999999</v>
      </c>
      <c r="T4540">
        <v>2.0370000000000002E-3</v>
      </c>
    </row>
    <row r="4541" spans="1:20" x14ac:dyDescent="0.25">
      <c r="A4541">
        <v>4539</v>
      </c>
      <c r="B4541">
        <v>3</v>
      </c>
      <c r="C4541">
        <v>-1</v>
      </c>
      <c r="D4541" t="s">
        <v>308</v>
      </c>
      <c r="E4541" t="s">
        <v>80</v>
      </c>
      <c r="F4541">
        <v>6.4257999999999996E-2</v>
      </c>
      <c r="G4541">
        <v>-1</v>
      </c>
      <c r="H4541">
        <v>707.89</v>
      </c>
      <c r="I4541">
        <v>-1</v>
      </c>
      <c r="J4541">
        <v>0</v>
      </c>
      <c r="K4541">
        <v>15.922107</v>
      </c>
      <c r="L4541">
        <v>8.3999999999999995E-5</v>
      </c>
      <c r="M4541">
        <v>110.56805799999999</v>
      </c>
      <c r="N4541">
        <v>-306.643058</v>
      </c>
      <c r="O4541">
        <v>-9.4240000000000001E-3</v>
      </c>
      <c r="P4541">
        <v>110.672363</v>
      </c>
      <c r="Q4541">
        <v>-306.55187999999998</v>
      </c>
      <c r="R4541">
        <v>-9.0000000000000006E-5</v>
      </c>
      <c r="S4541">
        <v>13.853922000000001</v>
      </c>
      <c r="T4541">
        <v>9.3340000000000003E-3</v>
      </c>
    </row>
    <row r="4542" spans="1:20" x14ac:dyDescent="0.25">
      <c r="A4542">
        <v>4540</v>
      </c>
      <c r="B4542">
        <v>2</v>
      </c>
      <c r="C4542">
        <v>-1</v>
      </c>
      <c r="D4542" t="s">
        <v>307</v>
      </c>
      <c r="E4542" t="s">
        <v>80</v>
      </c>
      <c r="F4542">
        <v>8.8109999999999994E-3</v>
      </c>
      <c r="G4542">
        <v>-1</v>
      </c>
      <c r="H4542">
        <v>375.24799999999999</v>
      </c>
      <c r="I4542">
        <v>-1</v>
      </c>
      <c r="J4542">
        <v>0</v>
      </c>
      <c r="K4542">
        <v>15.922135000000001</v>
      </c>
      <c r="L4542">
        <v>-1.382E-3</v>
      </c>
      <c r="M4542">
        <v>112.12456</v>
      </c>
      <c r="N4542">
        <v>-306.606919</v>
      </c>
      <c r="O4542">
        <v>9.3799999999999994E-3</v>
      </c>
      <c r="P4542">
        <v>112.10533100000001</v>
      </c>
      <c r="Q4542">
        <v>-306.55209400000001</v>
      </c>
      <c r="R4542">
        <v>-1.45E-4</v>
      </c>
      <c r="S4542">
        <v>5.8100079999999998</v>
      </c>
      <c r="T4542">
        <v>9.2350000000000002E-3</v>
      </c>
    </row>
    <row r="4543" spans="1:20" x14ac:dyDescent="0.25">
      <c r="A4543">
        <v>4541</v>
      </c>
      <c r="B4543">
        <v>2</v>
      </c>
      <c r="C4543">
        <v>-1</v>
      </c>
      <c r="D4543" t="s">
        <v>307</v>
      </c>
      <c r="E4543" t="s">
        <v>80</v>
      </c>
      <c r="F4543">
        <v>1.8672999999999999E-2</v>
      </c>
      <c r="G4543">
        <v>-1</v>
      </c>
      <c r="H4543">
        <v>228.20599999999999</v>
      </c>
      <c r="I4543">
        <v>-1</v>
      </c>
      <c r="J4543">
        <v>0</v>
      </c>
      <c r="K4543">
        <v>15.922115</v>
      </c>
      <c r="L4543">
        <v>-2.14E-4</v>
      </c>
      <c r="M4543">
        <v>114.13197</v>
      </c>
      <c r="N4543">
        <v>-306.44051000000002</v>
      </c>
      <c r="O4543">
        <v>7.6800000000000002E-4</v>
      </c>
      <c r="P4543">
        <v>114.015953</v>
      </c>
      <c r="Q4543">
        <v>-306.55255099999999</v>
      </c>
      <c r="R4543">
        <v>-2.05E-4</v>
      </c>
      <c r="S4543">
        <v>16.12857</v>
      </c>
      <c r="T4543">
        <v>5.6300000000000002E-4</v>
      </c>
    </row>
    <row r="4544" spans="1:20" x14ac:dyDescent="0.25">
      <c r="A4544">
        <v>4542</v>
      </c>
      <c r="B4544">
        <v>2</v>
      </c>
      <c r="C4544">
        <v>-1</v>
      </c>
      <c r="D4544" t="s">
        <v>307</v>
      </c>
      <c r="E4544" t="s">
        <v>80</v>
      </c>
      <c r="F4544">
        <v>1.0041E-2</v>
      </c>
      <c r="G4544">
        <v>-1</v>
      </c>
      <c r="H4544">
        <v>290.22899999999998</v>
      </c>
      <c r="I4544">
        <v>-1</v>
      </c>
      <c r="J4544">
        <v>0</v>
      </c>
      <c r="K4544">
        <v>15.922082</v>
      </c>
      <c r="L4544">
        <v>-1.0759999999999999E-3</v>
      </c>
      <c r="M4544">
        <v>115.403126</v>
      </c>
      <c r="N4544">
        <v>-306.64155899999997</v>
      </c>
      <c r="O4544">
        <v>4.8339999999999998E-3</v>
      </c>
      <c r="P4544">
        <v>115.448921</v>
      </c>
      <c r="Q4544">
        <v>-306.552887</v>
      </c>
      <c r="R4544">
        <v>-2.3699999999999999E-4</v>
      </c>
      <c r="S4544">
        <v>9.9799589999999991</v>
      </c>
      <c r="T4544">
        <v>4.5979999999999997E-3</v>
      </c>
    </row>
    <row r="4545" spans="1:20" x14ac:dyDescent="0.25">
      <c r="A4545">
        <v>4543</v>
      </c>
      <c r="B4545">
        <v>2</v>
      </c>
      <c r="C4545">
        <v>-1</v>
      </c>
      <c r="D4545" t="s">
        <v>307</v>
      </c>
      <c r="E4545" t="s">
        <v>80</v>
      </c>
      <c r="F4545">
        <v>3.1E-4</v>
      </c>
      <c r="G4545">
        <v>-1</v>
      </c>
      <c r="H4545">
        <v>220.02799999999999</v>
      </c>
      <c r="I4545">
        <v>-1</v>
      </c>
      <c r="J4545">
        <v>0</v>
      </c>
      <c r="K4545">
        <v>15.922059000000001</v>
      </c>
      <c r="L4545">
        <v>-1.2179999999999999E-3</v>
      </c>
      <c r="M4545">
        <v>116.885277</v>
      </c>
      <c r="N4545">
        <v>-306.55660599999999</v>
      </c>
      <c r="O4545">
        <v>1.4710000000000001E-3</v>
      </c>
      <c r="P4545">
        <v>116.881889</v>
      </c>
      <c r="Q4545">
        <v>-306.55325299999998</v>
      </c>
      <c r="R4545">
        <v>-2.9500000000000001E-4</v>
      </c>
      <c r="S4545">
        <v>0.476628</v>
      </c>
      <c r="T4545">
        <v>1.1770000000000001E-3</v>
      </c>
    </row>
    <row r="4546" spans="1:20" x14ac:dyDescent="0.25">
      <c r="A4546">
        <v>4544</v>
      </c>
      <c r="B4546">
        <v>2</v>
      </c>
      <c r="C4546">
        <v>-1</v>
      </c>
      <c r="D4546" t="s">
        <v>307</v>
      </c>
      <c r="E4546" t="s">
        <v>80</v>
      </c>
      <c r="F4546">
        <v>5.4000000000000003E-3</v>
      </c>
      <c r="G4546">
        <v>-1</v>
      </c>
      <c r="H4546">
        <v>358.05799999999999</v>
      </c>
      <c r="I4546">
        <v>-1</v>
      </c>
      <c r="J4546">
        <v>0</v>
      </c>
      <c r="K4546">
        <v>15.922052000000001</v>
      </c>
      <c r="L4546">
        <v>-2.5700000000000001E-4</v>
      </c>
      <c r="M4546">
        <v>118.331715</v>
      </c>
      <c r="N4546">
        <v>-306.523957</v>
      </c>
      <c r="O4546">
        <v>6.9230000000000003E-3</v>
      </c>
      <c r="P4546">
        <v>118.314857</v>
      </c>
      <c r="Q4546">
        <v>-306.55377199999998</v>
      </c>
      <c r="R4546">
        <v>-3.39E-4</v>
      </c>
      <c r="S4546">
        <v>3.425036</v>
      </c>
      <c r="T4546">
        <v>6.5839999999999996E-3</v>
      </c>
    </row>
    <row r="4547" spans="1:20" x14ac:dyDescent="0.25">
      <c r="A4547">
        <v>4545</v>
      </c>
      <c r="B4547">
        <v>2</v>
      </c>
      <c r="C4547">
        <v>-1</v>
      </c>
      <c r="D4547" t="s">
        <v>307</v>
      </c>
      <c r="E4547" t="s">
        <v>80</v>
      </c>
      <c r="F4547">
        <v>1.5200000000000001E-4</v>
      </c>
      <c r="G4547">
        <v>-1</v>
      </c>
      <c r="H4547">
        <v>384.75200000000001</v>
      </c>
      <c r="I4547">
        <v>-1</v>
      </c>
      <c r="J4547">
        <v>0</v>
      </c>
      <c r="K4547">
        <v>15.922055</v>
      </c>
      <c r="L4547">
        <v>1.95E-4</v>
      </c>
      <c r="M4547">
        <v>119.744398</v>
      </c>
      <c r="N4547">
        <v>-306.56313699999998</v>
      </c>
      <c r="O4547">
        <v>-1.436E-3</v>
      </c>
      <c r="P4547">
        <v>119.747826</v>
      </c>
      <c r="Q4547">
        <v>-306.55413800000002</v>
      </c>
      <c r="R4547">
        <v>-3.0400000000000002E-4</v>
      </c>
      <c r="S4547">
        <v>0.96291599999999999</v>
      </c>
      <c r="T4547">
        <v>1.1329999999999999E-3</v>
      </c>
    </row>
    <row r="4548" spans="1:20" x14ac:dyDescent="0.25">
      <c r="A4548">
        <v>4546</v>
      </c>
      <c r="B4548">
        <v>2</v>
      </c>
      <c r="C4548">
        <v>-1</v>
      </c>
      <c r="D4548" t="s">
        <v>307</v>
      </c>
      <c r="E4548" t="s">
        <v>80</v>
      </c>
      <c r="F4548">
        <v>2.9170000000000001E-2</v>
      </c>
      <c r="G4548">
        <v>-1</v>
      </c>
      <c r="H4548">
        <v>285.72300000000001</v>
      </c>
      <c r="I4548">
        <v>-1</v>
      </c>
      <c r="J4548">
        <v>0</v>
      </c>
      <c r="K4548">
        <v>15.890352</v>
      </c>
      <c r="L4548">
        <v>4.3000000000000002E-5</v>
      </c>
      <c r="M4548">
        <v>121.63719500000001</v>
      </c>
      <c r="N4548">
        <v>-306.55230399999999</v>
      </c>
      <c r="O4548">
        <v>-1.6112999999999999E-2</v>
      </c>
      <c r="P4548">
        <v>121.65748600000001</v>
      </c>
      <c r="Q4548">
        <v>-306.554596</v>
      </c>
      <c r="R4548">
        <v>-2.92E-4</v>
      </c>
      <c r="S4548">
        <v>2.0420449999999999</v>
      </c>
      <c r="T4548">
        <v>1.5821000000000002E-2</v>
      </c>
    </row>
    <row r="4549" spans="1:20" x14ac:dyDescent="0.25">
      <c r="A4549">
        <v>4547</v>
      </c>
      <c r="B4549">
        <v>3</v>
      </c>
      <c r="C4549">
        <v>-1</v>
      </c>
      <c r="D4549" t="s">
        <v>306</v>
      </c>
      <c r="E4549" t="s">
        <v>80</v>
      </c>
      <c r="F4549">
        <v>1.1415E-2</v>
      </c>
      <c r="G4549">
        <v>-1</v>
      </c>
      <c r="H4549">
        <v>374.13900000000001</v>
      </c>
      <c r="I4549">
        <v>-1</v>
      </c>
      <c r="J4549">
        <v>0</v>
      </c>
      <c r="K4549">
        <v>15.750869</v>
      </c>
      <c r="L4549">
        <v>1.0000000000000001E-5</v>
      </c>
      <c r="M4549">
        <v>123.106279</v>
      </c>
      <c r="N4549">
        <v>-306.47789899999998</v>
      </c>
      <c r="O4549">
        <v>-2.359E-3</v>
      </c>
      <c r="P4549">
        <v>123.081512</v>
      </c>
      <c r="Q4549">
        <v>-306.55496199999999</v>
      </c>
      <c r="R4549">
        <v>-2.9E-4</v>
      </c>
      <c r="S4549">
        <v>8.0945079999999994</v>
      </c>
      <c r="T4549">
        <v>2.068E-3</v>
      </c>
    </row>
    <row r="4550" spans="1:20" x14ac:dyDescent="0.25">
      <c r="A4550">
        <v>4548</v>
      </c>
      <c r="B4550">
        <v>3</v>
      </c>
      <c r="C4550">
        <v>-1</v>
      </c>
      <c r="D4550" t="s">
        <v>306</v>
      </c>
      <c r="E4550" t="s">
        <v>80</v>
      </c>
      <c r="F4550">
        <v>3.8719000000000003E-2</v>
      </c>
      <c r="G4550">
        <v>-1</v>
      </c>
      <c r="H4550">
        <v>478.96</v>
      </c>
      <c r="I4550">
        <v>-1</v>
      </c>
      <c r="J4550">
        <v>0</v>
      </c>
      <c r="K4550">
        <v>15.501003000000001</v>
      </c>
      <c r="L4550">
        <v>-3.0000000000000001E-6</v>
      </c>
      <c r="M4550">
        <v>124.49226</v>
      </c>
      <c r="N4550">
        <v>-306.52524599999998</v>
      </c>
      <c r="O4550">
        <v>2.5579999999999999E-3</v>
      </c>
      <c r="P4550">
        <v>124.487206</v>
      </c>
      <c r="Q4550">
        <v>-306.55529799999999</v>
      </c>
      <c r="R4550">
        <v>-2.9E-4</v>
      </c>
      <c r="S4550">
        <v>3.047437</v>
      </c>
      <c r="T4550">
        <v>2.2680000000000001E-3</v>
      </c>
    </row>
    <row r="4551" spans="1:20" x14ac:dyDescent="0.25">
      <c r="A4551">
        <v>4549</v>
      </c>
      <c r="B4551">
        <v>3</v>
      </c>
      <c r="C4551">
        <v>-1</v>
      </c>
      <c r="D4551" t="s">
        <v>306</v>
      </c>
      <c r="E4551" t="s">
        <v>80</v>
      </c>
      <c r="F4551">
        <v>3.8936999999999999E-2</v>
      </c>
      <c r="G4551">
        <v>-1</v>
      </c>
      <c r="H4551">
        <v>366.68400000000003</v>
      </c>
      <c r="I4551">
        <v>-1</v>
      </c>
      <c r="J4551">
        <v>0</v>
      </c>
      <c r="K4551">
        <v>15.076674000000001</v>
      </c>
      <c r="L4551">
        <v>-9.0000000000000002E-6</v>
      </c>
      <c r="M4551">
        <v>126.324147</v>
      </c>
      <c r="N4551">
        <v>-306.53256900000002</v>
      </c>
      <c r="O4551">
        <v>2.019E-3</v>
      </c>
      <c r="P4551">
        <v>126.320145</v>
      </c>
      <c r="Q4551">
        <v>-306.55578600000001</v>
      </c>
      <c r="R4551">
        <v>-2.9100000000000003E-4</v>
      </c>
      <c r="S4551">
        <v>2.355979</v>
      </c>
      <c r="T4551">
        <v>1.7279999999999999E-3</v>
      </c>
    </row>
    <row r="4552" spans="1:20" x14ac:dyDescent="0.25">
      <c r="A4552">
        <v>4550</v>
      </c>
      <c r="B4552">
        <v>3</v>
      </c>
      <c r="C4552">
        <v>-1</v>
      </c>
      <c r="D4552" t="s">
        <v>306</v>
      </c>
      <c r="E4552" t="s">
        <v>80</v>
      </c>
      <c r="F4552">
        <v>2.9794999999999999E-2</v>
      </c>
      <c r="G4552">
        <v>-1</v>
      </c>
      <c r="H4552">
        <v>364.83100000000002</v>
      </c>
      <c r="I4552">
        <v>-1</v>
      </c>
      <c r="J4552">
        <v>0</v>
      </c>
      <c r="K4552">
        <v>14.754635</v>
      </c>
      <c r="L4552">
        <v>-1.1E-5</v>
      </c>
      <c r="M4552">
        <v>127.684642</v>
      </c>
      <c r="N4552">
        <v>-306.55522300000001</v>
      </c>
      <c r="O4552">
        <v>-7.6829999999999997E-3</v>
      </c>
      <c r="P4552">
        <v>127.660736</v>
      </c>
      <c r="Q4552">
        <v>-306.55612200000002</v>
      </c>
      <c r="R4552">
        <v>-2.92E-4</v>
      </c>
      <c r="S4552">
        <v>2.3922949999999998</v>
      </c>
      <c r="T4552">
        <v>7.391E-3</v>
      </c>
    </row>
    <row r="4553" spans="1:20" x14ac:dyDescent="0.25">
      <c r="A4553">
        <v>4551</v>
      </c>
      <c r="B4553">
        <v>4</v>
      </c>
      <c r="C4553">
        <v>-1</v>
      </c>
      <c r="D4553" t="s">
        <v>305</v>
      </c>
      <c r="E4553" t="s">
        <v>80</v>
      </c>
      <c r="F4553">
        <v>2.1699999999999999E-4</v>
      </c>
      <c r="G4553">
        <v>-1</v>
      </c>
      <c r="H4553">
        <v>496.86799999999999</v>
      </c>
      <c r="I4553">
        <v>-1</v>
      </c>
      <c r="J4553">
        <v>0</v>
      </c>
      <c r="K4553">
        <v>14.462173</v>
      </c>
      <c r="L4553">
        <v>-1.0000000000000001E-5</v>
      </c>
      <c r="M4553">
        <v>128.974457</v>
      </c>
      <c r="N4553">
        <v>-306.56048299999998</v>
      </c>
      <c r="O4553">
        <v>-9.2E-5</v>
      </c>
      <c r="P4553">
        <v>128.97375500000001</v>
      </c>
      <c r="Q4553">
        <v>-306.556488</v>
      </c>
      <c r="R4553">
        <v>-2.9300000000000002E-4</v>
      </c>
      <c r="S4553">
        <v>0.40562900000000002</v>
      </c>
      <c r="T4553">
        <v>2.0100000000000001E-4</v>
      </c>
    </row>
    <row r="4554" spans="1:20" x14ac:dyDescent="0.25">
      <c r="A4554">
        <v>4552</v>
      </c>
      <c r="B4554">
        <v>4</v>
      </c>
      <c r="C4554">
        <v>-1</v>
      </c>
      <c r="D4554" t="s">
        <v>305</v>
      </c>
      <c r="E4554" t="s">
        <v>80</v>
      </c>
      <c r="F4554">
        <v>1.2236E-2</v>
      </c>
      <c r="G4554">
        <v>-1</v>
      </c>
      <c r="H4554">
        <v>335.4</v>
      </c>
      <c r="I4554">
        <v>-1</v>
      </c>
      <c r="J4554">
        <v>0</v>
      </c>
      <c r="K4554">
        <v>14.124440999999999</v>
      </c>
      <c r="L4554">
        <v>-9.0000000000000002E-6</v>
      </c>
      <c r="M4554">
        <v>130.66581300000001</v>
      </c>
      <c r="N4554">
        <v>-306.57855899999998</v>
      </c>
      <c r="O4554">
        <v>8.7600000000000004E-4</v>
      </c>
      <c r="P4554">
        <v>130.686768</v>
      </c>
      <c r="Q4554">
        <v>-306.55694599999998</v>
      </c>
      <c r="R4554">
        <v>-2.9399999999999999E-4</v>
      </c>
      <c r="S4554">
        <v>3.0104090000000001</v>
      </c>
      <c r="T4554">
        <v>5.8200000000000005E-4</v>
      </c>
    </row>
    <row r="4555" spans="1:20" x14ac:dyDescent="0.25">
      <c r="A4555">
        <v>4553</v>
      </c>
      <c r="B4555">
        <v>3</v>
      </c>
      <c r="C4555">
        <v>-1</v>
      </c>
      <c r="D4555" t="s">
        <v>304</v>
      </c>
      <c r="E4555" t="s">
        <v>80</v>
      </c>
      <c r="F4555">
        <v>1.6454E-2</v>
      </c>
      <c r="G4555">
        <v>-1</v>
      </c>
      <c r="H4555">
        <v>279.60399999999998</v>
      </c>
      <c r="I4555">
        <v>-1</v>
      </c>
      <c r="J4555">
        <v>0</v>
      </c>
      <c r="K4555">
        <v>13.895714999999999</v>
      </c>
      <c r="L4555">
        <v>-7.9999999999999996E-6</v>
      </c>
      <c r="M4555">
        <v>131.92811800000001</v>
      </c>
      <c r="N4555">
        <v>-306.54476</v>
      </c>
      <c r="O4555">
        <v>-3.8149999999999998E-3</v>
      </c>
      <c r="P4555">
        <v>131.94645700000001</v>
      </c>
      <c r="Q4555">
        <v>-306.55731200000002</v>
      </c>
      <c r="R4555">
        <v>-2.9500000000000001E-4</v>
      </c>
      <c r="S4555">
        <v>2.2222909999999998</v>
      </c>
      <c r="T4555">
        <v>3.5209999999999998E-3</v>
      </c>
    </row>
    <row r="4556" spans="1:20" x14ac:dyDescent="0.25">
      <c r="A4556">
        <v>4554</v>
      </c>
      <c r="B4556">
        <v>3</v>
      </c>
      <c r="C4556">
        <v>-1</v>
      </c>
      <c r="D4556" t="s">
        <v>304</v>
      </c>
      <c r="E4556" t="s">
        <v>80</v>
      </c>
      <c r="F4556">
        <v>1.4156999999999999E-2</v>
      </c>
      <c r="G4556">
        <v>-1</v>
      </c>
      <c r="H4556">
        <v>321.95600000000002</v>
      </c>
      <c r="I4556">
        <v>-1</v>
      </c>
      <c r="J4556">
        <v>0</v>
      </c>
      <c r="K4556">
        <v>13.672611</v>
      </c>
      <c r="L4556">
        <v>2.1719999999999999E-3</v>
      </c>
      <c r="M4556">
        <v>133.179934</v>
      </c>
      <c r="N4556">
        <v>-306.56561399999998</v>
      </c>
      <c r="O4556">
        <v>-5.2899999999999996E-4</v>
      </c>
      <c r="P4556">
        <v>133.18592799999999</v>
      </c>
      <c r="Q4556">
        <v>-306.55761699999999</v>
      </c>
      <c r="R4556">
        <v>-2.5000000000000001E-4</v>
      </c>
      <c r="S4556">
        <v>0.99938400000000005</v>
      </c>
      <c r="T4556">
        <v>2.7900000000000001E-4</v>
      </c>
    </row>
    <row r="4557" spans="1:20" x14ac:dyDescent="0.25">
      <c r="A4557">
        <v>4555</v>
      </c>
      <c r="B4557">
        <v>3</v>
      </c>
      <c r="C4557">
        <v>-1</v>
      </c>
      <c r="D4557" t="s">
        <v>304</v>
      </c>
      <c r="E4557" t="s">
        <v>80</v>
      </c>
      <c r="F4557">
        <v>2.3144000000000001E-2</v>
      </c>
      <c r="G4557">
        <v>-1</v>
      </c>
      <c r="H4557">
        <v>229.00299999999999</v>
      </c>
      <c r="I4557">
        <v>-1</v>
      </c>
      <c r="J4557">
        <v>0</v>
      </c>
      <c r="K4557">
        <v>13.370653000000001</v>
      </c>
      <c r="L4557">
        <v>3.228E-3</v>
      </c>
      <c r="M4557">
        <v>134.77491599999999</v>
      </c>
      <c r="N4557">
        <v>-306.60192999999998</v>
      </c>
      <c r="O4557">
        <v>-1.6429999999999999E-3</v>
      </c>
      <c r="P4557">
        <v>134.80711400000001</v>
      </c>
      <c r="Q4557">
        <v>-306.55746499999998</v>
      </c>
      <c r="R4557">
        <v>1.45E-4</v>
      </c>
      <c r="S4557">
        <v>5.4898990000000003</v>
      </c>
      <c r="T4557">
        <v>1.498E-3</v>
      </c>
    </row>
    <row r="4558" spans="1:20" x14ac:dyDescent="0.25">
      <c r="A4558">
        <v>4556</v>
      </c>
      <c r="B4558">
        <v>3</v>
      </c>
      <c r="C4558">
        <v>-1</v>
      </c>
      <c r="D4558" t="s">
        <v>304</v>
      </c>
      <c r="E4558" t="s">
        <v>80</v>
      </c>
      <c r="F4558">
        <v>3.6020000000000002E-3</v>
      </c>
      <c r="G4558">
        <v>-1</v>
      </c>
      <c r="H4558">
        <v>247.80600000000001</v>
      </c>
      <c r="I4558">
        <v>-1</v>
      </c>
      <c r="J4558">
        <v>0</v>
      </c>
      <c r="K4558">
        <v>13.140051</v>
      </c>
      <c r="L4558">
        <v>1.3489999999999999E-3</v>
      </c>
      <c r="M4558">
        <v>135.98844199999999</v>
      </c>
      <c r="N4558">
        <v>-306.55769500000002</v>
      </c>
      <c r="O4558">
        <v>-2.9100000000000003E-4</v>
      </c>
      <c r="P4558">
        <v>135.99894699999999</v>
      </c>
      <c r="Q4558">
        <v>-306.55712899999997</v>
      </c>
      <c r="R4558">
        <v>3.7100000000000002E-4</v>
      </c>
      <c r="S4558">
        <v>1.0520240000000001</v>
      </c>
      <c r="T4558">
        <v>8.0000000000000007E-5</v>
      </c>
    </row>
    <row r="4559" spans="1:20" x14ac:dyDescent="0.25">
      <c r="A4559">
        <v>4557</v>
      </c>
      <c r="B4559">
        <v>4</v>
      </c>
      <c r="C4559">
        <v>-1</v>
      </c>
      <c r="D4559" t="s">
        <v>303</v>
      </c>
      <c r="E4559" t="s">
        <v>80</v>
      </c>
      <c r="F4559">
        <v>3.3091000000000002E-2</v>
      </c>
      <c r="G4559">
        <v>-1</v>
      </c>
      <c r="H4559">
        <v>333.77699999999999</v>
      </c>
      <c r="I4559">
        <v>-1</v>
      </c>
      <c r="J4559">
        <v>0</v>
      </c>
      <c r="K4559">
        <v>12.833557000000001</v>
      </c>
      <c r="L4559">
        <v>3.7199999999999999E-4</v>
      </c>
      <c r="M4559">
        <v>137.56338400000001</v>
      </c>
      <c r="N4559">
        <v>-306.55138899999997</v>
      </c>
      <c r="O4559">
        <v>6.4999999999999997E-4</v>
      </c>
      <c r="P4559">
        <v>137.55578600000001</v>
      </c>
      <c r="Q4559">
        <v>-306.55654900000002</v>
      </c>
      <c r="R4559">
        <v>4.86E-4</v>
      </c>
      <c r="S4559">
        <v>0.91847900000000005</v>
      </c>
      <c r="T4559">
        <v>1.64E-4</v>
      </c>
    </row>
    <row r="4560" spans="1:20" x14ac:dyDescent="0.25">
      <c r="A4560">
        <v>4558</v>
      </c>
      <c r="B4560">
        <v>4</v>
      </c>
      <c r="C4560">
        <v>-1</v>
      </c>
      <c r="D4560" t="s">
        <v>303</v>
      </c>
      <c r="E4560" t="s">
        <v>80</v>
      </c>
      <c r="F4560">
        <v>1.8180000000000002E-2</v>
      </c>
      <c r="G4560">
        <v>-1</v>
      </c>
      <c r="H4560">
        <v>407.54700000000003</v>
      </c>
      <c r="I4560">
        <v>-1</v>
      </c>
      <c r="J4560">
        <v>0</v>
      </c>
      <c r="K4560">
        <v>12.608809000000001</v>
      </c>
      <c r="L4560">
        <v>2.6069999999999999E-3</v>
      </c>
      <c r="M4560">
        <v>138.700614</v>
      </c>
      <c r="N4560">
        <v>-306.55527000000001</v>
      </c>
      <c r="O4560">
        <v>5.6300000000000002E-4</v>
      </c>
      <c r="P4560">
        <v>138.69953899999999</v>
      </c>
      <c r="Q4560">
        <v>-306.55590799999999</v>
      </c>
      <c r="R4560">
        <v>5.9400000000000002E-4</v>
      </c>
      <c r="S4560">
        <v>0.125027</v>
      </c>
      <c r="T4560">
        <v>3.1000000000000001E-5</v>
      </c>
    </row>
    <row r="4561" spans="1:20" x14ac:dyDescent="0.25">
      <c r="A4561">
        <v>4559</v>
      </c>
      <c r="B4561">
        <v>4</v>
      </c>
      <c r="C4561">
        <v>-1</v>
      </c>
      <c r="D4561" t="s">
        <v>303</v>
      </c>
      <c r="E4561" t="s">
        <v>80</v>
      </c>
      <c r="F4561">
        <v>3.3262E-2</v>
      </c>
      <c r="G4561">
        <v>-1</v>
      </c>
      <c r="H4561">
        <v>374.363</v>
      </c>
      <c r="I4561">
        <v>-1</v>
      </c>
      <c r="J4561">
        <v>0</v>
      </c>
      <c r="K4561">
        <v>12.39012</v>
      </c>
      <c r="L4561">
        <v>-1.428E-3</v>
      </c>
      <c r="M4561">
        <v>139.85923199999999</v>
      </c>
      <c r="N4561">
        <v>-306.50645100000003</v>
      </c>
      <c r="O4561">
        <v>-2.02E-4</v>
      </c>
      <c r="P4561">
        <v>139.82333399999999</v>
      </c>
      <c r="Q4561">
        <v>-306.55508400000002</v>
      </c>
      <c r="R4561">
        <v>7.3200000000000001E-4</v>
      </c>
      <c r="S4561">
        <v>6.04474</v>
      </c>
      <c r="T4561">
        <v>5.2999999999999998E-4</v>
      </c>
    </row>
    <row r="4562" spans="1:20" x14ac:dyDescent="0.25">
      <c r="A4562">
        <v>4560</v>
      </c>
      <c r="B4562">
        <v>4</v>
      </c>
      <c r="C4562">
        <v>-1</v>
      </c>
      <c r="D4562" t="s">
        <v>303</v>
      </c>
      <c r="E4562" t="s">
        <v>80</v>
      </c>
      <c r="F4562">
        <v>1.7062999999999998E-2</v>
      </c>
      <c r="G4562">
        <v>-1</v>
      </c>
      <c r="H4562">
        <v>622.45299999999997</v>
      </c>
      <c r="I4562">
        <v>-1</v>
      </c>
      <c r="J4562">
        <v>0</v>
      </c>
      <c r="K4562">
        <v>12.108529000000001</v>
      </c>
      <c r="L4562">
        <v>-1.5236E-2</v>
      </c>
      <c r="M4562">
        <v>141.288713</v>
      </c>
      <c r="N4562">
        <v>-306.48799500000001</v>
      </c>
      <c r="O4562">
        <v>-3.7580000000000001E-3</v>
      </c>
      <c r="P4562">
        <v>141.291763</v>
      </c>
      <c r="Q4562">
        <v>-306.55377199999998</v>
      </c>
      <c r="R4562">
        <v>8.3900000000000001E-4</v>
      </c>
      <c r="S4562">
        <v>6.5847259999999999</v>
      </c>
      <c r="T4562">
        <v>2.9190000000000002E-3</v>
      </c>
    </row>
    <row r="4563" spans="1:20" x14ac:dyDescent="0.25">
      <c r="A4563">
        <v>4561</v>
      </c>
      <c r="B4563">
        <v>4</v>
      </c>
      <c r="C4563">
        <v>-1</v>
      </c>
      <c r="D4563" t="s">
        <v>303</v>
      </c>
      <c r="E4563" t="s">
        <v>80</v>
      </c>
      <c r="F4563">
        <v>2.2959999999999999E-3</v>
      </c>
      <c r="G4563">
        <v>-1</v>
      </c>
      <c r="H4563">
        <v>310.85599999999999</v>
      </c>
      <c r="I4563">
        <v>-1</v>
      </c>
      <c r="J4563">
        <v>0</v>
      </c>
      <c r="K4563">
        <v>11.902975</v>
      </c>
      <c r="L4563">
        <v>2.5035000000000002E-2</v>
      </c>
      <c r="M4563">
        <v>142.339676</v>
      </c>
      <c r="N4563">
        <v>-306.587853</v>
      </c>
      <c r="O4563">
        <v>1.534E-3</v>
      </c>
      <c r="P4563">
        <v>142.37123099999999</v>
      </c>
      <c r="Q4563">
        <v>-306.55270400000001</v>
      </c>
      <c r="R4563">
        <v>1.217E-3</v>
      </c>
      <c r="S4563">
        <v>4.7235490000000002</v>
      </c>
      <c r="T4563">
        <v>3.1700000000000001E-4</v>
      </c>
    </row>
    <row r="4564" spans="1:20" x14ac:dyDescent="0.25">
      <c r="A4564">
        <v>4562</v>
      </c>
      <c r="B4564">
        <v>6</v>
      </c>
      <c r="C4564">
        <v>-1</v>
      </c>
      <c r="D4564" t="s">
        <v>301</v>
      </c>
      <c r="E4564" t="s">
        <v>80</v>
      </c>
      <c r="F4564">
        <v>3.8304999999999999E-2</v>
      </c>
      <c r="G4564">
        <v>-1</v>
      </c>
      <c r="H4564">
        <v>370.87400000000002</v>
      </c>
      <c r="I4564">
        <v>-1</v>
      </c>
      <c r="J4564">
        <v>0</v>
      </c>
      <c r="K4564">
        <v>11.629047</v>
      </c>
      <c r="L4564">
        <v>2.6155000000000001E-2</v>
      </c>
      <c r="M4564">
        <v>143.80263299999999</v>
      </c>
      <c r="N4564">
        <v>-306.56102700000002</v>
      </c>
      <c r="O4564">
        <v>3.4629999999999999E-3</v>
      </c>
      <c r="P4564">
        <v>143.78179900000001</v>
      </c>
      <c r="Q4564">
        <v>-306.55111699999998</v>
      </c>
      <c r="R4564">
        <v>1.3259999999999999E-3</v>
      </c>
      <c r="S4564">
        <v>2.3070490000000001</v>
      </c>
      <c r="T4564">
        <v>2.137E-3</v>
      </c>
    </row>
    <row r="4565" spans="1:20" x14ac:dyDescent="0.25">
      <c r="A4565">
        <v>4563</v>
      </c>
      <c r="B4565">
        <v>6</v>
      </c>
      <c r="C4565">
        <v>-1</v>
      </c>
      <c r="D4565" t="s">
        <v>301</v>
      </c>
      <c r="E4565" t="s">
        <v>80</v>
      </c>
      <c r="F4565">
        <v>4.0007000000000001E-2</v>
      </c>
      <c r="G4565">
        <v>-1</v>
      </c>
      <c r="H4565">
        <v>390.02100000000002</v>
      </c>
      <c r="I4565">
        <v>-1</v>
      </c>
      <c r="J4565">
        <v>0</v>
      </c>
      <c r="K4565">
        <v>11.425364999999999</v>
      </c>
      <c r="L4565">
        <v>-2.7022999999999998E-2</v>
      </c>
      <c r="M4565">
        <v>144.815834</v>
      </c>
      <c r="N4565">
        <v>-306.546852</v>
      </c>
      <c r="O4565">
        <v>1.3569999999999999E-3</v>
      </c>
      <c r="P4565">
        <v>144.81822199999999</v>
      </c>
      <c r="Q4565">
        <v>-306.54980499999999</v>
      </c>
      <c r="R4565">
        <v>1.0790000000000001E-3</v>
      </c>
      <c r="S4565">
        <v>0.37972699999999998</v>
      </c>
      <c r="T4565">
        <v>2.7799999999999998E-4</v>
      </c>
    </row>
    <row r="4566" spans="1:20" x14ac:dyDescent="0.25">
      <c r="A4566">
        <v>4564</v>
      </c>
      <c r="B4566">
        <v>6</v>
      </c>
      <c r="C4566">
        <v>-1</v>
      </c>
      <c r="D4566" t="s">
        <v>301</v>
      </c>
      <c r="E4566" t="s">
        <v>80</v>
      </c>
      <c r="F4566">
        <v>4.6969999999999998E-3</v>
      </c>
      <c r="G4566">
        <v>-1</v>
      </c>
      <c r="H4566">
        <v>312.79000000000002</v>
      </c>
      <c r="I4566">
        <v>-1</v>
      </c>
      <c r="J4566">
        <v>0</v>
      </c>
      <c r="K4566">
        <v>11.159428999999999</v>
      </c>
      <c r="L4566">
        <v>-2.8525999999999999E-2</v>
      </c>
      <c r="M4566">
        <v>146.166968</v>
      </c>
      <c r="N4566">
        <v>-306.54234500000001</v>
      </c>
      <c r="O4566">
        <v>7.4700000000000005E-4</v>
      </c>
      <c r="P4566">
        <v>146.17190600000001</v>
      </c>
      <c r="Q4566">
        <v>-306.54809599999999</v>
      </c>
      <c r="R4566">
        <v>1.121E-3</v>
      </c>
      <c r="S4566">
        <v>0.75794600000000001</v>
      </c>
      <c r="T4566">
        <v>3.7399999999999998E-4</v>
      </c>
    </row>
    <row r="4567" spans="1:20" x14ac:dyDescent="0.25">
      <c r="A4567">
        <v>4565</v>
      </c>
      <c r="B4567">
        <v>6</v>
      </c>
      <c r="C4567">
        <v>-1</v>
      </c>
      <c r="D4567" t="s">
        <v>301</v>
      </c>
      <c r="E4567" t="s">
        <v>80</v>
      </c>
      <c r="F4567">
        <v>1.8227E-2</v>
      </c>
      <c r="G4567">
        <v>-1</v>
      </c>
      <c r="H4567">
        <v>357.31900000000002</v>
      </c>
      <c r="I4567">
        <v>-1</v>
      </c>
      <c r="J4567">
        <v>0</v>
      </c>
      <c r="K4567">
        <v>10.965183</v>
      </c>
      <c r="L4567">
        <v>3.0752999999999999E-2</v>
      </c>
      <c r="M4567">
        <v>147.146592</v>
      </c>
      <c r="N4567">
        <v>-306.55753299999998</v>
      </c>
      <c r="O4567">
        <v>9.6000000000000002E-5</v>
      </c>
      <c r="P4567">
        <v>147.166504</v>
      </c>
      <c r="Q4567">
        <v>-306.546875</v>
      </c>
      <c r="R4567">
        <v>1.4710000000000001E-3</v>
      </c>
      <c r="S4567">
        <v>2.2584469999999999</v>
      </c>
      <c r="T4567">
        <v>1.3749999999999999E-3</v>
      </c>
    </row>
    <row r="4568" spans="1:20" x14ac:dyDescent="0.25">
      <c r="A4568">
        <v>4566</v>
      </c>
      <c r="B4568">
        <v>6</v>
      </c>
      <c r="C4568">
        <v>-1</v>
      </c>
      <c r="D4568" t="s">
        <v>301</v>
      </c>
      <c r="E4568" t="s">
        <v>80</v>
      </c>
      <c r="F4568">
        <v>3.9164999999999998E-2</v>
      </c>
      <c r="G4568">
        <v>-1</v>
      </c>
      <c r="H4568">
        <v>454.99900000000002</v>
      </c>
      <c r="I4568">
        <v>-1</v>
      </c>
      <c r="J4568">
        <v>0</v>
      </c>
      <c r="K4568">
        <v>10.775221</v>
      </c>
      <c r="L4568">
        <v>-3.1565999999999997E-2</v>
      </c>
      <c r="M4568">
        <v>148.16105899999999</v>
      </c>
      <c r="N4568">
        <v>-306.52268700000002</v>
      </c>
      <c r="O4568">
        <v>7.6499999999999995E-4</v>
      </c>
      <c r="P4568">
        <v>148.14385999999999</v>
      </c>
      <c r="Q4568">
        <v>-306.54556300000002</v>
      </c>
      <c r="R4568">
        <v>1.1789999999999999E-3</v>
      </c>
      <c r="S4568">
        <v>2.8620410000000001</v>
      </c>
      <c r="T4568">
        <v>4.1399999999999998E-4</v>
      </c>
    </row>
    <row r="4569" spans="1:20" x14ac:dyDescent="0.25">
      <c r="A4569">
        <v>4567</v>
      </c>
      <c r="B4569">
        <v>6</v>
      </c>
      <c r="C4569">
        <v>-1</v>
      </c>
      <c r="D4569" t="s">
        <v>301</v>
      </c>
      <c r="E4569" t="s">
        <v>80</v>
      </c>
      <c r="F4569">
        <v>1.0857E-2</v>
      </c>
      <c r="G4569">
        <v>-1</v>
      </c>
      <c r="H4569">
        <v>334.78699999999998</v>
      </c>
      <c r="I4569">
        <v>-1</v>
      </c>
      <c r="J4569">
        <v>0</v>
      </c>
      <c r="K4569">
        <v>10.527485</v>
      </c>
      <c r="L4569">
        <v>-3.3394E-2</v>
      </c>
      <c r="M4569">
        <v>149.41278500000001</v>
      </c>
      <c r="N4569">
        <v>-306.55546399999997</v>
      </c>
      <c r="O4569">
        <v>1.495E-3</v>
      </c>
      <c r="P4569">
        <v>149.420715</v>
      </c>
      <c r="Q4569">
        <v>-306.54388399999999</v>
      </c>
      <c r="R4569">
        <v>1.176E-3</v>
      </c>
      <c r="S4569">
        <v>1.403489</v>
      </c>
      <c r="T4569">
        <v>3.19E-4</v>
      </c>
    </row>
    <row r="4570" spans="1:20" x14ac:dyDescent="0.25">
      <c r="A4570">
        <v>4568</v>
      </c>
      <c r="B4570">
        <v>6</v>
      </c>
      <c r="C4570">
        <v>-1</v>
      </c>
      <c r="D4570" t="s">
        <v>301</v>
      </c>
      <c r="E4570" t="s">
        <v>80</v>
      </c>
      <c r="F4570">
        <v>3.986E-2</v>
      </c>
      <c r="G4570">
        <v>-1</v>
      </c>
      <c r="H4570">
        <v>277.88499999999999</v>
      </c>
      <c r="I4570">
        <v>-1</v>
      </c>
      <c r="J4570">
        <v>0</v>
      </c>
      <c r="K4570">
        <v>10.345159000000001</v>
      </c>
      <c r="L4570">
        <v>3.4680999999999997E-2</v>
      </c>
      <c r="M4570">
        <v>150.365329</v>
      </c>
      <c r="N4570">
        <v>-306.57629300000002</v>
      </c>
      <c r="O4570">
        <v>6.1580000000000003E-3</v>
      </c>
      <c r="P4570">
        <v>150.35905500000001</v>
      </c>
      <c r="Q4570">
        <v>-306.54278599999998</v>
      </c>
      <c r="R4570">
        <v>1.5169999999999999E-3</v>
      </c>
      <c r="S4570">
        <v>3.4089469999999999</v>
      </c>
      <c r="T4570">
        <v>4.6420000000000003E-3</v>
      </c>
    </row>
    <row r="4571" spans="1:20" x14ac:dyDescent="0.25">
      <c r="A4571">
        <v>4569</v>
      </c>
      <c r="B4571">
        <v>6</v>
      </c>
      <c r="C4571">
        <v>-1</v>
      </c>
      <c r="D4571" t="s">
        <v>301</v>
      </c>
      <c r="E4571" t="s">
        <v>80</v>
      </c>
      <c r="F4571">
        <v>6.6230999999999998E-2</v>
      </c>
      <c r="G4571">
        <v>-1</v>
      </c>
      <c r="H4571">
        <v>326.23</v>
      </c>
      <c r="I4571">
        <v>-1</v>
      </c>
      <c r="J4571">
        <v>0</v>
      </c>
      <c r="K4571">
        <v>10.106299999999999</v>
      </c>
      <c r="L4571">
        <v>3.7325999999999998E-2</v>
      </c>
      <c r="M4571">
        <v>151.61175399999999</v>
      </c>
      <c r="N4571">
        <v>-306.56479300000001</v>
      </c>
      <c r="O4571">
        <v>7.3720000000000001E-3</v>
      </c>
      <c r="P4571">
        <v>151.5849</v>
      </c>
      <c r="Q4571">
        <v>-306.54107699999997</v>
      </c>
      <c r="R4571">
        <v>1.5790000000000001E-3</v>
      </c>
      <c r="S4571">
        <v>3.5827339999999999</v>
      </c>
      <c r="T4571">
        <v>5.7930000000000004E-3</v>
      </c>
    </row>
    <row r="4572" spans="1:20" x14ac:dyDescent="0.25">
      <c r="A4572">
        <v>4570</v>
      </c>
      <c r="B4572">
        <v>5</v>
      </c>
      <c r="C4572">
        <v>-1</v>
      </c>
      <c r="D4572" t="s">
        <v>300</v>
      </c>
      <c r="E4572" t="s">
        <v>80</v>
      </c>
      <c r="F4572">
        <v>1.1526E-2</v>
      </c>
      <c r="G4572">
        <v>-1</v>
      </c>
      <c r="H4572">
        <v>408.48899999999998</v>
      </c>
      <c r="I4572">
        <v>-1</v>
      </c>
      <c r="J4572">
        <v>0</v>
      </c>
      <c r="K4572">
        <v>9.9304279999999991</v>
      </c>
      <c r="L4572">
        <v>-3.7574999999999997E-2</v>
      </c>
      <c r="M4572">
        <v>152.47434699999999</v>
      </c>
      <c r="N4572">
        <v>-306.55006800000001</v>
      </c>
      <c r="O4572">
        <v>-1.0560000000000001E-3</v>
      </c>
      <c r="P4572">
        <v>152.485657</v>
      </c>
      <c r="Q4572">
        <v>-306.53973400000001</v>
      </c>
      <c r="R4572">
        <v>1.204E-3</v>
      </c>
      <c r="S4572">
        <v>1.531989</v>
      </c>
      <c r="T4572">
        <v>1.47E-4</v>
      </c>
    </row>
    <row r="4573" spans="1:20" x14ac:dyDescent="0.25">
      <c r="A4573">
        <v>4571</v>
      </c>
      <c r="B4573">
        <v>5</v>
      </c>
      <c r="C4573">
        <v>-1</v>
      </c>
      <c r="D4573" t="s">
        <v>300</v>
      </c>
      <c r="E4573" t="s">
        <v>80</v>
      </c>
      <c r="F4573">
        <v>4.8589999999999996E-3</v>
      </c>
      <c r="G4573">
        <v>-1</v>
      </c>
      <c r="H4573">
        <v>513.09</v>
      </c>
      <c r="I4573">
        <v>-1</v>
      </c>
      <c r="J4573">
        <v>0</v>
      </c>
      <c r="K4573">
        <v>9.7575009999999995</v>
      </c>
      <c r="L4573">
        <v>3.8907999999999998E-2</v>
      </c>
      <c r="M4573">
        <v>153.36331999999999</v>
      </c>
      <c r="N4573">
        <v>-306.53883400000001</v>
      </c>
      <c r="O4573">
        <v>1.3209999999999999E-3</v>
      </c>
      <c r="P4573">
        <v>153.37072800000001</v>
      </c>
      <c r="Q4573">
        <v>-306.538635</v>
      </c>
      <c r="R4573">
        <v>1.621E-3</v>
      </c>
      <c r="S4573">
        <v>0.74104499999999995</v>
      </c>
      <c r="T4573">
        <v>2.99E-4</v>
      </c>
    </row>
    <row r="4574" spans="1:20" x14ac:dyDescent="0.25">
      <c r="A4574">
        <v>4572</v>
      </c>
      <c r="B4574">
        <v>5</v>
      </c>
      <c r="C4574">
        <v>-1</v>
      </c>
      <c r="D4574" t="s">
        <v>300</v>
      </c>
      <c r="E4574" t="s">
        <v>80</v>
      </c>
      <c r="F4574">
        <v>2.2720000000000001E-3</v>
      </c>
      <c r="G4574">
        <v>-1</v>
      </c>
      <c r="H4574">
        <v>345.78899999999999</v>
      </c>
      <c r="I4574">
        <v>-1</v>
      </c>
      <c r="J4574">
        <v>0</v>
      </c>
      <c r="K4574">
        <v>9.5316759999999991</v>
      </c>
      <c r="L4574">
        <v>4.0039999999999999E-2</v>
      </c>
      <c r="M4574">
        <v>154.518878</v>
      </c>
      <c r="N4574">
        <v>-306.549421</v>
      </c>
      <c r="O4574">
        <v>1.897E-3</v>
      </c>
      <c r="P4574">
        <v>154.52688599999999</v>
      </c>
      <c r="Q4574">
        <v>-306.53698700000001</v>
      </c>
      <c r="R4574">
        <v>1.6069999999999999E-3</v>
      </c>
      <c r="S4574">
        <v>1.478999</v>
      </c>
      <c r="T4574">
        <v>2.9E-4</v>
      </c>
    </row>
    <row r="4575" spans="1:20" x14ac:dyDescent="0.25">
      <c r="A4575">
        <v>4573</v>
      </c>
      <c r="B4575">
        <v>5</v>
      </c>
      <c r="C4575">
        <v>-1</v>
      </c>
      <c r="D4575" t="s">
        <v>300</v>
      </c>
      <c r="E4575" t="s">
        <v>80</v>
      </c>
      <c r="F4575">
        <v>7.6709999999999999E-3</v>
      </c>
      <c r="G4575">
        <v>-1</v>
      </c>
      <c r="H4575">
        <v>388.90300000000002</v>
      </c>
      <c r="I4575">
        <v>-1</v>
      </c>
      <c r="J4575">
        <v>0</v>
      </c>
      <c r="K4575">
        <v>9.3658180000000009</v>
      </c>
      <c r="L4575">
        <v>-4.1459999999999997E-2</v>
      </c>
      <c r="M4575">
        <v>155.343221</v>
      </c>
      <c r="N4575">
        <v>-306.55128100000002</v>
      </c>
      <c r="O4575">
        <v>2.05E-4</v>
      </c>
      <c r="P4575">
        <v>155.37643399999999</v>
      </c>
      <c r="Q4575">
        <v>-306.53561400000001</v>
      </c>
      <c r="R4575">
        <v>1.1869999999999999E-3</v>
      </c>
      <c r="S4575">
        <v>3.6723300000000001</v>
      </c>
      <c r="T4575">
        <v>9.8200000000000002E-4</v>
      </c>
    </row>
    <row r="4576" spans="1:20" x14ac:dyDescent="0.25">
      <c r="A4576">
        <v>4574</v>
      </c>
      <c r="B4576">
        <v>5</v>
      </c>
      <c r="C4576">
        <v>-1</v>
      </c>
      <c r="D4576" t="s">
        <v>300</v>
      </c>
      <c r="E4576" t="s">
        <v>80</v>
      </c>
      <c r="F4576">
        <v>5.2940000000000001E-3</v>
      </c>
      <c r="G4576">
        <v>-1</v>
      </c>
      <c r="H4576">
        <v>366.09199999999998</v>
      </c>
      <c r="I4576">
        <v>-1</v>
      </c>
      <c r="J4576">
        <v>0</v>
      </c>
      <c r="K4576">
        <v>9.149184</v>
      </c>
      <c r="L4576">
        <v>-4.2851E-2</v>
      </c>
      <c r="M4576">
        <v>156.46888100000001</v>
      </c>
      <c r="N4576">
        <v>-306.55752000000001</v>
      </c>
      <c r="O4576">
        <v>3.4489999999999998E-3</v>
      </c>
      <c r="P4576">
        <v>156.48620600000001</v>
      </c>
      <c r="Q4576">
        <v>-306.53396600000002</v>
      </c>
      <c r="R4576">
        <v>1.1770000000000001E-3</v>
      </c>
      <c r="S4576">
        <v>2.9239060000000001</v>
      </c>
      <c r="T4576">
        <v>2.2720000000000001E-3</v>
      </c>
    </row>
    <row r="4577" spans="1:20" x14ac:dyDescent="0.25">
      <c r="A4577">
        <v>4575</v>
      </c>
      <c r="B4577">
        <v>5</v>
      </c>
      <c r="C4577">
        <v>-1</v>
      </c>
      <c r="D4577" t="s">
        <v>300</v>
      </c>
      <c r="E4577" t="s">
        <v>80</v>
      </c>
      <c r="F4577">
        <v>5.8074000000000001E-2</v>
      </c>
      <c r="G4577">
        <v>-1</v>
      </c>
      <c r="H4577">
        <v>362.697</v>
      </c>
      <c r="I4577">
        <v>-1</v>
      </c>
      <c r="J4577">
        <v>0</v>
      </c>
      <c r="K4577">
        <v>8.9899559999999994</v>
      </c>
      <c r="L4577">
        <v>4.3882999999999998E-2</v>
      </c>
      <c r="M4577">
        <v>157.32564400000001</v>
      </c>
      <c r="N4577">
        <v>-306.51071200000001</v>
      </c>
      <c r="O4577">
        <v>2.3999999999999998E-3</v>
      </c>
      <c r="P4577">
        <v>157.30165099999999</v>
      </c>
      <c r="Q4577">
        <v>-306.533051</v>
      </c>
      <c r="R4577">
        <v>1.611E-3</v>
      </c>
      <c r="S4577">
        <v>3.2782290000000001</v>
      </c>
      <c r="T4577">
        <v>7.9000000000000001E-4</v>
      </c>
    </row>
    <row r="4578" spans="1:20" x14ac:dyDescent="0.25">
      <c r="A4578">
        <v>4576</v>
      </c>
      <c r="B4578">
        <v>6</v>
      </c>
      <c r="C4578">
        <v>-1</v>
      </c>
      <c r="D4578" t="s">
        <v>299</v>
      </c>
      <c r="E4578" t="s">
        <v>80</v>
      </c>
      <c r="F4578">
        <v>1.0458E-2</v>
      </c>
      <c r="G4578">
        <v>-1</v>
      </c>
      <c r="H4578">
        <v>229.94200000000001</v>
      </c>
      <c r="I4578">
        <v>-1</v>
      </c>
      <c r="J4578">
        <v>0</v>
      </c>
      <c r="K4578">
        <v>8.7940290000000001</v>
      </c>
      <c r="L4578">
        <v>4.5339999999999998E-2</v>
      </c>
      <c r="M4578">
        <v>158.366589</v>
      </c>
      <c r="N4578">
        <v>-306.53574300000002</v>
      </c>
      <c r="O4578">
        <v>2.1930000000000001E-3</v>
      </c>
      <c r="P4578">
        <v>158.367142</v>
      </c>
      <c r="Q4578">
        <v>-306.53164700000002</v>
      </c>
      <c r="R4578">
        <v>1.6180000000000001E-3</v>
      </c>
      <c r="S4578">
        <v>0.41333199999999998</v>
      </c>
      <c r="T4578">
        <v>5.7499999999999999E-4</v>
      </c>
    </row>
    <row r="4579" spans="1:20" x14ac:dyDescent="0.25">
      <c r="A4579">
        <v>4577</v>
      </c>
      <c r="B4579">
        <v>6</v>
      </c>
      <c r="C4579">
        <v>-1</v>
      </c>
      <c r="D4579" t="s">
        <v>299</v>
      </c>
      <c r="E4579" t="s">
        <v>80</v>
      </c>
      <c r="F4579">
        <v>1.0581E-2</v>
      </c>
      <c r="G4579">
        <v>-1</v>
      </c>
      <c r="H4579">
        <v>287.548</v>
      </c>
      <c r="I4579">
        <v>-1</v>
      </c>
      <c r="J4579">
        <v>0</v>
      </c>
      <c r="K4579">
        <v>8.7881</v>
      </c>
      <c r="L4579">
        <v>-4.4940000000000001E-2</v>
      </c>
      <c r="M4579">
        <v>159.167417</v>
      </c>
      <c r="N4579">
        <v>-306.53106400000001</v>
      </c>
      <c r="O4579">
        <v>3.9779999999999998E-3</v>
      </c>
      <c r="P4579">
        <v>159.15701300000001</v>
      </c>
      <c r="Q4579">
        <v>-306.53042599999998</v>
      </c>
      <c r="R4579">
        <v>1.168E-3</v>
      </c>
      <c r="S4579">
        <v>1.042349</v>
      </c>
      <c r="T4579">
        <v>2.81E-3</v>
      </c>
    </row>
    <row r="4580" spans="1:20" x14ac:dyDescent="0.25">
      <c r="A4580">
        <v>4578</v>
      </c>
      <c r="B4580">
        <v>6</v>
      </c>
      <c r="C4580">
        <v>-1</v>
      </c>
      <c r="D4580" t="s">
        <v>299</v>
      </c>
      <c r="E4580" t="s">
        <v>80</v>
      </c>
      <c r="F4580">
        <v>1.2111E-2</v>
      </c>
      <c r="G4580">
        <v>-1</v>
      </c>
      <c r="H4580">
        <v>270.38200000000001</v>
      </c>
      <c r="I4580">
        <v>-1</v>
      </c>
      <c r="J4580">
        <v>0</v>
      </c>
      <c r="K4580">
        <v>8.6516230000000007</v>
      </c>
      <c r="L4580">
        <v>-4.8966999999999997E-2</v>
      </c>
      <c r="M4580">
        <v>160.207437</v>
      </c>
      <c r="N4580">
        <v>-306.53142400000002</v>
      </c>
      <c r="O4580">
        <v>-1.7080000000000001E-3</v>
      </c>
      <c r="P4580">
        <v>160.20701600000001</v>
      </c>
      <c r="Q4580">
        <v>-306.52896099999998</v>
      </c>
      <c r="R4580">
        <v>1.1709999999999999E-3</v>
      </c>
      <c r="S4580">
        <v>0.24990000000000001</v>
      </c>
      <c r="T4580">
        <v>5.3700000000000004E-4</v>
      </c>
    </row>
    <row r="4581" spans="1:20" x14ac:dyDescent="0.25">
      <c r="A4581">
        <v>4579</v>
      </c>
      <c r="B4581">
        <v>6</v>
      </c>
      <c r="C4581">
        <v>-1</v>
      </c>
      <c r="D4581" t="s">
        <v>299</v>
      </c>
      <c r="E4581" t="s">
        <v>80</v>
      </c>
      <c r="F4581">
        <v>7.1970000000000003E-3</v>
      </c>
      <c r="G4581">
        <v>-1</v>
      </c>
      <c r="H4581">
        <v>290.90300000000002</v>
      </c>
      <c r="I4581">
        <v>-1</v>
      </c>
      <c r="J4581">
        <v>0</v>
      </c>
      <c r="K4581">
        <v>8.3939129999999995</v>
      </c>
      <c r="L4581">
        <v>4.8219999999999999E-2</v>
      </c>
      <c r="M4581">
        <v>160.956185</v>
      </c>
      <c r="N4581">
        <v>-306.53025200000002</v>
      </c>
      <c r="O4581">
        <v>6.7500000000000004E-4</v>
      </c>
      <c r="P4581">
        <v>160.972961</v>
      </c>
      <c r="Q4581">
        <v>-306.528076</v>
      </c>
      <c r="R4581">
        <v>1.6720000000000001E-3</v>
      </c>
      <c r="S4581">
        <v>1.691703</v>
      </c>
      <c r="T4581">
        <v>9.9700000000000006E-4</v>
      </c>
    </row>
    <row r="4582" spans="1:20" x14ac:dyDescent="0.25">
      <c r="A4582">
        <v>4580</v>
      </c>
      <c r="B4582">
        <v>6</v>
      </c>
      <c r="C4582">
        <v>-1</v>
      </c>
      <c r="D4582" t="s">
        <v>299</v>
      </c>
      <c r="E4582" t="s">
        <v>80</v>
      </c>
      <c r="F4582">
        <v>7.5490000000000002E-3</v>
      </c>
      <c r="G4582">
        <v>-1</v>
      </c>
      <c r="H4582">
        <v>326.08699999999999</v>
      </c>
      <c r="I4582">
        <v>-1</v>
      </c>
      <c r="J4582">
        <v>0</v>
      </c>
      <c r="K4582">
        <v>8.0578319999999994</v>
      </c>
      <c r="L4582">
        <v>4.9408000000000001E-2</v>
      </c>
      <c r="M4582">
        <v>161.97044299999999</v>
      </c>
      <c r="N4582">
        <v>-306.51710000000003</v>
      </c>
      <c r="O4582">
        <v>4.8799999999999999E-4</v>
      </c>
      <c r="P4582">
        <v>161.95779400000001</v>
      </c>
      <c r="Q4582">
        <v>-306.52667200000002</v>
      </c>
      <c r="R4582">
        <v>1.688E-3</v>
      </c>
      <c r="S4582">
        <v>1.586298</v>
      </c>
      <c r="T4582">
        <v>1.1999999999999999E-3</v>
      </c>
    </row>
    <row r="4583" spans="1:20" x14ac:dyDescent="0.25">
      <c r="A4583">
        <v>4581</v>
      </c>
      <c r="B4583">
        <v>6</v>
      </c>
      <c r="C4583">
        <v>-1</v>
      </c>
      <c r="D4583" t="s">
        <v>299</v>
      </c>
      <c r="E4583" t="s">
        <v>80</v>
      </c>
      <c r="F4583">
        <v>2.9047E-2</v>
      </c>
      <c r="G4583">
        <v>-1</v>
      </c>
      <c r="H4583">
        <v>269.053</v>
      </c>
      <c r="I4583">
        <v>-1</v>
      </c>
      <c r="J4583">
        <v>0</v>
      </c>
      <c r="K4583">
        <v>7.8954599999999999</v>
      </c>
      <c r="L4583">
        <v>-5.0518E-2</v>
      </c>
      <c r="M4583">
        <v>162.68593999999999</v>
      </c>
      <c r="N4583">
        <v>-306.51633600000002</v>
      </c>
      <c r="O4583">
        <v>1.9100000000000001E-4</v>
      </c>
      <c r="P4583">
        <v>162.67392000000001</v>
      </c>
      <c r="Q4583">
        <v>-306.52545199999997</v>
      </c>
      <c r="R4583">
        <v>1.217E-3</v>
      </c>
      <c r="S4583">
        <v>1.508583</v>
      </c>
      <c r="T4583">
        <v>1.0250000000000001E-3</v>
      </c>
    </row>
    <row r="4584" spans="1:20" x14ac:dyDescent="0.25">
      <c r="A4584">
        <v>4582</v>
      </c>
      <c r="B4584">
        <v>6</v>
      </c>
      <c r="C4584">
        <v>-1</v>
      </c>
      <c r="D4584" t="s">
        <v>299</v>
      </c>
      <c r="E4584" t="s">
        <v>80</v>
      </c>
      <c r="F4584">
        <v>1.8924E-2</v>
      </c>
      <c r="G4584">
        <v>-1</v>
      </c>
      <c r="H4584">
        <v>262.97899999999998</v>
      </c>
      <c r="I4584">
        <v>-1</v>
      </c>
      <c r="J4584">
        <v>0</v>
      </c>
      <c r="K4584">
        <v>7.9006759999999998</v>
      </c>
      <c r="L4584">
        <v>-4.8904000000000003E-2</v>
      </c>
      <c r="M4584">
        <v>163.62797499999999</v>
      </c>
      <c r="N4584">
        <v>-306.51513799999998</v>
      </c>
      <c r="O4584">
        <v>1.286E-3</v>
      </c>
      <c r="P4584">
        <v>163.61932400000001</v>
      </c>
      <c r="Q4584">
        <v>-306.52404799999999</v>
      </c>
      <c r="R4584">
        <v>1.2279999999999999E-3</v>
      </c>
      <c r="S4584">
        <v>1.2418830000000001</v>
      </c>
      <c r="T4584">
        <v>5.7000000000000003E-5</v>
      </c>
    </row>
    <row r="4585" spans="1:20" x14ac:dyDescent="0.25">
      <c r="A4585">
        <v>4583</v>
      </c>
      <c r="B4585">
        <v>6</v>
      </c>
      <c r="C4585">
        <v>-1</v>
      </c>
      <c r="D4585" t="s">
        <v>299</v>
      </c>
      <c r="E4585" t="s">
        <v>80</v>
      </c>
      <c r="F4585">
        <v>4.1003999999999999E-2</v>
      </c>
      <c r="G4585">
        <v>-1</v>
      </c>
      <c r="H4585">
        <v>255.45699999999999</v>
      </c>
      <c r="I4585">
        <v>-1</v>
      </c>
      <c r="J4585">
        <v>0</v>
      </c>
      <c r="K4585">
        <v>8.0191309999999998</v>
      </c>
      <c r="L4585">
        <v>4.7409E-2</v>
      </c>
      <c r="M4585">
        <v>164.347511</v>
      </c>
      <c r="N4585">
        <v>-306.515354</v>
      </c>
      <c r="O4585">
        <v>-5.31E-4</v>
      </c>
      <c r="P4585">
        <v>164.33613600000001</v>
      </c>
      <c r="Q4585">
        <v>-306.52316300000001</v>
      </c>
      <c r="R4585">
        <v>1.707E-3</v>
      </c>
      <c r="S4585">
        <v>1.3797349999999999</v>
      </c>
      <c r="T4585">
        <v>1.176E-3</v>
      </c>
    </row>
    <row r="4586" spans="1:20" x14ac:dyDescent="0.25">
      <c r="A4586">
        <v>4584</v>
      </c>
      <c r="B4586">
        <v>6</v>
      </c>
      <c r="C4586">
        <v>-1</v>
      </c>
      <c r="D4586" t="s">
        <v>299</v>
      </c>
      <c r="E4586" t="s">
        <v>80</v>
      </c>
      <c r="F4586">
        <v>5.5697000000000003E-2</v>
      </c>
      <c r="G4586">
        <v>-1</v>
      </c>
      <c r="H4586">
        <v>649.93799999999999</v>
      </c>
      <c r="I4586">
        <v>-1</v>
      </c>
      <c r="J4586">
        <v>0</v>
      </c>
      <c r="K4586">
        <v>8.144482</v>
      </c>
      <c r="L4586">
        <v>4.8599000000000003E-2</v>
      </c>
      <c r="M4586">
        <v>165.31410600000001</v>
      </c>
      <c r="N4586">
        <v>-306.51555100000002</v>
      </c>
      <c r="O4586">
        <v>1.65E-3</v>
      </c>
      <c r="P4586">
        <v>165.307785</v>
      </c>
      <c r="Q4586">
        <v>-306.52175899999997</v>
      </c>
      <c r="R4586">
        <v>1.691E-3</v>
      </c>
      <c r="S4586">
        <v>0.88597000000000004</v>
      </c>
      <c r="T4586">
        <v>4.1E-5</v>
      </c>
    </row>
    <row r="4587" spans="1:20" x14ac:dyDescent="0.25">
      <c r="A4587">
        <v>4585</v>
      </c>
      <c r="B4587">
        <v>6</v>
      </c>
      <c r="C4587">
        <v>-1</v>
      </c>
      <c r="D4587" t="s">
        <v>299</v>
      </c>
      <c r="E4587" t="s">
        <v>80</v>
      </c>
      <c r="F4587">
        <v>1.0036E-2</v>
      </c>
      <c r="G4587">
        <v>-1</v>
      </c>
      <c r="H4587">
        <v>331.35599999999999</v>
      </c>
      <c r="I4587">
        <v>-1</v>
      </c>
      <c r="J4587">
        <v>0</v>
      </c>
      <c r="K4587">
        <v>8.1520270000000004</v>
      </c>
      <c r="L4587">
        <v>-4.8763000000000001E-2</v>
      </c>
      <c r="M4587">
        <v>166.03844599999999</v>
      </c>
      <c r="N4587">
        <v>-306.52071799999999</v>
      </c>
      <c r="O4587">
        <v>8.9800000000000004E-4</v>
      </c>
      <c r="P4587">
        <v>166.04170199999999</v>
      </c>
      <c r="Q4587">
        <v>-306.52053799999999</v>
      </c>
      <c r="R4587">
        <v>1.191E-3</v>
      </c>
      <c r="S4587">
        <v>0.32607799999999998</v>
      </c>
      <c r="T4587">
        <v>2.9300000000000002E-4</v>
      </c>
    </row>
    <row r="4588" spans="1:20" x14ac:dyDescent="0.25">
      <c r="A4588">
        <v>4586</v>
      </c>
      <c r="B4588">
        <v>6</v>
      </c>
      <c r="C4588">
        <v>-1</v>
      </c>
      <c r="D4588" t="s">
        <v>299</v>
      </c>
      <c r="E4588" t="s">
        <v>80</v>
      </c>
      <c r="F4588">
        <v>3.0079000000000002E-2</v>
      </c>
      <c r="G4588">
        <v>-1</v>
      </c>
      <c r="H4588">
        <v>384.315</v>
      </c>
      <c r="I4588">
        <v>-1</v>
      </c>
      <c r="J4588">
        <v>0</v>
      </c>
      <c r="K4588">
        <v>8.0888290000000005</v>
      </c>
      <c r="L4588">
        <v>-4.9258000000000003E-2</v>
      </c>
      <c r="M4588">
        <v>167.01240200000001</v>
      </c>
      <c r="N4588">
        <v>-306.52183100000002</v>
      </c>
      <c r="O4588">
        <v>1.9009999999999999E-3</v>
      </c>
      <c r="P4588">
        <v>167.01618999999999</v>
      </c>
      <c r="Q4588">
        <v>-306.51913500000001</v>
      </c>
      <c r="R4588">
        <v>1.2199999999999999E-3</v>
      </c>
      <c r="S4588">
        <v>0.46495300000000001</v>
      </c>
      <c r="T4588">
        <v>6.8199999999999999E-4</v>
      </c>
    </row>
    <row r="4589" spans="1:20" x14ac:dyDescent="0.25">
      <c r="A4589">
        <v>4587</v>
      </c>
      <c r="B4589">
        <v>6</v>
      </c>
      <c r="C4589">
        <v>-1</v>
      </c>
      <c r="D4589" t="s">
        <v>299</v>
      </c>
      <c r="E4589" t="s">
        <v>80</v>
      </c>
      <c r="F4589">
        <v>2.4738E-2</v>
      </c>
      <c r="G4589">
        <v>-1</v>
      </c>
      <c r="H4589">
        <v>360.94499999999999</v>
      </c>
      <c r="I4589">
        <v>-1</v>
      </c>
      <c r="J4589">
        <v>0</v>
      </c>
      <c r="K4589">
        <v>8.0410470000000007</v>
      </c>
      <c r="L4589">
        <v>4.9509999999999998E-2</v>
      </c>
      <c r="M4589">
        <v>167.74508900000001</v>
      </c>
      <c r="N4589">
        <v>-306.51235300000002</v>
      </c>
      <c r="O4589">
        <v>2.8219999999999999E-3</v>
      </c>
      <c r="P4589">
        <v>167.74157700000001</v>
      </c>
      <c r="Q4589">
        <v>-306.51825000000002</v>
      </c>
      <c r="R4589">
        <v>1.717E-3</v>
      </c>
      <c r="S4589">
        <v>0.68632099999999996</v>
      </c>
      <c r="T4589">
        <v>1.1050000000000001E-3</v>
      </c>
    </row>
    <row r="4590" spans="1:20" x14ac:dyDescent="0.25">
      <c r="A4590">
        <v>4588</v>
      </c>
      <c r="B4590">
        <v>6</v>
      </c>
      <c r="C4590">
        <v>-1</v>
      </c>
      <c r="D4590" t="s">
        <v>299</v>
      </c>
      <c r="E4590" t="s">
        <v>80</v>
      </c>
      <c r="F4590">
        <v>2.5183000000000001E-2</v>
      </c>
      <c r="G4590">
        <v>-1</v>
      </c>
      <c r="H4590">
        <v>269.52600000000001</v>
      </c>
      <c r="I4590">
        <v>-1</v>
      </c>
      <c r="J4590">
        <v>0</v>
      </c>
      <c r="K4590">
        <v>8.0237809999999996</v>
      </c>
      <c r="L4590">
        <v>4.8868000000000002E-2</v>
      </c>
      <c r="M4590">
        <v>168.68572</v>
      </c>
      <c r="N4590">
        <v>-306.53745700000002</v>
      </c>
      <c r="O4590">
        <v>1.273E-3</v>
      </c>
      <c r="P4590">
        <v>168.704803</v>
      </c>
      <c r="Q4590">
        <v>-306.51687600000002</v>
      </c>
      <c r="R4590">
        <v>1.6800000000000001E-3</v>
      </c>
      <c r="S4590">
        <v>2.8066879999999998</v>
      </c>
      <c r="T4590">
        <v>4.06E-4</v>
      </c>
    </row>
    <row r="4591" spans="1:20" x14ac:dyDescent="0.25">
      <c r="A4591">
        <v>4589</v>
      </c>
      <c r="B4591">
        <v>6</v>
      </c>
      <c r="C4591">
        <v>-1</v>
      </c>
      <c r="D4591" t="s">
        <v>299</v>
      </c>
      <c r="E4591" t="s">
        <v>80</v>
      </c>
      <c r="F4591">
        <v>3.2386999999999999E-2</v>
      </c>
      <c r="G4591">
        <v>-1</v>
      </c>
      <c r="H4591">
        <v>422.464</v>
      </c>
      <c r="I4591">
        <v>-1</v>
      </c>
      <c r="J4591">
        <v>0</v>
      </c>
      <c r="K4591">
        <v>8.0425339999999998</v>
      </c>
      <c r="L4591">
        <v>-4.9637000000000001E-2</v>
      </c>
      <c r="M4591">
        <v>169.41408999999999</v>
      </c>
      <c r="N4591">
        <v>-306.525848</v>
      </c>
      <c r="O4591">
        <v>2.1129999999999999E-3</v>
      </c>
      <c r="P4591">
        <v>169.42775</v>
      </c>
      <c r="Q4591">
        <v>-306.51568600000002</v>
      </c>
      <c r="R4591">
        <v>1.1620000000000001E-3</v>
      </c>
      <c r="S4591">
        <v>1.7024550000000001</v>
      </c>
      <c r="T4591">
        <v>9.5200000000000005E-4</v>
      </c>
    </row>
    <row r="4592" spans="1:20" x14ac:dyDescent="0.25">
      <c r="A4592">
        <v>4590</v>
      </c>
      <c r="B4592">
        <v>5</v>
      </c>
      <c r="C4592">
        <v>-1</v>
      </c>
      <c r="D4592" t="s">
        <v>508</v>
      </c>
      <c r="E4592" t="s">
        <v>80</v>
      </c>
      <c r="F4592">
        <v>2.2867999999999999E-2</v>
      </c>
      <c r="G4592">
        <v>-1</v>
      </c>
      <c r="H4592">
        <v>316.01900000000001</v>
      </c>
      <c r="I4592">
        <v>-1</v>
      </c>
      <c r="J4592">
        <v>0</v>
      </c>
      <c r="K4592">
        <v>8.0745310000000003</v>
      </c>
      <c r="L4592">
        <v>-4.8572999999999998E-2</v>
      </c>
      <c r="M4592">
        <v>170.40141800000001</v>
      </c>
      <c r="N4592">
        <v>-306.51254499999999</v>
      </c>
      <c r="O4592">
        <v>5.5400000000000002E-4</v>
      </c>
      <c r="P4592">
        <v>170.39505</v>
      </c>
      <c r="Q4592">
        <v>-306.51428199999998</v>
      </c>
      <c r="R4592">
        <v>1.165E-3</v>
      </c>
      <c r="S4592">
        <v>0.66004499999999999</v>
      </c>
      <c r="T4592">
        <v>6.11E-4</v>
      </c>
    </row>
    <row r="4593" spans="1:20" x14ac:dyDescent="0.25">
      <c r="A4593">
        <v>4591</v>
      </c>
      <c r="B4593">
        <v>5</v>
      </c>
      <c r="C4593">
        <v>-1</v>
      </c>
      <c r="D4593" t="s">
        <v>508</v>
      </c>
      <c r="E4593" t="s">
        <v>80</v>
      </c>
      <c r="F4593">
        <v>5.0380000000000001E-2</v>
      </c>
      <c r="G4593">
        <v>-1</v>
      </c>
      <c r="H4593">
        <v>294.09300000000002</v>
      </c>
      <c r="I4593">
        <v>-1</v>
      </c>
      <c r="J4593">
        <v>0</v>
      </c>
      <c r="K4593">
        <v>8.0841820000000002</v>
      </c>
      <c r="L4593">
        <v>4.8905999999999998E-2</v>
      </c>
      <c r="M4593">
        <v>171.10945599999999</v>
      </c>
      <c r="N4593">
        <v>-306.52440799999999</v>
      </c>
      <c r="O4593">
        <v>1.482E-3</v>
      </c>
      <c r="P4593">
        <v>171.12235999999999</v>
      </c>
      <c r="Q4593">
        <v>-306.513397</v>
      </c>
      <c r="R4593">
        <v>1.6609999999999999E-3</v>
      </c>
      <c r="S4593">
        <v>1.6963159999999999</v>
      </c>
      <c r="T4593">
        <v>1.7899999999999999E-4</v>
      </c>
    </row>
    <row r="4594" spans="1:20" x14ac:dyDescent="0.25">
      <c r="A4594">
        <v>4592</v>
      </c>
      <c r="B4594">
        <v>4</v>
      </c>
      <c r="C4594">
        <v>-1</v>
      </c>
      <c r="D4594" t="s">
        <v>552</v>
      </c>
      <c r="E4594" t="s">
        <v>80</v>
      </c>
      <c r="F4594">
        <v>3.7897E-2</v>
      </c>
      <c r="G4594">
        <v>-1</v>
      </c>
      <c r="H4594">
        <v>311.66800000000001</v>
      </c>
      <c r="I4594">
        <v>-1</v>
      </c>
      <c r="J4594">
        <v>0</v>
      </c>
      <c r="K4594">
        <v>8.0794029999999992</v>
      </c>
      <c r="L4594">
        <v>-4.9633999999999998E-2</v>
      </c>
      <c r="M4594">
        <v>171.852396</v>
      </c>
      <c r="N4594">
        <v>-306.509705</v>
      </c>
      <c r="O4594">
        <v>7.8899999999999999E-4</v>
      </c>
      <c r="P4594">
        <v>171.84977699999999</v>
      </c>
      <c r="Q4594">
        <v>-306.51220699999999</v>
      </c>
      <c r="R4594">
        <v>1.1540000000000001E-3</v>
      </c>
      <c r="S4594">
        <v>0.362209</v>
      </c>
      <c r="T4594">
        <v>3.6400000000000001E-4</v>
      </c>
    </row>
    <row r="4595" spans="1:20" x14ac:dyDescent="0.25">
      <c r="A4595">
        <v>4593</v>
      </c>
      <c r="B4595">
        <v>4</v>
      </c>
      <c r="C4595">
        <v>-1</v>
      </c>
      <c r="D4595" t="s">
        <v>552</v>
      </c>
      <c r="E4595" t="s">
        <v>80</v>
      </c>
      <c r="F4595">
        <v>1.7750000000000001E-3</v>
      </c>
      <c r="G4595">
        <v>-1</v>
      </c>
      <c r="H4595">
        <v>286.08699999999999</v>
      </c>
      <c r="I4595">
        <v>-1</v>
      </c>
      <c r="J4595">
        <v>0</v>
      </c>
      <c r="K4595">
        <v>8.0641879999999997</v>
      </c>
      <c r="L4595">
        <v>-4.8845E-2</v>
      </c>
      <c r="M4595">
        <v>172.80891099999999</v>
      </c>
      <c r="N4595">
        <v>-306.52679699999999</v>
      </c>
      <c r="O4595">
        <v>6.2600000000000004E-4</v>
      </c>
      <c r="P4595">
        <v>172.81828300000001</v>
      </c>
      <c r="Q4595">
        <v>-306.51083399999999</v>
      </c>
      <c r="R4595">
        <v>1.1980000000000001E-3</v>
      </c>
      <c r="S4595">
        <v>1.851089</v>
      </c>
      <c r="T4595">
        <v>5.7200000000000003E-4</v>
      </c>
    </row>
    <row r="4596" spans="1:20" x14ac:dyDescent="0.25">
      <c r="A4596">
        <v>4594</v>
      </c>
      <c r="B4596">
        <v>4</v>
      </c>
      <c r="C4596">
        <v>-1</v>
      </c>
      <c r="D4596" t="s">
        <v>552</v>
      </c>
      <c r="E4596" t="s">
        <v>80</v>
      </c>
      <c r="F4596">
        <v>1.6284E-2</v>
      </c>
      <c r="G4596">
        <v>-1</v>
      </c>
      <c r="H4596">
        <v>402.22699999999998</v>
      </c>
      <c r="I4596">
        <v>-1</v>
      </c>
      <c r="J4596">
        <v>0</v>
      </c>
      <c r="K4596">
        <v>8.0561279999999993</v>
      </c>
      <c r="L4596">
        <v>7.8107999999999997E-2</v>
      </c>
      <c r="M4596">
        <v>173.56603999999999</v>
      </c>
      <c r="N4596">
        <v>-306.50216399999999</v>
      </c>
      <c r="O4596">
        <v>4.993E-3</v>
      </c>
      <c r="P4596">
        <v>173.54359400000001</v>
      </c>
      <c r="Q4596">
        <v>-306.50750699999998</v>
      </c>
      <c r="R4596">
        <v>3.7039999999999998E-3</v>
      </c>
      <c r="S4596">
        <v>2.307302</v>
      </c>
      <c r="T4596">
        <v>1.289E-3</v>
      </c>
    </row>
    <row r="4597" spans="1:20" x14ac:dyDescent="0.25">
      <c r="A4597">
        <v>4595</v>
      </c>
      <c r="B4597">
        <v>4</v>
      </c>
      <c r="C4597">
        <v>-1</v>
      </c>
      <c r="D4597" t="s">
        <v>552</v>
      </c>
      <c r="E4597" t="s">
        <v>80</v>
      </c>
      <c r="F4597">
        <v>2.2912999999999999E-2</v>
      </c>
      <c r="G4597">
        <v>-1</v>
      </c>
      <c r="H4597">
        <v>392.30799999999999</v>
      </c>
      <c r="I4597">
        <v>-1</v>
      </c>
      <c r="J4597">
        <v>0</v>
      </c>
      <c r="K4597">
        <v>8.0573449999999998</v>
      </c>
      <c r="L4597">
        <v>7.4000999999999997E-2</v>
      </c>
      <c r="M4597">
        <v>174.49403000000001</v>
      </c>
      <c r="N4597">
        <v>-306.51336199999997</v>
      </c>
      <c r="O4597">
        <v>7.4619999999999999E-3</v>
      </c>
      <c r="P4597">
        <v>174.51026899999999</v>
      </c>
      <c r="Q4597">
        <v>-306.5</v>
      </c>
      <c r="R4597">
        <v>6.9890000000000004E-3</v>
      </c>
      <c r="S4597">
        <v>2.102948</v>
      </c>
      <c r="T4597">
        <v>4.73E-4</v>
      </c>
    </row>
    <row r="4598" spans="1:20" x14ac:dyDescent="0.25">
      <c r="A4598">
        <v>4596</v>
      </c>
      <c r="B4598">
        <v>4</v>
      </c>
      <c r="C4598">
        <v>-1</v>
      </c>
      <c r="D4598" t="s">
        <v>552</v>
      </c>
      <c r="E4598" t="s">
        <v>80</v>
      </c>
      <c r="F4598">
        <v>5.4120000000000001E-3</v>
      </c>
      <c r="G4598">
        <v>-1</v>
      </c>
      <c r="H4598">
        <v>269.63099999999997</v>
      </c>
      <c r="I4598">
        <v>-1</v>
      </c>
      <c r="J4598">
        <v>0</v>
      </c>
      <c r="K4598">
        <v>8.0631579999999996</v>
      </c>
      <c r="L4598">
        <v>-3.1036000000000001E-2</v>
      </c>
      <c r="M4598">
        <v>175.23043799999999</v>
      </c>
      <c r="N4598">
        <v>-306.49828200000002</v>
      </c>
      <c r="O4598">
        <v>8.3719999999999992E-3</v>
      </c>
      <c r="P4598">
        <v>175.23568700000001</v>
      </c>
      <c r="Q4598">
        <v>-306.49288899999999</v>
      </c>
      <c r="R4598">
        <v>8.3829999999999998E-3</v>
      </c>
      <c r="S4598">
        <v>0.75255700000000003</v>
      </c>
      <c r="T4598">
        <v>1.1E-5</v>
      </c>
    </row>
    <row r="4599" spans="1:20" x14ac:dyDescent="0.25">
      <c r="A4599">
        <v>4597</v>
      </c>
      <c r="B4599">
        <v>4</v>
      </c>
      <c r="C4599">
        <v>-1</v>
      </c>
      <c r="D4599" t="s">
        <v>552</v>
      </c>
      <c r="E4599" t="s">
        <v>80</v>
      </c>
      <c r="F4599">
        <v>3.2953999999999997E-2</v>
      </c>
      <c r="G4599">
        <v>-1</v>
      </c>
      <c r="H4599">
        <v>420.971</v>
      </c>
      <c r="I4599">
        <v>-1</v>
      </c>
      <c r="J4599">
        <v>0</v>
      </c>
      <c r="K4599">
        <v>8.0675670000000004</v>
      </c>
      <c r="L4599">
        <v>6.2420000000000003E-2</v>
      </c>
      <c r="M4599">
        <v>175.95555100000001</v>
      </c>
      <c r="N4599">
        <v>-306.496242</v>
      </c>
      <c r="O4599">
        <v>9.7429999999999999E-3</v>
      </c>
      <c r="P4599">
        <v>175.96156300000001</v>
      </c>
      <c r="Q4599">
        <v>-306.48538200000002</v>
      </c>
      <c r="R4599">
        <v>1.0245000000000001E-2</v>
      </c>
      <c r="S4599">
        <v>1.2412799999999999</v>
      </c>
      <c r="T4599">
        <v>5.0199999999999995E-4</v>
      </c>
    </row>
    <row r="4600" spans="1:20" x14ac:dyDescent="0.25">
      <c r="A4600">
        <v>4598</v>
      </c>
      <c r="B4600">
        <v>4</v>
      </c>
      <c r="C4600">
        <v>-1</v>
      </c>
      <c r="D4600" t="s">
        <v>552</v>
      </c>
      <c r="E4600" t="s">
        <v>80</v>
      </c>
      <c r="F4600">
        <v>2.0081999999999999E-2</v>
      </c>
      <c r="G4600">
        <v>-1</v>
      </c>
      <c r="H4600">
        <v>321.23200000000003</v>
      </c>
      <c r="I4600">
        <v>-1</v>
      </c>
      <c r="J4600">
        <v>0</v>
      </c>
      <c r="K4600">
        <v>8.0687189999999998</v>
      </c>
      <c r="L4600">
        <v>5.7493000000000002E-2</v>
      </c>
      <c r="M4600">
        <v>176.895443</v>
      </c>
      <c r="N4600">
        <v>-306.509547</v>
      </c>
      <c r="O4600">
        <v>1.1214999999999999E-2</v>
      </c>
      <c r="P4600">
        <v>176.92976400000001</v>
      </c>
      <c r="Q4600">
        <v>-306.47430400000002</v>
      </c>
      <c r="R4600">
        <v>1.1468000000000001E-2</v>
      </c>
      <c r="S4600">
        <v>4.9193090000000002</v>
      </c>
      <c r="T4600">
        <v>2.5300000000000002E-4</v>
      </c>
    </row>
    <row r="4601" spans="1:20" x14ac:dyDescent="0.25">
      <c r="A4601">
        <v>4599</v>
      </c>
      <c r="B4601">
        <v>9</v>
      </c>
      <c r="C4601">
        <v>-1</v>
      </c>
      <c r="D4601" t="s">
        <v>649</v>
      </c>
      <c r="E4601" t="s">
        <v>80</v>
      </c>
      <c r="F4601">
        <v>4.0371999999999998E-2</v>
      </c>
      <c r="G4601">
        <v>-1</v>
      </c>
      <c r="H4601">
        <v>394.87900000000002</v>
      </c>
      <c r="I4601">
        <v>-1</v>
      </c>
      <c r="J4601">
        <v>0</v>
      </c>
      <c r="K4601">
        <v>8.0666919999999998</v>
      </c>
      <c r="L4601">
        <v>-4.3646999999999998E-2</v>
      </c>
      <c r="M4601">
        <v>177.66630699999999</v>
      </c>
      <c r="N4601">
        <v>-306.46554800000001</v>
      </c>
      <c r="O4601">
        <v>1.2048E-2</v>
      </c>
      <c r="P4601">
        <v>177.65579199999999</v>
      </c>
      <c r="Q4601">
        <v>-306.46545400000002</v>
      </c>
      <c r="R4601">
        <v>1.1579000000000001E-2</v>
      </c>
      <c r="S4601">
        <v>1.0515289999999999</v>
      </c>
      <c r="T4601">
        <v>4.6799999999999999E-4</v>
      </c>
    </row>
    <row r="4602" spans="1:20" x14ac:dyDescent="0.25">
      <c r="A4602">
        <v>4600</v>
      </c>
      <c r="B4602">
        <v>11</v>
      </c>
      <c r="C4602">
        <v>-1</v>
      </c>
      <c r="D4602" t="s">
        <v>554</v>
      </c>
      <c r="E4602" t="s">
        <v>80</v>
      </c>
      <c r="F4602">
        <v>4.9839000000000001E-2</v>
      </c>
      <c r="G4602">
        <v>-1</v>
      </c>
      <c r="H4602">
        <v>377.36200000000002</v>
      </c>
      <c r="I4602">
        <v>-1</v>
      </c>
      <c r="J4602">
        <v>0</v>
      </c>
      <c r="K4602">
        <v>8.0324550000000006</v>
      </c>
      <c r="L4602">
        <v>0.20752699999999999</v>
      </c>
      <c r="M4602">
        <v>178.62220600000001</v>
      </c>
      <c r="N4602">
        <v>-306.44203900000002</v>
      </c>
      <c r="O4602">
        <v>2.4729999999999999E-2</v>
      </c>
      <c r="P4602">
        <v>178.62190200000001</v>
      </c>
      <c r="Q4602">
        <v>-306.43927000000002</v>
      </c>
      <c r="R4602">
        <v>2.4341000000000002E-2</v>
      </c>
      <c r="S4602">
        <v>0.27856500000000001</v>
      </c>
      <c r="T4602">
        <v>3.8900000000000002E-4</v>
      </c>
    </row>
    <row r="4603" spans="1:20" x14ac:dyDescent="0.25">
      <c r="A4603">
        <v>4601</v>
      </c>
      <c r="B4603">
        <v>12</v>
      </c>
      <c r="C4603">
        <v>-1</v>
      </c>
      <c r="D4603" t="s">
        <v>555</v>
      </c>
      <c r="E4603" t="s">
        <v>80</v>
      </c>
      <c r="F4603">
        <v>4.4943999999999998E-2</v>
      </c>
      <c r="G4603">
        <v>-1</v>
      </c>
      <c r="H4603">
        <v>350.01900000000001</v>
      </c>
      <c r="I4603">
        <v>-1</v>
      </c>
      <c r="J4603">
        <v>0</v>
      </c>
      <c r="K4603">
        <v>8.030538</v>
      </c>
      <c r="L4603">
        <v>0.35345799999999999</v>
      </c>
      <c r="M4603">
        <v>179.33264199999999</v>
      </c>
      <c r="N4603">
        <v>-306.40103599999998</v>
      </c>
      <c r="O4603">
        <v>5.1462000000000001E-2</v>
      </c>
      <c r="P4603">
        <v>179.343063</v>
      </c>
      <c r="Q4603">
        <v>-306.39047199999999</v>
      </c>
      <c r="R4603">
        <v>5.1528999999999998E-2</v>
      </c>
      <c r="S4603">
        <v>1.4838899999999999</v>
      </c>
      <c r="T4603">
        <v>6.7000000000000002E-5</v>
      </c>
    </row>
    <row r="4604" spans="1:20" x14ac:dyDescent="0.25">
      <c r="A4604">
        <v>4602</v>
      </c>
      <c r="B4604">
        <v>13</v>
      </c>
      <c r="C4604">
        <v>-1</v>
      </c>
      <c r="D4604" t="s">
        <v>298</v>
      </c>
      <c r="E4604" t="s">
        <v>80</v>
      </c>
      <c r="F4604">
        <v>3.1147000000000001E-2</v>
      </c>
      <c r="G4604">
        <v>-1</v>
      </c>
      <c r="H4604">
        <v>377.346</v>
      </c>
      <c r="I4604">
        <v>-1</v>
      </c>
      <c r="J4604">
        <v>0</v>
      </c>
      <c r="K4604">
        <v>8.0630210000000009</v>
      </c>
      <c r="L4604">
        <v>0.28605599999999998</v>
      </c>
      <c r="M4604">
        <v>180.30483599999999</v>
      </c>
      <c r="N4604">
        <v>-306.30060300000002</v>
      </c>
      <c r="O4604">
        <v>8.3919999999999995E-2</v>
      </c>
      <c r="P4604">
        <v>180.305069</v>
      </c>
      <c r="Q4604">
        <v>-306.30072000000001</v>
      </c>
      <c r="R4604">
        <v>8.4080000000000002E-2</v>
      </c>
      <c r="S4604">
        <v>2.6048999999999999E-2</v>
      </c>
      <c r="T4604">
        <v>1.6000000000000001E-4</v>
      </c>
    </row>
    <row r="4605" spans="1:20" x14ac:dyDescent="0.25">
      <c r="A4605">
        <v>4603</v>
      </c>
      <c r="B4605">
        <v>14</v>
      </c>
      <c r="C4605">
        <v>-1</v>
      </c>
      <c r="D4605" t="s">
        <v>297</v>
      </c>
      <c r="E4605" t="s">
        <v>80</v>
      </c>
      <c r="F4605">
        <v>4.3667999999999998E-2</v>
      </c>
      <c r="G4605">
        <v>-1</v>
      </c>
      <c r="H4605">
        <v>385.70100000000002</v>
      </c>
      <c r="I4605">
        <v>-1</v>
      </c>
      <c r="J4605">
        <v>0</v>
      </c>
      <c r="K4605">
        <v>8.0809110000000004</v>
      </c>
      <c r="L4605">
        <v>0.13043399999999999</v>
      </c>
      <c r="M4605">
        <v>181.049511</v>
      </c>
      <c r="N4605">
        <v>-306.26759099999998</v>
      </c>
      <c r="O4605">
        <v>0.10525</v>
      </c>
      <c r="P4605">
        <v>181.02742000000001</v>
      </c>
      <c r="Q4605">
        <v>-306.22027600000001</v>
      </c>
      <c r="R4605">
        <v>0.101928</v>
      </c>
      <c r="S4605">
        <v>5.2217750000000001</v>
      </c>
      <c r="T4605">
        <v>3.3219999999999999E-3</v>
      </c>
    </row>
    <row r="4606" spans="1:20" x14ac:dyDescent="0.25">
      <c r="A4606">
        <v>4604</v>
      </c>
      <c r="B4606">
        <v>14</v>
      </c>
      <c r="C4606">
        <v>-1</v>
      </c>
      <c r="D4606" t="s">
        <v>297</v>
      </c>
      <c r="E4606" t="s">
        <v>80</v>
      </c>
      <c r="F4606">
        <v>4.6984999999999999E-2</v>
      </c>
      <c r="G4606">
        <v>-1</v>
      </c>
      <c r="H4606">
        <v>453.84300000000002</v>
      </c>
      <c r="I4606">
        <v>-1</v>
      </c>
      <c r="J4606">
        <v>0</v>
      </c>
      <c r="K4606">
        <v>8.0781419999999997</v>
      </c>
      <c r="L4606">
        <v>7.1165000000000006E-2</v>
      </c>
      <c r="M4606">
        <v>182.00108599999999</v>
      </c>
      <c r="N4606">
        <v>-306.13412699999998</v>
      </c>
      <c r="O4606">
        <v>0.120865</v>
      </c>
      <c r="P4606">
        <v>181.98971599999999</v>
      </c>
      <c r="Q4606">
        <v>-306.101044</v>
      </c>
      <c r="R4606">
        <v>0.11935</v>
      </c>
      <c r="S4606">
        <v>3.4982449999999998</v>
      </c>
      <c r="T4606">
        <v>1.5139999999999999E-3</v>
      </c>
    </row>
    <row r="4607" spans="1:20" x14ac:dyDescent="0.25">
      <c r="A4607">
        <v>4605</v>
      </c>
      <c r="B4607">
        <v>16</v>
      </c>
      <c r="C4607">
        <v>-1</v>
      </c>
      <c r="D4607" t="s">
        <v>650</v>
      </c>
      <c r="E4607" t="s">
        <v>80</v>
      </c>
      <c r="F4607">
        <v>3.0869000000000001E-2</v>
      </c>
      <c r="G4607">
        <v>-1</v>
      </c>
      <c r="H4607">
        <v>472.74</v>
      </c>
      <c r="I4607">
        <v>-1</v>
      </c>
      <c r="J4607">
        <v>0</v>
      </c>
      <c r="K4607">
        <v>8.0598930000000006</v>
      </c>
      <c r="L4607">
        <v>0.202323</v>
      </c>
      <c r="M4607">
        <v>182.70886300000001</v>
      </c>
      <c r="N4607">
        <v>-306.00105000000002</v>
      </c>
      <c r="O4607">
        <v>0.13006599999999999</v>
      </c>
      <c r="P4607">
        <v>182.70957899999999</v>
      </c>
      <c r="Q4607">
        <v>-306.00393700000001</v>
      </c>
      <c r="R4607">
        <v>0.13020200000000001</v>
      </c>
      <c r="S4607">
        <v>0.29741499999999998</v>
      </c>
      <c r="T4607">
        <v>1.36E-4</v>
      </c>
    </row>
    <row r="4608" spans="1:20" x14ac:dyDescent="0.25">
      <c r="A4608">
        <v>4606</v>
      </c>
      <c r="B4608">
        <v>17</v>
      </c>
      <c r="C4608">
        <v>-1</v>
      </c>
      <c r="D4608" t="s">
        <v>296</v>
      </c>
      <c r="E4608" t="s">
        <v>80</v>
      </c>
      <c r="F4608">
        <v>4.0758000000000003E-2</v>
      </c>
      <c r="G4608">
        <v>-1</v>
      </c>
      <c r="H4608">
        <v>376.60599999999999</v>
      </c>
      <c r="I4608">
        <v>-1</v>
      </c>
      <c r="J4608">
        <v>0</v>
      </c>
      <c r="K4608">
        <v>8.0324220000000004</v>
      </c>
      <c r="L4608">
        <v>0.33218700000000001</v>
      </c>
      <c r="M4608">
        <v>183.65832599999999</v>
      </c>
      <c r="N4608">
        <v>-305.84673099999998</v>
      </c>
      <c r="O4608">
        <v>0.16078000000000001</v>
      </c>
      <c r="P4608">
        <v>183.66081199999999</v>
      </c>
      <c r="Q4608">
        <v>-305.841522</v>
      </c>
      <c r="R4608">
        <v>0.16056000000000001</v>
      </c>
      <c r="S4608">
        <v>0.577183</v>
      </c>
      <c r="T4608">
        <v>2.2000000000000001E-4</v>
      </c>
    </row>
    <row r="4609" spans="1:20" x14ac:dyDescent="0.25">
      <c r="A4609">
        <v>4607</v>
      </c>
      <c r="B4609">
        <v>17</v>
      </c>
      <c r="C4609">
        <v>-1</v>
      </c>
      <c r="D4609" t="s">
        <v>296</v>
      </c>
      <c r="E4609" t="s">
        <v>80</v>
      </c>
      <c r="F4609">
        <v>2.5298000000000001E-2</v>
      </c>
      <c r="G4609">
        <v>-1</v>
      </c>
      <c r="H4609">
        <v>386.73099999999999</v>
      </c>
      <c r="I4609">
        <v>-1</v>
      </c>
      <c r="J4609">
        <v>0</v>
      </c>
      <c r="K4609">
        <v>8.0123320000000007</v>
      </c>
      <c r="L4609">
        <v>0.491676</v>
      </c>
      <c r="M4609">
        <v>184.59403800000001</v>
      </c>
      <c r="N4609">
        <v>-305.639025</v>
      </c>
      <c r="O4609">
        <v>0.208034</v>
      </c>
      <c r="P4609">
        <v>184.59977699999999</v>
      </c>
      <c r="Q4609">
        <v>-305.63055400000002</v>
      </c>
      <c r="R4609">
        <v>0.20796300000000001</v>
      </c>
      <c r="S4609">
        <v>1.023196</v>
      </c>
      <c r="T4609">
        <v>7.1000000000000005E-5</v>
      </c>
    </row>
    <row r="4610" spans="1:20" x14ac:dyDescent="0.25">
      <c r="A4610">
        <v>4608</v>
      </c>
      <c r="B4610">
        <v>17</v>
      </c>
      <c r="C4610">
        <v>-1</v>
      </c>
      <c r="D4610" t="s">
        <v>296</v>
      </c>
      <c r="E4610" t="s">
        <v>80</v>
      </c>
      <c r="F4610">
        <v>3.1919000000000003E-2</v>
      </c>
      <c r="G4610">
        <v>-1</v>
      </c>
      <c r="H4610">
        <v>373.7</v>
      </c>
      <c r="I4610">
        <v>-1</v>
      </c>
      <c r="J4610">
        <v>0</v>
      </c>
      <c r="K4610">
        <v>8.0187559999999998</v>
      </c>
      <c r="L4610">
        <v>0.477717</v>
      </c>
      <c r="M4610">
        <v>185.29099199999999</v>
      </c>
      <c r="N4610">
        <v>-305.42198400000001</v>
      </c>
      <c r="O4610">
        <v>0.248636</v>
      </c>
      <c r="P4610">
        <v>185.29522700000001</v>
      </c>
      <c r="Q4610">
        <v>-305.43542500000001</v>
      </c>
      <c r="R4610">
        <v>0.25018200000000002</v>
      </c>
      <c r="S4610">
        <v>1.4092499999999999</v>
      </c>
      <c r="T4610">
        <v>1.5460000000000001E-3</v>
      </c>
    </row>
    <row r="4611" spans="1:20" x14ac:dyDescent="0.25">
      <c r="A4611">
        <v>4609</v>
      </c>
      <c r="B4611">
        <v>17</v>
      </c>
      <c r="C4611">
        <v>-1</v>
      </c>
      <c r="D4611" t="s">
        <v>295</v>
      </c>
      <c r="E4611" t="s">
        <v>80</v>
      </c>
      <c r="F4611">
        <v>3.5494999999999999E-2</v>
      </c>
      <c r="G4611">
        <v>-1</v>
      </c>
      <c r="H4611">
        <v>679.79600000000005</v>
      </c>
      <c r="I4611">
        <v>-1</v>
      </c>
      <c r="J4611">
        <v>0</v>
      </c>
      <c r="K4611">
        <v>8.0280900000000006</v>
      </c>
      <c r="L4611">
        <v>0.542458</v>
      </c>
      <c r="M4611">
        <v>186.220237</v>
      </c>
      <c r="N4611">
        <v>-305.14782700000001</v>
      </c>
      <c r="O4611">
        <v>0.31845600000000002</v>
      </c>
      <c r="P4611">
        <v>186.20573400000001</v>
      </c>
      <c r="Q4611">
        <v>-305.11920199999997</v>
      </c>
      <c r="R4611">
        <v>0.31608900000000001</v>
      </c>
      <c r="S4611">
        <v>3.2089080000000001</v>
      </c>
      <c r="T4611">
        <v>2.3670000000000002E-3</v>
      </c>
    </row>
    <row r="4612" spans="1:20" x14ac:dyDescent="0.25">
      <c r="A4612">
        <v>4610</v>
      </c>
      <c r="B4612">
        <v>17</v>
      </c>
      <c r="C4612">
        <v>-1</v>
      </c>
      <c r="D4612" t="s">
        <v>295</v>
      </c>
      <c r="E4612" t="s">
        <v>80</v>
      </c>
      <c r="F4612">
        <v>3.4152000000000002E-2</v>
      </c>
      <c r="G4612">
        <v>-1</v>
      </c>
      <c r="H4612">
        <v>389.43099999999998</v>
      </c>
      <c r="I4612">
        <v>-1</v>
      </c>
      <c r="J4612">
        <v>0</v>
      </c>
      <c r="K4612">
        <v>8.0478079999999999</v>
      </c>
      <c r="L4612">
        <v>0.59090200000000004</v>
      </c>
      <c r="M4612">
        <v>186.88229899999999</v>
      </c>
      <c r="N4612">
        <v>-304.81588699999998</v>
      </c>
      <c r="O4612">
        <v>0.367506</v>
      </c>
      <c r="P4612">
        <v>186.87437399999999</v>
      </c>
      <c r="Q4612">
        <v>-304.841095</v>
      </c>
      <c r="R4612">
        <v>0.36776900000000001</v>
      </c>
      <c r="S4612">
        <v>2.6424050000000001</v>
      </c>
      <c r="T4612">
        <v>2.63E-4</v>
      </c>
    </row>
    <row r="4613" spans="1:20" x14ac:dyDescent="0.25">
      <c r="A4613">
        <v>4611</v>
      </c>
      <c r="B4613">
        <v>17</v>
      </c>
      <c r="C4613">
        <v>-1</v>
      </c>
      <c r="D4613" t="s">
        <v>295</v>
      </c>
      <c r="E4613" t="s">
        <v>80</v>
      </c>
      <c r="F4613">
        <v>3.5524E-2</v>
      </c>
      <c r="G4613">
        <v>-1</v>
      </c>
      <c r="H4613">
        <v>447.03399999999999</v>
      </c>
      <c r="I4613">
        <v>-1</v>
      </c>
      <c r="J4613">
        <v>0</v>
      </c>
      <c r="K4613">
        <v>7.9943229999999996</v>
      </c>
      <c r="L4613">
        <v>0.73878500000000003</v>
      </c>
      <c r="M4613">
        <v>187.73612600000001</v>
      </c>
      <c r="N4613">
        <v>-304.41677800000002</v>
      </c>
      <c r="O4613">
        <v>0.44543199999999999</v>
      </c>
      <c r="P4613">
        <v>187.735229</v>
      </c>
      <c r="Q4613">
        <v>-304.40960699999999</v>
      </c>
      <c r="R4613">
        <v>0.44514999999999999</v>
      </c>
      <c r="S4613">
        <v>0.72271399999999997</v>
      </c>
      <c r="T4613">
        <v>2.8200000000000002E-4</v>
      </c>
    </row>
    <row r="4614" spans="1:20" x14ac:dyDescent="0.25">
      <c r="A4614">
        <v>4612</v>
      </c>
      <c r="B4614">
        <v>17</v>
      </c>
      <c r="C4614">
        <v>-1</v>
      </c>
      <c r="D4614" t="s">
        <v>295</v>
      </c>
      <c r="E4614" t="s">
        <v>80</v>
      </c>
      <c r="F4614">
        <v>4.0593999999999998E-2</v>
      </c>
      <c r="G4614">
        <v>-1</v>
      </c>
      <c r="H4614">
        <v>520.57799999999997</v>
      </c>
      <c r="I4614">
        <v>-1</v>
      </c>
      <c r="J4614">
        <v>0</v>
      </c>
      <c r="K4614">
        <v>7.9920679999999997</v>
      </c>
      <c r="L4614">
        <v>0.68420099999999995</v>
      </c>
      <c r="M4614">
        <v>188.35347100000001</v>
      </c>
      <c r="N4614">
        <v>-304.04034000000001</v>
      </c>
      <c r="O4614">
        <v>0.50819099999999995</v>
      </c>
      <c r="P4614">
        <v>188.352814</v>
      </c>
      <c r="Q4614">
        <v>-304.03808600000002</v>
      </c>
      <c r="R4614">
        <v>0.50807899999999995</v>
      </c>
      <c r="S4614">
        <v>0.23482600000000001</v>
      </c>
      <c r="T4614">
        <v>1.12E-4</v>
      </c>
    </row>
    <row r="4615" spans="1:20" x14ac:dyDescent="0.25">
      <c r="A4615">
        <v>4613</v>
      </c>
      <c r="B4615">
        <v>17</v>
      </c>
      <c r="C4615">
        <v>-1</v>
      </c>
      <c r="D4615" t="s">
        <v>295</v>
      </c>
      <c r="E4615" t="s">
        <v>80</v>
      </c>
      <c r="F4615">
        <v>1.1912000000000001E-2</v>
      </c>
      <c r="G4615">
        <v>-1</v>
      </c>
      <c r="H4615">
        <v>355.04899999999998</v>
      </c>
      <c r="I4615">
        <v>-1</v>
      </c>
      <c r="J4615">
        <v>0</v>
      </c>
      <c r="K4615">
        <v>8.0237839999999991</v>
      </c>
      <c r="L4615">
        <v>0.70297399999999999</v>
      </c>
      <c r="M4615">
        <v>188.944997</v>
      </c>
      <c r="N4615">
        <v>-303.637452</v>
      </c>
      <c r="O4615">
        <v>0.57096599999999997</v>
      </c>
      <c r="P4615">
        <v>188.94726600000001</v>
      </c>
      <c r="Q4615">
        <v>-303.62875400000001</v>
      </c>
      <c r="R4615">
        <v>0.57104900000000003</v>
      </c>
      <c r="S4615">
        <v>0.89889600000000003</v>
      </c>
      <c r="T4615">
        <v>8.2999999999999998E-5</v>
      </c>
    </row>
    <row r="4616" spans="1:20" x14ac:dyDescent="0.25">
      <c r="A4616">
        <v>4614</v>
      </c>
      <c r="B4616">
        <v>17</v>
      </c>
      <c r="C4616">
        <v>-1</v>
      </c>
      <c r="D4616" t="s">
        <v>295</v>
      </c>
      <c r="E4616" t="s">
        <v>80</v>
      </c>
      <c r="F4616">
        <v>1.5703000000000002E-2</v>
      </c>
      <c r="G4616">
        <v>-1</v>
      </c>
      <c r="H4616">
        <v>382.86399999999998</v>
      </c>
      <c r="I4616">
        <v>-1</v>
      </c>
      <c r="J4616">
        <v>0</v>
      </c>
      <c r="K4616">
        <v>8.0542370000000005</v>
      </c>
      <c r="L4616">
        <v>0.62765800000000005</v>
      </c>
      <c r="M4616">
        <v>189.70790400000001</v>
      </c>
      <c r="N4616">
        <v>-303.029628</v>
      </c>
      <c r="O4616">
        <v>0.64080899999999996</v>
      </c>
      <c r="P4616">
        <v>189.712357</v>
      </c>
      <c r="Q4616">
        <v>-303.03668199999998</v>
      </c>
      <c r="R4616">
        <v>0.641594</v>
      </c>
      <c r="S4616">
        <v>0.83416500000000005</v>
      </c>
      <c r="T4616">
        <v>7.85E-4</v>
      </c>
    </row>
    <row r="4617" spans="1:20" x14ac:dyDescent="0.25">
      <c r="A4617">
        <v>4615</v>
      </c>
      <c r="B4617">
        <v>17</v>
      </c>
      <c r="C4617">
        <v>-1</v>
      </c>
      <c r="D4617" t="s">
        <v>295</v>
      </c>
      <c r="E4617" t="s">
        <v>80</v>
      </c>
      <c r="F4617">
        <v>2.0847000000000001E-2</v>
      </c>
      <c r="G4617">
        <v>-1</v>
      </c>
      <c r="H4617">
        <v>678.48400000000004</v>
      </c>
      <c r="I4617">
        <v>-1</v>
      </c>
      <c r="J4617">
        <v>0</v>
      </c>
      <c r="K4617">
        <v>8.0439229999999995</v>
      </c>
      <c r="L4617">
        <v>0.54697300000000004</v>
      </c>
      <c r="M4617">
        <v>190.25641400000001</v>
      </c>
      <c r="N4617">
        <v>-302.55966699999999</v>
      </c>
      <c r="O4617">
        <v>0.69541200000000003</v>
      </c>
      <c r="P4617">
        <v>190.25599700000001</v>
      </c>
      <c r="Q4617">
        <v>-302.55731200000002</v>
      </c>
      <c r="R4617">
        <v>0.69517200000000001</v>
      </c>
      <c r="S4617">
        <v>0.23916899999999999</v>
      </c>
      <c r="T4617">
        <v>2.4000000000000001E-4</v>
      </c>
    </row>
    <row r="4618" spans="1:20" x14ac:dyDescent="0.25">
      <c r="A4618">
        <v>4616</v>
      </c>
      <c r="B4618">
        <v>17</v>
      </c>
      <c r="C4618">
        <v>-1</v>
      </c>
      <c r="D4618" t="s">
        <v>295</v>
      </c>
      <c r="E4618" t="s">
        <v>80</v>
      </c>
      <c r="F4618">
        <v>3.0269999999999998E-2</v>
      </c>
      <c r="G4618">
        <v>-1</v>
      </c>
      <c r="H4618">
        <v>319.29000000000002</v>
      </c>
      <c r="I4618">
        <v>-1</v>
      </c>
      <c r="J4618">
        <v>0</v>
      </c>
      <c r="K4618">
        <v>7.9618799999999998</v>
      </c>
      <c r="L4618">
        <v>0.79136099999999998</v>
      </c>
      <c r="M4618">
        <v>190.76372900000001</v>
      </c>
      <c r="N4618">
        <v>-302.03671900000001</v>
      </c>
      <c r="O4618">
        <v>0.75656500000000004</v>
      </c>
      <c r="P4618">
        <v>190.76416</v>
      </c>
      <c r="Q4618">
        <v>-302.04638699999998</v>
      </c>
      <c r="R4618">
        <v>0.75713900000000001</v>
      </c>
      <c r="S4618">
        <v>0.96770100000000003</v>
      </c>
      <c r="T4618">
        <v>5.7499999999999999E-4</v>
      </c>
    </row>
    <row r="4619" spans="1:20" x14ac:dyDescent="0.25">
      <c r="A4619">
        <v>4617</v>
      </c>
      <c r="B4619">
        <v>17</v>
      </c>
      <c r="C4619">
        <v>-1</v>
      </c>
      <c r="D4619" t="s">
        <v>295</v>
      </c>
      <c r="E4619" t="s">
        <v>80</v>
      </c>
      <c r="F4619">
        <v>2.2266000000000001E-2</v>
      </c>
      <c r="G4619">
        <v>-1</v>
      </c>
      <c r="H4619">
        <v>404.07299999999998</v>
      </c>
      <c r="I4619">
        <v>-1</v>
      </c>
      <c r="J4619">
        <v>0</v>
      </c>
      <c r="K4619">
        <v>7.9544589999999999</v>
      </c>
      <c r="L4619">
        <v>0.839252</v>
      </c>
      <c r="M4619">
        <v>191.373053</v>
      </c>
      <c r="N4619">
        <v>-301.29547200000002</v>
      </c>
      <c r="O4619">
        <v>0.85082599999999997</v>
      </c>
      <c r="P4619">
        <v>191.37565599999999</v>
      </c>
      <c r="Q4619">
        <v>-301.311646</v>
      </c>
      <c r="R4619">
        <v>0.85125899999999999</v>
      </c>
      <c r="S4619">
        <v>1.6381460000000001</v>
      </c>
      <c r="T4619">
        <v>4.3300000000000001E-4</v>
      </c>
    </row>
    <row r="4620" spans="1:20" x14ac:dyDescent="0.25">
      <c r="A4620">
        <v>4618</v>
      </c>
      <c r="B4620">
        <v>16</v>
      </c>
      <c r="C4620">
        <v>-1</v>
      </c>
      <c r="D4620" t="s">
        <v>556</v>
      </c>
      <c r="E4620" t="s">
        <v>80</v>
      </c>
      <c r="F4620">
        <v>1.5245999999999999E-2</v>
      </c>
      <c r="G4620">
        <v>-1</v>
      </c>
      <c r="H4620">
        <v>508.77</v>
      </c>
      <c r="I4620">
        <v>-1</v>
      </c>
      <c r="J4620">
        <v>0</v>
      </c>
      <c r="K4620">
        <v>7.9948069999999998</v>
      </c>
      <c r="L4620">
        <v>0.75287800000000005</v>
      </c>
      <c r="M4620">
        <v>191.78456700000001</v>
      </c>
      <c r="N4620">
        <v>-300.73196200000001</v>
      </c>
      <c r="O4620">
        <v>0.92255500000000001</v>
      </c>
      <c r="P4620">
        <v>191.78887900000001</v>
      </c>
      <c r="Q4620">
        <v>-300.72250400000001</v>
      </c>
      <c r="R4620">
        <v>0.92162100000000002</v>
      </c>
      <c r="S4620">
        <v>1.0394920000000001</v>
      </c>
      <c r="T4620">
        <v>9.3400000000000004E-4</v>
      </c>
    </row>
    <row r="4621" spans="1:20" x14ac:dyDescent="0.25">
      <c r="A4621">
        <v>4619</v>
      </c>
      <c r="B4621">
        <v>16</v>
      </c>
      <c r="C4621">
        <v>-1</v>
      </c>
      <c r="D4621" t="s">
        <v>556</v>
      </c>
      <c r="E4621" t="s">
        <v>80</v>
      </c>
      <c r="F4621">
        <v>1.4367E-2</v>
      </c>
      <c r="G4621">
        <v>-1</v>
      </c>
      <c r="H4621">
        <v>389.13400000000001</v>
      </c>
      <c r="I4621">
        <v>-1</v>
      </c>
      <c r="J4621">
        <v>0</v>
      </c>
      <c r="K4621">
        <v>8.0458049999999997</v>
      </c>
      <c r="L4621">
        <v>0.69900799999999996</v>
      </c>
      <c r="M4621">
        <v>192.28175200000001</v>
      </c>
      <c r="N4621">
        <v>-299.89267599999999</v>
      </c>
      <c r="O4621">
        <v>1.0110730000000001</v>
      </c>
      <c r="P4621">
        <v>192.28181499999999</v>
      </c>
      <c r="Q4621">
        <v>-299.89269999999999</v>
      </c>
      <c r="R4621">
        <v>1.011055</v>
      </c>
      <c r="S4621">
        <v>6.7390000000000002E-3</v>
      </c>
      <c r="T4621">
        <v>1.8E-5</v>
      </c>
    </row>
    <row r="4622" spans="1:20" x14ac:dyDescent="0.25">
      <c r="A4622">
        <v>4620</v>
      </c>
      <c r="B4622">
        <v>16</v>
      </c>
      <c r="C4622">
        <v>-1</v>
      </c>
      <c r="D4622" t="s">
        <v>556</v>
      </c>
      <c r="E4622" t="s">
        <v>80</v>
      </c>
      <c r="F4622">
        <v>1.4217E-2</v>
      </c>
      <c r="G4622">
        <v>-1</v>
      </c>
      <c r="H4622">
        <v>468.68900000000002</v>
      </c>
      <c r="I4622">
        <v>-1</v>
      </c>
      <c r="J4622">
        <v>0</v>
      </c>
      <c r="K4622">
        <v>8.0235679999999991</v>
      </c>
      <c r="L4622">
        <v>0.80291100000000004</v>
      </c>
      <c r="M4622">
        <v>192.60357099999999</v>
      </c>
      <c r="N4622">
        <v>-299.23990099999997</v>
      </c>
      <c r="O4622">
        <v>1.0776539999999999</v>
      </c>
      <c r="P4622">
        <v>192.60380599999999</v>
      </c>
      <c r="Q4622">
        <v>-299.24328600000001</v>
      </c>
      <c r="R4622">
        <v>1.077744</v>
      </c>
      <c r="S4622">
        <v>0.33935399999999999</v>
      </c>
      <c r="T4622">
        <v>9.0000000000000006E-5</v>
      </c>
    </row>
    <row r="4623" spans="1:20" x14ac:dyDescent="0.25">
      <c r="A4623">
        <v>4621</v>
      </c>
      <c r="B4623">
        <v>16</v>
      </c>
      <c r="C4623">
        <v>-1</v>
      </c>
      <c r="D4623" t="s">
        <v>556</v>
      </c>
      <c r="E4623" t="s">
        <v>80</v>
      </c>
      <c r="F4623">
        <v>9.2149999999999992E-3</v>
      </c>
      <c r="G4623">
        <v>-1</v>
      </c>
      <c r="H4623">
        <v>352.77600000000001</v>
      </c>
      <c r="I4623">
        <v>-1</v>
      </c>
      <c r="J4623">
        <v>0</v>
      </c>
      <c r="K4623">
        <v>8.0256910000000001</v>
      </c>
      <c r="L4623">
        <v>0.67402499999999999</v>
      </c>
      <c r="M4623">
        <v>192.88263599999999</v>
      </c>
      <c r="N4623">
        <v>-298.58403900000002</v>
      </c>
      <c r="O4623">
        <v>1.1451450000000001</v>
      </c>
      <c r="P4623">
        <v>192.87991299999999</v>
      </c>
      <c r="Q4623">
        <v>-298.57504299999999</v>
      </c>
      <c r="R4623">
        <v>1.1445259999999999</v>
      </c>
      <c r="S4623">
        <v>0.93987399999999999</v>
      </c>
      <c r="T4623">
        <v>6.1899999999999998E-4</v>
      </c>
    </row>
    <row r="4624" spans="1:20" x14ac:dyDescent="0.25">
      <c r="A4624">
        <v>4622</v>
      </c>
      <c r="B4624">
        <v>16</v>
      </c>
      <c r="C4624">
        <v>-1</v>
      </c>
      <c r="D4624" t="s">
        <v>556</v>
      </c>
      <c r="E4624" t="s">
        <v>80</v>
      </c>
      <c r="F4624">
        <v>1.2932000000000001E-2</v>
      </c>
      <c r="G4624">
        <v>-1</v>
      </c>
      <c r="H4624">
        <v>425.18799999999999</v>
      </c>
      <c r="I4624">
        <v>-1</v>
      </c>
      <c r="J4624">
        <v>0</v>
      </c>
      <c r="K4624">
        <v>7.985557</v>
      </c>
      <c r="L4624">
        <v>0.72680800000000001</v>
      </c>
      <c r="M4624">
        <v>193.17618100000001</v>
      </c>
      <c r="N4624">
        <v>-297.65133200000002</v>
      </c>
      <c r="O4624">
        <v>1.2344630000000001</v>
      </c>
      <c r="P4624">
        <v>193.17738299999999</v>
      </c>
      <c r="Q4624">
        <v>-297.66082799999998</v>
      </c>
      <c r="R4624">
        <v>1.2336279999999999</v>
      </c>
      <c r="S4624">
        <v>0.95718300000000001</v>
      </c>
      <c r="T4624">
        <v>8.3500000000000002E-4</v>
      </c>
    </row>
    <row r="4625" spans="1:20" x14ac:dyDescent="0.25">
      <c r="A4625">
        <v>4623</v>
      </c>
      <c r="B4625">
        <v>16</v>
      </c>
      <c r="C4625">
        <v>-1</v>
      </c>
      <c r="D4625" t="s">
        <v>556</v>
      </c>
      <c r="E4625" t="s">
        <v>80</v>
      </c>
      <c r="F4625">
        <v>8.3180000000000007E-3</v>
      </c>
      <c r="G4625">
        <v>-1</v>
      </c>
      <c r="H4625">
        <v>368.24900000000002</v>
      </c>
      <c r="I4625">
        <v>-1</v>
      </c>
      <c r="J4625">
        <v>0</v>
      </c>
      <c r="K4625">
        <v>7.9580609999999998</v>
      </c>
      <c r="L4625">
        <v>0.86128499999999997</v>
      </c>
      <c r="M4625">
        <v>193.33681300000001</v>
      </c>
      <c r="N4625">
        <v>-296.96322400000003</v>
      </c>
      <c r="O4625">
        <v>1.3079780000000001</v>
      </c>
      <c r="P4625">
        <v>193.337143</v>
      </c>
      <c r="Q4625">
        <v>-296.96115099999997</v>
      </c>
      <c r="R4625">
        <v>1.3078540000000001</v>
      </c>
      <c r="S4625">
        <v>0.20993100000000001</v>
      </c>
      <c r="T4625">
        <v>1.25E-4</v>
      </c>
    </row>
    <row r="4626" spans="1:20" x14ac:dyDescent="0.25">
      <c r="A4626">
        <v>4624</v>
      </c>
      <c r="B4626">
        <v>16</v>
      </c>
      <c r="C4626">
        <v>-1</v>
      </c>
      <c r="D4626" t="s">
        <v>556</v>
      </c>
      <c r="E4626" t="s">
        <v>80</v>
      </c>
      <c r="F4626">
        <v>9.4850000000000004E-3</v>
      </c>
      <c r="G4626">
        <v>-1</v>
      </c>
      <c r="H4626">
        <v>297.37599999999998</v>
      </c>
      <c r="I4626">
        <v>-1</v>
      </c>
      <c r="J4626">
        <v>0</v>
      </c>
      <c r="K4626">
        <v>8.0519630000000006</v>
      </c>
      <c r="L4626">
        <v>0.67903999999999998</v>
      </c>
      <c r="M4626">
        <v>193.48448500000001</v>
      </c>
      <c r="N4626">
        <v>-296.00990899999999</v>
      </c>
      <c r="O4626">
        <v>1.3944909999999999</v>
      </c>
      <c r="P4626">
        <v>193.48438999999999</v>
      </c>
      <c r="Q4626">
        <v>-296.00958300000002</v>
      </c>
      <c r="R4626">
        <v>1.3945339999999999</v>
      </c>
      <c r="S4626">
        <v>3.3985000000000001E-2</v>
      </c>
      <c r="T4626">
        <v>4.1999999999999998E-5</v>
      </c>
    </row>
    <row r="4627" spans="1:20" x14ac:dyDescent="0.25">
      <c r="A4627">
        <v>4625</v>
      </c>
      <c r="B4627">
        <v>16</v>
      </c>
      <c r="C4627">
        <v>-1</v>
      </c>
      <c r="D4627" t="s">
        <v>556</v>
      </c>
      <c r="E4627" t="s">
        <v>80</v>
      </c>
      <c r="F4627">
        <v>1.6846E-2</v>
      </c>
      <c r="G4627">
        <v>-1</v>
      </c>
      <c r="H4627">
        <v>470.90899999999999</v>
      </c>
      <c r="I4627">
        <v>-1</v>
      </c>
      <c r="J4627">
        <v>0</v>
      </c>
      <c r="K4627">
        <v>8.1023879999999995</v>
      </c>
      <c r="L4627">
        <v>0.43590800000000002</v>
      </c>
      <c r="M4627">
        <v>193.55602500000001</v>
      </c>
      <c r="N4627">
        <v>-295.27752199999998</v>
      </c>
      <c r="O4627">
        <v>1.4424669999999999</v>
      </c>
      <c r="P4627">
        <v>193.56028699999999</v>
      </c>
      <c r="Q4627">
        <v>-295.28537</v>
      </c>
      <c r="R4627">
        <v>1.4432370000000001</v>
      </c>
      <c r="S4627">
        <v>0.89307099999999995</v>
      </c>
      <c r="T4627">
        <v>7.6999999999999996E-4</v>
      </c>
    </row>
    <row r="4628" spans="1:20" x14ac:dyDescent="0.25">
      <c r="A4628">
        <v>4626</v>
      </c>
      <c r="B4628">
        <v>17</v>
      </c>
      <c r="C4628">
        <v>-1</v>
      </c>
      <c r="D4628" t="s">
        <v>294</v>
      </c>
      <c r="E4628" t="s">
        <v>80</v>
      </c>
      <c r="F4628">
        <v>8.3879999999999996E-3</v>
      </c>
      <c r="G4628">
        <v>-1</v>
      </c>
      <c r="H4628">
        <v>431.24200000000002</v>
      </c>
      <c r="I4628">
        <v>-1</v>
      </c>
      <c r="J4628">
        <v>0</v>
      </c>
      <c r="K4628">
        <v>8.0969219999999993</v>
      </c>
      <c r="L4628">
        <v>0.40939300000000001</v>
      </c>
      <c r="M4628">
        <v>193.61619899999999</v>
      </c>
      <c r="N4628">
        <v>-294.558334</v>
      </c>
      <c r="O4628">
        <v>1.480631</v>
      </c>
      <c r="P4628">
        <v>193.614777</v>
      </c>
      <c r="Q4628">
        <v>-294.55789199999998</v>
      </c>
      <c r="R4628">
        <v>1.480769</v>
      </c>
      <c r="S4628">
        <v>0.149005</v>
      </c>
      <c r="T4628">
        <v>1.3799999999999999E-4</v>
      </c>
    </row>
    <row r="4629" spans="1:20" x14ac:dyDescent="0.25">
      <c r="A4629">
        <v>4627</v>
      </c>
      <c r="B4629">
        <v>17</v>
      </c>
      <c r="C4629">
        <v>-1</v>
      </c>
      <c r="D4629" t="s">
        <v>294</v>
      </c>
      <c r="E4629" t="s">
        <v>80</v>
      </c>
      <c r="F4629">
        <v>2.5058E-2</v>
      </c>
      <c r="G4629">
        <v>-1</v>
      </c>
      <c r="H4629">
        <v>322.13</v>
      </c>
      <c r="I4629">
        <v>-1</v>
      </c>
      <c r="J4629">
        <v>0</v>
      </c>
      <c r="K4629">
        <v>8.0629869999999997</v>
      </c>
      <c r="L4629">
        <v>0.29808499999999999</v>
      </c>
      <c r="M4629">
        <v>193.656936</v>
      </c>
      <c r="N4629">
        <v>-293.59378500000003</v>
      </c>
      <c r="O4629">
        <v>1.517631</v>
      </c>
      <c r="P4629">
        <v>193.66043099999999</v>
      </c>
      <c r="Q4629">
        <v>-293.58904999999999</v>
      </c>
      <c r="R4629">
        <v>1.5168790000000001</v>
      </c>
      <c r="S4629">
        <v>0.58848500000000004</v>
      </c>
      <c r="T4629">
        <v>7.5199999999999996E-4</v>
      </c>
    </row>
    <row r="4630" spans="1:20" x14ac:dyDescent="0.25">
      <c r="A4630">
        <v>4628</v>
      </c>
      <c r="B4630">
        <v>17</v>
      </c>
      <c r="C4630">
        <v>-1</v>
      </c>
      <c r="D4630" t="s">
        <v>294</v>
      </c>
      <c r="E4630" t="s">
        <v>80</v>
      </c>
      <c r="F4630">
        <v>1.9268E-2</v>
      </c>
      <c r="G4630">
        <v>-1</v>
      </c>
      <c r="H4630">
        <v>587.82500000000005</v>
      </c>
      <c r="I4630">
        <v>-1</v>
      </c>
      <c r="J4630">
        <v>0</v>
      </c>
      <c r="K4630">
        <v>8.0463629999999995</v>
      </c>
      <c r="L4630">
        <v>0.12647600000000001</v>
      </c>
      <c r="M4630">
        <v>193.681521</v>
      </c>
      <c r="N4630">
        <v>-292.86390699999998</v>
      </c>
      <c r="O4630">
        <v>1.534689</v>
      </c>
      <c r="P4630">
        <v>193.68081699999999</v>
      </c>
      <c r="Q4630">
        <v>-292.864532</v>
      </c>
      <c r="R4630">
        <v>1.5349200000000001</v>
      </c>
      <c r="S4630">
        <v>9.4156000000000004E-2</v>
      </c>
      <c r="T4630">
        <v>2.31E-4</v>
      </c>
    </row>
    <row r="4631" spans="1:20" x14ac:dyDescent="0.25">
      <c r="A4631">
        <v>4629</v>
      </c>
      <c r="B4631">
        <v>17</v>
      </c>
      <c r="C4631">
        <v>-1</v>
      </c>
      <c r="D4631" t="s">
        <v>294</v>
      </c>
      <c r="E4631" t="s">
        <v>80</v>
      </c>
      <c r="F4631">
        <v>2.6350999999999999E-2</v>
      </c>
      <c r="G4631">
        <v>-1</v>
      </c>
      <c r="H4631">
        <v>455.57</v>
      </c>
      <c r="I4631">
        <v>-1</v>
      </c>
      <c r="J4631">
        <v>0</v>
      </c>
      <c r="K4631">
        <v>8.0410190000000004</v>
      </c>
      <c r="L4631">
        <v>0.17182900000000001</v>
      </c>
      <c r="M4631">
        <v>193.68526</v>
      </c>
      <c r="N4631">
        <v>-292.13191</v>
      </c>
      <c r="O4631">
        <v>1.548389</v>
      </c>
      <c r="P4631">
        <v>193.69374099999999</v>
      </c>
      <c r="Q4631">
        <v>-292.14083900000003</v>
      </c>
      <c r="R4631">
        <v>1.548394</v>
      </c>
      <c r="S4631">
        <v>1.2314970000000001</v>
      </c>
      <c r="T4631">
        <v>5.0000000000000004E-6</v>
      </c>
    </row>
    <row r="4632" spans="1:20" x14ac:dyDescent="0.25">
      <c r="A4632">
        <v>4630</v>
      </c>
      <c r="B4632">
        <v>17</v>
      </c>
      <c r="C4632">
        <v>-1</v>
      </c>
      <c r="D4632" t="s">
        <v>294</v>
      </c>
      <c r="E4632" t="s">
        <v>80</v>
      </c>
      <c r="F4632">
        <v>3.2980000000000002E-2</v>
      </c>
      <c r="G4632">
        <v>-1</v>
      </c>
      <c r="H4632">
        <v>457.28899999999999</v>
      </c>
      <c r="I4632">
        <v>-1</v>
      </c>
      <c r="J4632">
        <v>0</v>
      </c>
      <c r="K4632">
        <v>8.0526999999999997</v>
      </c>
      <c r="L4632">
        <v>3.5533000000000002E-2</v>
      </c>
      <c r="M4632">
        <v>193.699758</v>
      </c>
      <c r="N4632">
        <v>-291.40066100000001</v>
      </c>
      <c r="O4632">
        <v>1.55559</v>
      </c>
      <c r="P4632">
        <v>193.70095800000001</v>
      </c>
      <c r="Q4632">
        <v>-291.41665599999999</v>
      </c>
      <c r="R4632">
        <v>1.5569029999999999</v>
      </c>
      <c r="S4632">
        <v>1.6040620000000001</v>
      </c>
      <c r="T4632">
        <v>1.3129999999999999E-3</v>
      </c>
    </row>
    <row r="4633" spans="1:20" x14ac:dyDescent="0.25">
      <c r="A4633">
        <v>4631</v>
      </c>
      <c r="B4633">
        <v>18</v>
      </c>
      <c r="C4633">
        <v>-1</v>
      </c>
      <c r="D4633" t="s">
        <v>293</v>
      </c>
      <c r="E4633" t="s">
        <v>80</v>
      </c>
      <c r="F4633">
        <v>1.2217E-2</v>
      </c>
      <c r="G4633">
        <v>-1</v>
      </c>
      <c r="H4633">
        <v>397.63900000000001</v>
      </c>
      <c r="I4633">
        <v>-1</v>
      </c>
      <c r="J4633">
        <v>0</v>
      </c>
      <c r="K4633">
        <v>8.0698349999999994</v>
      </c>
      <c r="L4633">
        <v>3.0479999999999999E-3</v>
      </c>
      <c r="M4633">
        <v>193.71398600000001</v>
      </c>
      <c r="N4633">
        <v>-290.44514900000001</v>
      </c>
      <c r="O4633">
        <v>1.563992</v>
      </c>
      <c r="P4633">
        <v>193.70517000000001</v>
      </c>
      <c r="Q4633">
        <v>-290.44918799999999</v>
      </c>
      <c r="R4633">
        <v>1.564778</v>
      </c>
      <c r="S4633">
        <v>0.969781</v>
      </c>
      <c r="T4633">
        <v>7.85E-4</v>
      </c>
    </row>
    <row r="4634" spans="1:20" x14ac:dyDescent="0.25">
      <c r="A4634">
        <v>4632</v>
      </c>
      <c r="B4634">
        <v>18</v>
      </c>
      <c r="C4634">
        <v>-1</v>
      </c>
      <c r="D4634" t="s">
        <v>293</v>
      </c>
      <c r="E4634" t="s">
        <v>80</v>
      </c>
      <c r="F4634">
        <v>9.9209999999999993E-3</v>
      </c>
      <c r="G4634">
        <v>-1</v>
      </c>
      <c r="H4634">
        <v>465.81</v>
      </c>
      <c r="I4634">
        <v>-1</v>
      </c>
      <c r="J4634">
        <v>0</v>
      </c>
      <c r="K4634">
        <v>8.0746929999999999</v>
      </c>
      <c r="L4634">
        <v>8.5987999999999995E-2</v>
      </c>
      <c r="M4634">
        <v>193.708046</v>
      </c>
      <c r="N4634">
        <v>-289.72402499999998</v>
      </c>
      <c r="O4634">
        <v>1.569024</v>
      </c>
      <c r="P4634">
        <v>193.70564300000001</v>
      </c>
      <c r="Q4634">
        <v>-289.72259500000001</v>
      </c>
      <c r="R4634">
        <v>1.5691390000000001</v>
      </c>
      <c r="S4634">
        <v>0.27963700000000002</v>
      </c>
      <c r="T4634">
        <v>1.16E-4</v>
      </c>
    </row>
    <row r="4635" spans="1:20" x14ac:dyDescent="0.25">
      <c r="A4635">
        <v>4633</v>
      </c>
      <c r="B4635">
        <v>18</v>
      </c>
      <c r="C4635">
        <v>-1</v>
      </c>
      <c r="D4635" t="s">
        <v>293</v>
      </c>
      <c r="E4635" t="s">
        <v>80</v>
      </c>
      <c r="F4635">
        <v>1.0474000000000001E-2</v>
      </c>
      <c r="G4635">
        <v>-1</v>
      </c>
      <c r="H4635">
        <v>415.488</v>
      </c>
      <c r="I4635">
        <v>-1</v>
      </c>
      <c r="J4635">
        <v>0</v>
      </c>
      <c r="K4635">
        <v>8.0728620000000006</v>
      </c>
      <c r="L4635">
        <v>-3.245E-2</v>
      </c>
      <c r="M4635">
        <v>193.71938800000001</v>
      </c>
      <c r="N4635">
        <v>-288.99879099999998</v>
      </c>
      <c r="O4635">
        <v>1.5698220000000001</v>
      </c>
      <c r="P4635">
        <v>193.70455899999999</v>
      </c>
      <c r="Q4635">
        <v>-288.99594100000002</v>
      </c>
      <c r="R4635">
        <v>1.5709789999999999</v>
      </c>
      <c r="S4635">
        <v>1.509965</v>
      </c>
      <c r="T4635">
        <v>1.157E-3</v>
      </c>
    </row>
    <row r="4636" spans="1:20" x14ac:dyDescent="0.25">
      <c r="A4636">
        <v>4634</v>
      </c>
      <c r="B4636">
        <v>18</v>
      </c>
      <c r="C4636">
        <v>-1</v>
      </c>
      <c r="D4636" t="s">
        <v>293</v>
      </c>
      <c r="E4636" t="s">
        <v>80</v>
      </c>
      <c r="F4636">
        <v>2.0194E-2</v>
      </c>
      <c r="G4636">
        <v>-1</v>
      </c>
      <c r="H4636">
        <v>441.56599999999997</v>
      </c>
      <c r="I4636">
        <v>-1</v>
      </c>
      <c r="J4636">
        <v>0</v>
      </c>
      <c r="K4636">
        <v>8.0665410000000008</v>
      </c>
      <c r="L4636">
        <v>5.7623000000000001E-2</v>
      </c>
      <c r="M4636">
        <v>193.70339899999999</v>
      </c>
      <c r="N4636">
        <v>-288.27218199999999</v>
      </c>
      <c r="O4636">
        <v>1.5731379999999999</v>
      </c>
      <c r="P4636">
        <v>193.703506</v>
      </c>
      <c r="Q4636">
        <v>-288.26971400000002</v>
      </c>
      <c r="R4636">
        <v>1.5724959999999999</v>
      </c>
      <c r="S4636">
        <v>0.246972</v>
      </c>
      <c r="T4636">
        <v>6.4099999999999997E-4</v>
      </c>
    </row>
    <row r="4637" spans="1:20" x14ac:dyDescent="0.25">
      <c r="A4637">
        <v>4635</v>
      </c>
      <c r="B4637">
        <v>18</v>
      </c>
      <c r="C4637">
        <v>-1</v>
      </c>
      <c r="D4637" t="s">
        <v>293</v>
      </c>
      <c r="E4637" t="s">
        <v>80</v>
      </c>
      <c r="F4637">
        <v>2.6164E-2</v>
      </c>
      <c r="G4637">
        <v>-1</v>
      </c>
      <c r="H4637">
        <v>350.899</v>
      </c>
      <c r="I4637">
        <v>-1</v>
      </c>
      <c r="J4637">
        <v>0</v>
      </c>
      <c r="K4637">
        <v>8.0605469999999997</v>
      </c>
      <c r="L4637">
        <v>5.2963999999999997E-2</v>
      </c>
      <c r="M4637">
        <v>193.70689200000001</v>
      </c>
      <c r="N4637">
        <v>-287.30509000000001</v>
      </c>
      <c r="O4637">
        <v>1.5729690000000001</v>
      </c>
      <c r="P4637">
        <v>193.70147700000001</v>
      </c>
      <c r="Q4637">
        <v>-287.30218500000001</v>
      </c>
      <c r="R4637">
        <v>1.573135</v>
      </c>
      <c r="S4637">
        <v>0.61445899999999998</v>
      </c>
      <c r="T4637">
        <v>1.66E-4</v>
      </c>
    </row>
    <row r="4638" spans="1:20" x14ac:dyDescent="0.25">
      <c r="A4638">
        <v>4636</v>
      </c>
      <c r="B4638">
        <v>18</v>
      </c>
      <c r="C4638">
        <v>-1</v>
      </c>
      <c r="D4638" t="s">
        <v>293</v>
      </c>
      <c r="E4638" t="s">
        <v>80</v>
      </c>
      <c r="F4638">
        <v>9.5689999999999994E-3</v>
      </c>
      <c r="G4638">
        <v>-1</v>
      </c>
      <c r="H4638">
        <v>538.90300000000002</v>
      </c>
      <c r="I4638">
        <v>-1</v>
      </c>
      <c r="J4638">
        <v>0</v>
      </c>
      <c r="K4638">
        <v>8.0603289999999994</v>
      </c>
      <c r="L4638">
        <v>-4.6640000000000001E-2</v>
      </c>
      <c r="M4638">
        <v>193.70311799999999</v>
      </c>
      <c r="N4638">
        <v>-286.58095900000001</v>
      </c>
      <c r="O4638">
        <v>1.572932</v>
      </c>
      <c r="P4638">
        <v>193.69953899999999</v>
      </c>
      <c r="Q4638">
        <v>-286.57672100000002</v>
      </c>
      <c r="R4638">
        <v>1.572905</v>
      </c>
      <c r="S4638">
        <v>0.55465799999999998</v>
      </c>
      <c r="T4638">
        <v>2.6999999999999999E-5</v>
      </c>
    </row>
    <row r="4639" spans="1:20" x14ac:dyDescent="0.25">
      <c r="A4639">
        <v>4637</v>
      </c>
      <c r="B4639">
        <v>18</v>
      </c>
      <c r="C4639">
        <v>-1</v>
      </c>
      <c r="D4639" t="s">
        <v>293</v>
      </c>
      <c r="E4639" t="s">
        <v>80</v>
      </c>
      <c r="F4639">
        <v>2.1259E-2</v>
      </c>
      <c r="G4639">
        <v>-1</v>
      </c>
      <c r="H4639">
        <v>526.01800000000003</v>
      </c>
      <c r="I4639">
        <v>-1</v>
      </c>
      <c r="J4639">
        <v>0</v>
      </c>
      <c r="K4639">
        <v>8.0626750000000005</v>
      </c>
      <c r="L4639">
        <v>5.0665000000000002E-2</v>
      </c>
      <c r="M4639">
        <v>193.69965500000001</v>
      </c>
      <c r="N4639">
        <v>-285.852982</v>
      </c>
      <c r="O4639">
        <v>1.5735619999999999</v>
      </c>
      <c r="P4639">
        <v>193.697845</v>
      </c>
      <c r="Q4639">
        <v>-285.85119600000002</v>
      </c>
      <c r="R4639">
        <v>1.573556</v>
      </c>
      <c r="S4639">
        <v>0.254164</v>
      </c>
      <c r="T4639">
        <v>6.0000000000000002E-6</v>
      </c>
    </row>
    <row r="4640" spans="1:20" x14ac:dyDescent="0.25">
      <c r="A4640">
        <v>4638</v>
      </c>
      <c r="B4640">
        <v>16</v>
      </c>
      <c r="C4640">
        <v>-1</v>
      </c>
      <c r="D4640" t="s">
        <v>292</v>
      </c>
      <c r="E4640" t="s">
        <v>80</v>
      </c>
      <c r="F4640">
        <v>1.4286E-2</v>
      </c>
      <c r="G4640">
        <v>-1</v>
      </c>
      <c r="H4640">
        <v>511.755</v>
      </c>
      <c r="I4640">
        <v>-1</v>
      </c>
      <c r="J4640">
        <v>0</v>
      </c>
      <c r="K4640">
        <v>8.0654640000000004</v>
      </c>
      <c r="L4640">
        <v>-4.8487000000000002E-2</v>
      </c>
      <c r="M4640">
        <v>193.705454</v>
      </c>
      <c r="N4640">
        <v>-285.12516799999997</v>
      </c>
      <c r="O4640">
        <v>1.5725039999999999</v>
      </c>
      <c r="P4640">
        <v>193.69577000000001</v>
      </c>
      <c r="Q4640">
        <v>-285.12539700000002</v>
      </c>
      <c r="R4640">
        <v>1.5731470000000001</v>
      </c>
      <c r="S4640">
        <v>0.96867199999999998</v>
      </c>
      <c r="T4640">
        <v>6.4300000000000002E-4</v>
      </c>
    </row>
    <row r="4641" spans="1:20" x14ac:dyDescent="0.25">
      <c r="A4641">
        <v>4639</v>
      </c>
      <c r="B4641">
        <v>17</v>
      </c>
      <c r="C4641">
        <v>-1</v>
      </c>
      <c r="D4641" t="s">
        <v>557</v>
      </c>
      <c r="E4641" t="s">
        <v>80</v>
      </c>
      <c r="F4641">
        <v>1.3375E-2</v>
      </c>
      <c r="G4641">
        <v>-1</v>
      </c>
      <c r="H4641">
        <v>443.60399999999998</v>
      </c>
      <c r="I4641">
        <v>-1</v>
      </c>
      <c r="J4641">
        <v>0</v>
      </c>
      <c r="K4641">
        <v>8.0669520000000006</v>
      </c>
      <c r="L4641">
        <v>-5.2753000000000001E-2</v>
      </c>
      <c r="M4641">
        <v>193.694278</v>
      </c>
      <c r="N4641">
        <v>-284.15982700000001</v>
      </c>
      <c r="O4641">
        <v>1.5729379999999999</v>
      </c>
      <c r="P4641">
        <v>193.69331399999999</v>
      </c>
      <c r="Q4641">
        <v>-284.15744000000001</v>
      </c>
      <c r="R4641">
        <v>1.5731360000000001</v>
      </c>
      <c r="S4641">
        <v>0.25740800000000003</v>
      </c>
      <c r="T4641">
        <v>1.9699999999999999E-4</v>
      </c>
    </row>
    <row r="4642" spans="1:20" x14ac:dyDescent="0.25">
      <c r="A4642">
        <v>4640</v>
      </c>
      <c r="B4642">
        <v>17</v>
      </c>
      <c r="C4642">
        <v>-1</v>
      </c>
      <c r="D4642" t="s">
        <v>557</v>
      </c>
      <c r="E4642" t="s">
        <v>80</v>
      </c>
      <c r="F4642">
        <v>3.0047999999999998E-2</v>
      </c>
      <c r="G4642">
        <v>-1</v>
      </c>
      <c r="H4642">
        <v>404.786</v>
      </c>
      <c r="I4642">
        <v>-1</v>
      </c>
      <c r="J4642">
        <v>0</v>
      </c>
      <c r="K4642">
        <v>8.066255</v>
      </c>
      <c r="L4642">
        <v>4.4677000000000001E-2</v>
      </c>
      <c r="M4642">
        <v>193.69647900000001</v>
      </c>
      <c r="N4642">
        <v>-283.43460299999998</v>
      </c>
      <c r="O4642">
        <v>1.573169</v>
      </c>
      <c r="P4642">
        <v>193.692047</v>
      </c>
      <c r="Q4642">
        <v>-283.43145800000002</v>
      </c>
      <c r="R4642">
        <v>1.5732299999999999</v>
      </c>
      <c r="S4642">
        <v>0.54351799999999995</v>
      </c>
      <c r="T4642">
        <v>6.0999999999999999E-5</v>
      </c>
    </row>
    <row r="4643" spans="1:20" x14ac:dyDescent="0.25">
      <c r="A4643">
        <v>4641</v>
      </c>
      <c r="B4643">
        <v>17</v>
      </c>
      <c r="C4643">
        <v>-1</v>
      </c>
      <c r="D4643" t="s">
        <v>558</v>
      </c>
      <c r="E4643" t="s">
        <v>80</v>
      </c>
      <c r="F4643">
        <v>2.1984E-2</v>
      </c>
      <c r="G4643">
        <v>-1</v>
      </c>
      <c r="H4643">
        <v>484.81900000000002</v>
      </c>
      <c r="I4643">
        <v>-1</v>
      </c>
      <c r="J4643">
        <v>0</v>
      </c>
      <c r="K4643">
        <v>8.0649049999999995</v>
      </c>
      <c r="L4643">
        <v>-5.3460000000000001E-2</v>
      </c>
      <c r="M4643">
        <v>193.68768</v>
      </c>
      <c r="N4643">
        <v>-282.70180099999999</v>
      </c>
      <c r="O4643">
        <v>1.5722769999999999</v>
      </c>
      <c r="P4643">
        <v>193.69073499999999</v>
      </c>
      <c r="Q4643">
        <v>-282.70556599999998</v>
      </c>
      <c r="R4643">
        <v>1.572344</v>
      </c>
      <c r="S4643">
        <v>0.48485</v>
      </c>
      <c r="T4643">
        <v>6.7000000000000002E-5</v>
      </c>
    </row>
    <row r="4644" spans="1:20" x14ac:dyDescent="0.25">
      <c r="A4644">
        <v>4642</v>
      </c>
      <c r="B4644">
        <v>18</v>
      </c>
      <c r="C4644">
        <v>-1</v>
      </c>
      <c r="D4644" t="s">
        <v>559</v>
      </c>
      <c r="E4644" t="s">
        <v>80</v>
      </c>
      <c r="F4644">
        <v>2.0286999999999999E-2</v>
      </c>
      <c r="G4644">
        <v>-1</v>
      </c>
      <c r="H4644">
        <v>420.00400000000002</v>
      </c>
      <c r="I4644">
        <v>-1</v>
      </c>
      <c r="J4644">
        <v>0</v>
      </c>
      <c r="K4644">
        <v>8.0638079999999999</v>
      </c>
      <c r="L4644">
        <v>-5.1887999999999997E-2</v>
      </c>
      <c r="M4644">
        <v>193.69569300000001</v>
      </c>
      <c r="N4644">
        <v>-281.744237</v>
      </c>
      <c r="O4644">
        <v>1.5719970000000001</v>
      </c>
      <c r="P4644">
        <v>193.68945299999999</v>
      </c>
      <c r="Q4644">
        <v>-281.73782299999999</v>
      </c>
      <c r="R4644">
        <v>1.5719689999999999</v>
      </c>
      <c r="S4644">
        <v>0.89481999999999995</v>
      </c>
      <c r="T4644">
        <v>2.8E-5</v>
      </c>
    </row>
    <row r="4645" spans="1:20" x14ac:dyDescent="0.25">
      <c r="A4645">
        <v>4643</v>
      </c>
      <c r="B4645">
        <v>17</v>
      </c>
      <c r="C4645">
        <v>-1</v>
      </c>
      <c r="D4645" t="s">
        <v>560</v>
      </c>
      <c r="E4645" t="s">
        <v>80</v>
      </c>
      <c r="F4645">
        <v>3.0932999999999999E-2</v>
      </c>
      <c r="G4645">
        <v>-1</v>
      </c>
      <c r="H4645">
        <v>354.88299999999998</v>
      </c>
      <c r="I4645">
        <v>-1</v>
      </c>
      <c r="J4645">
        <v>0</v>
      </c>
      <c r="K4645">
        <v>8.0638989999999993</v>
      </c>
      <c r="L4645">
        <v>4.7381E-2</v>
      </c>
      <c r="M4645">
        <v>193.67576299999999</v>
      </c>
      <c r="N4645">
        <v>-281.00348300000002</v>
      </c>
      <c r="O4645">
        <v>1.5725659999999999</v>
      </c>
      <c r="P4645">
        <v>193.688751</v>
      </c>
      <c r="Q4645">
        <v>-281.012024</v>
      </c>
      <c r="R4645">
        <v>1.5722959999999999</v>
      </c>
      <c r="S4645">
        <v>1.5544830000000001</v>
      </c>
      <c r="T4645">
        <v>2.7E-4</v>
      </c>
    </row>
    <row r="4646" spans="1:20" x14ac:dyDescent="0.25">
      <c r="A4646">
        <v>4644</v>
      </c>
      <c r="B4646">
        <v>17</v>
      </c>
      <c r="C4646">
        <v>-1</v>
      </c>
      <c r="D4646" t="s">
        <v>560</v>
      </c>
      <c r="E4646" t="s">
        <v>80</v>
      </c>
      <c r="F4646">
        <v>1.9345000000000001E-2</v>
      </c>
      <c r="G4646">
        <v>-1</v>
      </c>
      <c r="H4646">
        <v>465.03100000000001</v>
      </c>
      <c r="I4646">
        <v>-1</v>
      </c>
      <c r="J4646">
        <v>0</v>
      </c>
      <c r="K4646">
        <v>8.0644340000000003</v>
      </c>
      <c r="L4646">
        <v>-5.1249999999999997E-2</v>
      </c>
      <c r="M4646">
        <v>193.68479199999999</v>
      </c>
      <c r="N4646">
        <v>-280.28408899999999</v>
      </c>
      <c r="O4646">
        <v>1.571663</v>
      </c>
      <c r="P4646">
        <v>193.68786600000001</v>
      </c>
      <c r="Q4646">
        <v>-280.286224</v>
      </c>
      <c r="R4646">
        <v>1.5716209999999999</v>
      </c>
      <c r="S4646">
        <v>0.37428800000000001</v>
      </c>
      <c r="T4646">
        <v>4.1E-5</v>
      </c>
    </row>
    <row r="4647" spans="1:20" x14ac:dyDescent="0.25">
      <c r="A4647">
        <v>4645</v>
      </c>
      <c r="B4647">
        <v>17</v>
      </c>
      <c r="C4647">
        <v>-1</v>
      </c>
      <c r="D4647" t="s">
        <v>560</v>
      </c>
      <c r="E4647" t="s">
        <v>80</v>
      </c>
      <c r="F4647">
        <v>6.2430000000000003E-3</v>
      </c>
      <c r="G4647">
        <v>-1</v>
      </c>
      <c r="H4647">
        <v>331.99299999999999</v>
      </c>
      <c r="I4647">
        <v>-1</v>
      </c>
      <c r="J4647">
        <v>0</v>
      </c>
      <c r="K4647">
        <v>8.0649940000000004</v>
      </c>
      <c r="L4647">
        <v>4.8438000000000002E-2</v>
      </c>
      <c r="M4647">
        <v>193.69341900000001</v>
      </c>
      <c r="N4647">
        <v>-279.56869699999999</v>
      </c>
      <c r="O4647">
        <v>1.5723879999999999</v>
      </c>
      <c r="P4647">
        <v>193.68731700000001</v>
      </c>
      <c r="Q4647">
        <v>-279.56042500000001</v>
      </c>
      <c r="R4647">
        <v>1.5720130000000001</v>
      </c>
      <c r="S4647">
        <v>1.027879</v>
      </c>
      <c r="T4647">
        <v>3.7500000000000001E-4</v>
      </c>
    </row>
    <row r="4648" spans="1:20" x14ac:dyDescent="0.25">
      <c r="A4648">
        <v>4646</v>
      </c>
      <c r="B4648">
        <v>16</v>
      </c>
      <c r="C4648">
        <v>-1</v>
      </c>
      <c r="D4648" t="s">
        <v>561</v>
      </c>
      <c r="E4648" t="s">
        <v>80</v>
      </c>
      <c r="F4648">
        <v>1.9619999999999999E-2</v>
      </c>
      <c r="G4648">
        <v>-1</v>
      </c>
      <c r="H4648">
        <v>356.43700000000001</v>
      </c>
      <c r="I4648">
        <v>-1</v>
      </c>
      <c r="J4648">
        <v>0</v>
      </c>
      <c r="K4648">
        <v>8.0652220000000003</v>
      </c>
      <c r="L4648">
        <v>4.6729E-2</v>
      </c>
      <c r="M4648">
        <v>193.68018499999999</v>
      </c>
      <c r="N4648">
        <v>-278.58918499999999</v>
      </c>
      <c r="O4648">
        <v>1.571855</v>
      </c>
      <c r="P4648">
        <v>193.68675200000001</v>
      </c>
      <c r="Q4648">
        <v>-278.59268200000002</v>
      </c>
      <c r="R4648">
        <v>1.5717190000000001</v>
      </c>
      <c r="S4648">
        <v>0.74401799999999996</v>
      </c>
      <c r="T4648">
        <v>1.35E-4</v>
      </c>
    </row>
    <row r="4649" spans="1:20" x14ac:dyDescent="0.25">
      <c r="A4649">
        <v>4647</v>
      </c>
      <c r="B4649">
        <v>17</v>
      </c>
      <c r="C4649">
        <v>-1</v>
      </c>
      <c r="D4649" t="s">
        <v>562</v>
      </c>
      <c r="E4649" t="s">
        <v>80</v>
      </c>
      <c r="F4649">
        <v>2.3673E-2</v>
      </c>
      <c r="G4649">
        <v>-1</v>
      </c>
      <c r="H4649">
        <v>350.31</v>
      </c>
      <c r="I4649">
        <v>-1</v>
      </c>
      <c r="J4649">
        <v>0</v>
      </c>
      <c r="K4649">
        <v>8.0650150000000007</v>
      </c>
      <c r="L4649">
        <v>-5.1769999999999997E-2</v>
      </c>
      <c r="M4649">
        <v>193.689404</v>
      </c>
      <c r="N4649">
        <v>-277.86847</v>
      </c>
      <c r="O4649">
        <v>1.5709379999999999</v>
      </c>
      <c r="P4649">
        <v>193.68635599999999</v>
      </c>
      <c r="Q4649">
        <v>-277.86688199999998</v>
      </c>
      <c r="R4649">
        <v>1.570997</v>
      </c>
      <c r="S4649">
        <v>0.343692</v>
      </c>
      <c r="T4649">
        <v>5.8E-5</v>
      </c>
    </row>
    <row r="4650" spans="1:20" x14ac:dyDescent="0.25">
      <c r="A4650">
        <v>4648</v>
      </c>
      <c r="B4650">
        <v>15</v>
      </c>
      <c r="C4650">
        <v>-1</v>
      </c>
      <c r="D4650" t="s">
        <v>563</v>
      </c>
      <c r="E4650" t="s">
        <v>80</v>
      </c>
      <c r="F4650">
        <v>1.8918999999999998E-2</v>
      </c>
      <c r="G4650">
        <v>-1</v>
      </c>
      <c r="H4650">
        <v>339.36099999999999</v>
      </c>
      <c r="I4650">
        <v>-1</v>
      </c>
      <c r="J4650">
        <v>0</v>
      </c>
      <c r="K4650">
        <v>8.0646719999999998</v>
      </c>
      <c r="L4650">
        <v>-5.0550999999999999E-2</v>
      </c>
      <c r="M4650">
        <v>193.676851</v>
      </c>
      <c r="N4650">
        <v>-276.89989300000002</v>
      </c>
      <c r="O4650">
        <v>1.5712410000000001</v>
      </c>
      <c r="P4650">
        <v>193.686127</v>
      </c>
      <c r="Q4650">
        <v>-276.89913899999999</v>
      </c>
      <c r="R4650">
        <v>1.570816</v>
      </c>
      <c r="S4650">
        <v>0.93062199999999995</v>
      </c>
      <c r="T4650">
        <v>4.2499999999999998E-4</v>
      </c>
    </row>
    <row r="4651" spans="1:20" x14ac:dyDescent="0.25">
      <c r="A4651">
        <v>4649</v>
      </c>
      <c r="B4651">
        <v>15</v>
      </c>
      <c r="C4651">
        <v>-1</v>
      </c>
      <c r="D4651" t="s">
        <v>563</v>
      </c>
      <c r="E4651" t="s">
        <v>80</v>
      </c>
      <c r="F4651">
        <v>4.0218999999999998E-2</v>
      </c>
      <c r="G4651">
        <v>-1</v>
      </c>
      <c r="H4651">
        <v>329.077</v>
      </c>
      <c r="I4651">
        <v>-1</v>
      </c>
      <c r="J4651">
        <v>0</v>
      </c>
      <c r="K4651">
        <v>8.0645710000000008</v>
      </c>
      <c r="L4651">
        <v>4.7534E-2</v>
      </c>
      <c r="M4651">
        <v>193.682232</v>
      </c>
      <c r="N4651">
        <v>-276.17121200000003</v>
      </c>
      <c r="O4651">
        <v>1.571302</v>
      </c>
      <c r="P4651">
        <v>193.686249</v>
      </c>
      <c r="Q4651">
        <v>-276.17334</v>
      </c>
      <c r="R4651">
        <v>1.5711649999999999</v>
      </c>
      <c r="S4651">
        <v>0.45458700000000002</v>
      </c>
      <c r="T4651">
        <v>1.3799999999999999E-4</v>
      </c>
    </row>
    <row r="4652" spans="1:20" x14ac:dyDescent="0.25">
      <c r="A4652">
        <v>4650</v>
      </c>
      <c r="B4652">
        <v>15</v>
      </c>
      <c r="C4652">
        <v>-1</v>
      </c>
      <c r="D4652" t="s">
        <v>563</v>
      </c>
      <c r="E4652" t="s">
        <v>80</v>
      </c>
      <c r="F4652">
        <v>2.3536000000000001E-2</v>
      </c>
      <c r="G4652">
        <v>-1</v>
      </c>
      <c r="H4652">
        <v>486.82600000000002</v>
      </c>
      <c r="I4652">
        <v>-1</v>
      </c>
      <c r="J4652">
        <v>0</v>
      </c>
      <c r="K4652">
        <v>8.064603</v>
      </c>
      <c r="L4652">
        <v>-5.0207000000000002E-2</v>
      </c>
      <c r="M4652">
        <v>193.699264</v>
      </c>
      <c r="N4652">
        <v>-275.45256699999999</v>
      </c>
      <c r="O4652">
        <v>1.570165</v>
      </c>
      <c r="P4652">
        <v>193.68611100000001</v>
      </c>
      <c r="Q4652">
        <v>-275.44754</v>
      </c>
      <c r="R4652">
        <v>1.570554</v>
      </c>
      <c r="S4652">
        <v>1.408031</v>
      </c>
      <c r="T4652">
        <v>3.8900000000000002E-4</v>
      </c>
    </row>
    <row r="4653" spans="1:20" x14ac:dyDescent="0.25">
      <c r="A4653">
        <v>4651</v>
      </c>
      <c r="B4653">
        <v>15</v>
      </c>
      <c r="C4653">
        <v>-1</v>
      </c>
      <c r="D4653" t="s">
        <v>564</v>
      </c>
      <c r="E4653" t="s">
        <v>80</v>
      </c>
      <c r="F4653">
        <v>1.1764999999999999E-2</v>
      </c>
      <c r="G4653">
        <v>-1</v>
      </c>
      <c r="H4653">
        <v>365.28100000000001</v>
      </c>
      <c r="I4653">
        <v>-1</v>
      </c>
      <c r="J4653">
        <v>0</v>
      </c>
      <c r="K4653">
        <v>8.0647660000000005</v>
      </c>
      <c r="L4653">
        <v>-4.9306999999999997E-2</v>
      </c>
      <c r="M4653">
        <v>193.68960100000001</v>
      </c>
      <c r="N4653">
        <v>-274.48015199999998</v>
      </c>
      <c r="O4653">
        <v>1.5702970000000001</v>
      </c>
      <c r="P4653">
        <v>193.68620300000001</v>
      </c>
      <c r="Q4653">
        <v>-274.479828</v>
      </c>
      <c r="R4653">
        <v>1.5704670000000001</v>
      </c>
      <c r="S4653">
        <v>0.34134999999999999</v>
      </c>
      <c r="T4653">
        <v>1.7000000000000001E-4</v>
      </c>
    </row>
    <row r="4654" spans="1:20" x14ac:dyDescent="0.25">
      <c r="A4654">
        <v>4652</v>
      </c>
      <c r="B4654">
        <v>15</v>
      </c>
      <c r="C4654">
        <v>-1</v>
      </c>
      <c r="D4654" t="s">
        <v>564</v>
      </c>
      <c r="E4654" t="s">
        <v>80</v>
      </c>
      <c r="F4654">
        <v>1.9023999999999999E-2</v>
      </c>
      <c r="G4654">
        <v>-1</v>
      </c>
      <c r="H4654">
        <v>434.41300000000001</v>
      </c>
      <c r="I4654">
        <v>-1</v>
      </c>
      <c r="J4654">
        <v>0</v>
      </c>
      <c r="K4654">
        <v>8.0648549999999997</v>
      </c>
      <c r="L4654">
        <v>4.8489999999999998E-2</v>
      </c>
      <c r="M4654">
        <v>193.69771499999999</v>
      </c>
      <c r="N4654">
        <v>-273.75869999999998</v>
      </c>
      <c r="O4654">
        <v>1.5704819999999999</v>
      </c>
      <c r="P4654">
        <v>193.68652299999999</v>
      </c>
      <c r="Q4654">
        <v>-273.75402800000001</v>
      </c>
      <c r="R4654">
        <v>1.5708759999999999</v>
      </c>
      <c r="S4654">
        <v>1.2127490000000001</v>
      </c>
      <c r="T4654">
        <v>3.9399999999999998E-4</v>
      </c>
    </row>
    <row r="4655" spans="1:20" x14ac:dyDescent="0.25">
      <c r="A4655">
        <v>4653</v>
      </c>
      <c r="B4655">
        <v>14</v>
      </c>
      <c r="C4655">
        <v>-1</v>
      </c>
      <c r="D4655" t="s">
        <v>565</v>
      </c>
      <c r="E4655" t="s">
        <v>80</v>
      </c>
      <c r="F4655">
        <v>2.0920000000000001E-2</v>
      </c>
      <c r="G4655">
        <v>-1</v>
      </c>
      <c r="H4655">
        <v>540.02</v>
      </c>
      <c r="I4655">
        <v>-1</v>
      </c>
      <c r="J4655">
        <v>0</v>
      </c>
      <c r="K4655">
        <v>8.0648520000000001</v>
      </c>
      <c r="L4655">
        <v>-5.0370999999999999E-2</v>
      </c>
      <c r="M4655">
        <v>193.68224499999999</v>
      </c>
      <c r="N4655">
        <v>-273.03081800000001</v>
      </c>
      <c r="O4655">
        <v>1.5705340000000001</v>
      </c>
      <c r="P4655">
        <v>193.68658400000001</v>
      </c>
      <c r="Q4655">
        <v>-273.02822900000001</v>
      </c>
      <c r="R4655">
        <v>1.570289</v>
      </c>
      <c r="S4655">
        <v>0.50532900000000003</v>
      </c>
      <c r="T4655">
        <v>2.4499999999999999E-4</v>
      </c>
    </row>
    <row r="4656" spans="1:20" x14ac:dyDescent="0.25">
      <c r="A4656">
        <v>4654</v>
      </c>
      <c r="B4656">
        <v>14</v>
      </c>
      <c r="C4656">
        <v>-1</v>
      </c>
      <c r="D4656" t="s">
        <v>565</v>
      </c>
      <c r="E4656" t="s">
        <v>80</v>
      </c>
      <c r="F4656">
        <v>3.1836000000000003E-2</v>
      </c>
      <c r="G4656">
        <v>-1</v>
      </c>
      <c r="H4656">
        <v>313.27100000000002</v>
      </c>
      <c r="I4656">
        <v>-1</v>
      </c>
      <c r="J4656">
        <v>0</v>
      </c>
      <c r="K4656">
        <v>8.0647880000000001</v>
      </c>
      <c r="L4656">
        <v>-4.9311000000000001E-2</v>
      </c>
      <c r="M4656">
        <v>193.68302800000001</v>
      </c>
      <c r="N4656">
        <v>-272.05897399999998</v>
      </c>
      <c r="O4656">
        <v>1.570306</v>
      </c>
      <c r="P4656">
        <v>193.686981</v>
      </c>
      <c r="Q4656">
        <v>-272.06048600000003</v>
      </c>
      <c r="R4656">
        <v>1.5702</v>
      </c>
      <c r="S4656">
        <v>0.423211</v>
      </c>
      <c r="T4656">
        <v>1.06E-4</v>
      </c>
    </row>
    <row r="4657" spans="1:20" x14ac:dyDescent="0.25">
      <c r="A4657">
        <v>4655</v>
      </c>
      <c r="B4657">
        <v>13</v>
      </c>
      <c r="C4657">
        <v>-1</v>
      </c>
      <c r="D4657" t="s">
        <v>566</v>
      </c>
      <c r="E4657" t="s">
        <v>80</v>
      </c>
      <c r="F4657">
        <v>1.4323000000000001E-2</v>
      </c>
      <c r="G4657">
        <v>-1</v>
      </c>
      <c r="H4657">
        <v>692.69600000000003</v>
      </c>
      <c r="I4657">
        <v>-1</v>
      </c>
      <c r="J4657">
        <v>0</v>
      </c>
      <c r="K4657">
        <v>8.0647439999999992</v>
      </c>
      <c r="L4657">
        <v>4.8626999999999997E-2</v>
      </c>
      <c r="M4657">
        <v>193.69425899999999</v>
      </c>
      <c r="N4657">
        <v>-271.339248</v>
      </c>
      <c r="O4657">
        <v>1.5699650000000001</v>
      </c>
      <c r="P4657">
        <v>193.6875</v>
      </c>
      <c r="Q4657">
        <v>-271.33468599999998</v>
      </c>
      <c r="R4657">
        <v>1.57064</v>
      </c>
      <c r="S4657">
        <v>0.81541399999999997</v>
      </c>
      <c r="T4657">
        <v>6.7500000000000004E-4</v>
      </c>
    </row>
    <row r="4658" spans="1:20" x14ac:dyDescent="0.25">
      <c r="A4658">
        <v>4656</v>
      </c>
      <c r="B4658">
        <v>12</v>
      </c>
      <c r="C4658">
        <v>-1</v>
      </c>
      <c r="D4658" t="s">
        <v>291</v>
      </c>
      <c r="E4658" t="s">
        <v>80</v>
      </c>
      <c r="F4658">
        <v>1.6101000000000001E-2</v>
      </c>
      <c r="G4658">
        <v>-1</v>
      </c>
      <c r="H4658">
        <v>338.85899999999998</v>
      </c>
      <c r="I4658">
        <v>-1</v>
      </c>
      <c r="J4658">
        <v>0</v>
      </c>
      <c r="K4658">
        <v>8.0647339999999996</v>
      </c>
      <c r="L4658">
        <v>-4.9086999999999999E-2</v>
      </c>
      <c r="M4658">
        <v>193.6892</v>
      </c>
      <c r="N4658">
        <v>-270.61648500000001</v>
      </c>
      <c r="O4658">
        <v>1.5704549999999999</v>
      </c>
      <c r="P4658">
        <v>193.687668</v>
      </c>
      <c r="Q4658">
        <v>-270.60888699999998</v>
      </c>
      <c r="R4658">
        <v>1.570133</v>
      </c>
      <c r="S4658">
        <v>0.77517100000000005</v>
      </c>
      <c r="T4658">
        <v>3.2200000000000002E-4</v>
      </c>
    </row>
    <row r="4659" spans="1:20" x14ac:dyDescent="0.25">
      <c r="A4659">
        <v>4657</v>
      </c>
      <c r="B4659">
        <v>12</v>
      </c>
      <c r="C4659">
        <v>-1</v>
      </c>
      <c r="D4659" t="s">
        <v>291</v>
      </c>
      <c r="E4659" t="s">
        <v>80</v>
      </c>
      <c r="F4659">
        <v>1.7971000000000001E-2</v>
      </c>
      <c r="G4659">
        <v>-1</v>
      </c>
      <c r="H4659">
        <v>464.01499999999999</v>
      </c>
      <c r="I4659">
        <v>-1</v>
      </c>
      <c r="J4659">
        <v>0</v>
      </c>
      <c r="K4659">
        <v>8.0647509999999993</v>
      </c>
      <c r="L4659">
        <v>-4.9646999999999997E-2</v>
      </c>
      <c r="M4659">
        <v>193.68917999999999</v>
      </c>
      <c r="N4659">
        <v>-269.64462500000002</v>
      </c>
      <c r="O4659">
        <v>1.569842</v>
      </c>
      <c r="P4659">
        <v>193.688095</v>
      </c>
      <c r="Q4659">
        <v>-269.641144</v>
      </c>
      <c r="R4659">
        <v>1.570109</v>
      </c>
      <c r="S4659">
        <v>0.36463600000000002</v>
      </c>
      <c r="T4659">
        <v>2.6699999999999998E-4</v>
      </c>
    </row>
    <row r="4660" spans="1:20" x14ac:dyDescent="0.25">
      <c r="A4660">
        <v>4658</v>
      </c>
      <c r="B4660">
        <v>11</v>
      </c>
      <c r="C4660">
        <v>-1</v>
      </c>
      <c r="D4660" t="s">
        <v>290</v>
      </c>
      <c r="E4660" t="s">
        <v>80</v>
      </c>
      <c r="F4660">
        <v>2.0716999999999999E-2</v>
      </c>
      <c r="G4660">
        <v>-1</v>
      </c>
      <c r="H4660">
        <v>836.55499999999995</v>
      </c>
      <c r="I4660">
        <v>-1</v>
      </c>
      <c r="J4660">
        <v>0</v>
      </c>
      <c r="K4660">
        <v>8.0647649999999995</v>
      </c>
      <c r="L4660">
        <v>4.9442E-2</v>
      </c>
      <c r="M4660">
        <v>193.68912</v>
      </c>
      <c r="N4660">
        <v>-268.91424499999999</v>
      </c>
      <c r="O4660">
        <v>1.571094</v>
      </c>
      <c r="P4660">
        <v>193.688614</v>
      </c>
      <c r="Q4660">
        <v>-268.915344</v>
      </c>
      <c r="R4660">
        <v>1.5705739999999999</v>
      </c>
      <c r="S4660">
        <v>0.120961</v>
      </c>
      <c r="T4660">
        <v>5.2099999999999998E-4</v>
      </c>
    </row>
    <row r="4661" spans="1:20" x14ac:dyDescent="0.25">
      <c r="A4661">
        <v>4659</v>
      </c>
      <c r="B4661">
        <v>11</v>
      </c>
      <c r="C4661">
        <v>-1</v>
      </c>
      <c r="D4661" t="s">
        <v>290</v>
      </c>
      <c r="E4661" t="s">
        <v>80</v>
      </c>
      <c r="F4661">
        <v>4.1322999999999999E-2</v>
      </c>
      <c r="G4661">
        <v>-1</v>
      </c>
      <c r="H4661">
        <v>453.959</v>
      </c>
      <c r="I4661">
        <v>-1</v>
      </c>
      <c r="J4661">
        <v>0</v>
      </c>
      <c r="K4661">
        <v>8.0647880000000001</v>
      </c>
      <c r="L4661">
        <v>-4.8984E-2</v>
      </c>
      <c r="M4661">
        <v>193.69060099999999</v>
      </c>
      <c r="N4661">
        <v>-268.19237399999997</v>
      </c>
      <c r="O4661">
        <v>1.5702389999999999</v>
      </c>
      <c r="P4661">
        <v>193.68879699999999</v>
      </c>
      <c r="Q4661">
        <v>-268.18954500000001</v>
      </c>
      <c r="R4661">
        <v>1.57009</v>
      </c>
      <c r="S4661">
        <v>0.33553300000000003</v>
      </c>
      <c r="T4661">
        <v>1.4799999999999999E-4</v>
      </c>
    </row>
    <row r="4662" spans="1:20" x14ac:dyDescent="0.25">
      <c r="A4662">
        <v>4660</v>
      </c>
      <c r="B4662">
        <v>10</v>
      </c>
      <c r="C4662">
        <v>-1</v>
      </c>
      <c r="D4662" t="s">
        <v>289</v>
      </c>
      <c r="E4662" t="s">
        <v>80</v>
      </c>
      <c r="F4662">
        <v>3.1553999999999999E-2</v>
      </c>
      <c r="G4662">
        <v>-1</v>
      </c>
      <c r="H4662">
        <v>447.25599999999997</v>
      </c>
      <c r="I4662">
        <v>-1</v>
      </c>
      <c r="J4662">
        <v>0</v>
      </c>
      <c r="K4662">
        <v>8.0599900000000009</v>
      </c>
      <c r="L4662">
        <v>-4.9175999999999997E-2</v>
      </c>
      <c r="M4662">
        <v>193.691384</v>
      </c>
      <c r="N4662">
        <v>-267.23125099999999</v>
      </c>
      <c r="O4662">
        <v>1.5713550000000001</v>
      </c>
      <c r="P4662">
        <v>193.68926999999999</v>
      </c>
      <c r="Q4662">
        <v>-267.22189300000002</v>
      </c>
      <c r="R4662">
        <v>1.5700909999999999</v>
      </c>
      <c r="S4662">
        <v>0.95939399999999997</v>
      </c>
      <c r="T4662">
        <v>1.2639999999999999E-3</v>
      </c>
    </row>
    <row r="4663" spans="1:20" x14ac:dyDescent="0.25">
      <c r="A4663">
        <v>4661</v>
      </c>
      <c r="B4663">
        <v>10</v>
      </c>
      <c r="C4663">
        <v>-1</v>
      </c>
      <c r="D4663" t="s">
        <v>289</v>
      </c>
      <c r="E4663" t="s">
        <v>80</v>
      </c>
      <c r="F4663">
        <v>2.0480000000000002E-2</v>
      </c>
      <c r="G4663">
        <v>-1</v>
      </c>
      <c r="H4663">
        <v>431.10500000000002</v>
      </c>
      <c r="I4663">
        <v>-1</v>
      </c>
      <c r="J4663">
        <v>0</v>
      </c>
      <c r="K4663">
        <v>8.0163829999999994</v>
      </c>
      <c r="L4663">
        <v>4.9584000000000003E-2</v>
      </c>
      <c r="M4663">
        <v>193.69458399999999</v>
      </c>
      <c r="N4663">
        <v>-266.50236799999999</v>
      </c>
      <c r="O4663">
        <v>1.5704370000000001</v>
      </c>
      <c r="P4663">
        <v>193.689774</v>
      </c>
      <c r="Q4663">
        <v>-266.49829099999999</v>
      </c>
      <c r="R4663">
        <v>1.5705610000000001</v>
      </c>
      <c r="S4663">
        <v>0.63055399999999995</v>
      </c>
      <c r="T4663">
        <v>1.25E-4</v>
      </c>
    </row>
    <row r="4664" spans="1:20" x14ac:dyDescent="0.25">
      <c r="A4664">
        <v>4662</v>
      </c>
      <c r="B4664">
        <v>9</v>
      </c>
      <c r="C4664">
        <v>-1</v>
      </c>
      <c r="D4664" t="s">
        <v>288</v>
      </c>
      <c r="E4664" t="s">
        <v>80</v>
      </c>
      <c r="F4664">
        <v>2.1824E-2</v>
      </c>
      <c r="G4664">
        <v>-1</v>
      </c>
      <c r="H4664">
        <v>367.68400000000003</v>
      </c>
      <c r="I4664">
        <v>-1</v>
      </c>
      <c r="J4664">
        <v>0</v>
      </c>
      <c r="K4664">
        <v>7.9211499999999999</v>
      </c>
      <c r="L4664">
        <v>-5.0767E-2</v>
      </c>
      <c r="M4664">
        <v>193.69928200000001</v>
      </c>
      <c r="N4664">
        <v>-265.79270100000002</v>
      </c>
      <c r="O4664">
        <v>1.5677669999999999</v>
      </c>
      <c r="P4664">
        <v>193.69001800000001</v>
      </c>
      <c r="Q4664">
        <v>-265.78128099999998</v>
      </c>
      <c r="R4664">
        <v>1.570006</v>
      </c>
      <c r="S4664">
        <v>1.4705539999999999</v>
      </c>
      <c r="T4664">
        <v>2.2399999999999998E-3</v>
      </c>
    </row>
    <row r="4665" spans="1:20" x14ac:dyDescent="0.25">
      <c r="A4665">
        <v>4663</v>
      </c>
      <c r="B4665">
        <v>8</v>
      </c>
      <c r="C4665">
        <v>-1</v>
      </c>
      <c r="D4665" t="s">
        <v>567</v>
      </c>
      <c r="E4665" t="s">
        <v>80</v>
      </c>
      <c r="F4665">
        <v>4.705E-3</v>
      </c>
      <c r="G4665">
        <v>-1</v>
      </c>
      <c r="H4665">
        <v>454.35500000000002</v>
      </c>
      <c r="I4665">
        <v>-1</v>
      </c>
      <c r="J4665">
        <v>0</v>
      </c>
      <c r="K4665">
        <v>7.7510289999999999</v>
      </c>
      <c r="L4665">
        <v>-5.1372000000000001E-2</v>
      </c>
      <c r="M4665">
        <v>193.680555</v>
      </c>
      <c r="N4665">
        <v>-264.82988599999999</v>
      </c>
      <c r="O4665">
        <v>1.5697190000000001</v>
      </c>
      <c r="P4665">
        <v>193.69049100000001</v>
      </c>
      <c r="Q4665">
        <v>-264.84164399999997</v>
      </c>
      <c r="R4665">
        <v>1.5700149999999999</v>
      </c>
      <c r="S4665">
        <v>1.5394220000000001</v>
      </c>
      <c r="T4665">
        <v>2.9599999999999998E-4</v>
      </c>
    </row>
    <row r="4666" spans="1:20" x14ac:dyDescent="0.25">
      <c r="A4666">
        <v>4664</v>
      </c>
      <c r="B4666">
        <v>8</v>
      </c>
      <c r="C4666">
        <v>-1</v>
      </c>
      <c r="D4666" t="s">
        <v>567</v>
      </c>
      <c r="E4666" t="s">
        <v>80</v>
      </c>
      <c r="F4666">
        <v>8.2330000000000007E-3</v>
      </c>
      <c r="G4666">
        <v>-1</v>
      </c>
      <c r="H4666">
        <v>369.46699999999998</v>
      </c>
      <c r="I4666">
        <v>-1</v>
      </c>
      <c r="J4666">
        <v>0</v>
      </c>
      <c r="K4666">
        <v>7.6281140000000001</v>
      </c>
      <c r="L4666">
        <v>5.2984999999999997E-2</v>
      </c>
      <c r="M4666">
        <v>193.68469400000001</v>
      </c>
      <c r="N4666">
        <v>-264.14664399999998</v>
      </c>
      <c r="O4666">
        <v>1.569591</v>
      </c>
      <c r="P4666">
        <v>193.69099399999999</v>
      </c>
      <c r="Q4666">
        <v>-264.15035999999998</v>
      </c>
      <c r="R4666">
        <v>1.5705579999999999</v>
      </c>
      <c r="S4666">
        <v>0.73141699999999998</v>
      </c>
      <c r="T4666">
        <v>9.6699999999999998E-4</v>
      </c>
    </row>
    <row r="4667" spans="1:20" x14ac:dyDescent="0.25">
      <c r="A4667">
        <v>4665</v>
      </c>
      <c r="B4667">
        <v>8</v>
      </c>
      <c r="C4667">
        <v>-1</v>
      </c>
      <c r="D4667" t="s">
        <v>567</v>
      </c>
      <c r="E4667" t="s">
        <v>80</v>
      </c>
      <c r="F4667">
        <v>1.2645E-2</v>
      </c>
      <c r="G4667">
        <v>-1</v>
      </c>
      <c r="H4667">
        <v>365.99700000000001</v>
      </c>
      <c r="I4667">
        <v>-1</v>
      </c>
      <c r="J4667">
        <v>0</v>
      </c>
      <c r="K4667">
        <v>7.5276990000000001</v>
      </c>
      <c r="L4667">
        <v>-5.2774000000000001E-2</v>
      </c>
      <c r="M4667">
        <v>193.682479</v>
      </c>
      <c r="N4667">
        <v>-263.45237900000001</v>
      </c>
      <c r="O4667">
        <v>1.570605</v>
      </c>
      <c r="P4667">
        <v>193.69116199999999</v>
      </c>
      <c r="Q4667">
        <v>-263.46902499999999</v>
      </c>
      <c r="R4667">
        <v>1.570022</v>
      </c>
      <c r="S4667">
        <v>1.877445</v>
      </c>
      <c r="T4667">
        <v>5.8299999999999997E-4</v>
      </c>
    </row>
    <row r="4668" spans="1:20" x14ac:dyDescent="0.25">
      <c r="A4668">
        <v>4666</v>
      </c>
      <c r="B4668">
        <v>9</v>
      </c>
      <c r="C4668">
        <v>-1</v>
      </c>
      <c r="D4668" t="s">
        <v>287</v>
      </c>
      <c r="E4668" t="s">
        <v>80</v>
      </c>
      <c r="F4668">
        <v>3.3943000000000001E-2</v>
      </c>
      <c r="G4668">
        <v>-1</v>
      </c>
      <c r="H4668">
        <v>447.18099999999998</v>
      </c>
      <c r="I4668">
        <v>-1</v>
      </c>
      <c r="J4668">
        <v>0</v>
      </c>
      <c r="K4668">
        <v>7.4491310000000004</v>
      </c>
      <c r="L4668">
        <v>5.3816000000000003E-2</v>
      </c>
      <c r="M4668">
        <v>193.70273399999999</v>
      </c>
      <c r="N4668">
        <v>-262.79492699999997</v>
      </c>
      <c r="O4668">
        <v>1.571887</v>
      </c>
      <c r="P4668">
        <v>193.69168099999999</v>
      </c>
      <c r="Q4668">
        <v>-262.795593</v>
      </c>
      <c r="R4668">
        <v>1.570546</v>
      </c>
      <c r="S4668">
        <v>1.107288</v>
      </c>
      <c r="T4668">
        <v>1.341E-3</v>
      </c>
    </row>
    <row r="4669" spans="1:20" x14ac:dyDescent="0.25">
      <c r="A4669">
        <v>4667</v>
      </c>
      <c r="B4669">
        <v>9</v>
      </c>
      <c r="C4669">
        <v>-1</v>
      </c>
      <c r="D4669" t="s">
        <v>287</v>
      </c>
      <c r="E4669" t="s">
        <v>80</v>
      </c>
      <c r="F4669">
        <v>3.8883000000000001E-2</v>
      </c>
      <c r="G4669">
        <v>-1</v>
      </c>
      <c r="H4669">
        <v>321.88900000000001</v>
      </c>
      <c r="I4669">
        <v>-1</v>
      </c>
      <c r="J4669">
        <v>0</v>
      </c>
      <c r="K4669">
        <v>7.3580439999999996</v>
      </c>
      <c r="L4669">
        <v>5.3302000000000002E-2</v>
      </c>
      <c r="M4669">
        <v>193.68452199999999</v>
      </c>
      <c r="N4669">
        <v>-261.90203400000001</v>
      </c>
      <c r="O4669">
        <v>1.569278</v>
      </c>
      <c r="P4669">
        <v>193.692139</v>
      </c>
      <c r="Q4669">
        <v>-261.90765399999998</v>
      </c>
      <c r="R4669">
        <v>1.5705089999999999</v>
      </c>
      <c r="S4669">
        <v>0.94652800000000004</v>
      </c>
      <c r="T4669">
        <v>1.2310000000000001E-3</v>
      </c>
    </row>
    <row r="4670" spans="1:20" x14ac:dyDescent="0.25">
      <c r="A4670">
        <v>4668</v>
      </c>
      <c r="B4670">
        <v>9</v>
      </c>
      <c r="C4670">
        <v>-1</v>
      </c>
      <c r="D4670" t="s">
        <v>287</v>
      </c>
      <c r="E4670" t="s">
        <v>80</v>
      </c>
      <c r="F4670">
        <v>1.1779E-2</v>
      </c>
      <c r="G4670">
        <v>-1</v>
      </c>
      <c r="H4670">
        <v>482.32400000000001</v>
      </c>
      <c r="I4670">
        <v>-1</v>
      </c>
      <c r="J4670">
        <v>0</v>
      </c>
      <c r="K4670">
        <v>7.284154</v>
      </c>
      <c r="L4670">
        <v>-5.4893999999999998E-2</v>
      </c>
      <c r="M4670">
        <v>193.703261</v>
      </c>
      <c r="N4670">
        <v>-261.25949800000001</v>
      </c>
      <c r="O4670">
        <v>1.5701080000000001</v>
      </c>
      <c r="P4670">
        <v>193.69244399999999</v>
      </c>
      <c r="Q4670">
        <v>-261.24908399999998</v>
      </c>
      <c r="R4670">
        <v>1.569906</v>
      </c>
      <c r="S4670">
        <v>1.5015289999999999</v>
      </c>
      <c r="T4670">
        <v>2.0100000000000001E-4</v>
      </c>
    </row>
    <row r="4671" spans="1:20" x14ac:dyDescent="0.25">
      <c r="A4671">
        <v>4669</v>
      </c>
      <c r="B4671">
        <v>10</v>
      </c>
      <c r="C4671">
        <v>-1</v>
      </c>
      <c r="D4671" t="s">
        <v>286</v>
      </c>
      <c r="E4671" t="s">
        <v>80</v>
      </c>
      <c r="F4671">
        <v>2.4029999999999999E-2</v>
      </c>
      <c r="G4671">
        <v>-1</v>
      </c>
      <c r="H4671">
        <v>381.66899999999998</v>
      </c>
      <c r="I4671">
        <v>-1</v>
      </c>
      <c r="J4671">
        <v>0</v>
      </c>
      <c r="K4671">
        <v>7.2002139999999999</v>
      </c>
      <c r="L4671">
        <v>5.4865999999999998E-2</v>
      </c>
      <c r="M4671">
        <v>193.716463</v>
      </c>
      <c r="N4671">
        <v>-260.62099499999999</v>
      </c>
      <c r="O4671">
        <v>1.570406</v>
      </c>
      <c r="P4671">
        <v>193.693085</v>
      </c>
      <c r="Q4671">
        <v>-260.59762599999999</v>
      </c>
      <c r="R4671">
        <v>1.5704130000000001</v>
      </c>
      <c r="S4671">
        <v>3.305571</v>
      </c>
      <c r="T4671">
        <v>6.9999999999999999E-6</v>
      </c>
    </row>
    <row r="4672" spans="1:20" x14ac:dyDescent="0.25">
      <c r="A4672">
        <v>4670</v>
      </c>
      <c r="B4672">
        <v>10</v>
      </c>
      <c r="C4672">
        <v>-1</v>
      </c>
      <c r="D4672" t="s">
        <v>286</v>
      </c>
      <c r="E4672" t="s">
        <v>80</v>
      </c>
      <c r="F4672">
        <v>1.5782999999999998E-2</v>
      </c>
      <c r="G4672">
        <v>-1</v>
      </c>
      <c r="H4672">
        <v>420.39499999999998</v>
      </c>
      <c r="I4672">
        <v>-1</v>
      </c>
      <c r="J4672">
        <v>0</v>
      </c>
      <c r="K4672">
        <v>7.1095470000000001</v>
      </c>
      <c r="L4672">
        <v>-5.5024000000000003E-2</v>
      </c>
      <c r="M4672">
        <v>193.69128799999999</v>
      </c>
      <c r="N4672">
        <v>-259.94953700000002</v>
      </c>
      <c r="O4672">
        <v>1.5687610000000001</v>
      </c>
      <c r="P4672">
        <v>193.69323700000001</v>
      </c>
      <c r="Q4672">
        <v>-259.95413200000002</v>
      </c>
      <c r="R4672">
        <v>1.569868</v>
      </c>
      <c r="S4672">
        <v>0.49908200000000003</v>
      </c>
      <c r="T4672">
        <v>1.1069999999999999E-3</v>
      </c>
    </row>
    <row r="4673" spans="1:20" x14ac:dyDescent="0.25">
      <c r="A4673">
        <v>4671</v>
      </c>
      <c r="B4673">
        <v>11</v>
      </c>
      <c r="C4673">
        <v>-1</v>
      </c>
      <c r="D4673" t="s">
        <v>285</v>
      </c>
      <c r="E4673" t="s">
        <v>80</v>
      </c>
      <c r="F4673">
        <v>1.3067E-2</v>
      </c>
      <c r="G4673">
        <v>-1</v>
      </c>
      <c r="H4673">
        <v>409.74200000000002</v>
      </c>
      <c r="I4673">
        <v>-1</v>
      </c>
      <c r="J4673">
        <v>0</v>
      </c>
      <c r="K4673">
        <v>6.98916</v>
      </c>
      <c r="L4673">
        <v>-5.5764000000000001E-2</v>
      </c>
      <c r="M4673">
        <v>193.69359</v>
      </c>
      <c r="N4673">
        <v>-259.11379599999998</v>
      </c>
      <c r="O4673">
        <v>1.570233</v>
      </c>
      <c r="P4673">
        <v>193.693848</v>
      </c>
      <c r="Q4673">
        <v>-259.10888699999998</v>
      </c>
      <c r="R4673">
        <v>1.5698380000000001</v>
      </c>
      <c r="S4673">
        <v>0.49156899999999998</v>
      </c>
      <c r="T4673">
        <v>3.9500000000000001E-4</v>
      </c>
    </row>
    <row r="4674" spans="1:20" x14ac:dyDescent="0.25">
      <c r="A4674">
        <v>4672</v>
      </c>
      <c r="B4674">
        <v>10</v>
      </c>
      <c r="C4674">
        <v>-1</v>
      </c>
      <c r="D4674" t="s">
        <v>507</v>
      </c>
      <c r="E4674" t="s">
        <v>80</v>
      </c>
      <c r="F4674">
        <v>1.0895E-2</v>
      </c>
      <c r="G4674">
        <v>-1</v>
      </c>
      <c r="H4674">
        <v>398.99799999999999</v>
      </c>
      <c r="I4674">
        <v>-1</v>
      </c>
      <c r="J4674">
        <v>0</v>
      </c>
      <c r="K4674">
        <v>6.9050739999999999</v>
      </c>
      <c r="L4674">
        <v>5.6956E-2</v>
      </c>
      <c r="M4674">
        <v>193.693861</v>
      </c>
      <c r="N4674">
        <v>-258.48673200000002</v>
      </c>
      <c r="O4674">
        <v>1.5712969999999999</v>
      </c>
      <c r="P4674">
        <v>193.69442699999999</v>
      </c>
      <c r="Q4674">
        <v>-258.48410000000001</v>
      </c>
      <c r="R4674">
        <v>1.5704119999999999</v>
      </c>
      <c r="S4674">
        <v>0.26923200000000003</v>
      </c>
      <c r="T4674">
        <v>8.8500000000000004E-4</v>
      </c>
    </row>
    <row r="4675" spans="1:20" x14ac:dyDescent="0.25">
      <c r="A4675">
        <v>4673</v>
      </c>
      <c r="B4675">
        <v>10</v>
      </c>
      <c r="C4675">
        <v>-1</v>
      </c>
      <c r="D4675" t="s">
        <v>507</v>
      </c>
      <c r="E4675" t="s">
        <v>80</v>
      </c>
      <c r="F4675">
        <v>2.0688000000000002E-2</v>
      </c>
      <c r="G4675">
        <v>-1</v>
      </c>
      <c r="H4675">
        <v>397.55799999999999</v>
      </c>
      <c r="I4675">
        <v>-1</v>
      </c>
      <c r="J4675">
        <v>0</v>
      </c>
      <c r="K4675">
        <v>6.826867</v>
      </c>
      <c r="L4675">
        <v>-5.6444000000000001E-2</v>
      </c>
      <c r="M4675">
        <v>193.70478399999999</v>
      </c>
      <c r="N4675">
        <v>-257.87735900000001</v>
      </c>
      <c r="O4675">
        <v>1.570098</v>
      </c>
      <c r="P4675">
        <v>193.69461100000001</v>
      </c>
      <c r="Q4675">
        <v>-257.86660799999999</v>
      </c>
      <c r="R4675">
        <v>1.569844</v>
      </c>
      <c r="S4675">
        <v>1.4801679999999999</v>
      </c>
      <c r="T4675">
        <v>2.5300000000000002E-4</v>
      </c>
    </row>
    <row r="4676" spans="1:20" x14ac:dyDescent="0.25">
      <c r="A4676">
        <v>4674</v>
      </c>
      <c r="B4676">
        <v>10</v>
      </c>
      <c r="C4676">
        <v>-1</v>
      </c>
      <c r="D4676" t="s">
        <v>507</v>
      </c>
      <c r="E4676" t="s">
        <v>80</v>
      </c>
      <c r="F4676">
        <v>9.9089999999999994E-3</v>
      </c>
      <c r="G4676">
        <v>-1</v>
      </c>
      <c r="H4676">
        <v>359.72500000000002</v>
      </c>
      <c r="I4676">
        <v>-1</v>
      </c>
      <c r="J4676">
        <v>0</v>
      </c>
      <c r="K4676">
        <v>6.7270640000000004</v>
      </c>
      <c r="L4676">
        <v>-5.6925000000000003E-2</v>
      </c>
      <c r="M4676">
        <v>193.693556</v>
      </c>
      <c r="N4676">
        <v>-257.05408</v>
      </c>
      <c r="O4676">
        <v>1.5697810000000001</v>
      </c>
      <c r="P4676">
        <v>193.69506799999999</v>
      </c>
      <c r="Q4676">
        <v>-257.05389400000001</v>
      </c>
      <c r="R4676">
        <v>1.569842</v>
      </c>
      <c r="S4676">
        <v>0.15234500000000001</v>
      </c>
      <c r="T4676">
        <v>6.0999999999999999E-5</v>
      </c>
    </row>
    <row r="4677" spans="1:20" x14ac:dyDescent="0.25">
      <c r="A4677">
        <v>4675</v>
      </c>
      <c r="B4677">
        <v>10</v>
      </c>
      <c r="C4677">
        <v>-1</v>
      </c>
      <c r="D4677" t="s">
        <v>507</v>
      </c>
      <c r="E4677" t="s">
        <v>80</v>
      </c>
      <c r="F4677">
        <v>1.976E-2</v>
      </c>
      <c r="G4677">
        <v>-1</v>
      </c>
      <c r="H4677">
        <v>285.17399999999998</v>
      </c>
      <c r="I4677">
        <v>-1</v>
      </c>
      <c r="J4677">
        <v>0</v>
      </c>
      <c r="K4677">
        <v>6.6516970000000004</v>
      </c>
      <c r="L4677">
        <v>5.7334999999999997E-2</v>
      </c>
      <c r="M4677">
        <v>193.69748899999999</v>
      </c>
      <c r="N4677">
        <v>-256.45396599999998</v>
      </c>
      <c r="O4677">
        <v>1.5705210000000001</v>
      </c>
      <c r="P4677">
        <v>193.695618</v>
      </c>
      <c r="Q4677">
        <v>-256.45220899999998</v>
      </c>
      <c r="R4677">
        <v>1.570414</v>
      </c>
      <c r="S4677">
        <v>0.256664</v>
      </c>
      <c r="T4677">
        <v>1.07E-4</v>
      </c>
    </row>
    <row r="4678" spans="1:20" x14ac:dyDescent="0.25">
      <c r="A4678">
        <v>4676</v>
      </c>
      <c r="B4678">
        <v>10</v>
      </c>
      <c r="C4678">
        <v>-1</v>
      </c>
      <c r="D4678" t="s">
        <v>507</v>
      </c>
      <c r="E4678" t="s">
        <v>80</v>
      </c>
      <c r="F4678">
        <v>2.5673999999999999E-2</v>
      </c>
      <c r="G4678">
        <v>-1</v>
      </c>
      <c r="H4678">
        <v>421.375</v>
      </c>
      <c r="I4678">
        <v>-1</v>
      </c>
      <c r="J4678">
        <v>0</v>
      </c>
      <c r="K4678">
        <v>6.5745319999999996</v>
      </c>
      <c r="L4678">
        <v>-5.7727000000000001E-2</v>
      </c>
      <c r="M4678">
        <v>193.71998099999999</v>
      </c>
      <c r="N4678">
        <v>-255.88093799999999</v>
      </c>
      <c r="O4678">
        <v>1.570303</v>
      </c>
      <c r="P4678">
        <v>193.69577000000001</v>
      </c>
      <c r="Q4678">
        <v>-255.85739100000001</v>
      </c>
      <c r="R4678">
        <v>1.569839</v>
      </c>
      <c r="S4678">
        <v>3.3773209999999998</v>
      </c>
      <c r="T4678">
        <v>4.64E-4</v>
      </c>
    </row>
    <row r="4679" spans="1:20" x14ac:dyDescent="0.25">
      <c r="A4679">
        <v>4677</v>
      </c>
      <c r="B4679">
        <v>10</v>
      </c>
      <c r="C4679">
        <v>-1</v>
      </c>
      <c r="D4679" t="s">
        <v>507</v>
      </c>
      <c r="E4679" t="s">
        <v>80</v>
      </c>
      <c r="F4679">
        <v>3.9795999999999998E-2</v>
      </c>
      <c r="G4679">
        <v>-1</v>
      </c>
      <c r="H4679">
        <v>337.37099999999998</v>
      </c>
      <c r="I4679">
        <v>-1</v>
      </c>
      <c r="J4679">
        <v>0</v>
      </c>
      <c r="K4679">
        <v>6.4963009999999999</v>
      </c>
      <c r="L4679">
        <v>5.8138000000000002E-2</v>
      </c>
      <c r="M4679">
        <v>193.69496699999999</v>
      </c>
      <c r="N4679">
        <v>-255.267675</v>
      </c>
      <c r="O4679">
        <v>1.5704910000000001</v>
      </c>
      <c r="P4679">
        <v>193.69631999999999</v>
      </c>
      <c r="Q4679">
        <v>-255.26960800000001</v>
      </c>
      <c r="R4679">
        <v>1.570419</v>
      </c>
      <c r="S4679">
        <v>0.23585600000000001</v>
      </c>
      <c r="T4679">
        <v>7.1000000000000005E-5</v>
      </c>
    </row>
    <row r="4680" spans="1:20" x14ac:dyDescent="0.25">
      <c r="A4680">
        <v>4678</v>
      </c>
      <c r="B4680">
        <v>10</v>
      </c>
      <c r="C4680">
        <v>-1</v>
      </c>
      <c r="D4680" t="s">
        <v>507</v>
      </c>
      <c r="E4680" t="s">
        <v>80</v>
      </c>
      <c r="F4680">
        <v>4.718E-3</v>
      </c>
      <c r="G4680">
        <v>-1</v>
      </c>
      <c r="H4680">
        <v>411.851</v>
      </c>
      <c r="I4680">
        <v>-1</v>
      </c>
      <c r="J4680">
        <v>0</v>
      </c>
      <c r="K4680">
        <v>6.3931810000000002</v>
      </c>
      <c r="L4680">
        <v>5.926E-2</v>
      </c>
      <c r="M4680">
        <v>193.69303300000001</v>
      </c>
      <c r="N4680">
        <v>-254.49300299999999</v>
      </c>
      <c r="O4680">
        <v>1.5704400000000001</v>
      </c>
      <c r="P4680">
        <v>193.69679300000001</v>
      </c>
      <c r="Q4680">
        <v>-254.49676500000001</v>
      </c>
      <c r="R4680">
        <v>1.570435</v>
      </c>
      <c r="S4680">
        <v>0.53190800000000005</v>
      </c>
      <c r="T4680">
        <v>5.0000000000000004E-6</v>
      </c>
    </row>
    <row r="4681" spans="1:20" x14ac:dyDescent="0.25">
      <c r="A4681">
        <v>4679</v>
      </c>
      <c r="B4681">
        <v>10</v>
      </c>
      <c r="C4681">
        <v>-1</v>
      </c>
      <c r="D4681" t="s">
        <v>507</v>
      </c>
      <c r="E4681" t="s">
        <v>80</v>
      </c>
      <c r="F4681">
        <v>2.3928000000000001E-2</v>
      </c>
      <c r="G4681">
        <v>-1</v>
      </c>
      <c r="H4681">
        <v>387.279</v>
      </c>
      <c r="I4681">
        <v>-1</v>
      </c>
      <c r="J4681">
        <v>0</v>
      </c>
      <c r="K4681">
        <v>6.3182510000000001</v>
      </c>
      <c r="L4681">
        <v>-5.7639999999999997E-2</v>
      </c>
      <c r="M4681">
        <v>193.694569</v>
      </c>
      <c r="N4681">
        <v>-253.92374000000001</v>
      </c>
      <c r="O4681">
        <v>1.570052</v>
      </c>
      <c r="P4681">
        <v>193.69686899999999</v>
      </c>
      <c r="Q4681">
        <v>-253.92515599999999</v>
      </c>
      <c r="R4681">
        <v>1.5699449999999999</v>
      </c>
      <c r="S4681">
        <v>0.27002199999999998</v>
      </c>
      <c r="T4681">
        <v>1.07E-4</v>
      </c>
    </row>
    <row r="4682" spans="1:20" x14ac:dyDescent="0.25">
      <c r="A4682">
        <v>4680</v>
      </c>
      <c r="B4682">
        <v>10</v>
      </c>
      <c r="C4682">
        <v>-1</v>
      </c>
      <c r="D4682" t="s">
        <v>507</v>
      </c>
      <c r="E4682" t="s">
        <v>80</v>
      </c>
      <c r="F4682">
        <v>2.0625000000000001E-2</v>
      </c>
      <c r="G4682">
        <v>-1</v>
      </c>
      <c r="H4682">
        <v>347.80500000000001</v>
      </c>
      <c r="I4682">
        <v>-1</v>
      </c>
      <c r="J4682">
        <v>0</v>
      </c>
      <c r="K4682">
        <v>6.221552</v>
      </c>
      <c r="L4682">
        <v>-5.8985999999999997E-2</v>
      </c>
      <c r="M4682">
        <v>193.69219100000001</v>
      </c>
      <c r="N4682">
        <v>-253.165852</v>
      </c>
      <c r="O4682">
        <v>1.5690360000000001</v>
      </c>
      <c r="P4682">
        <v>193.69714400000001</v>
      </c>
      <c r="Q4682">
        <v>-253.17327900000001</v>
      </c>
      <c r="R4682">
        <v>1.5700670000000001</v>
      </c>
      <c r="S4682">
        <v>0.89268099999999995</v>
      </c>
      <c r="T4682">
        <v>1.031E-3</v>
      </c>
    </row>
    <row r="4683" spans="1:20" x14ac:dyDescent="0.25">
      <c r="A4683">
        <v>4681</v>
      </c>
      <c r="B4683">
        <v>10</v>
      </c>
      <c r="C4683">
        <v>-1</v>
      </c>
      <c r="D4683" t="s">
        <v>507</v>
      </c>
      <c r="E4683" t="s">
        <v>80</v>
      </c>
      <c r="F4683">
        <v>1.0833000000000001E-2</v>
      </c>
      <c r="G4683">
        <v>-1</v>
      </c>
      <c r="H4683">
        <v>365.35</v>
      </c>
      <c r="I4683">
        <v>-1</v>
      </c>
      <c r="J4683">
        <v>0</v>
      </c>
      <c r="K4683">
        <v>6.1504149999999997</v>
      </c>
      <c r="L4683">
        <v>6.1086000000000001E-2</v>
      </c>
      <c r="M4683">
        <v>193.70064400000001</v>
      </c>
      <c r="N4683">
        <v>-252.61770200000001</v>
      </c>
      <c r="O4683">
        <v>1.5704830000000001</v>
      </c>
      <c r="P4683">
        <v>193.697495</v>
      </c>
      <c r="Q4683">
        <v>-252.616928</v>
      </c>
      <c r="R4683">
        <v>1.570748</v>
      </c>
      <c r="S4683">
        <v>0.32434299999999999</v>
      </c>
      <c r="T4683">
        <v>2.6499999999999999E-4</v>
      </c>
    </row>
    <row r="4684" spans="1:20" x14ac:dyDescent="0.25">
      <c r="A4684">
        <v>4682</v>
      </c>
      <c r="B4684">
        <v>10</v>
      </c>
      <c r="C4684">
        <v>-1</v>
      </c>
      <c r="D4684" t="s">
        <v>507</v>
      </c>
      <c r="E4684" t="s">
        <v>80</v>
      </c>
      <c r="F4684">
        <v>2.1897E-2</v>
      </c>
      <c r="G4684">
        <v>-1</v>
      </c>
      <c r="H4684">
        <v>476.01299999999998</v>
      </c>
      <c r="I4684">
        <v>-1</v>
      </c>
      <c r="J4684">
        <v>0</v>
      </c>
      <c r="K4684">
        <v>6.0796479999999997</v>
      </c>
      <c r="L4684">
        <v>-6.0495E-2</v>
      </c>
      <c r="M4684">
        <v>193.69478599999999</v>
      </c>
      <c r="N4684">
        <v>-252.06787</v>
      </c>
      <c r="O4684">
        <v>1.5703009999999999</v>
      </c>
      <c r="P4684">
        <v>193.697464</v>
      </c>
      <c r="Q4684">
        <v>-252.06691000000001</v>
      </c>
      <c r="R4684">
        <v>1.570168</v>
      </c>
      <c r="S4684">
        <v>0.28451599999999999</v>
      </c>
      <c r="T4684">
        <v>1.3300000000000001E-4</v>
      </c>
    </row>
    <row r="4685" spans="1:20" x14ac:dyDescent="0.25">
      <c r="A4685">
        <v>4683</v>
      </c>
      <c r="B4685">
        <v>10</v>
      </c>
      <c r="C4685">
        <v>-1</v>
      </c>
      <c r="D4685" t="s">
        <v>507</v>
      </c>
      <c r="E4685" t="s">
        <v>80</v>
      </c>
      <c r="F4685">
        <v>2.1013E-2</v>
      </c>
      <c r="G4685">
        <v>-1</v>
      </c>
      <c r="H4685">
        <v>497.53800000000001</v>
      </c>
      <c r="I4685">
        <v>-1</v>
      </c>
      <c r="J4685">
        <v>0</v>
      </c>
      <c r="K4685">
        <v>5.985411</v>
      </c>
      <c r="L4685">
        <v>-6.0481E-2</v>
      </c>
      <c r="M4685">
        <v>193.70079899999999</v>
      </c>
      <c r="N4685">
        <v>-251.35234399999999</v>
      </c>
      <c r="O4685">
        <v>1.5715159999999999</v>
      </c>
      <c r="P4685">
        <v>193.69769299999999</v>
      </c>
      <c r="Q4685">
        <v>-251.34339900000001</v>
      </c>
      <c r="R4685">
        <v>1.5701989999999999</v>
      </c>
      <c r="S4685">
        <v>0.946909</v>
      </c>
      <c r="T4685">
        <v>1.317E-3</v>
      </c>
    </row>
    <row r="4686" spans="1:20" x14ac:dyDescent="0.25">
      <c r="A4686">
        <v>4684</v>
      </c>
      <c r="B4686">
        <v>10</v>
      </c>
      <c r="C4686">
        <v>-1</v>
      </c>
      <c r="D4686" t="s">
        <v>507</v>
      </c>
      <c r="E4686" t="s">
        <v>80</v>
      </c>
      <c r="F4686">
        <v>4.0538999999999999E-2</v>
      </c>
      <c r="G4686">
        <v>-1</v>
      </c>
      <c r="H4686">
        <v>352.55</v>
      </c>
      <c r="I4686">
        <v>-1</v>
      </c>
      <c r="J4686">
        <v>0</v>
      </c>
      <c r="K4686">
        <v>5.9152149999999999</v>
      </c>
      <c r="L4686">
        <v>6.0675E-2</v>
      </c>
      <c r="M4686">
        <v>193.67142200000001</v>
      </c>
      <c r="N4686">
        <v>-250.78333900000001</v>
      </c>
      <c r="O4686">
        <v>1.5713090000000001</v>
      </c>
      <c r="P4686">
        <v>193.69807399999999</v>
      </c>
      <c r="Q4686">
        <v>-250.80813599999999</v>
      </c>
      <c r="R4686">
        <v>1.5707800000000001</v>
      </c>
      <c r="S4686">
        <v>3.64039</v>
      </c>
      <c r="T4686">
        <v>5.2899999999999996E-4</v>
      </c>
    </row>
    <row r="4687" spans="1:20" x14ac:dyDescent="0.25">
      <c r="A4687">
        <v>4685</v>
      </c>
      <c r="B4687">
        <v>9</v>
      </c>
      <c r="C4687">
        <v>-1</v>
      </c>
      <c r="D4687" t="s">
        <v>613</v>
      </c>
      <c r="E4687" t="s">
        <v>80</v>
      </c>
      <c r="F4687">
        <v>2.8132000000000001E-2</v>
      </c>
      <c r="G4687">
        <v>-1</v>
      </c>
      <c r="H4687">
        <v>373.94799999999998</v>
      </c>
      <c r="I4687">
        <v>-1</v>
      </c>
      <c r="J4687">
        <v>0</v>
      </c>
      <c r="K4687">
        <v>5.8231659999999996</v>
      </c>
      <c r="L4687">
        <v>6.1282999999999997E-2</v>
      </c>
      <c r="M4687">
        <v>193.69470799999999</v>
      </c>
      <c r="N4687">
        <v>-250.09872100000001</v>
      </c>
      <c r="O4687">
        <v>1.570897</v>
      </c>
      <c r="P4687">
        <v>193.698318</v>
      </c>
      <c r="Q4687">
        <v>-250.104309</v>
      </c>
      <c r="R4687">
        <v>1.5707739999999999</v>
      </c>
      <c r="S4687">
        <v>0.66531600000000002</v>
      </c>
      <c r="T4687">
        <v>1.2300000000000001E-4</v>
      </c>
    </row>
    <row r="4688" spans="1:20" x14ac:dyDescent="0.25">
      <c r="A4688">
        <v>4686</v>
      </c>
      <c r="B4688">
        <v>10</v>
      </c>
      <c r="C4688">
        <v>-1</v>
      </c>
      <c r="D4688" t="s">
        <v>284</v>
      </c>
      <c r="E4688" t="s">
        <v>80</v>
      </c>
      <c r="F4688">
        <v>4.0536000000000003E-2</v>
      </c>
      <c r="G4688">
        <v>-1</v>
      </c>
      <c r="H4688">
        <v>411.79700000000003</v>
      </c>
      <c r="I4688">
        <v>-1</v>
      </c>
      <c r="J4688">
        <v>0</v>
      </c>
      <c r="K4688">
        <v>5.7555829999999997</v>
      </c>
      <c r="L4688">
        <v>-6.1681E-2</v>
      </c>
      <c r="M4688">
        <v>193.703845</v>
      </c>
      <c r="N4688">
        <v>-249.594776</v>
      </c>
      <c r="O4688">
        <v>1.5717950000000001</v>
      </c>
      <c r="P4688">
        <v>193.69830300000001</v>
      </c>
      <c r="Q4688">
        <v>-249.58360300000001</v>
      </c>
      <c r="R4688">
        <v>1.5701339999999999</v>
      </c>
      <c r="S4688">
        <v>1.247187</v>
      </c>
      <c r="T4688">
        <v>1.66E-3</v>
      </c>
    </row>
    <row r="4689" spans="1:20" x14ac:dyDescent="0.25">
      <c r="A4689">
        <v>4687</v>
      </c>
      <c r="B4689">
        <v>10</v>
      </c>
      <c r="C4689">
        <v>-1</v>
      </c>
      <c r="D4689" t="s">
        <v>284</v>
      </c>
      <c r="E4689" t="s">
        <v>80</v>
      </c>
      <c r="F4689">
        <v>1.5214E-2</v>
      </c>
      <c r="G4689">
        <v>-1</v>
      </c>
      <c r="H4689">
        <v>330.18099999999998</v>
      </c>
      <c r="I4689">
        <v>-1</v>
      </c>
      <c r="J4689">
        <v>0</v>
      </c>
      <c r="K4689">
        <v>5.693511</v>
      </c>
      <c r="L4689">
        <v>9.0066999999999994E-2</v>
      </c>
      <c r="M4689">
        <v>193.68813299999999</v>
      </c>
      <c r="N4689">
        <v>-249.059235</v>
      </c>
      <c r="O4689">
        <v>1.5717140000000001</v>
      </c>
      <c r="P4689">
        <v>193.69723500000001</v>
      </c>
      <c r="Q4689">
        <v>-249.06886299999999</v>
      </c>
      <c r="R4689">
        <v>1.5720369999999999</v>
      </c>
      <c r="S4689">
        <v>1.324902</v>
      </c>
      <c r="T4689">
        <v>3.2299999999999999E-4</v>
      </c>
    </row>
    <row r="4690" spans="1:20" x14ac:dyDescent="0.25">
      <c r="A4690">
        <v>4688</v>
      </c>
      <c r="B4690">
        <v>10</v>
      </c>
      <c r="C4690">
        <v>-1</v>
      </c>
      <c r="D4690" t="s">
        <v>284</v>
      </c>
      <c r="E4690" t="s">
        <v>80</v>
      </c>
      <c r="F4690">
        <v>1.2341E-2</v>
      </c>
      <c r="G4690">
        <v>-1</v>
      </c>
      <c r="H4690">
        <v>750.05600000000004</v>
      </c>
      <c r="I4690">
        <v>-1</v>
      </c>
      <c r="J4690">
        <v>0</v>
      </c>
      <c r="K4690">
        <v>5.6450449999999996</v>
      </c>
      <c r="L4690">
        <v>9.1790999999999998E-2</v>
      </c>
      <c r="M4690">
        <v>193.689064</v>
      </c>
      <c r="N4690">
        <v>-248.391233</v>
      </c>
      <c r="O4690">
        <v>1.5761130000000001</v>
      </c>
      <c r="P4690">
        <v>193.69189499999999</v>
      </c>
      <c r="Q4690">
        <v>-248.38902300000001</v>
      </c>
      <c r="R4690">
        <v>1.5756870000000001</v>
      </c>
      <c r="S4690">
        <v>0.35913400000000001</v>
      </c>
      <c r="T4690">
        <v>4.2700000000000002E-4</v>
      </c>
    </row>
    <row r="4691" spans="1:20" x14ac:dyDescent="0.25">
      <c r="A4691">
        <v>4689</v>
      </c>
      <c r="B4691">
        <v>10</v>
      </c>
      <c r="C4691">
        <v>-1</v>
      </c>
      <c r="D4691" t="s">
        <v>284</v>
      </c>
      <c r="E4691" t="s">
        <v>80</v>
      </c>
      <c r="F4691">
        <v>3.1362000000000001E-2</v>
      </c>
      <c r="G4691">
        <v>-1</v>
      </c>
      <c r="H4691">
        <v>403.82900000000001</v>
      </c>
      <c r="I4691">
        <v>-1</v>
      </c>
      <c r="J4691">
        <v>0</v>
      </c>
      <c r="K4691">
        <v>5.5988170000000004</v>
      </c>
      <c r="L4691">
        <v>4.5983000000000003E-2</v>
      </c>
      <c r="M4691">
        <v>193.68309199999999</v>
      </c>
      <c r="N4691">
        <v>-247.883409</v>
      </c>
      <c r="O4691">
        <v>1.580967</v>
      </c>
      <c r="P4691">
        <v>193.68292199999999</v>
      </c>
      <c r="Q4691">
        <v>-247.88310200000001</v>
      </c>
      <c r="R4691">
        <v>1.5806210000000001</v>
      </c>
      <c r="S4691">
        <v>3.4977000000000001E-2</v>
      </c>
      <c r="T4691">
        <v>3.4499999999999998E-4</v>
      </c>
    </row>
    <row r="4692" spans="1:20" x14ac:dyDescent="0.25">
      <c r="A4692">
        <v>4690</v>
      </c>
      <c r="B4692">
        <v>10</v>
      </c>
      <c r="C4692">
        <v>-1</v>
      </c>
      <c r="D4692" t="s">
        <v>284</v>
      </c>
      <c r="E4692" t="s">
        <v>80</v>
      </c>
      <c r="F4692">
        <v>2.8874E-2</v>
      </c>
      <c r="G4692">
        <v>-1</v>
      </c>
      <c r="H4692">
        <v>799.84500000000003</v>
      </c>
      <c r="I4692">
        <v>-1</v>
      </c>
      <c r="J4692">
        <v>0</v>
      </c>
      <c r="K4692">
        <v>5.5388349999999997</v>
      </c>
      <c r="L4692">
        <v>0.18992700000000001</v>
      </c>
      <c r="M4692">
        <v>193.647774</v>
      </c>
      <c r="N4692">
        <v>-247.37615199999999</v>
      </c>
      <c r="O4692">
        <v>1.591372</v>
      </c>
      <c r="P4692">
        <v>193.66455099999999</v>
      </c>
      <c r="Q4692">
        <v>-247.38235499999999</v>
      </c>
      <c r="R4692">
        <v>1.5923970000000001</v>
      </c>
      <c r="S4692">
        <v>1.7886409999999999</v>
      </c>
      <c r="T4692">
        <v>1.0250000000000001E-3</v>
      </c>
    </row>
    <row r="4693" spans="1:20" x14ac:dyDescent="0.25">
      <c r="A4693">
        <v>4691</v>
      </c>
      <c r="B4693">
        <v>9</v>
      </c>
      <c r="C4693">
        <v>-1</v>
      </c>
      <c r="D4693" t="s">
        <v>283</v>
      </c>
      <c r="E4693" t="s">
        <v>80</v>
      </c>
      <c r="F4693">
        <v>1.0085999999999999E-2</v>
      </c>
      <c r="G4693">
        <v>-1</v>
      </c>
      <c r="H4693">
        <v>397.70100000000002</v>
      </c>
      <c r="I4693">
        <v>-1</v>
      </c>
      <c r="J4693">
        <v>0</v>
      </c>
      <c r="K4693">
        <v>5.4483899999999998</v>
      </c>
      <c r="L4693">
        <v>0.29654000000000003</v>
      </c>
      <c r="M4693">
        <v>193.62701300000001</v>
      </c>
      <c r="N4693">
        <v>-246.728262</v>
      </c>
      <c r="O4693">
        <v>1.613631</v>
      </c>
      <c r="P4693">
        <v>193.62399300000001</v>
      </c>
      <c r="Q4693">
        <v>-246.72512800000001</v>
      </c>
      <c r="R4693">
        <v>1.613556</v>
      </c>
      <c r="S4693">
        <v>0.43528600000000001</v>
      </c>
      <c r="T4693">
        <v>7.4999999999999993E-5</v>
      </c>
    </row>
    <row r="4694" spans="1:20" x14ac:dyDescent="0.25">
      <c r="A4694">
        <v>4692</v>
      </c>
      <c r="B4694">
        <v>9</v>
      </c>
      <c r="C4694">
        <v>-1</v>
      </c>
      <c r="D4694" t="s">
        <v>283</v>
      </c>
      <c r="E4694" t="s">
        <v>80</v>
      </c>
      <c r="F4694">
        <v>5.4599000000000002E-2</v>
      </c>
      <c r="G4694">
        <v>-1</v>
      </c>
      <c r="H4694">
        <v>361.53399999999999</v>
      </c>
      <c r="I4694">
        <v>-1</v>
      </c>
      <c r="J4694">
        <v>0</v>
      </c>
      <c r="K4694">
        <v>5.5588009999999999</v>
      </c>
      <c r="L4694">
        <v>0.17696000000000001</v>
      </c>
      <c r="M4694">
        <v>193.571742</v>
      </c>
      <c r="N4694">
        <v>-246.229738</v>
      </c>
      <c r="O4694">
        <v>1.634244</v>
      </c>
      <c r="P4694">
        <v>193.576324</v>
      </c>
      <c r="Q4694">
        <v>-246.23271199999999</v>
      </c>
      <c r="R4694">
        <v>1.6344240000000001</v>
      </c>
      <c r="S4694">
        <v>0.54627599999999998</v>
      </c>
      <c r="T4694">
        <v>1.8000000000000001E-4</v>
      </c>
    </row>
    <row r="4695" spans="1:20" x14ac:dyDescent="0.25">
      <c r="A4695">
        <v>4693</v>
      </c>
      <c r="B4695">
        <v>9</v>
      </c>
      <c r="C4695">
        <v>-1</v>
      </c>
      <c r="D4695" t="s">
        <v>283</v>
      </c>
      <c r="E4695" t="s">
        <v>80</v>
      </c>
      <c r="F4695">
        <v>4.308E-2</v>
      </c>
      <c r="G4695">
        <v>-1</v>
      </c>
      <c r="H4695">
        <v>482.87900000000002</v>
      </c>
      <c r="I4695">
        <v>-1</v>
      </c>
      <c r="J4695">
        <v>0</v>
      </c>
      <c r="K4695">
        <v>5.8304960000000001</v>
      </c>
      <c r="L4695">
        <v>0.35416500000000001</v>
      </c>
      <c r="M4695">
        <v>193.50707399999999</v>
      </c>
      <c r="N4695">
        <v>-245.72013699999999</v>
      </c>
      <c r="O4695">
        <v>1.6606320000000001</v>
      </c>
      <c r="P4695">
        <v>193.511292</v>
      </c>
      <c r="Q4695">
        <v>-245.723602</v>
      </c>
      <c r="R4695">
        <v>1.660676</v>
      </c>
      <c r="S4695">
        <v>0.54586500000000004</v>
      </c>
      <c r="T4695">
        <v>4.3999999999999999E-5</v>
      </c>
    </row>
    <row r="4696" spans="1:20" x14ac:dyDescent="0.25">
      <c r="A4696">
        <v>4694</v>
      </c>
      <c r="B4696">
        <v>9</v>
      </c>
      <c r="C4696">
        <v>-1</v>
      </c>
      <c r="D4696" t="s">
        <v>283</v>
      </c>
      <c r="E4696" t="s">
        <v>80</v>
      </c>
      <c r="F4696">
        <v>1.9054000000000001E-2</v>
      </c>
      <c r="G4696">
        <v>-1</v>
      </c>
      <c r="H4696">
        <v>347.81099999999998</v>
      </c>
      <c r="I4696">
        <v>-1</v>
      </c>
      <c r="J4696">
        <v>0</v>
      </c>
      <c r="K4696">
        <v>6.393084</v>
      </c>
      <c r="L4696">
        <v>0.32290000000000002</v>
      </c>
      <c r="M4696">
        <v>193.38289700000001</v>
      </c>
      <c r="N4696">
        <v>-244.984262</v>
      </c>
      <c r="O4696">
        <v>1.695533</v>
      </c>
      <c r="P4696">
        <v>193.396942</v>
      </c>
      <c r="Q4696">
        <v>-244.99674999999999</v>
      </c>
      <c r="R4696">
        <v>1.69543</v>
      </c>
      <c r="S4696">
        <v>1.8794550000000001</v>
      </c>
      <c r="T4696">
        <v>1.02E-4</v>
      </c>
    </row>
    <row r="4697" spans="1:20" x14ac:dyDescent="0.25">
      <c r="A4697">
        <v>4695</v>
      </c>
      <c r="B4697">
        <v>9</v>
      </c>
      <c r="C4697">
        <v>-1</v>
      </c>
      <c r="D4697" t="s">
        <v>283</v>
      </c>
      <c r="E4697" t="s">
        <v>80</v>
      </c>
      <c r="F4697">
        <v>4.0755E-2</v>
      </c>
      <c r="G4697">
        <v>-1</v>
      </c>
      <c r="H4697">
        <v>383.98</v>
      </c>
      <c r="I4697">
        <v>-1</v>
      </c>
      <c r="J4697">
        <v>0</v>
      </c>
      <c r="K4697">
        <v>6.8362819999999997</v>
      </c>
      <c r="L4697">
        <v>0.43016700000000002</v>
      </c>
      <c r="M4697">
        <v>193.25196099999999</v>
      </c>
      <c r="N4697">
        <v>-244.39228499999999</v>
      </c>
      <c r="O4697">
        <v>1.7308520000000001</v>
      </c>
      <c r="P4697">
        <v>193.278595</v>
      </c>
      <c r="Q4697">
        <v>-244.409042</v>
      </c>
      <c r="R4697">
        <v>1.7302420000000001</v>
      </c>
      <c r="S4697">
        <v>3.1467000000000001</v>
      </c>
      <c r="T4697">
        <v>6.0999999999999997E-4</v>
      </c>
    </row>
    <row r="4698" spans="1:20" x14ac:dyDescent="0.25">
      <c r="A4698">
        <v>4696</v>
      </c>
      <c r="B4698">
        <v>9</v>
      </c>
      <c r="C4698">
        <v>-1</v>
      </c>
      <c r="D4698" t="s">
        <v>283</v>
      </c>
      <c r="E4698" t="s">
        <v>80</v>
      </c>
      <c r="F4698">
        <v>2.8407000000000002E-2</v>
      </c>
      <c r="G4698">
        <v>-1</v>
      </c>
      <c r="H4698">
        <v>669.16600000000005</v>
      </c>
      <c r="I4698">
        <v>-1</v>
      </c>
      <c r="J4698">
        <v>0</v>
      </c>
      <c r="K4698">
        <v>7.3272709999999996</v>
      </c>
      <c r="L4698">
        <v>0.51827800000000002</v>
      </c>
      <c r="M4698">
        <v>193.12631500000001</v>
      </c>
      <c r="N4698">
        <v>-243.77829500000001</v>
      </c>
      <c r="O4698">
        <v>1.773072</v>
      </c>
      <c r="P4698">
        <v>193.12185700000001</v>
      </c>
      <c r="Q4698">
        <v>-243.78753699999999</v>
      </c>
      <c r="R4698">
        <v>1.7741389999999999</v>
      </c>
      <c r="S4698">
        <v>1.0260279999999999</v>
      </c>
      <c r="T4698">
        <v>1.067E-3</v>
      </c>
    </row>
    <row r="4699" spans="1:20" x14ac:dyDescent="0.25">
      <c r="A4699">
        <v>4697</v>
      </c>
      <c r="B4699">
        <v>9</v>
      </c>
      <c r="C4699">
        <v>-1</v>
      </c>
      <c r="D4699" t="s">
        <v>281</v>
      </c>
      <c r="E4699" t="s">
        <v>80</v>
      </c>
      <c r="F4699">
        <v>1.7954999999999999E-2</v>
      </c>
      <c r="G4699">
        <v>-1</v>
      </c>
      <c r="H4699">
        <v>683.35</v>
      </c>
      <c r="I4699">
        <v>-1</v>
      </c>
      <c r="J4699">
        <v>0</v>
      </c>
      <c r="K4699">
        <v>7.8909529999999997</v>
      </c>
      <c r="L4699">
        <v>0.72675800000000002</v>
      </c>
      <c r="M4699">
        <v>192.838855</v>
      </c>
      <c r="N4699">
        <v>-242.91483199999999</v>
      </c>
      <c r="O4699">
        <v>1.8483210000000001</v>
      </c>
      <c r="P4699">
        <v>192.83964499999999</v>
      </c>
      <c r="Q4699">
        <v>-242.91450499999999</v>
      </c>
      <c r="R4699">
        <v>1.847985</v>
      </c>
      <c r="S4699">
        <v>8.5544999999999996E-2</v>
      </c>
      <c r="T4699">
        <v>3.3599999999999998E-4</v>
      </c>
    </row>
    <row r="4700" spans="1:20" x14ac:dyDescent="0.25">
      <c r="A4700">
        <v>4698</v>
      </c>
      <c r="B4700">
        <v>9</v>
      </c>
      <c r="C4700">
        <v>-1</v>
      </c>
      <c r="D4700" t="s">
        <v>281</v>
      </c>
      <c r="E4700" t="s">
        <v>80</v>
      </c>
      <c r="F4700">
        <v>2.8414999999999999E-2</v>
      </c>
      <c r="G4700">
        <v>-1</v>
      </c>
      <c r="H4700">
        <v>383.39699999999999</v>
      </c>
      <c r="I4700">
        <v>-1</v>
      </c>
      <c r="J4700">
        <v>0</v>
      </c>
      <c r="K4700">
        <v>8.2217719999999996</v>
      </c>
      <c r="L4700">
        <v>0.72084199999999998</v>
      </c>
      <c r="M4700">
        <v>192.56726699999999</v>
      </c>
      <c r="N4700">
        <v>-242.23862600000001</v>
      </c>
      <c r="O4700">
        <v>1.9126380000000001</v>
      </c>
      <c r="P4700">
        <v>192.56509399999999</v>
      </c>
      <c r="Q4700">
        <v>-242.237595</v>
      </c>
      <c r="R4700">
        <v>1.9123790000000001</v>
      </c>
      <c r="S4700">
        <v>0.24054900000000001</v>
      </c>
      <c r="T4700">
        <v>2.5900000000000001E-4</v>
      </c>
    </row>
    <row r="4701" spans="1:20" x14ac:dyDescent="0.25">
      <c r="A4701">
        <v>4699</v>
      </c>
      <c r="B4701">
        <v>9</v>
      </c>
      <c r="C4701">
        <v>-1</v>
      </c>
      <c r="D4701" t="s">
        <v>281</v>
      </c>
      <c r="E4701" t="s">
        <v>80</v>
      </c>
      <c r="F4701">
        <v>6.8929999999999998E-3</v>
      </c>
      <c r="G4701">
        <v>-1</v>
      </c>
      <c r="H4701">
        <v>446.30900000000003</v>
      </c>
      <c r="I4701">
        <v>-1</v>
      </c>
      <c r="J4701">
        <v>0</v>
      </c>
      <c r="K4701">
        <v>8.2584549999999997</v>
      </c>
      <c r="L4701">
        <v>0.865533</v>
      </c>
      <c r="M4701">
        <v>192.23028199999999</v>
      </c>
      <c r="N4701">
        <v>-241.57011499999999</v>
      </c>
      <c r="O4701">
        <v>1.9832449999999999</v>
      </c>
      <c r="P4701">
        <v>192.23985300000001</v>
      </c>
      <c r="Q4701">
        <v>-241.56677199999999</v>
      </c>
      <c r="R4701">
        <v>1.9837530000000001</v>
      </c>
      <c r="S4701">
        <v>1.013747</v>
      </c>
      <c r="T4701">
        <v>5.0699999999999996E-4</v>
      </c>
    </row>
    <row r="4702" spans="1:20" x14ac:dyDescent="0.25">
      <c r="A4702">
        <v>4700</v>
      </c>
      <c r="B4702">
        <v>9</v>
      </c>
      <c r="C4702">
        <v>-1</v>
      </c>
      <c r="D4702" t="s">
        <v>281</v>
      </c>
      <c r="E4702" t="s">
        <v>80</v>
      </c>
      <c r="F4702">
        <v>1.4664E-2</v>
      </c>
      <c r="G4702">
        <v>-1</v>
      </c>
      <c r="H4702">
        <v>432.34100000000001</v>
      </c>
      <c r="I4702">
        <v>-1</v>
      </c>
      <c r="J4702">
        <v>0</v>
      </c>
      <c r="K4702">
        <v>8.0688040000000001</v>
      </c>
      <c r="L4702">
        <v>0.89299499999999998</v>
      </c>
      <c r="M4702">
        <v>191.74692400000001</v>
      </c>
      <c r="N4702">
        <v>-240.72745</v>
      </c>
      <c r="O4702">
        <v>2.083758</v>
      </c>
      <c r="P4702">
        <v>191.73762500000001</v>
      </c>
      <c r="Q4702">
        <v>-240.72287</v>
      </c>
      <c r="R4702">
        <v>2.0847470000000001</v>
      </c>
      <c r="S4702">
        <v>1.0365420000000001</v>
      </c>
      <c r="T4702">
        <v>9.8900000000000008E-4</v>
      </c>
    </row>
    <row r="4703" spans="1:20" x14ac:dyDescent="0.25">
      <c r="A4703">
        <v>4701</v>
      </c>
      <c r="B4703">
        <v>9</v>
      </c>
      <c r="C4703">
        <v>-1</v>
      </c>
      <c r="D4703" t="s">
        <v>281</v>
      </c>
      <c r="E4703" t="s">
        <v>80</v>
      </c>
      <c r="F4703">
        <v>1.4293999999999999E-2</v>
      </c>
      <c r="G4703">
        <v>-1</v>
      </c>
      <c r="H4703">
        <v>351.12900000000002</v>
      </c>
      <c r="I4703">
        <v>-1</v>
      </c>
      <c r="J4703">
        <v>0</v>
      </c>
      <c r="K4703">
        <v>7.879518</v>
      </c>
      <c r="L4703">
        <v>0.90166199999999996</v>
      </c>
      <c r="M4703">
        <v>191.318287</v>
      </c>
      <c r="N4703">
        <v>-240.14468099999999</v>
      </c>
      <c r="O4703">
        <v>2.1647759999999998</v>
      </c>
      <c r="P4703">
        <v>191.31286600000001</v>
      </c>
      <c r="Q4703">
        <v>-240.14387500000001</v>
      </c>
      <c r="R4703">
        <v>2.16493</v>
      </c>
      <c r="S4703">
        <v>0.54807099999999997</v>
      </c>
      <c r="T4703">
        <v>1.54E-4</v>
      </c>
    </row>
    <row r="4704" spans="1:20" x14ac:dyDescent="0.25">
      <c r="A4704">
        <v>4702</v>
      </c>
      <c r="B4704">
        <v>9</v>
      </c>
      <c r="C4704">
        <v>-1</v>
      </c>
      <c r="D4704" t="s">
        <v>281</v>
      </c>
      <c r="E4704" t="s">
        <v>80</v>
      </c>
      <c r="F4704">
        <v>2.1684999999999999E-2</v>
      </c>
      <c r="G4704">
        <v>-1</v>
      </c>
      <c r="H4704">
        <v>411.31700000000001</v>
      </c>
      <c r="I4704">
        <v>-1</v>
      </c>
      <c r="J4704">
        <v>0</v>
      </c>
      <c r="K4704">
        <v>7.8072160000000004</v>
      </c>
      <c r="L4704">
        <v>0.99802400000000002</v>
      </c>
      <c r="M4704">
        <v>190.78869</v>
      </c>
      <c r="N4704">
        <v>-239.60086200000001</v>
      </c>
      <c r="O4704">
        <v>2.2560220000000002</v>
      </c>
      <c r="P4704">
        <v>190.84406999999999</v>
      </c>
      <c r="Q4704">
        <v>-239.61644000000001</v>
      </c>
      <c r="R4704">
        <v>2.2523909999999998</v>
      </c>
      <c r="S4704">
        <v>5.7529960000000004</v>
      </c>
      <c r="T4704">
        <v>3.6310000000000001E-3</v>
      </c>
    </row>
    <row r="4705" spans="1:20" x14ac:dyDescent="0.25">
      <c r="A4705">
        <v>4703</v>
      </c>
      <c r="B4705">
        <v>9</v>
      </c>
      <c r="C4705">
        <v>-1</v>
      </c>
      <c r="D4705" t="s">
        <v>281</v>
      </c>
      <c r="E4705" t="s">
        <v>80</v>
      </c>
      <c r="F4705">
        <v>2.7666E-2</v>
      </c>
      <c r="G4705">
        <v>-1</v>
      </c>
      <c r="H4705">
        <v>425.54500000000002</v>
      </c>
      <c r="I4705">
        <v>-1</v>
      </c>
      <c r="J4705">
        <v>0</v>
      </c>
      <c r="K4705">
        <v>7.8957699999999997</v>
      </c>
      <c r="L4705">
        <v>0.87428099999999997</v>
      </c>
      <c r="M4705">
        <v>190.34168199999999</v>
      </c>
      <c r="N4705">
        <v>-239.13023899999999</v>
      </c>
      <c r="O4705">
        <v>2.3345530000000001</v>
      </c>
      <c r="P4705">
        <v>190.33169599999999</v>
      </c>
      <c r="Q4705">
        <v>-239.125854</v>
      </c>
      <c r="R4705">
        <v>2.3337189999999999</v>
      </c>
      <c r="S4705">
        <v>1.0906640000000001</v>
      </c>
      <c r="T4705">
        <v>8.3500000000000002E-4</v>
      </c>
    </row>
    <row r="4706" spans="1:20" x14ac:dyDescent="0.25">
      <c r="A4706">
        <v>4704</v>
      </c>
      <c r="B4706">
        <v>9</v>
      </c>
      <c r="C4706">
        <v>-1</v>
      </c>
      <c r="D4706" t="s">
        <v>281</v>
      </c>
      <c r="E4706" t="s">
        <v>80</v>
      </c>
      <c r="F4706">
        <v>2.9488E-2</v>
      </c>
      <c r="G4706">
        <v>-1</v>
      </c>
      <c r="H4706">
        <v>521.505</v>
      </c>
      <c r="I4706">
        <v>-1</v>
      </c>
      <c r="J4706">
        <v>0</v>
      </c>
      <c r="K4706">
        <v>7.9521069999999998</v>
      </c>
      <c r="L4706">
        <v>1.022643</v>
      </c>
      <c r="M4706">
        <v>189.77788200000001</v>
      </c>
      <c r="N4706">
        <v>-238.67739599999999</v>
      </c>
      <c r="O4706">
        <v>2.4196550000000001</v>
      </c>
      <c r="P4706">
        <v>189.77316300000001</v>
      </c>
      <c r="Q4706">
        <v>-238.67782600000001</v>
      </c>
      <c r="R4706">
        <v>2.4190879999999999</v>
      </c>
      <c r="S4706">
        <v>0.47391499999999998</v>
      </c>
      <c r="T4706">
        <v>5.6700000000000001E-4</v>
      </c>
    </row>
    <row r="4707" spans="1:20" x14ac:dyDescent="0.25">
      <c r="A4707">
        <v>4705</v>
      </c>
      <c r="B4707">
        <v>9</v>
      </c>
      <c r="C4707">
        <v>-1</v>
      </c>
      <c r="D4707" t="s">
        <v>281</v>
      </c>
      <c r="E4707" t="s">
        <v>80</v>
      </c>
      <c r="F4707">
        <v>2.3715E-2</v>
      </c>
      <c r="G4707">
        <v>-1</v>
      </c>
      <c r="H4707">
        <v>332.78399999999999</v>
      </c>
      <c r="I4707">
        <v>-1</v>
      </c>
      <c r="J4707">
        <v>0</v>
      </c>
      <c r="K4707">
        <v>8.0360630000000004</v>
      </c>
      <c r="L4707">
        <v>1.0005930000000001</v>
      </c>
      <c r="M4707">
        <v>189.010773</v>
      </c>
      <c r="N4707">
        <v>-238.143111</v>
      </c>
      <c r="O4707">
        <v>2.5365090000000001</v>
      </c>
      <c r="P4707">
        <v>188.962479</v>
      </c>
      <c r="Q4707">
        <v>-238.159592</v>
      </c>
      <c r="R4707">
        <v>2.5388039999999998</v>
      </c>
      <c r="S4707">
        <v>5.1028580000000003</v>
      </c>
      <c r="T4707">
        <v>2.2950000000000002E-3</v>
      </c>
    </row>
    <row r="4708" spans="1:20" x14ac:dyDescent="0.25">
      <c r="A4708">
        <v>4706</v>
      </c>
      <c r="B4708">
        <v>9</v>
      </c>
      <c r="C4708">
        <v>-1</v>
      </c>
      <c r="D4708" t="s">
        <v>281</v>
      </c>
      <c r="E4708" t="s">
        <v>80</v>
      </c>
      <c r="F4708">
        <v>3.6490000000000002E-2</v>
      </c>
      <c r="G4708">
        <v>-1</v>
      </c>
      <c r="H4708">
        <v>464.93900000000002</v>
      </c>
      <c r="I4708">
        <v>-1</v>
      </c>
      <c r="J4708">
        <v>0</v>
      </c>
      <c r="K4708">
        <v>8.0362790000000004</v>
      </c>
      <c r="L4708">
        <v>0.91680799999999996</v>
      </c>
      <c r="M4708">
        <v>188.404742</v>
      </c>
      <c r="N4708">
        <v>-237.80352999999999</v>
      </c>
      <c r="O4708">
        <v>2.6232120000000001</v>
      </c>
      <c r="P4708">
        <v>188.316956</v>
      </c>
      <c r="Q4708">
        <v>-237.82652300000001</v>
      </c>
      <c r="R4708">
        <v>2.6227179999999999</v>
      </c>
      <c r="S4708">
        <v>9.0747809999999998</v>
      </c>
      <c r="T4708">
        <v>4.9399999999999997E-4</v>
      </c>
    </row>
    <row r="4709" spans="1:20" x14ac:dyDescent="0.25">
      <c r="A4709">
        <v>4707</v>
      </c>
      <c r="B4709">
        <v>9</v>
      </c>
      <c r="C4709">
        <v>-1</v>
      </c>
      <c r="D4709" t="s">
        <v>281</v>
      </c>
      <c r="E4709" t="s">
        <v>80</v>
      </c>
      <c r="F4709">
        <v>2.5002E-2</v>
      </c>
      <c r="G4709">
        <v>-1</v>
      </c>
      <c r="H4709">
        <v>466.70699999999999</v>
      </c>
      <c r="I4709">
        <v>-1</v>
      </c>
      <c r="J4709">
        <v>0</v>
      </c>
      <c r="K4709">
        <v>8.0164229999999996</v>
      </c>
      <c r="L4709">
        <v>0.93220999999999998</v>
      </c>
      <c r="M4709">
        <v>187.65024399999999</v>
      </c>
      <c r="N4709">
        <v>-237.55004199999999</v>
      </c>
      <c r="O4709">
        <v>2.7076910000000001</v>
      </c>
      <c r="P4709">
        <v>187.64863600000001</v>
      </c>
      <c r="Q4709">
        <v>-237.54864499999999</v>
      </c>
      <c r="R4709">
        <v>2.7065800000000002</v>
      </c>
      <c r="S4709">
        <v>0.21307000000000001</v>
      </c>
      <c r="T4709">
        <v>1.111E-3</v>
      </c>
    </row>
    <row r="4710" spans="1:20" x14ac:dyDescent="0.25">
      <c r="A4710">
        <v>4708</v>
      </c>
      <c r="B4710">
        <v>9</v>
      </c>
      <c r="C4710">
        <v>-1</v>
      </c>
      <c r="D4710" t="s">
        <v>281</v>
      </c>
      <c r="E4710" t="s">
        <v>80</v>
      </c>
      <c r="F4710">
        <v>2.5527999999999999E-2</v>
      </c>
      <c r="G4710">
        <v>-1</v>
      </c>
      <c r="H4710">
        <v>531.90099999999995</v>
      </c>
      <c r="I4710">
        <v>-1</v>
      </c>
      <c r="J4710">
        <v>0</v>
      </c>
      <c r="K4710">
        <v>7.962682</v>
      </c>
      <c r="L4710">
        <v>0.88197199999999998</v>
      </c>
      <c r="M4710">
        <v>186.95373499999999</v>
      </c>
      <c r="N4710">
        <v>-237.33243899999999</v>
      </c>
      <c r="O4710">
        <v>2.7890839999999999</v>
      </c>
      <c r="P4710">
        <v>186.96339399999999</v>
      </c>
      <c r="Q4710">
        <v>-237.328217</v>
      </c>
      <c r="R4710">
        <v>2.7890470000000001</v>
      </c>
      <c r="S4710">
        <v>1.0541739999999999</v>
      </c>
      <c r="T4710">
        <v>3.8000000000000002E-5</v>
      </c>
    </row>
    <row r="4711" spans="1:20" x14ac:dyDescent="0.25">
      <c r="A4711">
        <v>4709</v>
      </c>
      <c r="B4711">
        <v>9</v>
      </c>
      <c r="C4711">
        <v>-1</v>
      </c>
      <c r="D4711" t="s">
        <v>281</v>
      </c>
      <c r="E4711" t="s">
        <v>80</v>
      </c>
      <c r="F4711">
        <v>6.5630000000000003E-3</v>
      </c>
      <c r="G4711">
        <v>-1</v>
      </c>
      <c r="H4711">
        <v>504.78699999999998</v>
      </c>
      <c r="I4711">
        <v>-1</v>
      </c>
      <c r="J4711">
        <v>0</v>
      </c>
      <c r="K4711">
        <v>7.9730600000000003</v>
      </c>
      <c r="L4711">
        <v>0.88722699999999999</v>
      </c>
      <c r="M4711">
        <v>186.26886200000001</v>
      </c>
      <c r="N4711">
        <v>-237.159356</v>
      </c>
      <c r="O4711">
        <v>2.8688220000000002</v>
      </c>
      <c r="P4711">
        <v>186.264465</v>
      </c>
      <c r="Q4711">
        <v>-237.162003</v>
      </c>
      <c r="R4711">
        <v>2.868865</v>
      </c>
      <c r="S4711">
        <v>0.51316099999999998</v>
      </c>
      <c r="T4711">
        <v>4.3000000000000002E-5</v>
      </c>
    </row>
    <row r="4712" spans="1:20" x14ac:dyDescent="0.25">
      <c r="A4712">
        <v>4710</v>
      </c>
      <c r="B4712">
        <v>8</v>
      </c>
      <c r="C4712">
        <v>-1</v>
      </c>
      <c r="D4712" t="s">
        <v>241</v>
      </c>
      <c r="E4712" t="s">
        <v>80</v>
      </c>
      <c r="F4712">
        <v>2.6453999999999998E-2</v>
      </c>
      <c r="G4712">
        <v>-1</v>
      </c>
      <c r="H4712">
        <v>374.64499999999998</v>
      </c>
      <c r="I4712">
        <v>-1</v>
      </c>
      <c r="J4712">
        <v>0</v>
      </c>
      <c r="K4712">
        <v>8.0351330000000001</v>
      </c>
      <c r="L4712">
        <v>0.743699</v>
      </c>
      <c r="M4712">
        <v>185.32427999999999</v>
      </c>
      <c r="N4712">
        <v>-237.00176500000001</v>
      </c>
      <c r="O4712">
        <v>2.9588450000000002</v>
      </c>
      <c r="P4712">
        <v>185.31358299999999</v>
      </c>
      <c r="Q4712">
        <v>-237.00796500000001</v>
      </c>
      <c r="R4712">
        <v>2.959003</v>
      </c>
      <c r="S4712">
        <v>1.23634</v>
      </c>
      <c r="T4712">
        <v>1.5799999999999999E-4</v>
      </c>
    </row>
    <row r="4713" spans="1:20" x14ac:dyDescent="0.25">
      <c r="A4713">
        <v>4711</v>
      </c>
      <c r="B4713">
        <v>8</v>
      </c>
      <c r="C4713">
        <v>-1</v>
      </c>
      <c r="D4713" t="s">
        <v>241</v>
      </c>
      <c r="E4713" t="s">
        <v>80</v>
      </c>
      <c r="F4713">
        <v>7.9979999999999999E-3</v>
      </c>
      <c r="G4713">
        <v>-1</v>
      </c>
      <c r="H4713">
        <v>739.89400000000001</v>
      </c>
      <c r="I4713">
        <v>-1</v>
      </c>
      <c r="J4713">
        <v>0</v>
      </c>
      <c r="K4713">
        <v>8.079053</v>
      </c>
      <c r="L4713">
        <v>0.51594300000000004</v>
      </c>
      <c r="M4713">
        <v>184.62267600000001</v>
      </c>
      <c r="N4713">
        <v>-236.91846799999999</v>
      </c>
      <c r="O4713">
        <v>3.013099</v>
      </c>
      <c r="P4713">
        <v>184.590912</v>
      </c>
      <c r="Q4713">
        <v>-236.935486</v>
      </c>
      <c r="R4713">
        <v>3.0146920000000001</v>
      </c>
      <c r="S4713">
        <v>3.6035400000000002</v>
      </c>
      <c r="T4713">
        <v>1.5939999999999999E-3</v>
      </c>
    </row>
    <row r="4714" spans="1:20" x14ac:dyDescent="0.25">
      <c r="A4714">
        <v>4712</v>
      </c>
      <c r="B4714">
        <v>8</v>
      </c>
      <c r="C4714">
        <v>-1</v>
      </c>
      <c r="D4714" t="s">
        <v>241</v>
      </c>
      <c r="E4714" t="s">
        <v>80</v>
      </c>
      <c r="F4714">
        <v>1.8769000000000001E-2</v>
      </c>
      <c r="G4714">
        <v>-1</v>
      </c>
      <c r="H4714">
        <v>469.41</v>
      </c>
      <c r="I4714">
        <v>-1</v>
      </c>
      <c r="J4714">
        <v>0</v>
      </c>
      <c r="K4714">
        <v>8.0841349999999998</v>
      </c>
      <c r="L4714">
        <v>0.47352699999999998</v>
      </c>
      <c r="M4714">
        <v>183.91575599999999</v>
      </c>
      <c r="N4714">
        <v>-236.866602</v>
      </c>
      <c r="O4714">
        <v>3.0566059999999999</v>
      </c>
      <c r="P4714">
        <v>183.86445599999999</v>
      </c>
      <c r="Q4714">
        <v>-236.88874799999999</v>
      </c>
      <c r="R4714">
        <v>3.058684</v>
      </c>
      <c r="S4714">
        <v>5.587593</v>
      </c>
      <c r="T4714">
        <v>2.078E-3</v>
      </c>
    </row>
    <row r="4715" spans="1:20" x14ac:dyDescent="0.25">
      <c r="A4715">
        <v>4713</v>
      </c>
      <c r="B4715">
        <v>8</v>
      </c>
      <c r="C4715">
        <v>-1</v>
      </c>
      <c r="D4715" t="s">
        <v>241</v>
      </c>
      <c r="E4715" t="s">
        <v>80</v>
      </c>
      <c r="F4715">
        <v>3.4201000000000002E-2</v>
      </c>
      <c r="G4715">
        <v>-1</v>
      </c>
      <c r="H4715">
        <v>500.685</v>
      </c>
      <c r="I4715">
        <v>-1</v>
      </c>
      <c r="J4715">
        <v>0</v>
      </c>
      <c r="K4715">
        <v>8.0776269999999997</v>
      </c>
      <c r="L4715">
        <v>0.26319199999999998</v>
      </c>
      <c r="M4715">
        <v>183.13765699999999</v>
      </c>
      <c r="N4715">
        <v>-236.860714</v>
      </c>
      <c r="O4715">
        <v>3.0905680000000002</v>
      </c>
      <c r="P4715">
        <v>183.13736</v>
      </c>
      <c r="Q4715">
        <v>-236.861603</v>
      </c>
      <c r="R4715">
        <v>3.0904959999999999</v>
      </c>
      <c r="S4715">
        <v>9.3682000000000001E-2</v>
      </c>
      <c r="T4715">
        <v>7.2000000000000002E-5</v>
      </c>
    </row>
    <row r="4716" spans="1:20" x14ac:dyDescent="0.25">
      <c r="A4716">
        <v>4714</v>
      </c>
      <c r="B4716">
        <v>7</v>
      </c>
      <c r="C4716">
        <v>-1</v>
      </c>
      <c r="D4716" t="s">
        <v>240</v>
      </c>
      <c r="E4716" t="s">
        <v>80</v>
      </c>
      <c r="F4716">
        <v>1.0822E-2</v>
      </c>
      <c r="G4716">
        <v>-1</v>
      </c>
      <c r="H4716">
        <v>417.36900000000003</v>
      </c>
      <c r="I4716">
        <v>-1</v>
      </c>
      <c r="J4716">
        <v>0</v>
      </c>
      <c r="K4716">
        <v>8.055707</v>
      </c>
      <c r="L4716">
        <v>0.13245299999999999</v>
      </c>
      <c r="M4716">
        <v>182.17009200000001</v>
      </c>
      <c r="N4716">
        <v>-236.84852900000001</v>
      </c>
      <c r="O4716">
        <v>3.1196350000000002</v>
      </c>
      <c r="P4716">
        <v>182.169815</v>
      </c>
      <c r="Q4716">
        <v>-236.846191</v>
      </c>
      <c r="R4716">
        <v>3.1199119999999998</v>
      </c>
      <c r="S4716">
        <v>0.235347</v>
      </c>
      <c r="T4716">
        <v>2.7700000000000001E-4</v>
      </c>
    </row>
    <row r="4717" spans="1:20" x14ac:dyDescent="0.25">
      <c r="A4717">
        <v>4715</v>
      </c>
      <c r="B4717">
        <v>8</v>
      </c>
      <c r="C4717">
        <v>-1</v>
      </c>
      <c r="D4717" t="s">
        <v>242</v>
      </c>
      <c r="E4717" t="s">
        <v>80</v>
      </c>
      <c r="F4717">
        <v>2.2072000000000001E-2</v>
      </c>
      <c r="G4717">
        <v>-1</v>
      </c>
      <c r="H4717">
        <v>637.68100000000004</v>
      </c>
      <c r="I4717">
        <v>-1</v>
      </c>
      <c r="J4717">
        <v>0</v>
      </c>
      <c r="K4717">
        <v>8.0474929999999993</v>
      </c>
      <c r="L4717">
        <v>0.161105</v>
      </c>
      <c r="M4717">
        <v>181.464249</v>
      </c>
      <c r="N4717">
        <v>-236.82135199999999</v>
      </c>
      <c r="O4717">
        <v>3.1332559999999998</v>
      </c>
      <c r="P4717">
        <v>181.445312</v>
      </c>
      <c r="Q4717">
        <v>-236.84257500000001</v>
      </c>
      <c r="R4717">
        <v>3.1329020000000001</v>
      </c>
      <c r="S4717">
        <v>2.8443450000000001</v>
      </c>
      <c r="T4717">
        <v>3.5399999999999999E-4</v>
      </c>
    </row>
    <row r="4718" spans="1:20" x14ac:dyDescent="0.25">
      <c r="A4718">
        <v>4716</v>
      </c>
      <c r="B4718">
        <v>8</v>
      </c>
      <c r="C4718">
        <v>-1</v>
      </c>
      <c r="D4718" t="s">
        <v>242</v>
      </c>
      <c r="E4718" t="s">
        <v>80</v>
      </c>
      <c r="F4718">
        <v>2.1288999999999999E-2</v>
      </c>
      <c r="G4718">
        <v>-1</v>
      </c>
      <c r="H4718">
        <v>529.88900000000001</v>
      </c>
      <c r="I4718">
        <v>-1</v>
      </c>
      <c r="J4718">
        <v>0</v>
      </c>
      <c r="K4718">
        <v>8.0532170000000001</v>
      </c>
      <c r="L4718">
        <v>2.2534999999999999E-2</v>
      </c>
      <c r="M4718">
        <v>180.72527400000001</v>
      </c>
      <c r="N4718">
        <v>-236.837851</v>
      </c>
      <c r="O4718">
        <v>3.1396289999999998</v>
      </c>
      <c r="P4718">
        <v>180.72077899999999</v>
      </c>
      <c r="Q4718">
        <v>-236.843796</v>
      </c>
      <c r="R4718">
        <v>3.1402839999999999</v>
      </c>
      <c r="S4718">
        <v>0.74528899999999998</v>
      </c>
      <c r="T4718">
        <v>6.5499999999999998E-4</v>
      </c>
    </row>
    <row r="4719" spans="1:20" x14ac:dyDescent="0.25">
      <c r="A4719">
        <v>4717</v>
      </c>
      <c r="B4719">
        <v>8</v>
      </c>
      <c r="C4719">
        <v>-1</v>
      </c>
      <c r="D4719" t="s">
        <v>242</v>
      </c>
      <c r="E4719" t="s">
        <v>80</v>
      </c>
      <c r="F4719">
        <v>2.3803999999999999E-2</v>
      </c>
      <c r="G4719">
        <v>-1</v>
      </c>
      <c r="H4719">
        <v>570.78</v>
      </c>
      <c r="I4719">
        <v>-1</v>
      </c>
      <c r="J4719">
        <v>0</v>
      </c>
      <c r="K4719">
        <v>8.0655330000000003</v>
      </c>
      <c r="L4719">
        <v>-7.5079999999999999E-3</v>
      </c>
      <c r="M4719">
        <v>179.75359599999999</v>
      </c>
      <c r="N4719">
        <v>-236.851009</v>
      </c>
      <c r="O4719">
        <v>-3.136606</v>
      </c>
      <c r="P4719">
        <v>179.753693</v>
      </c>
      <c r="Q4719">
        <v>-236.84996000000001</v>
      </c>
      <c r="R4719">
        <v>-3.1364359999999998</v>
      </c>
      <c r="S4719">
        <v>0.105351</v>
      </c>
      <c r="T4719">
        <v>1.7000000000000001E-4</v>
      </c>
    </row>
    <row r="4720" spans="1:20" x14ac:dyDescent="0.25">
      <c r="A4720">
        <v>4718</v>
      </c>
      <c r="B4720">
        <v>8</v>
      </c>
      <c r="C4720">
        <v>-1</v>
      </c>
      <c r="D4720" t="s">
        <v>242</v>
      </c>
      <c r="E4720" t="s">
        <v>80</v>
      </c>
      <c r="F4720">
        <v>1.9355000000000001E-2</v>
      </c>
      <c r="G4720">
        <v>-1</v>
      </c>
      <c r="H4720">
        <v>576.75300000000004</v>
      </c>
      <c r="I4720">
        <v>-1</v>
      </c>
      <c r="J4720">
        <v>0</v>
      </c>
      <c r="K4720">
        <v>8.0709689999999998</v>
      </c>
      <c r="L4720">
        <v>7.7711000000000002E-2</v>
      </c>
      <c r="M4720">
        <v>179.01673</v>
      </c>
      <c r="N4720">
        <v>-236.854152</v>
      </c>
      <c r="O4720">
        <v>-3.1308539999999998</v>
      </c>
      <c r="P4720">
        <v>179.027512</v>
      </c>
      <c r="Q4720">
        <v>-236.856674</v>
      </c>
      <c r="R4720">
        <v>-3.1329050000000001</v>
      </c>
      <c r="S4720">
        <v>1.107305</v>
      </c>
      <c r="T4720">
        <v>2.0509999999999999E-3</v>
      </c>
    </row>
    <row r="4721" spans="1:20" x14ac:dyDescent="0.25">
      <c r="A4721">
        <v>4719</v>
      </c>
      <c r="B4721">
        <v>8</v>
      </c>
      <c r="C4721">
        <v>-1</v>
      </c>
      <c r="D4721" t="s">
        <v>242</v>
      </c>
      <c r="E4721" t="s">
        <v>80</v>
      </c>
      <c r="F4721">
        <v>1.8894999999999999E-2</v>
      </c>
      <c r="G4721">
        <v>-1</v>
      </c>
      <c r="H4721">
        <v>750.41</v>
      </c>
      <c r="I4721">
        <v>-1</v>
      </c>
      <c r="J4721">
        <v>0</v>
      </c>
      <c r="K4721">
        <v>8.0715090000000007</v>
      </c>
      <c r="L4721">
        <v>-2.9905999999999999E-2</v>
      </c>
      <c r="M4721">
        <v>178.32334599999999</v>
      </c>
      <c r="N4721">
        <v>-236.834845</v>
      </c>
      <c r="O4721">
        <v>-3.1333839999999999</v>
      </c>
      <c r="P4721">
        <v>178.30110199999999</v>
      </c>
      <c r="Q4721">
        <v>-236.865036</v>
      </c>
      <c r="R4721">
        <v>-3.1313240000000002</v>
      </c>
      <c r="S4721">
        <v>3.7500599999999999</v>
      </c>
      <c r="T4721">
        <v>2.0609999999999999E-3</v>
      </c>
    </row>
    <row r="4722" spans="1:20" x14ac:dyDescent="0.25">
      <c r="A4722">
        <v>4720</v>
      </c>
      <c r="B4722">
        <v>8</v>
      </c>
      <c r="C4722">
        <v>-1</v>
      </c>
      <c r="D4722" t="s">
        <v>242</v>
      </c>
      <c r="E4722" t="s">
        <v>80</v>
      </c>
      <c r="F4722">
        <v>1.4348E-2</v>
      </c>
      <c r="G4722">
        <v>-1</v>
      </c>
      <c r="H4722">
        <v>705.14400000000001</v>
      </c>
      <c r="I4722">
        <v>-1</v>
      </c>
      <c r="J4722">
        <v>0</v>
      </c>
      <c r="K4722">
        <v>8.0675930000000005</v>
      </c>
      <c r="L4722">
        <v>6.2988000000000002E-2</v>
      </c>
      <c r="M4722">
        <v>177.55657400000001</v>
      </c>
      <c r="N4722">
        <v>-236.88242399999999</v>
      </c>
      <c r="O4722">
        <v>-3.127529</v>
      </c>
      <c r="P4722">
        <v>177.574905</v>
      </c>
      <c r="Q4722">
        <v>-236.87391700000001</v>
      </c>
      <c r="R4722">
        <v>-3.1293959999999998</v>
      </c>
      <c r="S4722">
        <v>2.0209739999999998</v>
      </c>
      <c r="T4722">
        <v>1.8680000000000001E-3</v>
      </c>
    </row>
    <row r="4723" spans="1:20" x14ac:dyDescent="0.25">
      <c r="A4723">
        <v>4721</v>
      </c>
      <c r="B4723">
        <v>8</v>
      </c>
      <c r="C4723">
        <v>-1</v>
      </c>
      <c r="D4723" t="s">
        <v>242</v>
      </c>
      <c r="E4723" t="s">
        <v>80</v>
      </c>
      <c r="F4723">
        <v>2.7591000000000001E-2</v>
      </c>
      <c r="G4723">
        <v>-1</v>
      </c>
      <c r="H4723">
        <v>727.17</v>
      </c>
      <c r="I4723">
        <v>-1</v>
      </c>
      <c r="J4723">
        <v>0</v>
      </c>
      <c r="K4723">
        <v>8.0624579999999995</v>
      </c>
      <c r="L4723">
        <v>3.4813999999999998E-2</v>
      </c>
      <c r="M4723">
        <v>176.595114</v>
      </c>
      <c r="N4723">
        <v>-236.88464200000001</v>
      </c>
      <c r="O4723">
        <v>-3.1278869999999999</v>
      </c>
      <c r="P4723">
        <v>176.60720800000001</v>
      </c>
      <c r="Q4723">
        <v>-236.88497899999999</v>
      </c>
      <c r="R4723">
        <v>-3.1297419999999998</v>
      </c>
      <c r="S4723">
        <v>1.2098629999999999</v>
      </c>
      <c r="T4723">
        <v>1.8550000000000001E-3</v>
      </c>
    </row>
    <row r="4724" spans="1:20" x14ac:dyDescent="0.25">
      <c r="A4724">
        <v>4722</v>
      </c>
      <c r="B4724">
        <v>8</v>
      </c>
      <c r="C4724">
        <v>-1</v>
      </c>
      <c r="D4724" t="s">
        <v>242</v>
      </c>
      <c r="E4724" t="s">
        <v>80</v>
      </c>
      <c r="F4724">
        <v>3.9274999999999997E-2</v>
      </c>
      <c r="G4724">
        <v>-1</v>
      </c>
      <c r="H4724">
        <v>631.90599999999995</v>
      </c>
      <c r="I4724">
        <v>-1</v>
      </c>
      <c r="J4724">
        <v>0</v>
      </c>
      <c r="K4724">
        <v>8.0612440000000003</v>
      </c>
      <c r="L4724">
        <v>-6.5046999999999994E-2</v>
      </c>
      <c r="M4724">
        <v>175.884064</v>
      </c>
      <c r="N4724">
        <v>-236.88135</v>
      </c>
      <c r="O4724">
        <v>-3.1301100000000002</v>
      </c>
      <c r="P4724">
        <v>175.88172900000001</v>
      </c>
      <c r="Q4724">
        <v>-236.89181500000001</v>
      </c>
      <c r="R4724">
        <v>-3.1316570000000001</v>
      </c>
      <c r="S4724">
        <v>1.072271</v>
      </c>
      <c r="T4724">
        <v>1.547E-3</v>
      </c>
    </row>
    <row r="4725" spans="1:20" x14ac:dyDescent="0.25">
      <c r="A4725">
        <v>4723</v>
      </c>
      <c r="B4725">
        <v>8</v>
      </c>
      <c r="C4725">
        <v>-1</v>
      </c>
      <c r="D4725" t="s">
        <v>242</v>
      </c>
      <c r="E4725" t="s">
        <v>80</v>
      </c>
      <c r="F4725">
        <v>2.1635000000000001E-2</v>
      </c>
      <c r="G4725">
        <v>-1</v>
      </c>
      <c r="H4725">
        <v>525.32799999999997</v>
      </c>
      <c r="I4725">
        <v>-1</v>
      </c>
      <c r="J4725">
        <v>0</v>
      </c>
      <c r="K4725">
        <v>8.0626840000000009</v>
      </c>
      <c r="L4725">
        <v>3.6888999999999998E-2</v>
      </c>
      <c r="M4725">
        <v>175.15530799999999</v>
      </c>
      <c r="N4725">
        <v>-236.900589</v>
      </c>
      <c r="O4725">
        <v>-3.1317740000000001</v>
      </c>
      <c r="P4725">
        <v>175.15618900000001</v>
      </c>
      <c r="Q4725">
        <v>-236.89762899999999</v>
      </c>
      <c r="R4725">
        <v>-3.132422</v>
      </c>
      <c r="S4725">
        <v>0.308861</v>
      </c>
      <c r="T4725">
        <v>6.4800000000000003E-4</v>
      </c>
    </row>
    <row r="4726" spans="1:20" x14ac:dyDescent="0.25">
      <c r="A4726">
        <v>4724</v>
      </c>
      <c r="B4726">
        <v>7</v>
      </c>
      <c r="C4726">
        <v>-1</v>
      </c>
      <c r="D4726" t="s">
        <v>243</v>
      </c>
      <c r="E4726" t="s">
        <v>80</v>
      </c>
      <c r="F4726">
        <v>3.3522000000000003E-2</v>
      </c>
      <c r="G4726">
        <v>-1</v>
      </c>
      <c r="H4726">
        <v>416.11900000000003</v>
      </c>
      <c r="I4726">
        <v>-1</v>
      </c>
      <c r="J4726">
        <v>0</v>
      </c>
      <c r="K4726">
        <v>8.0653260000000007</v>
      </c>
      <c r="L4726">
        <v>4.1399999999999999E-2</v>
      </c>
      <c r="M4726">
        <v>174.17942500000001</v>
      </c>
      <c r="N4726">
        <v>-236.91308599999999</v>
      </c>
      <c r="O4726">
        <v>-3.133753</v>
      </c>
      <c r="P4726">
        <v>174.18853799999999</v>
      </c>
      <c r="Q4726">
        <v>-236.90479999999999</v>
      </c>
      <c r="R4726">
        <v>-3.1336140000000001</v>
      </c>
      <c r="S4726">
        <v>1.2316180000000001</v>
      </c>
      <c r="T4726">
        <v>1.3899999999999999E-4</v>
      </c>
    </row>
    <row r="4727" spans="1:20" x14ac:dyDescent="0.25">
      <c r="A4727">
        <v>4725</v>
      </c>
      <c r="B4727">
        <v>7</v>
      </c>
      <c r="C4727">
        <v>-1</v>
      </c>
      <c r="D4727" t="s">
        <v>243</v>
      </c>
      <c r="E4727" t="s">
        <v>80</v>
      </c>
      <c r="F4727">
        <v>5.7930000000000004E-3</v>
      </c>
      <c r="G4727">
        <v>-1</v>
      </c>
      <c r="H4727">
        <v>384.43900000000002</v>
      </c>
      <c r="I4727">
        <v>-1</v>
      </c>
      <c r="J4727">
        <v>0</v>
      </c>
      <c r="K4727">
        <v>8.0662529999999997</v>
      </c>
      <c r="L4727">
        <v>-5.5086000000000003E-2</v>
      </c>
      <c r="M4727">
        <v>173.45022700000001</v>
      </c>
      <c r="N4727">
        <v>-236.92245600000001</v>
      </c>
      <c r="O4727">
        <v>-3.1342590000000001</v>
      </c>
      <c r="P4727">
        <v>173.46257</v>
      </c>
      <c r="Q4727">
        <v>-236.909943</v>
      </c>
      <c r="R4727">
        <v>-3.1347079999999998</v>
      </c>
      <c r="S4727">
        <v>1.757703</v>
      </c>
      <c r="T4727">
        <v>4.4900000000000002E-4</v>
      </c>
    </row>
    <row r="4728" spans="1:20" x14ac:dyDescent="0.25">
      <c r="A4728">
        <v>4726</v>
      </c>
      <c r="B4728">
        <v>7</v>
      </c>
      <c r="C4728">
        <v>-1</v>
      </c>
      <c r="D4728" t="s">
        <v>243</v>
      </c>
      <c r="E4728" t="s">
        <v>80</v>
      </c>
      <c r="F4728">
        <v>1.9959999999999999E-2</v>
      </c>
      <c r="G4728">
        <v>-1</v>
      </c>
      <c r="H4728">
        <v>524.76</v>
      </c>
      <c r="I4728">
        <v>-1</v>
      </c>
      <c r="J4728">
        <v>0</v>
      </c>
      <c r="K4728">
        <v>8.066103</v>
      </c>
      <c r="L4728">
        <v>4.5422999999999998E-2</v>
      </c>
      <c r="M4728">
        <v>172.73794799999999</v>
      </c>
      <c r="N4728">
        <v>-236.92739499999999</v>
      </c>
      <c r="O4728">
        <v>-3.1340029999999999</v>
      </c>
      <c r="P4728">
        <v>172.736603</v>
      </c>
      <c r="Q4728">
        <v>-236.91455099999999</v>
      </c>
      <c r="R4728">
        <v>-3.1346229999999999</v>
      </c>
      <c r="S4728">
        <v>1.2914639999999999</v>
      </c>
      <c r="T4728">
        <v>6.2E-4</v>
      </c>
    </row>
    <row r="4729" spans="1:20" x14ac:dyDescent="0.25">
      <c r="A4729">
        <v>4727</v>
      </c>
      <c r="B4729">
        <v>7</v>
      </c>
      <c r="C4729">
        <v>-1</v>
      </c>
      <c r="D4729" t="s">
        <v>243</v>
      </c>
      <c r="E4729" t="s">
        <v>80</v>
      </c>
      <c r="F4729">
        <v>4.2698E-2</v>
      </c>
      <c r="G4729">
        <v>-1</v>
      </c>
      <c r="H4729">
        <v>498.30599999999998</v>
      </c>
      <c r="I4729">
        <v>-1</v>
      </c>
      <c r="J4729">
        <v>0</v>
      </c>
      <c r="K4729">
        <v>8.0651100000000007</v>
      </c>
      <c r="L4729">
        <v>-6.0964999999999998E-2</v>
      </c>
      <c r="M4729">
        <v>172.00172000000001</v>
      </c>
      <c r="N4729">
        <v>-236.926005</v>
      </c>
      <c r="O4729">
        <v>-3.1354449999999998</v>
      </c>
      <c r="P4729">
        <v>172.010696</v>
      </c>
      <c r="Q4729">
        <v>-236.918869</v>
      </c>
      <c r="R4729">
        <v>-3.1358030000000001</v>
      </c>
      <c r="S4729">
        <v>1.1467830000000001</v>
      </c>
      <c r="T4729">
        <v>3.5799999999999997E-4</v>
      </c>
    </row>
    <row r="4730" spans="1:20" x14ac:dyDescent="0.25">
      <c r="A4730">
        <v>4728</v>
      </c>
      <c r="B4730">
        <v>7</v>
      </c>
      <c r="C4730">
        <v>-1</v>
      </c>
      <c r="D4730" t="s">
        <v>244</v>
      </c>
      <c r="E4730" t="s">
        <v>80</v>
      </c>
      <c r="F4730">
        <v>1.0666E-2</v>
      </c>
      <c r="G4730">
        <v>-1</v>
      </c>
      <c r="H4730">
        <v>537.322</v>
      </c>
      <c r="I4730">
        <v>-1</v>
      </c>
      <c r="J4730">
        <v>0</v>
      </c>
      <c r="K4730">
        <v>8.0641020000000001</v>
      </c>
      <c r="L4730">
        <v>-5.9892000000000001E-2</v>
      </c>
      <c r="M4730">
        <v>171.03411500000001</v>
      </c>
      <c r="N4730">
        <v>-236.92786000000001</v>
      </c>
      <c r="O4730">
        <v>-3.1365889999999998</v>
      </c>
      <c r="P4730">
        <v>171.042969</v>
      </c>
      <c r="Q4730">
        <v>-236.922943</v>
      </c>
      <c r="R4730">
        <v>-3.1371910000000001</v>
      </c>
      <c r="S4730">
        <v>1.012734</v>
      </c>
      <c r="T4730">
        <v>6.02E-4</v>
      </c>
    </row>
    <row r="4731" spans="1:20" x14ac:dyDescent="0.25">
      <c r="A4731">
        <v>4729</v>
      </c>
      <c r="B4731">
        <v>7</v>
      </c>
      <c r="C4731">
        <v>-1</v>
      </c>
      <c r="D4731" t="s">
        <v>244</v>
      </c>
      <c r="E4731" t="s">
        <v>80</v>
      </c>
      <c r="F4731">
        <v>4.3291000000000003E-2</v>
      </c>
      <c r="G4731">
        <v>-1</v>
      </c>
      <c r="H4731">
        <v>597.71400000000006</v>
      </c>
      <c r="I4731">
        <v>-1</v>
      </c>
      <c r="J4731">
        <v>0</v>
      </c>
      <c r="K4731">
        <v>8.0641210000000001</v>
      </c>
      <c r="L4731">
        <v>4.1569000000000002E-2</v>
      </c>
      <c r="M4731">
        <v>170.32362599999999</v>
      </c>
      <c r="N4731">
        <v>-236.92841200000001</v>
      </c>
      <c r="O4731">
        <v>-3.136244</v>
      </c>
      <c r="P4731">
        <v>170.31716900000001</v>
      </c>
      <c r="Q4731">
        <v>-236.92523199999999</v>
      </c>
      <c r="R4731">
        <v>-3.1375099999999998</v>
      </c>
      <c r="S4731">
        <v>0.71972000000000003</v>
      </c>
      <c r="T4731">
        <v>1.266E-3</v>
      </c>
    </row>
    <row r="4732" spans="1:20" x14ac:dyDescent="0.25">
      <c r="A4732">
        <v>4730</v>
      </c>
      <c r="B4732">
        <v>8</v>
      </c>
      <c r="C4732">
        <v>-1</v>
      </c>
      <c r="D4732" t="s">
        <v>509</v>
      </c>
      <c r="E4732" t="s">
        <v>80</v>
      </c>
      <c r="F4732">
        <v>4.0034E-2</v>
      </c>
      <c r="G4732">
        <v>-1</v>
      </c>
      <c r="H4732">
        <v>771.49400000000003</v>
      </c>
      <c r="I4732">
        <v>-1</v>
      </c>
      <c r="J4732">
        <v>0</v>
      </c>
      <c r="K4732">
        <v>8.064368</v>
      </c>
      <c r="L4732">
        <v>-5.5024999999999998E-2</v>
      </c>
      <c r="M4732">
        <v>169.597116</v>
      </c>
      <c r="N4732">
        <v>-236.91981699999999</v>
      </c>
      <c r="O4732">
        <v>-3.1383459999999999</v>
      </c>
      <c r="P4732">
        <v>169.59137000000001</v>
      </c>
      <c r="Q4732">
        <v>-236.927536</v>
      </c>
      <c r="R4732">
        <v>-3.1386020000000001</v>
      </c>
      <c r="S4732">
        <v>0.96232799999999996</v>
      </c>
      <c r="T4732">
        <v>2.5700000000000001E-4</v>
      </c>
    </row>
    <row r="4733" spans="1:20" x14ac:dyDescent="0.25">
      <c r="A4733">
        <v>4731</v>
      </c>
      <c r="B4733">
        <v>7</v>
      </c>
      <c r="C4733">
        <v>-1</v>
      </c>
      <c r="D4733" t="s">
        <v>245</v>
      </c>
      <c r="E4733" t="s">
        <v>80</v>
      </c>
      <c r="F4733">
        <v>5.0854999999999997E-2</v>
      </c>
      <c r="G4733">
        <v>-1</v>
      </c>
      <c r="H4733">
        <v>713.44100000000003</v>
      </c>
      <c r="I4733">
        <v>-1</v>
      </c>
      <c r="J4733">
        <v>0</v>
      </c>
      <c r="K4733">
        <v>8.0648529999999994</v>
      </c>
      <c r="L4733">
        <v>4.6068999999999999E-2</v>
      </c>
      <c r="M4733">
        <v>168.87114199999999</v>
      </c>
      <c r="N4733">
        <v>-236.93710999999999</v>
      </c>
      <c r="O4733">
        <v>-3.1375280000000001</v>
      </c>
      <c r="P4733">
        <v>168.86556999999999</v>
      </c>
      <c r="Q4733">
        <v>-236.92927599999999</v>
      </c>
      <c r="R4733">
        <v>-3.1385190000000001</v>
      </c>
      <c r="S4733">
        <v>0.96142499999999997</v>
      </c>
      <c r="T4733">
        <v>9.9099999999999991E-4</v>
      </c>
    </row>
    <row r="4734" spans="1:20" x14ac:dyDescent="0.25">
      <c r="A4734">
        <v>4732</v>
      </c>
      <c r="B4734">
        <v>6</v>
      </c>
      <c r="C4734">
        <v>-1</v>
      </c>
      <c r="D4734" t="s">
        <v>246</v>
      </c>
      <c r="E4734" t="s">
        <v>80</v>
      </c>
      <c r="F4734">
        <v>5.4525999999999998E-2</v>
      </c>
      <c r="G4734">
        <v>-1</v>
      </c>
      <c r="H4734">
        <v>454.42899999999997</v>
      </c>
      <c r="I4734">
        <v>-1</v>
      </c>
      <c r="J4734">
        <v>0</v>
      </c>
      <c r="K4734">
        <v>8.0651039999999998</v>
      </c>
      <c r="L4734">
        <v>4.6759000000000002E-2</v>
      </c>
      <c r="M4734">
        <v>167.99943500000001</v>
      </c>
      <c r="N4734">
        <v>-236.82755800000001</v>
      </c>
      <c r="O4734">
        <v>-3.1385700000000001</v>
      </c>
      <c r="P4734">
        <v>167.89782700000001</v>
      </c>
      <c r="Q4734">
        <v>-236.93161000000001</v>
      </c>
      <c r="R4734">
        <v>-3.1388590000000001</v>
      </c>
      <c r="S4734">
        <v>14.543442000000001</v>
      </c>
      <c r="T4734">
        <v>2.8899999999999998E-4</v>
      </c>
    </row>
    <row r="4735" spans="1:20" x14ac:dyDescent="0.25">
      <c r="A4735">
        <v>4733</v>
      </c>
      <c r="B4735">
        <v>6</v>
      </c>
      <c r="C4735">
        <v>-1</v>
      </c>
      <c r="D4735" t="s">
        <v>246</v>
      </c>
      <c r="E4735" t="s">
        <v>80</v>
      </c>
      <c r="F4735">
        <v>4.1502999999999998E-2</v>
      </c>
      <c r="G4735">
        <v>-1</v>
      </c>
      <c r="H4735">
        <v>676.04200000000003</v>
      </c>
      <c r="I4735">
        <v>-1</v>
      </c>
      <c r="J4735">
        <v>0</v>
      </c>
      <c r="K4735">
        <v>8.0649890000000006</v>
      </c>
      <c r="L4735">
        <v>-5.3572000000000002E-2</v>
      </c>
      <c r="M4735">
        <v>167.176276</v>
      </c>
      <c r="N4735">
        <v>-236.92700300000001</v>
      </c>
      <c r="O4735">
        <v>-3.1397979999999999</v>
      </c>
      <c r="P4735">
        <v>167.17202800000001</v>
      </c>
      <c r="Q4735">
        <v>-236.93334999999999</v>
      </c>
      <c r="R4735">
        <v>-3.1395650000000002</v>
      </c>
      <c r="S4735">
        <v>0.76375000000000004</v>
      </c>
      <c r="T4735">
        <v>2.33E-4</v>
      </c>
    </row>
    <row r="4736" spans="1:20" x14ac:dyDescent="0.25">
      <c r="A4736">
        <v>4734</v>
      </c>
      <c r="B4736">
        <v>6</v>
      </c>
      <c r="C4736">
        <v>-1</v>
      </c>
      <c r="D4736" t="s">
        <v>246</v>
      </c>
      <c r="E4736" t="s">
        <v>80</v>
      </c>
      <c r="F4736">
        <v>4.8060000000000004E-3</v>
      </c>
      <c r="G4736">
        <v>-1</v>
      </c>
      <c r="H4736">
        <v>754.64200000000005</v>
      </c>
      <c r="I4736">
        <v>-1</v>
      </c>
      <c r="J4736">
        <v>0</v>
      </c>
      <c r="K4736">
        <v>8.0648250000000008</v>
      </c>
      <c r="L4736">
        <v>4.4333999999999998E-2</v>
      </c>
      <c r="M4736">
        <v>166.449746</v>
      </c>
      <c r="N4736">
        <v>-236.92384799999999</v>
      </c>
      <c r="O4736">
        <v>-3.1413690000000001</v>
      </c>
      <c r="P4736">
        <v>166.44622799999999</v>
      </c>
      <c r="Q4736">
        <v>-236.93431100000001</v>
      </c>
      <c r="R4736">
        <v>-3.1395179999999998</v>
      </c>
      <c r="S4736">
        <v>1.1038079999999999</v>
      </c>
      <c r="T4736">
        <v>1.851E-3</v>
      </c>
    </row>
    <row r="4737" spans="1:20" x14ac:dyDescent="0.25">
      <c r="A4737">
        <v>4735</v>
      </c>
      <c r="B4737">
        <v>6</v>
      </c>
      <c r="C4737">
        <v>-1</v>
      </c>
      <c r="D4737" t="s">
        <v>246</v>
      </c>
      <c r="E4737" t="s">
        <v>80</v>
      </c>
      <c r="F4737">
        <v>3.5553000000000001E-2</v>
      </c>
      <c r="G4737">
        <v>-1</v>
      </c>
      <c r="H4737">
        <v>687.88099999999997</v>
      </c>
      <c r="I4737">
        <v>-1</v>
      </c>
      <c r="J4737">
        <v>0</v>
      </c>
      <c r="K4737">
        <v>8.064629</v>
      </c>
      <c r="L4737">
        <v>-5.3659999999999999E-2</v>
      </c>
      <c r="M4737">
        <v>165.67994300000001</v>
      </c>
      <c r="N4737">
        <v>-236.940789</v>
      </c>
      <c r="O4737">
        <v>3.1403889999999999</v>
      </c>
      <c r="P4737">
        <v>165.720428</v>
      </c>
      <c r="Q4737">
        <v>-236.93533300000001</v>
      </c>
      <c r="R4737">
        <v>-3.140431</v>
      </c>
      <c r="S4737">
        <v>4.0851290000000002</v>
      </c>
      <c r="T4737">
        <v>4.1999999999999998E-5</v>
      </c>
    </row>
    <row r="4738" spans="1:20" x14ac:dyDescent="0.25">
      <c r="A4738">
        <v>4736</v>
      </c>
      <c r="B4738">
        <v>6</v>
      </c>
      <c r="C4738">
        <v>-1</v>
      </c>
      <c r="D4738" t="s">
        <v>246</v>
      </c>
      <c r="E4738" t="s">
        <v>80</v>
      </c>
      <c r="F4738">
        <v>1.282E-2</v>
      </c>
      <c r="G4738">
        <v>-1</v>
      </c>
      <c r="H4738">
        <v>579.10500000000002</v>
      </c>
      <c r="I4738">
        <v>-1</v>
      </c>
      <c r="J4738">
        <v>0</v>
      </c>
      <c r="K4738">
        <v>8.0646199999999997</v>
      </c>
      <c r="L4738">
        <v>-5.2173999999999998E-2</v>
      </c>
      <c r="M4738">
        <v>164.746635</v>
      </c>
      <c r="N4738">
        <v>-236.94089199999999</v>
      </c>
      <c r="O4738">
        <v>3.1412239999999998</v>
      </c>
      <c r="P4738">
        <v>164.75268600000001</v>
      </c>
      <c r="Q4738">
        <v>-236.93618799999999</v>
      </c>
      <c r="R4738">
        <v>-3.1408450000000001</v>
      </c>
      <c r="S4738">
        <v>0.76637299999999997</v>
      </c>
      <c r="T4738">
        <v>3.79E-4</v>
      </c>
    </row>
    <row r="4739" spans="1:20" x14ac:dyDescent="0.25">
      <c r="A4739">
        <v>4737</v>
      </c>
      <c r="B4739">
        <v>5</v>
      </c>
      <c r="C4739">
        <v>-1</v>
      </c>
      <c r="D4739" t="s">
        <v>247</v>
      </c>
      <c r="E4739" t="s">
        <v>80</v>
      </c>
      <c r="F4739">
        <v>8.3140000000000002E-3</v>
      </c>
      <c r="G4739">
        <v>-1</v>
      </c>
      <c r="H4739">
        <v>1078.2919999999999</v>
      </c>
      <c r="I4739">
        <v>-1</v>
      </c>
      <c r="J4739">
        <v>0</v>
      </c>
      <c r="K4739">
        <v>8.0647179999999992</v>
      </c>
      <c r="L4739">
        <v>4.8051999999999997E-2</v>
      </c>
      <c r="M4739">
        <v>164.01786799999999</v>
      </c>
      <c r="N4739">
        <v>-236.96214800000001</v>
      </c>
      <c r="O4739">
        <v>-3.1386449999999999</v>
      </c>
      <c r="P4739">
        <v>164.02688599999999</v>
      </c>
      <c r="Q4739">
        <v>-236.9366</v>
      </c>
      <c r="R4739">
        <v>-3.140514</v>
      </c>
      <c r="S4739">
        <v>2.7093440000000002</v>
      </c>
      <c r="T4739">
        <v>1.869E-3</v>
      </c>
    </row>
    <row r="4740" spans="1:20" x14ac:dyDescent="0.25">
      <c r="A4740">
        <v>4738</v>
      </c>
      <c r="B4740">
        <v>5</v>
      </c>
      <c r="C4740">
        <v>-1</v>
      </c>
      <c r="D4740" t="s">
        <v>247</v>
      </c>
      <c r="E4740" t="s">
        <v>80</v>
      </c>
      <c r="F4740">
        <v>2.6998999999999999E-2</v>
      </c>
      <c r="G4740">
        <v>-1</v>
      </c>
      <c r="H4740">
        <v>645.27</v>
      </c>
      <c r="I4740">
        <v>-1</v>
      </c>
      <c r="J4740">
        <v>0</v>
      </c>
      <c r="K4740">
        <v>8.0647830000000003</v>
      </c>
      <c r="L4740">
        <v>-5.0734000000000001E-2</v>
      </c>
      <c r="M4740">
        <v>163.238225</v>
      </c>
      <c r="N4740">
        <v>-236.936668</v>
      </c>
      <c r="O4740">
        <v>3.1380859999999999</v>
      </c>
      <c r="P4740">
        <v>163.30110199999999</v>
      </c>
      <c r="Q4740">
        <v>-236.93722500000001</v>
      </c>
      <c r="R4740">
        <v>-3.1411340000000001</v>
      </c>
      <c r="S4740">
        <v>6.2879180000000003</v>
      </c>
      <c r="T4740">
        <v>3.0479999999999999E-3</v>
      </c>
    </row>
    <row r="4741" spans="1:20" x14ac:dyDescent="0.25">
      <c r="A4741">
        <v>4739</v>
      </c>
      <c r="B4741">
        <v>5</v>
      </c>
      <c r="C4741">
        <v>-1</v>
      </c>
      <c r="D4741" t="s">
        <v>247</v>
      </c>
      <c r="E4741" t="s">
        <v>80</v>
      </c>
      <c r="F4741">
        <v>2.6193999999999999E-2</v>
      </c>
      <c r="G4741">
        <v>-1</v>
      </c>
      <c r="H4741">
        <v>672.08600000000001</v>
      </c>
      <c r="I4741">
        <v>-1</v>
      </c>
      <c r="J4741">
        <v>0</v>
      </c>
      <c r="K4741">
        <v>8.0645690000000005</v>
      </c>
      <c r="L4741">
        <v>-5.0427E-2</v>
      </c>
      <c r="M4741">
        <v>162.33531199999999</v>
      </c>
      <c r="N4741">
        <v>-236.92711499999999</v>
      </c>
      <c r="O4741">
        <v>3.1389659999999999</v>
      </c>
      <c r="P4741">
        <v>162.333359</v>
      </c>
      <c r="Q4741">
        <v>-236.93774400000001</v>
      </c>
      <c r="R4741">
        <v>-3.1412680000000002</v>
      </c>
      <c r="S4741">
        <v>1.080687</v>
      </c>
      <c r="T4741">
        <v>2.3019999999999998E-3</v>
      </c>
    </row>
    <row r="4742" spans="1:20" x14ac:dyDescent="0.25">
      <c r="A4742">
        <v>4740</v>
      </c>
      <c r="B4742">
        <v>5</v>
      </c>
      <c r="C4742">
        <v>-1</v>
      </c>
      <c r="D4742" t="s">
        <v>247</v>
      </c>
      <c r="E4742" t="s">
        <v>80</v>
      </c>
      <c r="F4742">
        <v>1.4800000000000001E-2</v>
      </c>
      <c r="G4742">
        <v>-1</v>
      </c>
      <c r="H4742">
        <v>645.71299999999997</v>
      </c>
      <c r="I4742">
        <v>-1</v>
      </c>
      <c r="J4742">
        <v>0</v>
      </c>
      <c r="K4742">
        <v>8.04697</v>
      </c>
      <c r="L4742">
        <v>4.7728E-2</v>
      </c>
      <c r="M4742">
        <v>161.620757</v>
      </c>
      <c r="N4742">
        <v>-236.92695000000001</v>
      </c>
      <c r="O4742">
        <v>-3.1406770000000002</v>
      </c>
      <c r="P4742">
        <v>161.60815400000001</v>
      </c>
      <c r="Q4742">
        <v>-236.93779000000001</v>
      </c>
      <c r="R4742">
        <v>-3.1409470000000002</v>
      </c>
      <c r="S4742">
        <v>1.6623749999999999</v>
      </c>
      <c r="T4742">
        <v>2.7E-4</v>
      </c>
    </row>
    <row r="4743" spans="1:20" x14ac:dyDescent="0.25">
      <c r="A4743">
        <v>4741</v>
      </c>
      <c r="B4743">
        <v>5</v>
      </c>
      <c r="C4743">
        <v>-1</v>
      </c>
      <c r="D4743" t="s">
        <v>247</v>
      </c>
      <c r="E4743" t="s">
        <v>80</v>
      </c>
      <c r="F4743">
        <v>4.0537999999999998E-2</v>
      </c>
      <c r="G4743">
        <v>-1</v>
      </c>
      <c r="H4743">
        <v>645.12400000000002</v>
      </c>
      <c r="I4743">
        <v>-1</v>
      </c>
      <c r="J4743">
        <v>0</v>
      </c>
      <c r="K4743">
        <v>7.9800209999999998</v>
      </c>
      <c r="L4743">
        <v>-5.2107000000000001E-2</v>
      </c>
      <c r="M4743">
        <v>160.95455200000001</v>
      </c>
      <c r="N4743">
        <v>-236.89473000000001</v>
      </c>
      <c r="O4743">
        <v>-3.1395400000000002</v>
      </c>
      <c r="P4743">
        <v>160.88690199999999</v>
      </c>
      <c r="Q4743">
        <v>-236.93808000000001</v>
      </c>
      <c r="R4743">
        <v>3.1415860000000002</v>
      </c>
      <c r="S4743">
        <v>8.0347810000000006</v>
      </c>
      <c r="T4743">
        <v>2.0460000000000001E-3</v>
      </c>
    </row>
    <row r="4744" spans="1:20" x14ac:dyDescent="0.25">
      <c r="A4744">
        <v>4742</v>
      </c>
      <c r="B4744">
        <v>5</v>
      </c>
      <c r="C4744">
        <v>-1</v>
      </c>
      <c r="D4744" t="s">
        <v>247</v>
      </c>
      <c r="E4744" t="s">
        <v>80</v>
      </c>
      <c r="F4744">
        <v>4.7869000000000002E-2</v>
      </c>
      <c r="G4744">
        <v>-1</v>
      </c>
      <c r="H4744">
        <v>591.80899999999997</v>
      </c>
      <c r="I4744">
        <v>-1</v>
      </c>
      <c r="J4744">
        <v>0</v>
      </c>
      <c r="K4744">
        <v>7.8250760000000001</v>
      </c>
      <c r="L4744">
        <v>-5.2859000000000003E-2</v>
      </c>
      <c r="M4744">
        <v>159.933459</v>
      </c>
      <c r="N4744">
        <v>-236.97005100000001</v>
      </c>
      <c r="O4744">
        <v>-3.1395050000000002</v>
      </c>
      <c r="P4744">
        <v>159.938919</v>
      </c>
      <c r="Q4744">
        <v>-236.938095</v>
      </c>
      <c r="R4744">
        <v>3.1413950000000002</v>
      </c>
      <c r="S4744">
        <v>3.2418749999999998</v>
      </c>
      <c r="T4744">
        <v>1.89E-3</v>
      </c>
    </row>
    <row r="4745" spans="1:20" x14ac:dyDescent="0.25">
      <c r="A4745">
        <v>4743</v>
      </c>
      <c r="B4745">
        <v>5</v>
      </c>
      <c r="C4745">
        <v>-1</v>
      </c>
      <c r="D4745" t="s">
        <v>247</v>
      </c>
      <c r="E4745" t="s">
        <v>80</v>
      </c>
      <c r="F4745">
        <v>2.5566999999999999E-2</v>
      </c>
      <c r="G4745">
        <v>-1</v>
      </c>
      <c r="H4745">
        <v>549.15599999999995</v>
      </c>
      <c r="I4745">
        <v>-1</v>
      </c>
      <c r="J4745">
        <v>0</v>
      </c>
      <c r="K4745">
        <v>7.6955689999999999</v>
      </c>
      <c r="L4745">
        <v>5.1783000000000003E-2</v>
      </c>
      <c r="M4745">
        <v>159.238551</v>
      </c>
      <c r="N4745">
        <v>-236.92767900000001</v>
      </c>
      <c r="O4745">
        <v>3.138903</v>
      </c>
      <c r="P4745">
        <v>159.241196</v>
      </c>
      <c r="Q4745">
        <v>-236.93781999999999</v>
      </c>
      <c r="R4745">
        <v>-3.1413929999999999</v>
      </c>
      <c r="S4745">
        <v>1.0480719999999999</v>
      </c>
      <c r="T4745">
        <v>2.49E-3</v>
      </c>
    </row>
    <row r="4746" spans="1:20" x14ac:dyDescent="0.25">
      <c r="A4746">
        <v>4744</v>
      </c>
      <c r="B4746">
        <v>5</v>
      </c>
      <c r="C4746">
        <v>-1</v>
      </c>
      <c r="D4746" t="s">
        <v>247</v>
      </c>
      <c r="E4746" t="s">
        <v>80</v>
      </c>
      <c r="F4746">
        <v>2.3413E-2</v>
      </c>
      <c r="G4746">
        <v>-1</v>
      </c>
      <c r="H4746">
        <v>720.18299999999999</v>
      </c>
      <c r="I4746">
        <v>-1</v>
      </c>
      <c r="J4746">
        <v>0</v>
      </c>
      <c r="K4746">
        <v>7.5816189999999999</v>
      </c>
      <c r="L4746">
        <v>-5.3682000000000001E-2</v>
      </c>
      <c r="M4746">
        <v>158.571707</v>
      </c>
      <c r="N4746">
        <v>-236.92149699999999</v>
      </c>
      <c r="O4746">
        <v>3.141489</v>
      </c>
      <c r="P4746">
        <v>158.554474</v>
      </c>
      <c r="Q4746">
        <v>-236.937881</v>
      </c>
      <c r="R4746">
        <v>3.1412040000000001</v>
      </c>
      <c r="S4746">
        <v>2.3778630000000001</v>
      </c>
      <c r="T4746">
        <v>2.8400000000000002E-4</v>
      </c>
    </row>
    <row r="4747" spans="1:20" x14ac:dyDescent="0.25">
      <c r="A4747">
        <v>4745</v>
      </c>
      <c r="B4747">
        <v>5</v>
      </c>
      <c r="C4747">
        <v>-1</v>
      </c>
      <c r="D4747" t="s">
        <v>247</v>
      </c>
      <c r="E4747" t="s">
        <v>80</v>
      </c>
      <c r="F4747">
        <v>3.4214000000000001E-2</v>
      </c>
      <c r="G4747">
        <v>-1</v>
      </c>
      <c r="H4747">
        <v>859.81200000000001</v>
      </c>
      <c r="I4747">
        <v>-1</v>
      </c>
      <c r="J4747">
        <v>0</v>
      </c>
      <c r="K4747">
        <v>7.4660209999999996</v>
      </c>
      <c r="L4747">
        <v>-5.3261999999999997E-2</v>
      </c>
      <c r="M4747">
        <v>157.646896</v>
      </c>
      <c r="N4747">
        <v>-236.94118</v>
      </c>
      <c r="O4747">
        <v>3.1414819999999999</v>
      </c>
      <c r="P4747">
        <v>157.65257299999999</v>
      </c>
      <c r="Q4747">
        <v>-236.93768299999999</v>
      </c>
      <c r="R4747">
        <v>3.1411229999999999</v>
      </c>
      <c r="S4747">
        <v>0.66676599999999997</v>
      </c>
      <c r="T4747">
        <v>3.59E-4</v>
      </c>
    </row>
    <row r="4748" spans="1:20" x14ac:dyDescent="0.25">
      <c r="A4748">
        <v>4746</v>
      </c>
      <c r="B4748">
        <v>5</v>
      </c>
      <c r="C4748">
        <v>-1</v>
      </c>
      <c r="D4748" t="s">
        <v>247</v>
      </c>
      <c r="E4748" t="s">
        <v>80</v>
      </c>
      <c r="F4748">
        <v>5.0918999999999999E-2</v>
      </c>
      <c r="G4748">
        <v>-1</v>
      </c>
      <c r="H4748">
        <v>671.91700000000003</v>
      </c>
      <c r="I4748">
        <v>-1</v>
      </c>
      <c r="J4748">
        <v>0</v>
      </c>
      <c r="K4748">
        <v>7.3965069999999997</v>
      </c>
      <c r="L4748">
        <v>5.2977000000000003E-2</v>
      </c>
      <c r="M4748">
        <v>156.965238</v>
      </c>
      <c r="N4748">
        <v>-236.94801100000001</v>
      </c>
      <c r="O4748">
        <v>3.1409940000000001</v>
      </c>
      <c r="P4748">
        <v>156.98413099999999</v>
      </c>
      <c r="Q4748">
        <v>-236.93731700000001</v>
      </c>
      <c r="R4748">
        <v>-3.1415769999999998</v>
      </c>
      <c r="S4748">
        <v>2.1709399999999999</v>
      </c>
      <c r="T4748">
        <v>5.8299999999999997E-4</v>
      </c>
    </row>
    <row r="4749" spans="1:20" x14ac:dyDescent="0.25">
      <c r="A4749">
        <v>4747</v>
      </c>
      <c r="B4749">
        <v>5</v>
      </c>
      <c r="C4749">
        <v>-1</v>
      </c>
      <c r="D4749" t="s">
        <v>247</v>
      </c>
      <c r="E4749" t="s">
        <v>80</v>
      </c>
      <c r="F4749">
        <v>1.3531E-2</v>
      </c>
      <c r="G4749">
        <v>-1</v>
      </c>
      <c r="H4749">
        <v>550.899</v>
      </c>
      <c r="I4749">
        <v>-1</v>
      </c>
      <c r="J4749">
        <v>0</v>
      </c>
      <c r="K4749">
        <v>7.3269500000000001</v>
      </c>
      <c r="L4749">
        <v>-5.493E-2</v>
      </c>
      <c r="M4749">
        <v>156.32180500000001</v>
      </c>
      <c r="N4749">
        <v>-236.961795</v>
      </c>
      <c r="O4749">
        <v>-3.140266</v>
      </c>
      <c r="P4749">
        <v>156.32188400000001</v>
      </c>
      <c r="Q4749">
        <v>-236.937241</v>
      </c>
      <c r="R4749">
        <v>3.140997</v>
      </c>
      <c r="S4749">
        <v>2.455492</v>
      </c>
      <c r="T4749">
        <v>7.3099999999999999E-4</v>
      </c>
    </row>
    <row r="4750" spans="1:20" x14ac:dyDescent="0.25">
      <c r="A4750">
        <v>4748</v>
      </c>
      <c r="B4750">
        <v>5</v>
      </c>
      <c r="C4750">
        <v>-1</v>
      </c>
      <c r="D4750" t="s">
        <v>361</v>
      </c>
      <c r="E4750" t="s">
        <v>80</v>
      </c>
      <c r="F4750">
        <v>1.7618999999999999E-2</v>
      </c>
      <c r="G4750">
        <v>-1</v>
      </c>
      <c r="H4750">
        <v>951.654</v>
      </c>
      <c r="I4750">
        <v>-1</v>
      </c>
      <c r="J4750">
        <v>0</v>
      </c>
      <c r="K4750">
        <v>7.248678</v>
      </c>
      <c r="L4750">
        <v>5.3870000000000001E-2</v>
      </c>
      <c r="M4750">
        <v>155.66260800000001</v>
      </c>
      <c r="N4750">
        <v>-236.92852300000001</v>
      </c>
      <c r="O4750">
        <v>3.138973</v>
      </c>
      <c r="P4750">
        <v>155.66629</v>
      </c>
      <c r="Q4750">
        <v>-236.93675200000001</v>
      </c>
      <c r="R4750">
        <v>3.1414780000000002</v>
      </c>
      <c r="S4750">
        <v>0.90157500000000002</v>
      </c>
      <c r="T4750">
        <v>2.506E-3</v>
      </c>
    </row>
    <row r="4751" spans="1:20" x14ac:dyDescent="0.25">
      <c r="A4751">
        <v>4749</v>
      </c>
      <c r="B4751">
        <v>6</v>
      </c>
      <c r="C4751">
        <v>-1</v>
      </c>
      <c r="D4751" t="s">
        <v>248</v>
      </c>
      <c r="E4751" t="s">
        <v>80</v>
      </c>
      <c r="F4751">
        <v>6.7873000000000003E-2</v>
      </c>
      <c r="G4751">
        <v>-1</v>
      </c>
      <c r="H4751">
        <v>549.91499999999996</v>
      </c>
      <c r="I4751">
        <v>-1</v>
      </c>
      <c r="J4751">
        <v>0</v>
      </c>
      <c r="K4751">
        <v>7.1307600000000004</v>
      </c>
      <c r="L4751">
        <v>5.4522000000000001E-2</v>
      </c>
      <c r="M4751">
        <v>154.81049400000001</v>
      </c>
      <c r="N4751">
        <v>-236.94831500000001</v>
      </c>
      <c r="O4751">
        <v>3.1406740000000002</v>
      </c>
      <c r="P4751">
        <v>154.804001</v>
      </c>
      <c r="Q4751">
        <v>-236.93630999999999</v>
      </c>
      <c r="R4751">
        <v>3.1414</v>
      </c>
      <c r="S4751">
        <v>1.3648819999999999</v>
      </c>
      <c r="T4751">
        <v>7.2599999999999997E-4</v>
      </c>
    </row>
    <row r="4752" spans="1:20" x14ac:dyDescent="0.25">
      <c r="A4752">
        <v>4750</v>
      </c>
      <c r="B4752">
        <v>5</v>
      </c>
      <c r="C4752">
        <v>-1</v>
      </c>
      <c r="D4752" t="s">
        <v>249</v>
      </c>
      <c r="E4752" t="s">
        <v>80</v>
      </c>
      <c r="F4752">
        <v>7.2428999999999993E-2</v>
      </c>
      <c r="G4752">
        <v>-1</v>
      </c>
      <c r="H4752">
        <v>634.58000000000004</v>
      </c>
      <c r="I4752">
        <v>-1</v>
      </c>
      <c r="J4752">
        <v>0</v>
      </c>
      <c r="K4752">
        <v>7.0393660000000002</v>
      </c>
      <c r="L4752">
        <v>-5.6138E-2</v>
      </c>
      <c r="M4752">
        <v>154.169354</v>
      </c>
      <c r="N4752">
        <v>-236.93330900000001</v>
      </c>
      <c r="O4752">
        <v>3.1410659999999999</v>
      </c>
      <c r="P4752">
        <v>154.16682399999999</v>
      </c>
      <c r="Q4752">
        <v>-236.93614199999999</v>
      </c>
      <c r="R4752">
        <v>3.140819</v>
      </c>
      <c r="S4752">
        <v>0.37978600000000001</v>
      </c>
      <c r="T4752">
        <v>2.4699999999999999E-4</v>
      </c>
    </row>
    <row r="4753" spans="1:20" x14ac:dyDescent="0.25">
      <c r="A4753">
        <v>4751</v>
      </c>
      <c r="B4753">
        <v>5</v>
      </c>
      <c r="C4753">
        <v>-1</v>
      </c>
      <c r="D4753" t="s">
        <v>249</v>
      </c>
      <c r="E4753" t="s">
        <v>80</v>
      </c>
      <c r="F4753">
        <v>2.0903000000000001E-2</v>
      </c>
      <c r="G4753">
        <v>-1</v>
      </c>
      <c r="H4753">
        <v>632.67700000000002</v>
      </c>
      <c r="I4753">
        <v>-1</v>
      </c>
      <c r="J4753">
        <v>0</v>
      </c>
      <c r="K4753">
        <v>6.9518110000000002</v>
      </c>
      <c r="L4753">
        <v>5.5869000000000002E-2</v>
      </c>
      <c r="M4753">
        <v>153.47445400000001</v>
      </c>
      <c r="N4753">
        <v>-236.99338800000001</v>
      </c>
      <c r="O4753">
        <v>3.1347450000000001</v>
      </c>
      <c r="P4753">
        <v>153.537689</v>
      </c>
      <c r="Q4753">
        <v>-236.93562299999999</v>
      </c>
      <c r="R4753">
        <v>3.141384</v>
      </c>
      <c r="S4753">
        <v>8.5647870000000008</v>
      </c>
      <c r="T4753">
        <v>6.6389999999999999E-3</v>
      </c>
    </row>
    <row r="4754" spans="1:20" x14ac:dyDescent="0.25">
      <c r="A4754">
        <v>4752</v>
      </c>
      <c r="B4754">
        <v>5</v>
      </c>
      <c r="C4754">
        <v>-1</v>
      </c>
      <c r="D4754" t="s">
        <v>249</v>
      </c>
      <c r="E4754" t="s">
        <v>80</v>
      </c>
      <c r="F4754">
        <v>3.1356000000000002E-2</v>
      </c>
      <c r="G4754">
        <v>-1</v>
      </c>
      <c r="H4754">
        <v>623.84500000000003</v>
      </c>
      <c r="I4754">
        <v>-1</v>
      </c>
      <c r="J4754">
        <v>0</v>
      </c>
      <c r="K4754">
        <v>6.8445830000000001</v>
      </c>
      <c r="L4754">
        <v>5.6464E-2</v>
      </c>
      <c r="M4754">
        <v>152.72210699999999</v>
      </c>
      <c r="N4754">
        <v>-236.913509</v>
      </c>
      <c r="O4754">
        <v>3.1407569999999998</v>
      </c>
      <c r="P4754">
        <v>152.710556</v>
      </c>
      <c r="Q4754">
        <v>-236.93528699999999</v>
      </c>
      <c r="R4754">
        <v>3.141416</v>
      </c>
      <c r="S4754">
        <v>2.4652050000000001</v>
      </c>
      <c r="T4754">
        <v>6.5799999999999995E-4</v>
      </c>
    </row>
    <row r="4755" spans="1:20" x14ac:dyDescent="0.25">
      <c r="A4755">
        <v>4753</v>
      </c>
      <c r="B4755">
        <v>5</v>
      </c>
      <c r="C4755">
        <v>-1</v>
      </c>
      <c r="D4755" t="s">
        <v>249</v>
      </c>
      <c r="E4755" t="s">
        <v>80</v>
      </c>
      <c r="F4755">
        <v>7.7098E-2</v>
      </c>
      <c r="G4755">
        <v>-1</v>
      </c>
      <c r="H4755">
        <v>515.08600000000001</v>
      </c>
      <c r="I4755">
        <v>-1</v>
      </c>
      <c r="J4755">
        <v>0</v>
      </c>
      <c r="K4755">
        <v>6.769145</v>
      </c>
      <c r="L4755">
        <v>-5.7327000000000003E-2</v>
      </c>
      <c r="M4755">
        <v>152.094446</v>
      </c>
      <c r="N4755">
        <v>-236.93865600000001</v>
      </c>
      <c r="O4755">
        <v>3.1389279999999999</v>
      </c>
      <c r="P4755">
        <v>152.09831199999999</v>
      </c>
      <c r="Q4755">
        <v>-236.935135</v>
      </c>
      <c r="R4755">
        <v>3.1408420000000001</v>
      </c>
      <c r="S4755">
        <v>0.52288699999999999</v>
      </c>
      <c r="T4755">
        <v>1.9139999999999999E-3</v>
      </c>
    </row>
    <row r="4756" spans="1:20" x14ac:dyDescent="0.25">
      <c r="A4756">
        <v>4754</v>
      </c>
      <c r="B4756">
        <v>4</v>
      </c>
      <c r="C4756">
        <v>-1</v>
      </c>
      <c r="D4756" t="s">
        <v>250</v>
      </c>
      <c r="E4756" t="s">
        <v>80</v>
      </c>
      <c r="F4756">
        <v>3.2375000000000001E-2</v>
      </c>
      <c r="G4756">
        <v>-1</v>
      </c>
      <c r="H4756">
        <v>606.66200000000003</v>
      </c>
      <c r="I4756">
        <v>-1</v>
      </c>
      <c r="J4756">
        <v>0</v>
      </c>
      <c r="K4756">
        <v>6.6944239999999997</v>
      </c>
      <c r="L4756">
        <v>5.7687000000000002E-2</v>
      </c>
      <c r="M4756">
        <v>151.48604700000001</v>
      </c>
      <c r="N4756">
        <v>-236.94216599999999</v>
      </c>
      <c r="O4756">
        <v>3.137006</v>
      </c>
      <c r="P4756">
        <v>151.49281300000001</v>
      </c>
      <c r="Q4756">
        <v>-236.93464700000001</v>
      </c>
      <c r="R4756">
        <v>3.14141</v>
      </c>
      <c r="S4756">
        <v>1.011498</v>
      </c>
      <c r="T4756">
        <v>4.4050000000000001E-3</v>
      </c>
    </row>
    <row r="4757" spans="1:20" x14ac:dyDescent="0.25">
      <c r="A4757">
        <v>4755</v>
      </c>
      <c r="B4757">
        <v>5</v>
      </c>
      <c r="C4757">
        <v>-1</v>
      </c>
      <c r="D4757" t="s">
        <v>251</v>
      </c>
      <c r="E4757" t="s">
        <v>80</v>
      </c>
      <c r="F4757">
        <v>8.8980000000000004E-2</v>
      </c>
      <c r="G4757">
        <v>-1</v>
      </c>
      <c r="H4757">
        <v>577.32500000000005</v>
      </c>
      <c r="I4757">
        <v>-1</v>
      </c>
      <c r="J4757">
        <v>0</v>
      </c>
      <c r="K4757">
        <v>6.5924820000000004</v>
      </c>
      <c r="L4757">
        <v>5.8389999999999997E-2</v>
      </c>
      <c r="M4757">
        <v>150.732156</v>
      </c>
      <c r="N4757">
        <v>-236.88444899999999</v>
      </c>
      <c r="O4757">
        <v>-3.140228</v>
      </c>
      <c r="P4757">
        <v>150.69607500000001</v>
      </c>
      <c r="Q4757">
        <v>-236.93429599999999</v>
      </c>
      <c r="R4757">
        <v>3.1414240000000002</v>
      </c>
      <c r="S4757">
        <v>6.1534810000000002</v>
      </c>
      <c r="T4757">
        <v>1.196E-3</v>
      </c>
    </row>
    <row r="4758" spans="1:20" x14ac:dyDescent="0.25">
      <c r="A4758">
        <v>4756</v>
      </c>
      <c r="B4758">
        <v>5</v>
      </c>
      <c r="C4758">
        <v>-1</v>
      </c>
      <c r="D4758" t="s">
        <v>251</v>
      </c>
      <c r="E4758" t="s">
        <v>80</v>
      </c>
      <c r="F4758">
        <v>6.2989999999999999E-3</v>
      </c>
      <c r="G4758">
        <v>-1</v>
      </c>
      <c r="H4758">
        <v>721.63099999999997</v>
      </c>
      <c r="I4758">
        <v>-1</v>
      </c>
      <c r="J4758">
        <v>0</v>
      </c>
      <c r="K4758">
        <v>6.514386</v>
      </c>
      <c r="L4758">
        <v>-5.8972999999999998E-2</v>
      </c>
      <c r="M4758">
        <v>150.078891</v>
      </c>
      <c r="N4758">
        <v>-236.962748</v>
      </c>
      <c r="O4758">
        <v>3.1392799999999998</v>
      </c>
      <c r="P4758">
        <v>150.10664399999999</v>
      </c>
      <c r="Q4758">
        <v>-236.934158</v>
      </c>
      <c r="R4758">
        <v>3.1408160000000001</v>
      </c>
      <c r="S4758">
        <v>3.9844040000000001</v>
      </c>
      <c r="T4758">
        <v>1.537E-3</v>
      </c>
    </row>
    <row r="4759" spans="1:20" x14ac:dyDescent="0.25">
      <c r="A4759">
        <v>4757</v>
      </c>
      <c r="B4759">
        <v>5</v>
      </c>
      <c r="C4759">
        <v>-1</v>
      </c>
      <c r="D4759" t="s">
        <v>251</v>
      </c>
      <c r="E4759" t="s">
        <v>80</v>
      </c>
      <c r="F4759">
        <v>1.7520000000000001E-2</v>
      </c>
      <c r="G4759">
        <v>-1</v>
      </c>
      <c r="H4759">
        <v>738.62800000000004</v>
      </c>
      <c r="I4759">
        <v>-1</v>
      </c>
      <c r="J4759">
        <v>0</v>
      </c>
      <c r="K4759">
        <v>6.4364929999999996</v>
      </c>
      <c r="L4759">
        <v>5.8961E-2</v>
      </c>
      <c r="M4759">
        <v>149.537194</v>
      </c>
      <c r="N4759">
        <v>-236.922527</v>
      </c>
      <c r="O4759">
        <v>-3.141464</v>
      </c>
      <c r="P4759">
        <v>149.524261</v>
      </c>
      <c r="Q4759">
        <v>-236.93364</v>
      </c>
      <c r="R4759">
        <v>3.1413890000000002</v>
      </c>
      <c r="S4759">
        <v>1.7051229999999999</v>
      </c>
      <c r="T4759">
        <v>7.6000000000000004E-5</v>
      </c>
    </row>
    <row r="4760" spans="1:20" x14ac:dyDescent="0.25">
      <c r="A4760">
        <v>4758</v>
      </c>
      <c r="B4760">
        <v>5</v>
      </c>
      <c r="C4760">
        <v>-1</v>
      </c>
      <c r="D4760" t="s">
        <v>251</v>
      </c>
      <c r="E4760" t="s">
        <v>80</v>
      </c>
      <c r="F4760">
        <v>4.8321999999999997E-2</v>
      </c>
      <c r="G4760">
        <v>-1</v>
      </c>
      <c r="H4760">
        <v>664.31299999999999</v>
      </c>
      <c r="I4760">
        <v>-1</v>
      </c>
      <c r="J4760">
        <v>0</v>
      </c>
      <c r="K4760">
        <v>6.3602920000000003</v>
      </c>
      <c r="L4760">
        <v>-5.8840000000000003E-2</v>
      </c>
      <c r="M4760">
        <v>148.94611399999999</v>
      </c>
      <c r="N4760">
        <v>-236.93569400000001</v>
      </c>
      <c r="O4760">
        <v>3.1404100000000001</v>
      </c>
      <c r="P4760">
        <v>148.94880699999999</v>
      </c>
      <c r="Q4760">
        <v>-236.93351699999999</v>
      </c>
      <c r="R4760">
        <v>3.1407889999999998</v>
      </c>
      <c r="S4760">
        <v>0.34623500000000001</v>
      </c>
      <c r="T4760">
        <v>3.79E-4</v>
      </c>
    </row>
    <row r="4761" spans="1:20" x14ac:dyDescent="0.25">
      <c r="A4761">
        <v>4759</v>
      </c>
      <c r="B4761">
        <v>5</v>
      </c>
      <c r="C4761">
        <v>-1</v>
      </c>
      <c r="D4761" t="s">
        <v>251</v>
      </c>
      <c r="E4761" t="s">
        <v>80</v>
      </c>
      <c r="F4761">
        <v>1.3736E-2</v>
      </c>
      <c r="G4761">
        <v>-1</v>
      </c>
      <c r="H4761">
        <v>568.08500000000004</v>
      </c>
      <c r="I4761">
        <v>-1</v>
      </c>
      <c r="J4761">
        <v>0</v>
      </c>
      <c r="K4761">
        <v>6.2621690000000001</v>
      </c>
      <c r="L4761">
        <v>-5.9242000000000003E-2</v>
      </c>
      <c r="M4761">
        <v>148.16767899999999</v>
      </c>
      <c r="N4761">
        <v>-236.95744999999999</v>
      </c>
      <c r="O4761">
        <v>3.1408330000000002</v>
      </c>
      <c r="P4761">
        <v>148.19198600000001</v>
      </c>
      <c r="Q4761">
        <v>-236.933044</v>
      </c>
      <c r="R4761">
        <v>3.1407850000000002</v>
      </c>
      <c r="S4761">
        <v>3.4445429999999999</v>
      </c>
      <c r="T4761">
        <v>4.8000000000000001E-5</v>
      </c>
    </row>
    <row r="4762" spans="1:20" x14ac:dyDescent="0.25">
      <c r="A4762">
        <v>4760</v>
      </c>
      <c r="B4762">
        <v>5</v>
      </c>
      <c r="C4762">
        <v>-1</v>
      </c>
      <c r="D4762" t="s">
        <v>251</v>
      </c>
      <c r="E4762" t="s">
        <v>80</v>
      </c>
      <c r="F4762">
        <v>1.5167999999999999E-2</v>
      </c>
      <c r="G4762">
        <v>-1</v>
      </c>
      <c r="H4762">
        <v>578.31200000000001</v>
      </c>
      <c r="I4762">
        <v>-1</v>
      </c>
      <c r="J4762">
        <v>0</v>
      </c>
      <c r="K4762">
        <v>6.1905239999999999</v>
      </c>
      <c r="L4762">
        <v>5.9686000000000003E-2</v>
      </c>
      <c r="M4762">
        <v>147.62864400000001</v>
      </c>
      <c r="N4762">
        <v>-236.94165899999999</v>
      </c>
      <c r="O4762">
        <v>-3.1390950000000002</v>
      </c>
      <c r="P4762">
        <v>147.631989</v>
      </c>
      <c r="Q4762">
        <v>-236.93261699999999</v>
      </c>
      <c r="R4762">
        <v>3.1414049999999998</v>
      </c>
      <c r="S4762">
        <v>0.96403300000000003</v>
      </c>
      <c r="T4762">
        <v>2.31E-3</v>
      </c>
    </row>
    <row r="4763" spans="1:20" x14ac:dyDescent="0.25">
      <c r="A4763">
        <v>4761</v>
      </c>
      <c r="B4763">
        <v>5</v>
      </c>
      <c r="C4763">
        <v>-1</v>
      </c>
      <c r="D4763" t="s">
        <v>251</v>
      </c>
      <c r="E4763" t="s">
        <v>80</v>
      </c>
      <c r="F4763">
        <v>1.4366E-2</v>
      </c>
      <c r="G4763">
        <v>-1</v>
      </c>
      <c r="H4763">
        <v>582.39800000000002</v>
      </c>
      <c r="I4763">
        <v>-1</v>
      </c>
      <c r="J4763">
        <v>0</v>
      </c>
      <c r="K4763">
        <v>6.1196219999999997</v>
      </c>
      <c r="L4763">
        <v>-5.9727000000000002E-2</v>
      </c>
      <c r="M4763">
        <v>147.07205300000001</v>
      </c>
      <c r="N4763">
        <v>-236.925341</v>
      </c>
      <c r="O4763">
        <v>3.1397010000000001</v>
      </c>
      <c r="P4763">
        <v>147.07836900000001</v>
      </c>
      <c r="Q4763">
        <v>-236.93258700000001</v>
      </c>
      <c r="R4763">
        <v>3.1408339999999999</v>
      </c>
      <c r="S4763">
        <v>0.96127499999999999</v>
      </c>
      <c r="T4763">
        <v>1.1329999999999999E-3</v>
      </c>
    </row>
    <row r="4764" spans="1:20" x14ac:dyDescent="0.25">
      <c r="A4764">
        <v>4762</v>
      </c>
      <c r="B4764">
        <v>5</v>
      </c>
      <c r="C4764">
        <v>-1</v>
      </c>
      <c r="D4764" t="s">
        <v>251</v>
      </c>
      <c r="E4764" t="s">
        <v>80</v>
      </c>
      <c r="F4764">
        <v>2.3147999999999998E-2</v>
      </c>
      <c r="G4764">
        <v>-1</v>
      </c>
      <c r="H4764">
        <v>537.44100000000003</v>
      </c>
      <c r="I4764">
        <v>-1</v>
      </c>
      <c r="J4764">
        <v>0</v>
      </c>
      <c r="K4764">
        <v>6.0488220000000004</v>
      </c>
      <c r="L4764">
        <v>6.0233000000000002E-2</v>
      </c>
      <c r="M4764">
        <v>146.53694100000001</v>
      </c>
      <c r="N4764">
        <v>-236.935453</v>
      </c>
      <c r="O4764">
        <v>3.140774</v>
      </c>
      <c r="P4764">
        <v>146.531158</v>
      </c>
      <c r="Q4764">
        <v>-236.93215900000001</v>
      </c>
      <c r="R4764">
        <v>3.1414460000000002</v>
      </c>
      <c r="S4764">
        <v>0.66544599999999998</v>
      </c>
      <c r="T4764">
        <v>6.7199999999999996E-4</v>
      </c>
    </row>
    <row r="4765" spans="1:20" x14ac:dyDescent="0.25">
      <c r="A4765">
        <v>4763</v>
      </c>
      <c r="B4765">
        <v>6</v>
      </c>
      <c r="C4765">
        <v>-1</v>
      </c>
      <c r="D4765" t="s">
        <v>252</v>
      </c>
      <c r="E4765" t="s">
        <v>80</v>
      </c>
      <c r="F4765">
        <v>1.6383000000000002E-2</v>
      </c>
      <c r="G4765">
        <v>-1</v>
      </c>
      <c r="H4765">
        <v>655.97699999999998</v>
      </c>
      <c r="I4765">
        <v>-1</v>
      </c>
      <c r="J4765">
        <v>0</v>
      </c>
      <c r="K4765">
        <v>5.9547220000000003</v>
      </c>
      <c r="L4765">
        <v>6.1303000000000003E-2</v>
      </c>
      <c r="M4765">
        <v>145.82496499999999</v>
      </c>
      <c r="N4765">
        <v>-236.90958000000001</v>
      </c>
      <c r="O4765">
        <v>-3.1410269999999998</v>
      </c>
      <c r="P4765">
        <v>145.811386</v>
      </c>
      <c r="Q4765">
        <v>-236.93180799999999</v>
      </c>
      <c r="R4765">
        <v>3.1414390000000001</v>
      </c>
      <c r="S4765">
        <v>2.6048089999999999</v>
      </c>
      <c r="T4765">
        <v>4.1199999999999999E-4</v>
      </c>
    </row>
    <row r="4766" spans="1:20" x14ac:dyDescent="0.25">
      <c r="A4766">
        <v>4764</v>
      </c>
      <c r="B4766">
        <v>6</v>
      </c>
      <c r="C4766">
        <v>-1</v>
      </c>
      <c r="D4766" t="s">
        <v>252</v>
      </c>
      <c r="E4766" t="s">
        <v>80</v>
      </c>
      <c r="F4766">
        <v>4.6629999999999996E-3</v>
      </c>
      <c r="G4766">
        <v>-1</v>
      </c>
      <c r="H4766">
        <v>544.90499999999997</v>
      </c>
      <c r="I4766">
        <v>-1</v>
      </c>
      <c r="J4766">
        <v>0</v>
      </c>
      <c r="K4766">
        <v>5.8849270000000002</v>
      </c>
      <c r="L4766">
        <v>-6.1052000000000002E-2</v>
      </c>
      <c r="M4766">
        <v>145.258276</v>
      </c>
      <c r="N4766">
        <v>-236.94459699999999</v>
      </c>
      <c r="O4766">
        <v>3.138341</v>
      </c>
      <c r="P4766">
        <v>145.27894599999999</v>
      </c>
      <c r="Q4766">
        <v>-236.93177800000001</v>
      </c>
      <c r="R4766">
        <v>3.1408200000000002</v>
      </c>
      <c r="S4766">
        <v>2.4322539999999999</v>
      </c>
      <c r="T4766">
        <v>2.48E-3</v>
      </c>
    </row>
    <row r="4767" spans="1:20" x14ac:dyDescent="0.25">
      <c r="A4767">
        <v>4765</v>
      </c>
      <c r="B4767">
        <v>6</v>
      </c>
      <c r="C4767">
        <v>-1</v>
      </c>
      <c r="D4767" t="s">
        <v>252</v>
      </c>
      <c r="E4767" t="s">
        <v>80</v>
      </c>
      <c r="F4767">
        <v>3.3860000000000001E-3</v>
      </c>
      <c r="G4767">
        <v>-1</v>
      </c>
      <c r="H4767">
        <v>678.74599999999998</v>
      </c>
      <c r="I4767">
        <v>-1</v>
      </c>
      <c r="J4767">
        <v>0</v>
      </c>
      <c r="K4767">
        <v>5.8162330000000004</v>
      </c>
      <c r="L4767">
        <v>6.1171999999999997E-2</v>
      </c>
      <c r="M4767">
        <v>144.75109699999999</v>
      </c>
      <c r="N4767">
        <v>-236.938064</v>
      </c>
      <c r="O4767">
        <v>-3.1408179999999999</v>
      </c>
      <c r="P4767">
        <v>144.752747</v>
      </c>
      <c r="Q4767">
        <v>-236.93128999999999</v>
      </c>
      <c r="R4767">
        <v>3.14141</v>
      </c>
      <c r="S4767">
        <v>0.69718199999999997</v>
      </c>
      <c r="T4767">
        <v>5.9199999999999997E-4</v>
      </c>
    </row>
    <row r="4768" spans="1:20" x14ac:dyDescent="0.25">
      <c r="A4768">
        <v>4766</v>
      </c>
      <c r="B4768">
        <v>6</v>
      </c>
      <c r="C4768">
        <v>-1</v>
      </c>
      <c r="D4768" t="s">
        <v>252</v>
      </c>
      <c r="E4768" t="s">
        <v>80</v>
      </c>
      <c r="F4768">
        <v>3.0000000000000001E-3</v>
      </c>
      <c r="G4768">
        <v>-1</v>
      </c>
      <c r="H4768">
        <v>566.14</v>
      </c>
      <c r="I4768">
        <v>-1</v>
      </c>
      <c r="J4768">
        <v>0</v>
      </c>
      <c r="K4768">
        <v>5.7488039999999998</v>
      </c>
      <c r="L4768">
        <v>-6.2475999999999997E-2</v>
      </c>
      <c r="M4768">
        <v>144.22405599999999</v>
      </c>
      <c r="N4768">
        <v>-236.94167400000001</v>
      </c>
      <c r="O4768">
        <v>3.1404740000000002</v>
      </c>
      <c r="P4768">
        <v>144.23266599999999</v>
      </c>
      <c r="Q4768">
        <v>-236.93119799999999</v>
      </c>
      <c r="R4768">
        <v>3.1407720000000001</v>
      </c>
      <c r="S4768">
        <v>1.3559920000000001</v>
      </c>
      <c r="T4768">
        <v>2.99E-4</v>
      </c>
    </row>
    <row r="4769" spans="1:20" x14ac:dyDescent="0.25">
      <c r="A4769">
        <v>4767</v>
      </c>
      <c r="B4769">
        <v>6</v>
      </c>
      <c r="C4769">
        <v>-1</v>
      </c>
      <c r="D4769" t="s">
        <v>252</v>
      </c>
      <c r="E4769" t="s">
        <v>80</v>
      </c>
      <c r="F4769">
        <v>1.4914999999999999E-2</v>
      </c>
      <c r="G4769">
        <v>-1</v>
      </c>
      <c r="H4769">
        <v>529.06299999999999</v>
      </c>
      <c r="I4769">
        <v>-1</v>
      </c>
      <c r="J4769">
        <v>0</v>
      </c>
      <c r="K4769">
        <v>5.6605569999999998</v>
      </c>
      <c r="L4769">
        <v>-6.2052000000000003E-2</v>
      </c>
      <c r="M4769">
        <v>143.53492499999999</v>
      </c>
      <c r="N4769">
        <v>-236.944616</v>
      </c>
      <c r="O4769">
        <v>3.1401729999999999</v>
      </c>
      <c r="P4769">
        <v>143.54858400000001</v>
      </c>
      <c r="Q4769">
        <v>-236.930801</v>
      </c>
      <c r="R4769">
        <v>3.140749</v>
      </c>
      <c r="S4769">
        <v>1.9426730000000001</v>
      </c>
      <c r="T4769">
        <v>5.7700000000000004E-4</v>
      </c>
    </row>
    <row r="4770" spans="1:20" x14ac:dyDescent="0.25">
      <c r="A4770">
        <v>4768</v>
      </c>
      <c r="B4770">
        <v>6</v>
      </c>
      <c r="C4770">
        <v>-1</v>
      </c>
      <c r="D4770" t="s">
        <v>252</v>
      </c>
      <c r="E4770" t="s">
        <v>80</v>
      </c>
      <c r="F4770">
        <v>1.6667000000000001E-2</v>
      </c>
      <c r="G4770">
        <v>-1</v>
      </c>
      <c r="H4770">
        <v>769.17700000000002</v>
      </c>
      <c r="I4770">
        <v>-1</v>
      </c>
      <c r="J4770">
        <v>0</v>
      </c>
      <c r="K4770">
        <v>5.5953359999999996</v>
      </c>
      <c r="L4770">
        <v>6.2309000000000003E-2</v>
      </c>
      <c r="M4770">
        <v>143.04168999999999</v>
      </c>
      <c r="N4770">
        <v>-236.93354199999999</v>
      </c>
      <c r="O4770">
        <v>-3.1414490000000002</v>
      </c>
      <c r="P4770">
        <v>143.04238900000001</v>
      </c>
      <c r="Q4770">
        <v>-236.93034399999999</v>
      </c>
      <c r="R4770">
        <v>3.1413709999999999</v>
      </c>
      <c r="S4770">
        <v>0.32738400000000001</v>
      </c>
      <c r="T4770">
        <v>7.7999999999999999E-5</v>
      </c>
    </row>
    <row r="4771" spans="1:20" x14ac:dyDescent="0.25">
      <c r="A4771">
        <v>4769</v>
      </c>
      <c r="B4771">
        <v>6</v>
      </c>
      <c r="C4771">
        <v>-1</v>
      </c>
      <c r="D4771" t="s">
        <v>252</v>
      </c>
      <c r="E4771" t="s">
        <v>80</v>
      </c>
      <c r="F4771">
        <v>2.0517000000000001E-2</v>
      </c>
      <c r="G4771">
        <v>-1</v>
      </c>
      <c r="H4771">
        <v>1582.2919999999999</v>
      </c>
      <c r="I4771">
        <v>-1</v>
      </c>
      <c r="J4771">
        <v>0</v>
      </c>
      <c r="K4771">
        <v>5.5388570000000001</v>
      </c>
      <c r="L4771">
        <v>-6.2853999999999993E-2</v>
      </c>
      <c r="M4771">
        <v>142.49885</v>
      </c>
      <c r="N4771">
        <v>-236.940729</v>
      </c>
      <c r="O4771">
        <v>3.1382789999999998</v>
      </c>
      <c r="P4771">
        <v>142.54188500000001</v>
      </c>
      <c r="Q4771">
        <v>-236.930206</v>
      </c>
      <c r="R4771">
        <v>3.1407029999999998</v>
      </c>
      <c r="S4771">
        <v>4.4302900000000003</v>
      </c>
      <c r="T4771">
        <v>2.4239999999999999E-3</v>
      </c>
    </row>
    <row r="4772" spans="1:20" x14ac:dyDescent="0.25">
      <c r="A4772">
        <v>4770</v>
      </c>
      <c r="B4772">
        <v>6</v>
      </c>
      <c r="C4772">
        <v>-1</v>
      </c>
      <c r="D4772" t="s">
        <v>252</v>
      </c>
      <c r="E4772" t="s">
        <v>80</v>
      </c>
      <c r="F4772">
        <v>9.5680000000000001E-3</v>
      </c>
      <c r="G4772">
        <v>-1</v>
      </c>
      <c r="H4772">
        <v>521.49699999999996</v>
      </c>
      <c r="I4772">
        <v>-1</v>
      </c>
      <c r="J4772">
        <v>0</v>
      </c>
      <c r="K4772">
        <v>5.6685790000000003</v>
      </c>
      <c r="L4772">
        <v>-5.7181000000000003E-2</v>
      </c>
      <c r="M4772">
        <v>141.85432299999999</v>
      </c>
      <c r="N4772">
        <v>-236.936553</v>
      </c>
      <c r="O4772">
        <v>3.1398959999999998</v>
      </c>
      <c r="P4772">
        <v>141.87228400000001</v>
      </c>
      <c r="Q4772">
        <v>-236.92976400000001</v>
      </c>
      <c r="R4772">
        <v>3.1407029999999998</v>
      </c>
      <c r="S4772">
        <v>1.9200680000000001</v>
      </c>
      <c r="T4772">
        <v>8.0699999999999999E-4</v>
      </c>
    </row>
    <row r="4773" spans="1:20" x14ac:dyDescent="0.25">
      <c r="A4773">
        <v>4771</v>
      </c>
      <c r="B4773">
        <v>6</v>
      </c>
      <c r="C4773">
        <v>-1</v>
      </c>
      <c r="D4773" t="s">
        <v>252</v>
      </c>
      <c r="E4773" t="s">
        <v>80</v>
      </c>
      <c r="F4773">
        <v>3.6120000000000002E-3</v>
      </c>
      <c r="G4773">
        <v>-1</v>
      </c>
      <c r="H4773">
        <v>526.48099999999999</v>
      </c>
      <c r="I4773">
        <v>-1</v>
      </c>
      <c r="J4773">
        <v>0</v>
      </c>
      <c r="K4773">
        <v>5.9708829999999997</v>
      </c>
      <c r="L4773">
        <v>5.2358000000000002E-2</v>
      </c>
      <c r="M4773">
        <v>141.348434</v>
      </c>
      <c r="N4773">
        <v>-236.94142099999999</v>
      </c>
      <c r="O4773">
        <v>3.1404049999999999</v>
      </c>
      <c r="P4773">
        <v>141.34790000000001</v>
      </c>
      <c r="Q4773">
        <v>-236.929214</v>
      </c>
      <c r="R4773">
        <v>3.141216</v>
      </c>
      <c r="S4773">
        <v>1.221865</v>
      </c>
      <c r="T4773">
        <v>8.1099999999999998E-4</v>
      </c>
    </row>
    <row r="4774" spans="1:20" x14ac:dyDescent="0.25">
      <c r="A4774">
        <v>4772</v>
      </c>
      <c r="B4774">
        <v>6</v>
      </c>
      <c r="C4774">
        <v>-1</v>
      </c>
      <c r="D4774" t="s">
        <v>252</v>
      </c>
      <c r="E4774" t="s">
        <v>80</v>
      </c>
      <c r="F4774">
        <v>3.0179000000000001E-2</v>
      </c>
      <c r="G4774">
        <v>-1</v>
      </c>
      <c r="H4774">
        <v>554.86699999999996</v>
      </c>
      <c r="I4774">
        <v>-1</v>
      </c>
      <c r="J4774">
        <v>0</v>
      </c>
      <c r="K4774">
        <v>6.3760519999999996</v>
      </c>
      <c r="L4774">
        <v>-4.7807000000000002E-2</v>
      </c>
      <c r="M4774">
        <v>140.789942</v>
      </c>
      <c r="N4774">
        <v>-236.885166</v>
      </c>
      <c r="O4774">
        <v>3.1384409999999998</v>
      </c>
      <c r="P4774">
        <v>140.79068000000001</v>
      </c>
      <c r="Q4774">
        <v>-236.92903100000001</v>
      </c>
      <c r="R4774">
        <v>3.1407289999999999</v>
      </c>
      <c r="S4774">
        <v>4.3871659999999997</v>
      </c>
      <c r="T4774">
        <v>2.2880000000000001E-3</v>
      </c>
    </row>
    <row r="4775" spans="1:20" x14ac:dyDescent="0.25">
      <c r="A4775">
        <v>4773</v>
      </c>
      <c r="B4775">
        <v>6</v>
      </c>
      <c r="C4775">
        <v>-1</v>
      </c>
      <c r="D4775" t="s">
        <v>252</v>
      </c>
      <c r="E4775" t="s">
        <v>80</v>
      </c>
      <c r="F4775">
        <v>6.051E-3</v>
      </c>
      <c r="G4775">
        <v>-1</v>
      </c>
      <c r="H4775">
        <v>1078.645</v>
      </c>
      <c r="I4775">
        <v>-1</v>
      </c>
      <c r="J4775">
        <v>0</v>
      </c>
      <c r="K4775">
        <v>6.9923609999999998</v>
      </c>
      <c r="L4775">
        <v>-4.4009E-2</v>
      </c>
      <c r="M4775">
        <v>139.99527699999999</v>
      </c>
      <c r="N4775">
        <v>-236.941372</v>
      </c>
      <c r="O4775">
        <v>3.1391740000000001</v>
      </c>
      <c r="P4775">
        <v>139.98590100000001</v>
      </c>
      <c r="Q4775">
        <v>-236.92854299999999</v>
      </c>
      <c r="R4775">
        <v>3.1407539999999998</v>
      </c>
      <c r="S4775">
        <v>1.588997</v>
      </c>
      <c r="T4775">
        <v>1.58E-3</v>
      </c>
    </row>
    <row r="4776" spans="1:20" x14ac:dyDescent="0.25">
      <c r="A4776">
        <v>4774</v>
      </c>
      <c r="B4776">
        <v>7</v>
      </c>
      <c r="C4776">
        <v>-1</v>
      </c>
      <c r="D4776" t="s">
        <v>188</v>
      </c>
      <c r="E4776" t="s">
        <v>80</v>
      </c>
      <c r="F4776">
        <v>3.5056999999999998E-2</v>
      </c>
      <c r="G4776">
        <v>-1</v>
      </c>
      <c r="H4776">
        <v>795.14599999999996</v>
      </c>
      <c r="I4776">
        <v>-1</v>
      </c>
      <c r="J4776">
        <v>0</v>
      </c>
      <c r="K4776">
        <v>7.4785219999999999</v>
      </c>
      <c r="L4776">
        <v>4.1509999999999998E-2</v>
      </c>
      <c r="M4776">
        <v>139.36816300000001</v>
      </c>
      <c r="N4776">
        <v>-236.89250899999999</v>
      </c>
      <c r="O4776">
        <v>3.14127</v>
      </c>
      <c r="P4776">
        <v>139.33227500000001</v>
      </c>
      <c r="Q4776">
        <v>-236.92804000000001</v>
      </c>
      <c r="R4776">
        <v>3.1412100000000001</v>
      </c>
      <c r="S4776">
        <v>5.0500410000000002</v>
      </c>
      <c r="T4776">
        <v>5.8999999999999998E-5</v>
      </c>
    </row>
    <row r="4777" spans="1:20" x14ac:dyDescent="0.25">
      <c r="A4777">
        <v>4775</v>
      </c>
      <c r="B4777">
        <v>7</v>
      </c>
      <c r="C4777">
        <v>-1</v>
      </c>
      <c r="D4777" t="s">
        <v>188</v>
      </c>
      <c r="E4777" t="s">
        <v>80</v>
      </c>
      <c r="F4777">
        <v>1.4246E-2</v>
      </c>
      <c r="G4777">
        <v>-1</v>
      </c>
      <c r="H4777">
        <v>955.50699999999995</v>
      </c>
      <c r="I4777">
        <v>-1</v>
      </c>
      <c r="J4777">
        <v>0</v>
      </c>
      <c r="K4777">
        <v>7.9687739999999998</v>
      </c>
      <c r="L4777">
        <v>-3.9018999999999998E-2</v>
      </c>
      <c r="M4777">
        <v>138.64577299999999</v>
      </c>
      <c r="N4777">
        <v>-236.92889500000001</v>
      </c>
      <c r="O4777">
        <v>3.1415649999999999</v>
      </c>
      <c r="P4777">
        <v>138.63455200000001</v>
      </c>
      <c r="Q4777">
        <v>-236.92782600000001</v>
      </c>
      <c r="R4777">
        <v>3.1408510000000001</v>
      </c>
      <c r="S4777">
        <v>1.1272089999999999</v>
      </c>
      <c r="T4777">
        <v>7.1400000000000001E-4</v>
      </c>
    </row>
    <row r="4778" spans="1:20" x14ac:dyDescent="0.25">
      <c r="A4778">
        <v>4776</v>
      </c>
      <c r="B4778">
        <v>7</v>
      </c>
      <c r="C4778">
        <v>-1</v>
      </c>
      <c r="D4778" t="s">
        <v>188</v>
      </c>
      <c r="E4778" t="s">
        <v>80</v>
      </c>
      <c r="F4778">
        <v>2.0072E-2</v>
      </c>
      <c r="G4778">
        <v>-1</v>
      </c>
      <c r="H4778">
        <v>760.97900000000004</v>
      </c>
      <c r="I4778">
        <v>-1</v>
      </c>
      <c r="J4778">
        <v>0</v>
      </c>
      <c r="K4778">
        <v>8.3733339999999998</v>
      </c>
      <c r="L4778">
        <v>-4.6538000000000003E-2</v>
      </c>
      <c r="M4778">
        <v>137.630563</v>
      </c>
      <c r="N4778">
        <v>-236.91798700000001</v>
      </c>
      <c r="O4778">
        <v>3.1392289999999998</v>
      </c>
      <c r="P4778">
        <v>137.64671300000001</v>
      </c>
      <c r="Q4778">
        <v>-236.92721599999999</v>
      </c>
      <c r="R4778">
        <v>3.1407829999999999</v>
      </c>
      <c r="S4778">
        <v>1.8601350000000001</v>
      </c>
      <c r="T4778">
        <v>1.554E-3</v>
      </c>
    </row>
    <row r="4779" spans="1:20" x14ac:dyDescent="0.25">
      <c r="A4779">
        <v>4777</v>
      </c>
      <c r="B4779">
        <v>7</v>
      </c>
      <c r="C4779">
        <v>-1</v>
      </c>
      <c r="D4779" t="s">
        <v>188</v>
      </c>
      <c r="E4779" t="s">
        <v>80</v>
      </c>
      <c r="F4779">
        <v>4.4268000000000002E-2</v>
      </c>
      <c r="G4779">
        <v>-1</v>
      </c>
      <c r="H4779">
        <v>670.91700000000003</v>
      </c>
      <c r="I4779">
        <v>-1</v>
      </c>
      <c r="J4779">
        <v>0</v>
      </c>
      <c r="K4779">
        <v>8.343197</v>
      </c>
      <c r="L4779">
        <v>4.8342000000000003E-2</v>
      </c>
      <c r="M4779">
        <v>136.915502</v>
      </c>
      <c r="N4779">
        <v>-236.88010499999999</v>
      </c>
      <c r="O4779">
        <v>3.1367409999999998</v>
      </c>
      <c r="P4779">
        <v>136.89326500000001</v>
      </c>
      <c r="Q4779">
        <v>-236.926682</v>
      </c>
      <c r="R4779">
        <v>3.1412580000000001</v>
      </c>
      <c r="S4779">
        <v>5.1612739999999997</v>
      </c>
      <c r="T4779">
        <v>4.5170000000000002E-3</v>
      </c>
    </row>
    <row r="4780" spans="1:20" x14ac:dyDescent="0.25">
      <c r="A4780">
        <v>4778</v>
      </c>
      <c r="B4780">
        <v>7</v>
      </c>
      <c r="C4780">
        <v>-1</v>
      </c>
      <c r="D4780" t="s">
        <v>188</v>
      </c>
      <c r="E4780" t="s">
        <v>80</v>
      </c>
      <c r="F4780">
        <v>1.3157E-2</v>
      </c>
      <c r="G4780">
        <v>-1</v>
      </c>
      <c r="H4780">
        <v>763.52099999999996</v>
      </c>
      <c r="I4780">
        <v>-1</v>
      </c>
      <c r="J4780">
        <v>0</v>
      </c>
      <c r="K4780">
        <v>8.1881749999999993</v>
      </c>
      <c r="L4780">
        <v>-4.9535999999999997E-2</v>
      </c>
      <c r="M4780">
        <v>136.14287300000001</v>
      </c>
      <c r="N4780">
        <v>-236.93754300000001</v>
      </c>
      <c r="O4780">
        <v>3.1410719999999999</v>
      </c>
      <c r="P4780">
        <v>136.149765</v>
      </c>
      <c r="Q4780">
        <v>-236.92643699999999</v>
      </c>
      <c r="R4780">
        <v>3.1407530000000001</v>
      </c>
      <c r="S4780">
        <v>1.3070459999999999</v>
      </c>
      <c r="T4780">
        <v>3.19E-4</v>
      </c>
    </row>
    <row r="4781" spans="1:20" x14ac:dyDescent="0.25">
      <c r="A4781">
        <v>4779</v>
      </c>
      <c r="B4781">
        <v>7</v>
      </c>
      <c r="C4781">
        <v>-1</v>
      </c>
      <c r="D4781" t="s">
        <v>188</v>
      </c>
      <c r="E4781" t="s">
        <v>80</v>
      </c>
      <c r="F4781">
        <v>4.1516999999999998E-2</v>
      </c>
      <c r="G4781">
        <v>-1</v>
      </c>
      <c r="H4781">
        <v>570.90300000000002</v>
      </c>
      <c r="I4781">
        <v>-1</v>
      </c>
      <c r="J4781">
        <v>0</v>
      </c>
      <c r="K4781">
        <v>8.0212950000000003</v>
      </c>
      <c r="L4781">
        <v>4.9917999999999997E-2</v>
      </c>
      <c r="M4781">
        <v>135.44814700000001</v>
      </c>
      <c r="N4781">
        <v>-236.900846</v>
      </c>
      <c r="O4781">
        <v>-3.1410469999999999</v>
      </c>
      <c r="P4781">
        <v>135.421616</v>
      </c>
      <c r="Q4781">
        <v>-236.92575099999999</v>
      </c>
      <c r="R4781">
        <v>3.1412279999999999</v>
      </c>
      <c r="S4781">
        <v>3.6389300000000002</v>
      </c>
      <c r="T4781">
        <v>1.8100000000000001E-4</v>
      </c>
    </row>
    <row r="4782" spans="1:20" x14ac:dyDescent="0.25">
      <c r="A4782">
        <v>4780</v>
      </c>
      <c r="B4782">
        <v>7</v>
      </c>
      <c r="C4782">
        <v>-1</v>
      </c>
      <c r="D4782" t="s">
        <v>188</v>
      </c>
      <c r="E4782" t="s">
        <v>80</v>
      </c>
      <c r="F4782">
        <v>3.6514999999999999E-2</v>
      </c>
      <c r="G4782">
        <v>-1</v>
      </c>
      <c r="H4782">
        <v>521.50199999999995</v>
      </c>
      <c r="I4782">
        <v>-1</v>
      </c>
      <c r="J4782">
        <v>0</v>
      </c>
      <c r="K4782">
        <v>7.9321929999999998</v>
      </c>
      <c r="L4782">
        <v>-5.0205E-2</v>
      </c>
      <c r="M4782">
        <v>134.62367699999999</v>
      </c>
      <c r="N4782">
        <v>-237.00161600000001</v>
      </c>
      <c r="O4782">
        <v>3.1401479999999999</v>
      </c>
      <c r="P4782">
        <v>134.704971</v>
      </c>
      <c r="Q4782">
        <v>-236.9254</v>
      </c>
      <c r="R4782">
        <v>3.1407229999999999</v>
      </c>
      <c r="S4782">
        <v>11.143466999999999</v>
      </c>
      <c r="T4782">
        <v>5.7399999999999997E-4</v>
      </c>
    </row>
    <row r="4783" spans="1:20" x14ac:dyDescent="0.25">
      <c r="A4783">
        <v>4781</v>
      </c>
      <c r="B4783">
        <v>7</v>
      </c>
      <c r="C4783">
        <v>-1</v>
      </c>
      <c r="D4783" t="s">
        <v>188</v>
      </c>
      <c r="E4783" t="s">
        <v>80</v>
      </c>
      <c r="F4783">
        <v>5.7693000000000001E-2</v>
      </c>
      <c r="G4783">
        <v>-1</v>
      </c>
      <c r="H4783">
        <v>592.995</v>
      </c>
      <c r="I4783">
        <v>-1</v>
      </c>
      <c r="J4783">
        <v>0</v>
      </c>
      <c r="K4783">
        <v>7.9465529999999998</v>
      </c>
      <c r="L4783">
        <v>4.9657E-2</v>
      </c>
      <c r="M4783">
        <v>134.00505699999999</v>
      </c>
      <c r="N4783">
        <v>-236.91103100000001</v>
      </c>
      <c r="O4783">
        <v>3.1410089999999999</v>
      </c>
      <c r="P4783">
        <v>133.99105800000001</v>
      </c>
      <c r="Q4783">
        <v>-236.92482000000001</v>
      </c>
      <c r="R4783">
        <v>3.141238</v>
      </c>
      <c r="S4783">
        <v>1.9649190000000001</v>
      </c>
      <c r="T4783">
        <v>2.2900000000000001E-4</v>
      </c>
    </row>
    <row r="4784" spans="1:20" x14ac:dyDescent="0.25">
      <c r="A4784">
        <v>4782</v>
      </c>
      <c r="B4784">
        <v>8</v>
      </c>
      <c r="C4784">
        <v>-1</v>
      </c>
      <c r="D4784" t="s">
        <v>187</v>
      </c>
      <c r="E4784" t="s">
        <v>80</v>
      </c>
      <c r="F4784">
        <v>4.4070000000000003E-3</v>
      </c>
      <c r="G4784">
        <v>-1</v>
      </c>
      <c r="H4784">
        <v>609.43100000000004</v>
      </c>
      <c r="I4784">
        <v>-1</v>
      </c>
      <c r="J4784">
        <v>0</v>
      </c>
      <c r="K4784">
        <v>8.0553589999999993</v>
      </c>
      <c r="L4784">
        <v>4.7777E-2</v>
      </c>
      <c r="M4784">
        <v>133.029968</v>
      </c>
      <c r="N4784">
        <v>-236.93688299999999</v>
      </c>
      <c r="O4784">
        <v>-3.1412110000000002</v>
      </c>
      <c r="P4784">
        <v>133.030655</v>
      </c>
      <c r="Q4784">
        <v>-236.92424</v>
      </c>
      <c r="R4784">
        <v>3.141222</v>
      </c>
      <c r="S4784">
        <v>1.266165</v>
      </c>
      <c r="T4784">
        <v>1.1E-5</v>
      </c>
    </row>
    <row r="4785" spans="1:20" x14ac:dyDescent="0.25">
      <c r="A4785">
        <v>4783</v>
      </c>
      <c r="B4785">
        <v>7</v>
      </c>
      <c r="C4785">
        <v>-1</v>
      </c>
      <c r="D4785" t="s">
        <v>186</v>
      </c>
      <c r="E4785" t="s">
        <v>80</v>
      </c>
      <c r="F4785">
        <v>1.1499000000000001E-2</v>
      </c>
      <c r="G4785">
        <v>-1</v>
      </c>
      <c r="H4785">
        <v>621.04</v>
      </c>
      <c r="I4785">
        <v>-1</v>
      </c>
      <c r="J4785">
        <v>0</v>
      </c>
      <c r="K4785">
        <v>8.1173749999999991</v>
      </c>
      <c r="L4785">
        <v>-4.9001000000000003E-2</v>
      </c>
      <c r="M4785">
        <v>132.29006100000001</v>
      </c>
      <c r="N4785">
        <v>-236.924499</v>
      </c>
      <c r="O4785">
        <v>3.1399349999999999</v>
      </c>
      <c r="P4785">
        <v>132.30218500000001</v>
      </c>
      <c r="Q4785">
        <v>-236.92387400000001</v>
      </c>
      <c r="R4785">
        <v>3.1407189999999998</v>
      </c>
      <c r="S4785">
        <v>1.2139979999999999</v>
      </c>
      <c r="T4785">
        <v>7.8399999999999997E-4</v>
      </c>
    </row>
    <row r="4786" spans="1:20" x14ac:dyDescent="0.25">
      <c r="A4786">
        <v>4784</v>
      </c>
      <c r="B4786">
        <v>7</v>
      </c>
      <c r="C4786">
        <v>-1</v>
      </c>
      <c r="D4786" t="s">
        <v>186</v>
      </c>
      <c r="E4786" t="s">
        <v>80</v>
      </c>
      <c r="F4786">
        <v>4.0398999999999997E-2</v>
      </c>
      <c r="G4786">
        <v>-1</v>
      </c>
      <c r="H4786">
        <v>594.78599999999994</v>
      </c>
      <c r="I4786">
        <v>-1</v>
      </c>
      <c r="J4786">
        <v>0</v>
      </c>
      <c r="K4786">
        <v>8.1269869999999997</v>
      </c>
      <c r="L4786">
        <v>4.8668000000000003E-2</v>
      </c>
      <c r="M4786">
        <v>131.554607</v>
      </c>
      <c r="N4786">
        <v>-236.94353599999999</v>
      </c>
      <c r="O4786">
        <v>-3.1407729999999998</v>
      </c>
      <c r="P4786">
        <v>131.570786</v>
      </c>
      <c r="Q4786">
        <v>-236.923203</v>
      </c>
      <c r="R4786">
        <v>3.141184</v>
      </c>
      <c r="S4786">
        <v>2.5984259999999999</v>
      </c>
      <c r="T4786">
        <v>4.0999999999999999E-4</v>
      </c>
    </row>
    <row r="4787" spans="1:20" x14ac:dyDescent="0.25">
      <c r="A4787">
        <v>4785</v>
      </c>
      <c r="B4787">
        <v>7</v>
      </c>
      <c r="C4787">
        <v>-1</v>
      </c>
      <c r="D4787" t="s">
        <v>186</v>
      </c>
      <c r="E4787" t="s">
        <v>80</v>
      </c>
      <c r="F4787">
        <v>1.6018000000000001E-2</v>
      </c>
      <c r="G4787">
        <v>-1</v>
      </c>
      <c r="H4787">
        <v>653.05799999999999</v>
      </c>
      <c r="I4787">
        <v>-1</v>
      </c>
      <c r="J4787">
        <v>0</v>
      </c>
      <c r="K4787">
        <v>8.0978849999999998</v>
      </c>
      <c r="L4787">
        <v>-4.8941999999999999E-2</v>
      </c>
      <c r="M4787">
        <v>130.83818299999999</v>
      </c>
      <c r="N4787">
        <v>-236.927502</v>
      </c>
      <c r="O4787">
        <v>3.1405460000000001</v>
      </c>
      <c r="P4787">
        <v>130.84065200000001</v>
      </c>
      <c r="Q4787">
        <v>-236.92292800000001</v>
      </c>
      <c r="R4787">
        <v>3.140717</v>
      </c>
      <c r="S4787">
        <v>0.51977899999999999</v>
      </c>
      <c r="T4787">
        <v>1.7000000000000001E-4</v>
      </c>
    </row>
    <row r="4788" spans="1:20" x14ac:dyDescent="0.25">
      <c r="A4788">
        <v>4786</v>
      </c>
      <c r="B4788">
        <v>7</v>
      </c>
      <c r="C4788">
        <v>-1</v>
      </c>
      <c r="D4788" t="s">
        <v>186</v>
      </c>
      <c r="E4788" t="s">
        <v>80</v>
      </c>
      <c r="F4788">
        <v>1.1906999999999999E-2</v>
      </c>
      <c r="G4788">
        <v>-1</v>
      </c>
      <c r="H4788">
        <v>508.31700000000001</v>
      </c>
      <c r="I4788">
        <v>-1</v>
      </c>
      <c r="J4788">
        <v>0</v>
      </c>
      <c r="K4788">
        <v>8.0501719999999999</v>
      </c>
      <c r="L4788">
        <v>-4.9324E-2</v>
      </c>
      <c r="M4788">
        <v>129.88284400000001</v>
      </c>
      <c r="N4788">
        <v>-236.917857</v>
      </c>
      <c r="O4788">
        <v>3.141321</v>
      </c>
      <c r="P4788">
        <v>129.872208</v>
      </c>
      <c r="Q4788">
        <v>-236.92222599999999</v>
      </c>
      <c r="R4788">
        <v>3.1407259999999999</v>
      </c>
      <c r="S4788">
        <v>1.149896</v>
      </c>
      <c r="T4788">
        <v>5.9500000000000004E-4</v>
      </c>
    </row>
    <row r="4789" spans="1:20" x14ac:dyDescent="0.25">
      <c r="A4789">
        <v>4787</v>
      </c>
      <c r="B4789">
        <v>7</v>
      </c>
      <c r="C4789">
        <v>-1</v>
      </c>
      <c r="D4789" t="s">
        <v>186</v>
      </c>
      <c r="E4789" t="s">
        <v>80</v>
      </c>
      <c r="F4789">
        <v>9.8329999999999997E-3</v>
      </c>
      <c r="G4789">
        <v>-1</v>
      </c>
      <c r="H4789">
        <v>704.45500000000004</v>
      </c>
      <c r="I4789">
        <v>-1</v>
      </c>
      <c r="J4789">
        <v>0</v>
      </c>
      <c r="K4789">
        <v>8.0354179999999999</v>
      </c>
      <c r="L4789">
        <v>5.0161999999999998E-2</v>
      </c>
      <c r="M4789">
        <v>129.15186800000001</v>
      </c>
      <c r="N4789">
        <v>-236.91715500000001</v>
      </c>
      <c r="O4789">
        <v>3.1414930000000001</v>
      </c>
      <c r="P4789">
        <v>129.148605</v>
      </c>
      <c r="Q4789">
        <v>-236.921661</v>
      </c>
      <c r="R4789">
        <v>3.1412469999999999</v>
      </c>
      <c r="S4789">
        <v>0.55633699999999997</v>
      </c>
      <c r="T4789">
        <v>2.4600000000000002E-4</v>
      </c>
    </row>
    <row r="4790" spans="1:20" x14ac:dyDescent="0.25">
      <c r="A4790">
        <v>4788</v>
      </c>
      <c r="B4790">
        <v>7</v>
      </c>
      <c r="C4790">
        <v>-1</v>
      </c>
      <c r="D4790" t="s">
        <v>186</v>
      </c>
      <c r="E4790" t="s">
        <v>80</v>
      </c>
      <c r="F4790">
        <v>1.7259E-2</v>
      </c>
      <c r="G4790">
        <v>-1</v>
      </c>
      <c r="H4790">
        <v>518.57799999999997</v>
      </c>
      <c r="I4790">
        <v>-1</v>
      </c>
      <c r="J4790">
        <v>0</v>
      </c>
      <c r="K4790">
        <v>8.042427</v>
      </c>
      <c r="L4790">
        <v>-4.8793999999999997E-2</v>
      </c>
      <c r="M4790">
        <v>128.41104000000001</v>
      </c>
      <c r="N4790">
        <v>-236.93278799999999</v>
      </c>
      <c r="O4790">
        <v>-3.1411899999999999</v>
      </c>
      <c r="P4790">
        <v>128.42520099999999</v>
      </c>
      <c r="Q4790">
        <v>-236.92141699999999</v>
      </c>
      <c r="R4790">
        <v>3.1407750000000001</v>
      </c>
      <c r="S4790">
        <v>1.816173</v>
      </c>
      <c r="T4790">
        <v>4.15E-4</v>
      </c>
    </row>
    <row r="4791" spans="1:20" x14ac:dyDescent="0.25">
      <c r="A4791">
        <v>4789</v>
      </c>
      <c r="B4791">
        <v>7</v>
      </c>
      <c r="C4791">
        <v>-1</v>
      </c>
      <c r="D4791" t="s">
        <v>186</v>
      </c>
      <c r="E4791" t="s">
        <v>80</v>
      </c>
      <c r="F4791">
        <v>4.5448000000000002E-2</v>
      </c>
      <c r="G4791">
        <v>-1</v>
      </c>
      <c r="H4791">
        <v>799.91</v>
      </c>
      <c r="I4791">
        <v>-1</v>
      </c>
      <c r="J4791">
        <v>0</v>
      </c>
      <c r="K4791">
        <v>8.0599860000000003</v>
      </c>
      <c r="L4791">
        <v>4.888E-2</v>
      </c>
      <c r="M4791">
        <v>127.684062</v>
      </c>
      <c r="N4791">
        <v>-236.921537</v>
      </c>
      <c r="O4791">
        <v>3.1399620000000001</v>
      </c>
      <c r="P4791">
        <v>127.700531</v>
      </c>
      <c r="Q4791">
        <v>-236.92089799999999</v>
      </c>
      <c r="R4791">
        <v>3.1412719999999998</v>
      </c>
      <c r="S4791">
        <v>1.648129</v>
      </c>
      <c r="T4791">
        <v>1.31E-3</v>
      </c>
    </row>
    <row r="4792" spans="1:20" x14ac:dyDescent="0.25">
      <c r="A4792">
        <v>4790</v>
      </c>
      <c r="B4792">
        <v>7</v>
      </c>
      <c r="C4792">
        <v>-1</v>
      </c>
      <c r="D4792" t="s">
        <v>186</v>
      </c>
      <c r="E4792" t="s">
        <v>80</v>
      </c>
      <c r="F4792">
        <v>3.7608999999999997E-2</v>
      </c>
      <c r="G4792">
        <v>-1</v>
      </c>
      <c r="H4792">
        <v>505.82499999999999</v>
      </c>
      <c r="I4792">
        <v>-1</v>
      </c>
      <c r="J4792">
        <v>0</v>
      </c>
      <c r="K4792">
        <v>8.0769140000000004</v>
      </c>
      <c r="L4792">
        <v>4.8571000000000003E-2</v>
      </c>
      <c r="M4792">
        <v>126.78312</v>
      </c>
      <c r="N4792">
        <v>-236.871554</v>
      </c>
      <c r="O4792">
        <v>-3.141079</v>
      </c>
      <c r="P4792">
        <v>126.732071</v>
      </c>
      <c r="Q4792">
        <v>-236.92021199999999</v>
      </c>
      <c r="R4792">
        <v>3.1412149999999999</v>
      </c>
      <c r="S4792">
        <v>7.0523660000000001</v>
      </c>
      <c r="T4792">
        <v>1.36E-4</v>
      </c>
    </row>
    <row r="4793" spans="1:20" x14ac:dyDescent="0.25">
      <c r="A4793">
        <v>4791</v>
      </c>
      <c r="B4793">
        <v>7</v>
      </c>
      <c r="C4793">
        <v>-1</v>
      </c>
      <c r="D4793" t="s">
        <v>186</v>
      </c>
      <c r="E4793" t="s">
        <v>80</v>
      </c>
      <c r="F4793">
        <v>2.6771E-2</v>
      </c>
      <c r="G4793">
        <v>-1</v>
      </c>
      <c r="H4793">
        <v>534.15800000000002</v>
      </c>
      <c r="I4793">
        <v>-1</v>
      </c>
      <c r="J4793">
        <v>0</v>
      </c>
      <c r="K4793">
        <v>8.0773399999999995</v>
      </c>
      <c r="L4793">
        <v>-4.9030999999999998E-2</v>
      </c>
      <c r="M4793">
        <v>126.006917</v>
      </c>
      <c r="N4793">
        <v>-236.926469</v>
      </c>
      <c r="O4793">
        <v>3.1397460000000001</v>
      </c>
      <c r="P4793">
        <v>126.00505800000001</v>
      </c>
      <c r="Q4793">
        <v>-236.919861</v>
      </c>
      <c r="R4793">
        <v>3.1407129999999999</v>
      </c>
      <c r="S4793">
        <v>0.68641399999999997</v>
      </c>
      <c r="T4793">
        <v>9.6699999999999998E-4</v>
      </c>
    </row>
    <row r="4794" spans="1:20" x14ac:dyDescent="0.25">
      <c r="A4794">
        <v>4792</v>
      </c>
      <c r="B4794">
        <v>7</v>
      </c>
      <c r="C4794">
        <v>-1</v>
      </c>
      <c r="D4794" t="s">
        <v>186</v>
      </c>
      <c r="E4794" t="s">
        <v>80</v>
      </c>
      <c r="F4794">
        <v>2.8050000000000002E-3</v>
      </c>
      <c r="G4794">
        <v>-1</v>
      </c>
      <c r="H4794">
        <v>562.35299999999995</v>
      </c>
      <c r="I4794">
        <v>-1</v>
      </c>
      <c r="J4794">
        <v>0</v>
      </c>
      <c r="K4794">
        <v>8.0704130000000003</v>
      </c>
      <c r="L4794">
        <v>4.9978000000000002E-2</v>
      </c>
      <c r="M4794">
        <v>125.299311</v>
      </c>
      <c r="N4794">
        <v>-236.90581499999999</v>
      </c>
      <c r="O4794">
        <v>-3.1410339999999999</v>
      </c>
      <c r="P4794">
        <v>125.278412</v>
      </c>
      <c r="Q4794">
        <v>-236.91926599999999</v>
      </c>
      <c r="R4794">
        <v>3.1412270000000002</v>
      </c>
      <c r="S4794">
        <v>2.485325</v>
      </c>
      <c r="T4794">
        <v>1.94E-4</v>
      </c>
    </row>
    <row r="4795" spans="1:20" x14ac:dyDescent="0.25">
      <c r="A4795">
        <v>4793</v>
      </c>
      <c r="B4795">
        <v>7</v>
      </c>
      <c r="C4795">
        <v>-1</v>
      </c>
      <c r="D4795" t="s">
        <v>186</v>
      </c>
      <c r="E4795" t="s">
        <v>80</v>
      </c>
      <c r="F4795">
        <v>1.0321E-2</v>
      </c>
      <c r="G4795">
        <v>-1</v>
      </c>
      <c r="H4795">
        <v>651.73</v>
      </c>
      <c r="I4795">
        <v>-1</v>
      </c>
      <c r="J4795">
        <v>0</v>
      </c>
      <c r="K4795">
        <v>8.0607430000000004</v>
      </c>
      <c r="L4795">
        <v>4.9683999999999999E-2</v>
      </c>
      <c r="M4795">
        <v>124.31273400000001</v>
      </c>
      <c r="N4795">
        <v>-236.89945399999999</v>
      </c>
      <c r="O4795">
        <v>3.1398890000000002</v>
      </c>
      <c r="P4795">
        <v>124.310654</v>
      </c>
      <c r="Q4795">
        <v>-236.91873200000001</v>
      </c>
      <c r="R4795">
        <v>3.1412610000000001</v>
      </c>
      <c r="S4795">
        <v>1.93893</v>
      </c>
      <c r="T4795">
        <v>1.372E-3</v>
      </c>
    </row>
    <row r="4796" spans="1:20" x14ac:dyDescent="0.25">
      <c r="A4796">
        <v>4794</v>
      </c>
      <c r="B4796">
        <v>7</v>
      </c>
      <c r="C4796">
        <v>-1</v>
      </c>
      <c r="D4796" t="s">
        <v>186</v>
      </c>
      <c r="E4796" t="s">
        <v>80</v>
      </c>
      <c r="F4796">
        <v>3.0686999999999999E-2</v>
      </c>
      <c r="G4796">
        <v>-1</v>
      </c>
      <c r="H4796">
        <v>696.60500000000002</v>
      </c>
      <c r="I4796">
        <v>-1</v>
      </c>
      <c r="J4796">
        <v>0</v>
      </c>
      <c r="K4796">
        <v>8.0585020000000007</v>
      </c>
      <c r="L4796">
        <v>-4.8860000000000001E-2</v>
      </c>
      <c r="M4796">
        <v>123.55783599999999</v>
      </c>
      <c r="N4796">
        <v>-236.953845</v>
      </c>
      <c r="O4796">
        <v>-3.1405270000000001</v>
      </c>
      <c r="P4796">
        <v>123.58532700000001</v>
      </c>
      <c r="Q4796">
        <v>-236.918488</v>
      </c>
      <c r="R4796">
        <v>3.1407780000000001</v>
      </c>
      <c r="S4796">
        <v>4.4787369999999997</v>
      </c>
      <c r="T4796">
        <v>2.52E-4</v>
      </c>
    </row>
    <row r="4797" spans="1:20" x14ac:dyDescent="0.25">
      <c r="A4797">
        <v>4795</v>
      </c>
      <c r="B4797">
        <v>7</v>
      </c>
      <c r="C4797">
        <v>-1</v>
      </c>
      <c r="D4797" t="s">
        <v>186</v>
      </c>
      <c r="E4797" t="s">
        <v>80</v>
      </c>
      <c r="F4797">
        <v>2.1517000000000001E-2</v>
      </c>
      <c r="G4797">
        <v>-1</v>
      </c>
      <c r="H4797">
        <v>632.98</v>
      </c>
      <c r="I4797">
        <v>-1</v>
      </c>
      <c r="J4797">
        <v>0</v>
      </c>
      <c r="K4797">
        <v>8.060613</v>
      </c>
      <c r="L4797">
        <v>4.904E-2</v>
      </c>
      <c r="M4797">
        <v>122.863694</v>
      </c>
      <c r="N4797">
        <v>-236.915693</v>
      </c>
      <c r="O4797">
        <v>3.1410339999999999</v>
      </c>
      <c r="P4797">
        <v>122.85998499999999</v>
      </c>
      <c r="Q4797">
        <v>-236.917969</v>
      </c>
      <c r="R4797">
        <v>3.1412770000000001</v>
      </c>
      <c r="S4797">
        <v>0.435118</v>
      </c>
      <c r="T4797">
        <v>2.43E-4</v>
      </c>
    </row>
    <row r="4798" spans="1:20" x14ac:dyDescent="0.25">
      <c r="A4798">
        <v>4796</v>
      </c>
      <c r="B4798">
        <v>6</v>
      </c>
      <c r="C4798">
        <v>-1</v>
      </c>
      <c r="D4798" t="s">
        <v>254</v>
      </c>
      <c r="E4798" t="s">
        <v>80</v>
      </c>
      <c r="F4798">
        <v>1.5259999999999999E-2</v>
      </c>
      <c r="G4798">
        <v>-1</v>
      </c>
      <c r="H4798">
        <v>623.98299999999995</v>
      </c>
      <c r="I4798">
        <v>-1</v>
      </c>
      <c r="J4798">
        <v>0</v>
      </c>
      <c r="K4798">
        <v>8.0655169999999998</v>
      </c>
      <c r="L4798">
        <v>4.8798000000000001E-2</v>
      </c>
      <c r="M4798">
        <v>121.89955399999999</v>
      </c>
      <c r="N4798">
        <v>-236.91680700000001</v>
      </c>
      <c r="O4798">
        <v>3.1414780000000002</v>
      </c>
      <c r="P4798">
        <v>121.892387</v>
      </c>
      <c r="Q4798">
        <v>-236.917419</v>
      </c>
      <c r="R4798">
        <v>3.141273</v>
      </c>
      <c r="S4798">
        <v>0.719306</v>
      </c>
      <c r="T4798">
        <v>2.05E-4</v>
      </c>
    </row>
    <row r="4799" spans="1:20" x14ac:dyDescent="0.25">
      <c r="A4799">
        <v>4797</v>
      </c>
      <c r="B4799">
        <v>6</v>
      </c>
      <c r="C4799">
        <v>-1</v>
      </c>
      <c r="D4799" t="s">
        <v>254</v>
      </c>
      <c r="E4799" t="s">
        <v>80</v>
      </c>
      <c r="F4799">
        <v>3.4166000000000002E-2</v>
      </c>
      <c r="G4799">
        <v>-1</v>
      </c>
      <c r="H4799">
        <v>570.33399999999995</v>
      </c>
      <c r="I4799">
        <v>-1</v>
      </c>
      <c r="J4799">
        <v>0</v>
      </c>
      <c r="K4799">
        <v>8.0675179999999997</v>
      </c>
      <c r="L4799">
        <v>-4.9013000000000001E-2</v>
      </c>
      <c r="M4799">
        <v>121.157509</v>
      </c>
      <c r="N4799">
        <v>-236.91793899999999</v>
      </c>
      <c r="O4799">
        <v>-3.1411259999999999</v>
      </c>
      <c r="P4799">
        <v>121.166374</v>
      </c>
      <c r="Q4799">
        <v>-236.917236</v>
      </c>
      <c r="R4799">
        <v>3.1407759999999998</v>
      </c>
      <c r="S4799">
        <v>0.88929599999999998</v>
      </c>
      <c r="T4799">
        <v>3.5100000000000002E-4</v>
      </c>
    </row>
    <row r="4800" spans="1:20" x14ac:dyDescent="0.25">
      <c r="A4800">
        <v>4798</v>
      </c>
      <c r="B4800">
        <v>5</v>
      </c>
      <c r="C4800">
        <v>-1</v>
      </c>
      <c r="D4800" t="s">
        <v>184</v>
      </c>
      <c r="E4800" t="s">
        <v>80</v>
      </c>
      <c r="F4800">
        <v>2.2076999999999999E-2</v>
      </c>
      <c r="G4800">
        <v>-1</v>
      </c>
      <c r="H4800">
        <v>704.38199999999995</v>
      </c>
      <c r="I4800">
        <v>-1</v>
      </c>
      <c r="J4800">
        <v>0</v>
      </c>
      <c r="K4800">
        <v>8.0672560000000004</v>
      </c>
      <c r="L4800">
        <v>4.9000000000000002E-2</v>
      </c>
      <c r="M4800">
        <v>120.440116</v>
      </c>
      <c r="N4800">
        <v>-236.89424199999999</v>
      </c>
      <c r="O4800">
        <v>-3.137813</v>
      </c>
      <c r="P4800">
        <v>120.440308</v>
      </c>
      <c r="Q4800">
        <v>-236.916718</v>
      </c>
      <c r="R4800">
        <v>3.1412640000000001</v>
      </c>
      <c r="S4800">
        <v>2.2476400000000001</v>
      </c>
      <c r="T4800">
        <v>3.4510000000000001E-3</v>
      </c>
    </row>
    <row r="4801" spans="1:20" x14ac:dyDescent="0.25">
      <c r="A4801">
        <v>4799</v>
      </c>
      <c r="B4801">
        <v>5</v>
      </c>
      <c r="C4801">
        <v>-1</v>
      </c>
      <c r="D4801" t="s">
        <v>184</v>
      </c>
      <c r="E4801" t="s">
        <v>80</v>
      </c>
      <c r="F4801">
        <v>4.0419999999999996E-3</v>
      </c>
      <c r="G4801">
        <v>-1</v>
      </c>
      <c r="H4801">
        <v>489.39600000000002</v>
      </c>
      <c r="I4801">
        <v>-1</v>
      </c>
      <c r="J4801">
        <v>0</v>
      </c>
      <c r="K4801">
        <v>8.0650720000000007</v>
      </c>
      <c r="L4801">
        <v>4.9666000000000002E-2</v>
      </c>
      <c r="M4801">
        <v>119.469364</v>
      </c>
      <c r="N4801">
        <v>-236.91247200000001</v>
      </c>
      <c r="O4801">
        <v>3.1404640000000001</v>
      </c>
      <c r="P4801">
        <v>119.472374</v>
      </c>
      <c r="Q4801">
        <v>-236.91609199999999</v>
      </c>
      <c r="R4801">
        <v>3.1412460000000002</v>
      </c>
      <c r="S4801">
        <v>0.47079700000000002</v>
      </c>
      <c r="T4801">
        <v>7.8200000000000003E-4</v>
      </c>
    </row>
    <row r="4802" spans="1:20" x14ac:dyDescent="0.25">
      <c r="A4802">
        <v>4800</v>
      </c>
      <c r="B4802">
        <v>5</v>
      </c>
      <c r="C4802">
        <v>-1</v>
      </c>
      <c r="D4802" t="s">
        <v>184</v>
      </c>
      <c r="E4802" t="s">
        <v>80</v>
      </c>
      <c r="F4802">
        <v>9.1629999999999993E-3</v>
      </c>
      <c r="G4802">
        <v>-1</v>
      </c>
      <c r="H4802">
        <v>605.91999999999996</v>
      </c>
      <c r="I4802">
        <v>-1</v>
      </c>
      <c r="J4802">
        <v>0</v>
      </c>
      <c r="K4802">
        <v>8.0637589999999992</v>
      </c>
      <c r="L4802">
        <v>-4.9972000000000003E-2</v>
      </c>
      <c r="M4802">
        <v>118.758574</v>
      </c>
      <c r="N4802">
        <v>-236.90256500000001</v>
      </c>
      <c r="O4802">
        <v>3.1403509999999999</v>
      </c>
      <c r="P4802">
        <v>118.74659</v>
      </c>
      <c r="Q4802">
        <v>-236.91583299999999</v>
      </c>
      <c r="R4802">
        <v>3.1407509999999998</v>
      </c>
      <c r="S4802">
        <v>1.7879020000000001</v>
      </c>
      <c r="T4802">
        <v>4.0000000000000002E-4</v>
      </c>
    </row>
    <row r="4803" spans="1:20" x14ac:dyDescent="0.25">
      <c r="A4803">
        <v>4801</v>
      </c>
      <c r="B4803">
        <v>5</v>
      </c>
      <c r="C4803">
        <v>-1</v>
      </c>
      <c r="D4803" t="s">
        <v>184</v>
      </c>
      <c r="E4803" t="s">
        <v>80</v>
      </c>
      <c r="F4803">
        <v>2.0580000000000001E-2</v>
      </c>
      <c r="G4803">
        <v>-1</v>
      </c>
      <c r="H4803">
        <v>585.61400000000003</v>
      </c>
      <c r="I4803">
        <v>-1</v>
      </c>
      <c r="J4803">
        <v>0</v>
      </c>
      <c r="K4803">
        <v>8.0634540000000001</v>
      </c>
      <c r="L4803">
        <v>4.9548000000000002E-2</v>
      </c>
      <c r="M4803">
        <v>118.01624</v>
      </c>
      <c r="N4803">
        <v>-236.89445799999999</v>
      </c>
      <c r="O4803">
        <v>3.1399569999999999</v>
      </c>
      <c r="P4803">
        <v>118.02087400000001</v>
      </c>
      <c r="Q4803">
        <v>-236.91525300000001</v>
      </c>
      <c r="R4803">
        <v>3.1412369999999998</v>
      </c>
      <c r="S4803">
        <v>2.1304979999999998</v>
      </c>
      <c r="T4803">
        <v>1.2800000000000001E-3</v>
      </c>
    </row>
    <row r="4804" spans="1:20" x14ac:dyDescent="0.25">
      <c r="A4804">
        <v>4802</v>
      </c>
      <c r="B4804">
        <v>5</v>
      </c>
      <c r="C4804">
        <v>-1</v>
      </c>
      <c r="D4804" t="s">
        <v>184</v>
      </c>
      <c r="E4804" t="s">
        <v>80</v>
      </c>
      <c r="F4804">
        <v>3.4758999999999998E-2</v>
      </c>
      <c r="G4804">
        <v>-1</v>
      </c>
      <c r="H4804">
        <v>507.58800000000002</v>
      </c>
      <c r="I4804">
        <v>-1</v>
      </c>
      <c r="J4804">
        <v>0</v>
      </c>
      <c r="K4804">
        <v>8.0640180000000008</v>
      </c>
      <c r="L4804">
        <v>-4.9454999999999999E-2</v>
      </c>
      <c r="M4804">
        <v>117.3425</v>
      </c>
      <c r="N4804">
        <v>-236.83937800000001</v>
      </c>
      <c r="O4804">
        <v>-3.1358769999999998</v>
      </c>
      <c r="P4804">
        <v>117.295151</v>
      </c>
      <c r="Q4804">
        <v>-236.91503900000001</v>
      </c>
      <c r="R4804">
        <v>3.1407690000000001</v>
      </c>
      <c r="S4804">
        <v>8.9255230000000001</v>
      </c>
      <c r="T4804">
        <v>4.8919999999999996E-3</v>
      </c>
    </row>
    <row r="4805" spans="1:20" x14ac:dyDescent="0.25">
      <c r="A4805">
        <v>4803</v>
      </c>
      <c r="B4805">
        <v>5</v>
      </c>
      <c r="C4805">
        <v>-1</v>
      </c>
      <c r="D4805" t="s">
        <v>184</v>
      </c>
      <c r="E4805" t="s">
        <v>80</v>
      </c>
      <c r="F4805">
        <v>1.1157E-2</v>
      </c>
      <c r="G4805">
        <v>-1</v>
      </c>
      <c r="H4805">
        <v>548.00300000000004</v>
      </c>
      <c r="I4805">
        <v>-1</v>
      </c>
      <c r="J4805">
        <v>0</v>
      </c>
      <c r="K4805">
        <v>8.0650399999999998</v>
      </c>
      <c r="L4805">
        <v>-4.9007000000000002E-2</v>
      </c>
      <c r="M4805">
        <v>116.321012</v>
      </c>
      <c r="N4805">
        <v>-236.92042799999999</v>
      </c>
      <c r="O4805">
        <v>3.141286</v>
      </c>
      <c r="P4805">
        <v>116.3274</v>
      </c>
      <c r="Q4805">
        <v>-236.91452000000001</v>
      </c>
      <c r="R4805">
        <v>3.1407620000000001</v>
      </c>
      <c r="S4805">
        <v>0.87010600000000005</v>
      </c>
      <c r="T4805">
        <v>5.2400000000000005E-4</v>
      </c>
    </row>
    <row r="4806" spans="1:20" x14ac:dyDescent="0.25">
      <c r="A4806">
        <v>4804</v>
      </c>
      <c r="B4806">
        <v>5</v>
      </c>
      <c r="C4806">
        <v>-1</v>
      </c>
      <c r="D4806" t="s">
        <v>184</v>
      </c>
      <c r="E4806" t="s">
        <v>80</v>
      </c>
      <c r="F4806">
        <v>2.2178E-2</v>
      </c>
      <c r="G4806">
        <v>-1</v>
      </c>
      <c r="H4806">
        <v>655.36099999999999</v>
      </c>
      <c r="I4806">
        <v>-1</v>
      </c>
      <c r="J4806">
        <v>0</v>
      </c>
      <c r="K4806">
        <v>8.0653790000000001</v>
      </c>
      <c r="L4806">
        <v>4.9501000000000003E-2</v>
      </c>
      <c r="M4806">
        <v>115.590377</v>
      </c>
      <c r="N4806">
        <v>-236.92698999999999</v>
      </c>
      <c r="O4806">
        <v>3.1413920000000002</v>
      </c>
      <c r="P4806">
        <v>115.60150899999999</v>
      </c>
      <c r="Q4806">
        <v>-236.91394</v>
      </c>
      <c r="R4806">
        <v>3.1412409999999999</v>
      </c>
      <c r="S4806">
        <v>1.7153119999999999</v>
      </c>
      <c r="T4806">
        <v>1.5100000000000001E-4</v>
      </c>
    </row>
    <row r="4807" spans="1:20" x14ac:dyDescent="0.25">
      <c r="A4807">
        <v>4805</v>
      </c>
      <c r="B4807">
        <v>5</v>
      </c>
      <c r="C4807">
        <v>-1</v>
      </c>
      <c r="D4807" t="s">
        <v>184</v>
      </c>
      <c r="E4807" t="s">
        <v>80</v>
      </c>
      <c r="F4807">
        <v>2.2457000000000001E-2</v>
      </c>
      <c r="G4807">
        <v>-1</v>
      </c>
      <c r="H4807">
        <v>575.85799999999995</v>
      </c>
      <c r="I4807">
        <v>-1</v>
      </c>
      <c r="J4807">
        <v>0</v>
      </c>
      <c r="K4807">
        <v>8.0652519999999992</v>
      </c>
      <c r="L4807">
        <v>-4.9161000000000003E-2</v>
      </c>
      <c r="M4807">
        <v>114.870267</v>
      </c>
      <c r="N4807">
        <v>-236.927221</v>
      </c>
      <c r="O4807">
        <v>3.137696</v>
      </c>
      <c r="P4807">
        <v>114.875626</v>
      </c>
      <c r="Q4807">
        <v>-236.913589</v>
      </c>
      <c r="R4807">
        <v>3.1407159999999998</v>
      </c>
      <c r="S4807">
        <v>1.464701</v>
      </c>
      <c r="T4807">
        <v>3.0200000000000001E-3</v>
      </c>
    </row>
    <row r="4808" spans="1:20" x14ac:dyDescent="0.25">
      <c r="A4808">
        <v>4806</v>
      </c>
      <c r="B4808">
        <v>6</v>
      </c>
      <c r="C4808">
        <v>-1</v>
      </c>
      <c r="D4808" t="s">
        <v>183</v>
      </c>
      <c r="E4808" t="s">
        <v>80</v>
      </c>
      <c r="F4808">
        <v>1.6202999999999999E-2</v>
      </c>
      <c r="G4808">
        <v>-1</v>
      </c>
      <c r="H4808">
        <v>643.43399999999997</v>
      </c>
      <c r="I4808">
        <v>-1</v>
      </c>
      <c r="J4808">
        <v>0</v>
      </c>
      <c r="K4808">
        <v>8.0648940000000007</v>
      </c>
      <c r="L4808">
        <v>4.8980000000000003E-2</v>
      </c>
      <c r="M4808">
        <v>114.141198</v>
      </c>
      <c r="N4808">
        <v>-236.922009</v>
      </c>
      <c r="O4808">
        <v>3.1409039999999999</v>
      </c>
      <c r="P4808">
        <v>114.14975</v>
      </c>
      <c r="Q4808">
        <v>-236.91288800000001</v>
      </c>
      <c r="R4808">
        <v>3.1412</v>
      </c>
      <c r="S4808">
        <v>1.2502960000000001</v>
      </c>
      <c r="T4808">
        <v>2.9500000000000001E-4</v>
      </c>
    </row>
    <row r="4809" spans="1:20" x14ac:dyDescent="0.25">
      <c r="A4809">
        <v>4807</v>
      </c>
      <c r="B4809">
        <v>6</v>
      </c>
      <c r="C4809">
        <v>-1</v>
      </c>
      <c r="D4809" t="s">
        <v>183</v>
      </c>
      <c r="E4809" t="s">
        <v>80</v>
      </c>
      <c r="F4809">
        <v>1.0834999999999999E-2</v>
      </c>
      <c r="G4809">
        <v>-1</v>
      </c>
      <c r="H4809">
        <v>741.86099999999999</v>
      </c>
      <c r="I4809">
        <v>-1</v>
      </c>
      <c r="J4809">
        <v>0</v>
      </c>
      <c r="K4809">
        <v>8.0645159999999994</v>
      </c>
      <c r="L4809">
        <v>4.8896000000000002E-2</v>
      </c>
      <c r="M4809">
        <v>113.213179</v>
      </c>
      <c r="N4809">
        <v>-236.86884900000001</v>
      </c>
      <c r="O4809">
        <v>3.1386029999999998</v>
      </c>
      <c r="P4809">
        <v>113.182022</v>
      </c>
      <c r="Q4809">
        <v>-236.912262</v>
      </c>
      <c r="R4809">
        <v>3.1411829999999998</v>
      </c>
      <c r="S4809">
        <v>5.3436890000000004</v>
      </c>
      <c r="T4809">
        <v>2.5790000000000001E-3</v>
      </c>
    </row>
    <row r="4810" spans="1:20" x14ac:dyDescent="0.25">
      <c r="A4810">
        <v>4808</v>
      </c>
      <c r="B4810">
        <v>6</v>
      </c>
      <c r="C4810">
        <v>-1</v>
      </c>
      <c r="D4810" t="s">
        <v>183</v>
      </c>
      <c r="E4810" t="s">
        <v>80</v>
      </c>
      <c r="F4810">
        <v>3.5381999999999997E-2</v>
      </c>
      <c r="G4810">
        <v>-1</v>
      </c>
      <c r="H4810">
        <v>755.67899999999997</v>
      </c>
      <c r="I4810">
        <v>-1</v>
      </c>
      <c r="J4810">
        <v>0</v>
      </c>
      <c r="K4810">
        <v>8.0644960000000001</v>
      </c>
      <c r="L4810">
        <v>-4.8939999999999997E-2</v>
      </c>
      <c r="M4810">
        <v>112.46533100000001</v>
      </c>
      <c r="N4810">
        <v>-236.913578</v>
      </c>
      <c r="O4810">
        <v>-3.1413099999999998</v>
      </c>
      <c r="P4810">
        <v>112.456215</v>
      </c>
      <c r="Q4810">
        <v>-236.911911</v>
      </c>
      <c r="R4810">
        <v>3.1406830000000001</v>
      </c>
      <c r="S4810">
        <v>0.92675799999999997</v>
      </c>
      <c r="T4810">
        <v>6.2699999999999995E-4</v>
      </c>
    </row>
    <row r="4811" spans="1:20" x14ac:dyDescent="0.25">
      <c r="A4811">
        <v>4809</v>
      </c>
      <c r="B4811">
        <v>6</v>
      </c>
      <c r="C4811">
        <v>-1</v>
      </c>
      <c r="D4811" t="s">
        <v>183</v>
      </c>
      <c r="E4811" t="s">
        <v>80</v>
      </c>
      <c r="F4811">
        <v>2.1590999999999999E-2</v>
      </c>
      <c r="G4811">
        <v>-1</v>
      </c>
      <c r="H4811">
        <v>557.77200000000005</v>
      </c>
      <c r="I4811">
        <v>-1</v>
      </c>
      <c r="J4811">
        <v>0</v>
      </c>
      <c r="K4811">
        <v>8.064629</v>
      </c>
      <c r="L4811">
        <v>4.8936E-2</v>
      </c>
      <c r="M4811">
        <v>111.69063800000001</v>
      </c>
      <c r="N4811">
        <v>-236.95742899999999</v>
      </c>
      <c r="O4811">
        <v>-3.1404269999999999</v>
      </c>
      <c r="P4811">
        <v>111.73041499999999</v>
      </c>
      <c r="Q4811">
        <v>-236.91127</v>
      </c>
      <c r="R4811">
        <v>3.141181</v>
      </c>
      <c r="S4811">
        <v>6.0933809999999999</v>
      </c>
      <c r="T4811">
        <v>7.54E-4</v>
      </c>
    </row>
    <row r="4812" spans="1:20" x14ac:dyDescent="0.25">
      <c r="A4812">
        <v>4810</v>
      </c>
      <c r="B4812">
        <v>6</v>
      </c>
      <c r="C4812">
        <v>-1</v>
      </c>
      <c r="D4812" t="s">
        <v>183</v>
      </c>
      <c r="E4812" t="s">
        <v>80</v>
      </c>
      <c r="F4812">
        <v>1.1356E-2</v>
      </c>
      <c r="G4812">
        <v>-1</v>
      </c>
      <c r="H4812">
        <v>557.66700000000003</v>
      </c>
      <c r="I4812">
        <v>-1</v>
      </c>
      <c r="J4812">
        <v>0</v>
      </c>
      <c r="K4812">
        <v>8.0648429999999998</v>
      </c>
      <c r="L4812">
        <v>4.9135999999999999E-2</v>
      </c>
      <c r="M4812">
        <v>110.754701</v>
      </c>
      <c r="N4812">
        <v>-236.92171300000001</v>
      </c>
      <c r="O4812">
        <v>-3.141518</v>
      </c>
      <c r="P4812">
        <v>110.76268</v>
      </c>
      <c r="Q4812">
        <v>-236.91061400000001</v>
      </c>
      <c r="R4812">
        <v>3.1412089999999999</v>
      </c>
      <c r="S4812">
        <v>1.366967</v>
      </c>
      <c r="T4812">
        <v>3.0899999999999998E-4</v>
      </c>
    </row>
    <row r="4813" spans="1:20" x14ac:dyDescent="0.25">
      <c r="A4813">
        <v>4811</v>
      </c>
      <c r="B4813">
        <v>6</v>
      </c>
      <c r="C4813">
        <v>-1</v>
      </c>
      <c r="D4813" t="s">
        <v>183</v>
      </c>
      <c r="E4813" t="s">
        <v>80</v>
      </c>
      <c r="F4813">
        <v>4.7240999999999998E-2</v>
      </c>
      <c r="G4813">
        <v>-1</v>
      </c>
      <c r="H4813">
        <v>651.32799999999997</v>
      </c>
      <c r="I4813">
        <v>-1</v>
      </c>
      <c r="J4813">
        <v>0</v>
      </c>
      <c r="K4813">
        <v>8.0649119999999996</v>
      </c>
      <c r="L4813">
        <v>-4.8972000000000002E-2</v>
      </c>
      <c r="M4813">
        <v>110.04294899999999</v>
      </c>
      <c r="N4813">
        <v>-236.91311300000001</v>
      </c>
      <c r="O4813">
        <v>-3.1382680000000001</v>
      </c>
      <c r="P4813">
        <v>110.03688</v>
      </c>
      <c r="Q4813">
        <v>-236.91026299999999</v>
      </c>
      <c r="R4813">
        <v>3.1407250000000002</v>
      </c>
      <c r="S4813">
        <v>0.67041499999999998</v>
      </c>
      <c r="T4813">
        <v>2.457E-3</v>
      </c>
    </row>
    <row r="4814" spans="1:20" x14ac:dyDescent="0.25">
      <c r="A4814">
        <v>4812</v>
      </c>
      <c r="B4814">
        <v>6</v>
      </c>
      <c r="C4814">
        <v>-1</v>
      </c>
      <c r="D4814" t="s">
        <v>183</v>
      </c>
      <c r="E4814" t="s">
        <v>80</v>
      </c>
      <c r="F4814">
        <v>8.1290000000000008E-3</v>
      </c>
      <c r="G4814">
        <v>-1</v>
      </c>
      <c r="H4814">
        <v>417.43599999999998</v>
      </c>
      <c r="I4814">
        <v>-1</v>
      </c>
      <c r="J4814">
        <v>0</v>
      </c>
      <c r="K4814">
        <v>8.0648599999999995</v>
      </c>
      <c r="L4814">
        <v>4.9875000000000003E-2</v>
      </c>
      <c r="M4814">
        <v>109.310074</v>
      </c>
      <c r="N4814">
        <v>-236.905755</v>
      </c>
      <c r="O4814">
        <v>3.1395369999999998</v>
      </c>
      <c r="P4814">
        <v>109.311081</v>
      </c>
      <c r="Q4814">
        <v>-236.90971400000001</v>
      </c>
      <c r="R4814">
        <v>3.1412629999999999</v>
      </c>
      <c r="S4814">
        <v>0.408474</v>
      </c>
      <c r="T4814">
        <v>1.7260000000000001E-3</v>
      </c>
    </row>
    <row r="4815" spans="1:20" x14ac:dyDescent="0.25">
      <c r="A4815">
        <v>4813</v>
      </c>
      <c r="B4815">
        <v>6</v>
      </c>
      <c r="C4815">
        <v>-1</v>
      </c>
      <c r="D4815" t="s">
        <v>183</v>
      </c>
      <c r="E4815" t="s">
        <v>80</v>
      </c>
      <c r="F4815">
        <v>2.1366E-2</v>
      </c>
      <c r="G4815">
        <v>-1</v>
      </c>
      <c r="H4815">
        <v>453.62900000000002</v>
      </c>
      <c r="I4815">
        <v>-1</v>
      </c>
      <c r="J4815">
        <v>0</v>
      </c>
      <c r="K4815">
        <v>8.064781</v>
      </c>
      <c r="L4815">
        <v>-4.9079999999999999E-2</v>
      </c>
      <c r="M4815">
        <v>108.57862799999999</v>
      </c>
      <c r="N4815">
        <v>-236.91057499999999</v>
      </c>
      <c r="O4815">
        <v>3.1401270000000001</v>
      </c>
      <c r="P4815">
        <v>108.58528099999999</v>
      </c>
      <c r="Q4815">
        <v>-236.90940900000001</v>
      </c>
      <c r="R4815">
        <v>3.1407539999999998</v>
      </c>
      <c r="S4815">
        <v>0.67545699999999997</v>
      </c>
      <c r="T4815">
        <v>6.2799999999999998E-4</v>
      </c>
    </row>
    <row r="4816" spans="1:20" x14ac:dyDescent="0.25">
      <c r="A4816">
        <v>4814</v>
      </c>
      <c r="B4816">
        <v>5</v>
      </c>
      <c r="C4816">
        <v>-1</v>
      </c>
      <c r="D4816" t="s">
        <v>255</v>
      </c>
      <c r="E4816" t="s">
        <v>80</v>
      </c>
      <c r="F4816">
        <v>5.2454000000000001E-2</v>
      </c>
      <c r="G4816">
        <v>-1</v>
      </c>
      <c r="H4816">
        <v>717.678</v>
      </c>
      <c r="I4816">
        <v>-1</v>
      </c>
      <c r="J4816">
        <v>0</v>
      </c>
      <c r="K4816">
        <v>8.0647079999999995</v>
      </c>
      <c r="L4816">
        <v>-4.9202999999999997E-2</v>
      </c>
      <c r="M4816">
        <v>107.600537</v>
      </c>
      <c r="N4816">
        <v>-236.88147000000001</v>
      </c>
      <c r="O4816">
        <v>3.1384970000000001</v>
      </c>
      <c r="P4816">
        <v>107.617546</v>
      </c>
      <c r="Q4816">
        <v>-236.908783</v>
      </c>
      <c r="R4816">
        <v>3.1407069999999999</v>
      </c>
      <c r="S4816">
        <v>3.2176070000000001</v>
      </c>
      <c r="T4816">
        <v>2.2100000000000002E-3</v>
      </c>
    </row>
    <row r="4817" spans="1:20" x14ac:dyDescent="0.25">
      <c r="A4817">
        <v>4815</v>
      </c>
      <c r="B4817">
        <v>5</v>
      </c>
      <c r="C4817">
        <v>-1</v>
      </c>
      <c r="D4817" t="s">
        <v>255</v>
      </c>
      <c r="E4817" t="s">
        <v>80</v>
      </c>
      <c r="F4817">
        <v>4.4219000000000001E-2</v>
      </c>
      <c r="G4817">
        <v>-1</v>
      </c>
      <c r="H4817">
        <v>570.13499999999999</v>
      </c>
      <c r="I4817">
        <v>-1</v>
      </c>
      <c r="J4817">
        <v>0</v>
      </c>
      <c r="K4817">
        <v>8.0647149999999996</v>
      </c>
      <c r="L4817">
        <v>4.8967999999999998E-2</v>
      </c>
      <c r="M4817">
        <v>106.892073</v>
      </c>
      <c r="N4817">
        <v>-236.89280600000001</v>
      </c>
      <c r="O4817">
        <v>3.1380309999999998</v>
      </c>
      <c r="P4817">
        <v>106.891747</v>
      </c>
      <c r="Q4817">
        <v>-236.908096</v>
      </c>
      <c r="R4817">
        <v>3.1411889999999998</v>
      </c>
      <c r="S4817">
        <v>1.529371</v>
      </c>
      <c r="T4817">
        <v>3.1580000000000002E-3</v>
      </c>
    </row>
    <row r="4818" spans="1:20" x14ac:dyDescent="0.25">
      <c r="A4818">
        <v>4816</v>
      </c>
      <c r="B4818">
        <v>4</v>
      </c>
      <c r="C4818">
        <v>-1</v>
      </c>
      <c r="D4818" t="s">
        <v>181</v>
      </c>
      <c r="E4818" t="s">
        <v>80</v>
      </c>
      <c r="F4818">
        <v>2.2529E-2</v>
      </c>
      <c r="G4818">
        <v>-1</v>
      </c>
      <c r="H4818">
        <v>676.48500000000001</v>
      </c>
      <c r="I4818">
        <v>-1</v>
      </c>
      <c r="J4818">
        <v>0</v>
      </c>
      <c r="K4818">
        <v>8.0647590000000005</v>
      </c>
      <c r="L4818">
        <v>-4.9010999999999999E-2</v>
      </c>
      <c r="M4818">
        <v>106.18064200000001</v>
      </c>
      <c r="N4818">
        <v>-236.87219300000001</v>
      </c>
      <c r="O4818">
        <v>3.1374379999999999</v>
      </c>
      <c r="P4818">
        <v>106.165947</v>
      </c>
      <c r="Q4818">
        <v>-236.90772999999999</v>
      </c>
      <c r="R4818">
        <v>3.140698</v>
      </c>
      <c r="S4818">
        <v>3.8455720000000002</v>
      </c>
      <c r="T4818">
        <v>3.2599999999999999E-3</v>
      </c>
    </row>
    <row r="4819" spans="1:20" x14ac:dyDescent="0.25">
      <c r="A4819">
        <v>4817</v>
      </c>
      <c r="B4819">
        <v>4</v>
      </c>
      <c r="C4819">
        <v>-1</v>
      </c>
      <c r="D4819" t="s">
        <v>181</v>
      </c>
      <c r="E4819" t="s">
        <v>80</v>
      </c>
      <c r="F4819">
        <v>2.6117000000000001E-2</v>
      </c>
      <c r="G4819">
        <v>-1</v>
      </c>
      <c r="H4819">
        <v>744.322</v>
      </c>
      <c r="I4819">
        <v>-1</v>
      </c>
      <c r="J4819">
        <v>0</v>
      </c>
      <c r="K4819">
        <v>8.0647970000000004</v>
      </c>
      <c r="L4819">
        <v>-4.9723000000000003E-2</v>
      </c>
      <c r="M4819">
        <v>105.181121</v>
      </c>
      <c r="N4819">
        <v>-236.88199599999999</v>
      </c>
      <c r="O4819">
        <v>3.1388129999999999</v>
      </c>
      <c r="P4819">
        <v>105.198212</v>
      </c>
      <c r="Q4819">
        <v>-236.907028</v>
      </c>
      <c r="R4819">
        <v>3.1406830000000001</v>
      </c>
      <c r="S4819">
        <v>3.0309810000000001</v>
      </c>
      <c r="T4819">
        <v>1.869E-3</v>
      </c>
    </row>
    <row r="4820" spans="1:20" x14ac:dyDescent="0.25">
      <c r="A4820">
        <v>4818</v>
      </c>
      <c r="B4820">
        <v>4</v>
      </c>
      <c r="C4820">
        <v>-1</v>
      </c>
      <c r="D4820" t="s">
        <v>181</v>
      </c>
      <c r="E4820" t="s">
        <v>80</v>
      </c>
      <c r="F4820">
        <v>3.4979000000000003E-2</v>
      </c>
      <c r="G4820">
        <v>-1</v>
      </c>
      <c r="H4820">
        <v>587.46199999999999</v>
      </c>
      <c r="I4820">
        <v>-1</v>
      </c>
      <c r="J4820">
        <v>0</v>
      </c>
      <c r="K4820">
        <v>8.0647889999999993</v>
      </c>
      <c r="L4820">
        <v>4.9064999999999998E-2</v>
      </c>
      <c r="M4820">
        <v>104.46403599999999</v>
      </c>
      <c r="N4820">
        <v>-236.89592999999999</v>
      </c>
      <c r="O4820">
        <v>-3.141079</v>
      </c>
      <c r="P4820">
        <v>104.47241200000001</v>
      </c>
      <c r="Q4820">
        <v>-236.906387</v>
      </c>
      <c r="R4820">
        <v>3.1411850000000001</v>
      </c>
      <c r="S4820">
        <v>1.339852</v>
      </c>
      <c r="T4820">
        <v>1.06E-4</v>
      </c>
    </row>
    <row r="4821" spans="1:20" x14ac:dyDescent="0.25">
      <c r="A4821">
        <v>4819</v>
      </c>
      <c r="B4821">
        <v>4</v>
      </c>
      <c r="C4821">
        <v>-1</v>
      </c>
      <c r="D4821" t="s">
        <v>181</v>
      </c>
      <c r="E4821" t="s">
        <v>80</v>
      </c>
      <c r="F4821">
        <v>5.3318999999999998E-2</v>
      </c>
      <c r="G4821">
        <v>-1</v>
      </c>
      <c r="H4821">
        <v>821.73099999999999</v>
      </c>
      <c r="I4821">
        <v>-1</v>
      </c>
      <c r="J4821">
        <v>0</v>
      </c>
      <c r="K4821">
        <v>8.0647780000000004</v>
      </c>
      <c r="L4821">
        <v>4.9019E-2</v>
      </c>
      <c r="M4821">
        <v>103.50534500000001</v>
      </c>
      <c r="N4821">
        <v>-236.90359000000001</v>
      </c>
      <c r="O4821">
        <v>3.141019</v>
      </c>
      <c r="P4821">
        <v>103.504677</v>
      </c>
      <c r="Q4821">
        <v>-236.90568500000001</v>
      </c>
      <c r="R4821">
        <v>3.1411889999999998</v>
      </c>
      <c r="S4821">
        <v>0.21997900000000001</v>
      </c>
      <c r="T4821">
        <v>1.7000000000000001E-4</v>
      </c>
    </row>
    <row r="4822" spans="1:20" x14ac:dyDescent="0.25">
      <c r="A4822">
        <v>4820</v>
      </c>
      <c r="B4822">
        <v>4</v>
      </c>
      <c r="C4822">
        <v>-1</v>
      </c>
      <c r="D4822" t="s">
        <v>181</v>
      </c>
      <c r="E4822" t="s">
        <v>80</v>
      </c>
      <c r="F4822">
        <v>2.6589999999999999E-3</v>
      </c>
      <c r="G4822">
        <v>-1</v>
      </c>
      <c r="H4822">
        <v>728.39200000000005</v>
      </c>
      <c r="I4822">
        <v>-1</v>
      </c>
      <c r="J4822">
        <v>0</v>
      </c>
      <c r="K4822">
        <v>8.0647710000000004</v>
      </c>
      <c r="L4822">
        <v>-4.8999000000000001E-2</v>
      </c>
      <c r="M4822">
        <v>102.770239</v>
      </c>
      <c r="N4822">
        <v>-236.91878399999999</v>
      </c>
      <c r="O4822">
        <v>-3.1413229999999999</v>
      </c>
      <c r="P4822">
        <v>102.77887699999999</v>
      </c>
      <c r="Q4822">
        <v>-236.905304</v>
      </c>
      <c r="R4822">
        <v>3.1406990000000001</v>
      </c>
      <c r="S4822">
        <v>1.601075</v>
      </c>
      <c r="T4822">
        <v>6.2299999999999996E-4</v>
      </c>
    </row>
    <row r="4823" spans="1:20" x14ac:dyDescent="0.25">
      <c r="A4823">
        <v>4821</v>
      </c>
      <c r="B4823">
        <v>4</v>
      </c>
      <c r="C4823">
        <v>-1</v>
      </c>
      <c r="D4823" t="s">
        <v>181</v>
      </c>
      <c r="E4823" t="s">
        <v>80</v>
      </c>
      <c r="F4823">
        <v>7.0939999999999996E-3</v>
      </c>
      <c r="G4823">
        <v>-1</v>
      </c>
      <c r="H4823">
        <v>660.16800000000001</v>
      </c>
      <c r="I4823">
        <v>-1</v>
      </c>
      <c r="J4823">
        <v>0</v>
      </c>
      <c r="K4823">
        <v>8.0647590000000005</v>
      </c>
      <c r="L4823">
        <v>4.9012E-2</v>
      </c>
      <c r="M4823">
        <v>102.053515</v>
      </c>
      <c r="N4823">
        <v>-236.89203000000001</v>
      </c>
      <c r="O4823">
        <v>3.1401430000000001</v>
      </c>
      <c r="P4823">
        <v>102.053078</v>
      </c>
      <c r="Q4823">
        <v>-236.904617</v>
      </c>
      <c r="R4823">
        <v>3.1411899999999999</v>
      </c>
      <c r="S4823">
        <v>1.2595050000000001</v>
      </c>
      <c r="T4823">
        <v>1.047E-3</v>
      </c>
    </row>
    <row r="4824" spans="1:20" x14ac:dyDescent="0.25">
      <c r="A4824">
        <v>4822</v>
      </c>
      <c r="B4824">
        <v>4</v>
      </c>
      <c r="C4824">
        <v>-1</v>
      </c>
      <c r="D4824" t="s">
        <v>181</v>
      </c>
      <c r="E4824" t="s">
        <v>80</v>
      </c>
      <c r="F4824">
        <v>4.0280999999999997E-2</v>
      </c>
      <c r="G4824">
        <v>-1</v>
      </c>
      <c r="H4824">
        <v>842.43200000000002</v>
      </c>
      <c r="I4824">
        <v>-1</v>
      </c>
      <c r="J4824">
        <v>0</v>
      </c>
      <c r="K4824">
        <v>8.0647660000000005</v>
      </c>
      <c r="L4824">
        <v>-4.9000000000000002E-2</v>
      </c>
      <c r="M4824">
        <v>101.34970300000001</v>
      </c>
      <c r="N4824">
        <v>-236.91564099999999</v>
      </c>
      <c r="O4824">
        <v>-3.1391269999999998</v>
      </c>
      <c r="P4824">
        <v>101.327271</v>
      </c>
      <c r="Q4824">
        <v>-236.90425099999999</v>
      </c>
      <c r="R4824">
        <v>3.140701</v>
      </c>
      <c r="S4824">
        <v>2.5158520000000002</v>
      </c>
      <c r="T4824">
        <v>1.573E-3</v>
      </c>
    </row>
    <row r="4825" spans="1:20" x14ac:dyDescent="0.25">
      <c r="A4825">
        <v>4823</v>
      </c>
      <c r="B4825">
        <v>4</v>
      </c>
      <c r="C4825">
        <v>-1</v>
      </c>
      <c r="D4825" t="s">
        <v>181</v>
      </c>
      <c r="E4825" t="s">
        <v>80</v>
      </c>
      <c r="F4825">
        <v>1.0741000000000001E-2</v>
      </c>
      <c r="G4825">
        <v>-1</v>
      </c>
      <c r="H4825">
        <v>657.41499999999996</v>
      </c>
      <c r="I4825">
        <v>-1</v>
      </c>
      <c r="J4825">
        <v>0</v>
      </c>
      <c r="K4825">
        <v>8.0647739999999999</v>
      </c>
      <c r="L4825">
        <v>-4.9001000000000003E-2</v>
      </c>
      <c r="M4825">
        <v>100.344342</v>
      </c>
      <c r="N4825">
        <v>-236.90016800000001</v>
      </c>
      <c r="O4825">
        <v>3.1396929999999998</v>
      </c>
      <c r="P4825">
        <v>100.35953499999999</v>
      </c>
      <c r="Q4825">
        <v>-236.903549</v>
      </c>
      <c r="R4825">
        <v>3.140701</v>
      </c>
      <c r="S4825">
        <v>1.5564579999999999</v>
      </c>
      <c r="T4825">
        <v>1.008E-3</v>
      </c>
    </row>
    <row r="4826" spans="1:20" x14ac:dyDescent="0.25">
      <c r="A4826">
        <v>4824</v>
      </c>
      <c r="B4826">
        <v>4</v>
      </c>
      <c r="C4826">
        <v>-1</v>
      </c>
      <c r="D4826" t="s">
        <v>181</v>
      </c>
      <c r="E4826" t="s">
        <v>80</v>
      </c>
      <c r="F4826">
        <v>1.0635E-2</v>
      </c>
      <c r="G4826">
        <v>-1</v>
      </c>
      <c r="H4826">
        <v>573.09199999999998</v>
      </c>
      <c r="I4826">
        <v>-1</v>
      </c>
      <c r="J4826">
        <v>0</v>
      </c>
      <c r="K4826">
        <v>8.0647649999999995</v>
      </c>
      <c r="L4826">
        <v>4.9147999999999997E-2</v>
      </c>
      <c r="M4826">
        <v>99.627691999999996</v>
      </c>
      <c r="N4826">
        <v>-236.89501899999999</v>
      </c>
      <c r="O4826">
        <v>-3.1395050000000002</v>
      </c>
      <c r="P4826">
        <v>99.633735999999999</v>
      </c>
      <c r="Q4826">
        <v>-236.90301500000001</v>
      </c>
      <c r="R4826">
        <v>3.1412230000000001</v>
      </c>
      <c r="S4826">
        <v>1.002297</v>
      </c>
      <c r="T4826">
        <v>1.719E-3</v>
      </c>
    </row>
    <row r="4827" spans="1:20" x14ac:dyDescent="0.25">
      <c r="A4827">
        <v>4825</v>
      </c>
      <c r="B4827">
        <v>4</v>
      </c>
      <c r="C4827">
        <v>-1</v>
      </c>
      <c r="D4827" t="s">
        <v>181</v>
      </c>
      <c r="E4827" t="s">
        <v>80</v>
      </c>
      <c r="F4827">
        <v>5.0611000000000003E-2</v>
      </c>
      <c r="G4827">
        <v>-1</v>
      </c>
      <c r="H4827">
        <v>754.27300000000002</v>
      </c>
      <c r="I4827">
        <v>-1</v>
      </c>
      <c r="J4827">
        <v>0</v>
      </c>
      <c r="K4827">
        <v>8.0647789999999997</v>
      </c>
      <c r="L4827">
        <v>-4.8971000000000001E-2</v>
      </c>
      <c r="M4827">
        <v>98.922192999999993</v>
      </c>
      <c r="N4827">
        <v>-236.893643</v>
      </c>
      <c r="O4827">
        <v>-3.141559</v>
      </c>
      <c r="P4827">
        <v>98.907936000000007</v>
      </c>
      <c r="Q4827">
        <v>-236.90275600000001</v>
      </c>
      <c r="R4827">
        <v>3.1407389999999999</v>
      </c>
      <c r="S4827">
        <v>1.6920219999999999</v>
      </c>
      <c r="T4827">
        <v>8.1899999999999996E-4</v>
      </c>
    </row>
    <row r="4828" spans="1:20" x14ac:dyDescent="0.25">
      <c r="A4828">
        <v>4826</v>
      </c>
      <c r="B4828">
        <v>3</v>
      </c>
      <c r="C4828">
        <v>-1</v>
      </c>
      <c r="D4828" t="s">
        <v>180</v>
      </c>
      <c r="E4828" t="s">
        <v>80</v>
      </c>
      <c r="F4828">
        <v>3.3161999999999997E-2</v>
      </c>
      <c r="G4828">
        <v>-1</v>
      </c>
      <c r="H4828">
        <v>551.86199999999997</v>
      </c>
      <c r="I4828">
        <v>-1</v>
      </c>
      <c r="J4828">
        <v>0</v>
      </c>
      <c r="K4828">
        <v>8.0647760000000002</v>
      </c>
      <c r="L4828">
        <v>-4.8915E-2</v>
      </c>
      <c r="M4828">
        <v>98.014876999999998</v>
      </c>
      <c r="N4828">
        <v>-236.83148600000001</v>
      </c>
      <c r="O4828">
        <v>-3.1412689999999999</v>
      </c>
      <c r="P4828">
        <v>97.940201000000002</v>
      </c>
      <c r="Q4828">
        <v>-236.90228300000001</v>
      </c>
      <c r="R4828">
        <v>3.1407759999999998</v>
      </c>
      <c r="S4828">
        <v>10.290171000000001</v>
      </c>
      <c r="T4828">
        <v>4.9299999999999995E-4</v>
      </c>
    </row>
    <row r="4829" spans="1:20" x14ac:dyDescent="0.25">
      <c r="A4829">
        <v>4827</v>
      </c>
      <c r="B4829">
        <v>2</v>
      </c>
      <c r="C4829">
        <v>-1</v>
      </c>
      <c r="D4829" t="s">
        <v>179</v>
      </c>
      <c r="E4829" t="s">
        <v>80</v>
      </c>
      <c r="F4829">
        <v>1.4270000000000001E-3</v>
      </c>
      <c r="G4829">
        <v>-1</v>
      </c>
      <c r="H4829">
        <v>549.91</v>
      </c>
      <c r="I4829">
        <v>-1</v>
      </c>
      <c r="J4829">
        <v>0</v>
      </c>
      <c r="K4829">
        <v>8.0647699999999993</v>
      </c>
      <c r="L4829">
        <v>4.9030999999999998E-2</v>
      </c>
      <c r="M4829">
        <v>97.212935000000002</v>
      </c>
      <c r="N4829">
        <v>-236.898855</v>
      </c>
      <c r="O4829">
        <v>3.1398450000000002</v>
      </c>
      <c r="P4829">
        <v>97.214400999999995</v>
      </c>
      <c r="Q4829">
        <v>-236.901749</v>
      </c>
      <c r="R4829">
        <v>3.14127</v>
      </c>
      <c r="S4829">
        <v>0.324376</v>
      </c>
      <c r="T4829">
        <v>1.4250000000000001E-3</v>
      </c>
    </row>
    <row r="4830" spans="1:20" x14ac:dyDescent="0.25">
      <c r="A4830">
        <v>4828</v>
      </c>
      <c r="B4830">
        <v>2</v>
      </c>
      <c r="C4830">
        <v>-1</v>
      </c>
      <c r="D4830" t="s">
        <v>179</v>
      </c>
      <c r="E4830" t="s">
        <v>80</v>
      </c>
      <c r="F4830">
        <v>8.2629999999999995E-3</v>
      </c>
      <c r="G4830">
        <v>-1</v>
      </c>
      <c r="H4830">
        <v>1290.8879999999999</v>
      </c>
      <c r="I4830">
        <v>-1</v>
      </c>
      <c r="J4830">
        <v>0</v>
      </c>
      <c r="K4830">
        <v>8.0647710000000004</v>
      </c>
      <c r="L4830">
        <v>4.8791000000000001E-2</v>
      </c>
      <c r="M4830">
        <v>96.260816000000005</v>
      </c>
      <c r="N4830">
        <v>-236.91683499999999</v>
      </c>
      <c r="O4830">
        <v>3.13883</v>
      </c>
      <c r="P4830">
        <v>96.246666000000005</v>
      </c>
      <c r="Q4830">
        <v>-236.901184</v>
      </c>
      <c r="R4830">
        <v>3.1412450000000001</v>
      </c>
      <c r="S4830">
        <v>2.1099209999999999</v>
      </c>
      <c r="T4830">
        <v>2.4139999999999999E-3</v>
      </c>
    </row>
    <row r="4831" spans="1:20" x14ac:dyDescent="0.25">
      <c r="A4831">
        <v>4829</v>
      </c>
      <c r="B4831">
        <v>2</v>
      </c>
      <c r="C4831">
        <v>-1</v>
      </c>
      <c r="D4831" t="s">
        <v>179</v>
      </c>
      <c r="E4831" t="s">
        <v>80</v>
      </c>
      <c r="F4831">
        <v>1.1136E-2</v>
      </c>
      <c r="G4831">
        <v>-1</v>
      </c>
      <c r="H4831">
        <v>593.702</v>
      </c>
      <c r="I4831">
        <v>-1</v>
      </c>
      <c r="J4831">
        <v>0</v>
      </c>
      <c r="K4831">
        <v>8.0647730000000006</v>
      </c>
      <c r="L4831">
        <v>-4.8826000000000001E-2</v>
      </c>
      <c r="M4831">
        <v>95.441736000000006</v>
      </c>
      <c r="N4831">
        <v>-236.98175900000001</v>
      </c>
      <c r="O4831">
        <v>3.1400389999999998</v>
      </c>
      <c r="P4831">
        <v>95.520865999999998</v>
      </c>
      <c r="Q4831">
        <v>-236.900925</v>
      </c>
      <c r="R4831">
        <v>3.1407720000000001</v>
      </c>
      <c r="S4831">
        <v>11.311794000000001</v>
      </c>
      <c r="T4831">
        <v>7.3300000000000004E-4</v>
      </c>
    </row>
    <row r="4832" spans="1:20" x14ac:dyDescent="0.25">
      <c r="A4832">
        <v>4830</v>
      </c>
      <c r="B4832">
        <v>2</v>
      </c>
      <c r="C4832">
        <v>-1</v>
      </c>
      <c r="D4832" t="s">
        <v>179</v>
      </c>
      <c r="E4832" t="s">
        <v>80</v>
      </c>
      <c r="F4832">
        <v>1.3518000000000001E-2</v>
      </c>
      <c r="G4832">
        <v>-1</v>
      </c>
      <c r="H4832">
        <v>813.13099999999997</v>
      </c>
      <c r="I4832">
        <v>-1</v>
      </c>
      <c r="J4832">
        <v>0</v>
      </c>
      <c r="K4832">
        <v>8.0647629999999992</v>
      </c>
      <c r="L4832">
        <v>4.9050999999999997E-2</v>
      </c>
      <c r="M4832">
        <v>94.853201999999996</v>
      </c>
      <c r="N4832">
        <v>-236.83138099999999</v>
      </c>
      <c r="O4832">
        <v>-3.1402709999999998</v>
      </c>
      <c r="P4832">
        <v>94.795067000000003</v>
      </c>
      <c r="Q4832">
        <v>-236.900406</v>
      </c>
      <c r="R4832">
        <v>3.14127</v>
      </c>
      <c r="S4832">
        <v>9.0245219999999993</v>
      </c>
      <c r="T4832">
        <v>9.990000000000001E-4</v>
      </c>
    </row>
    <row r="4833" spans="1:20" x14ac:dyDescent="0.25">
      <c r="A4833">
        <v>4831</v>
      </c>
      <c r="B4833">
        <v>2</v>
      </c>
      <c r="C4833">
        <v>-1</v>
      </c>
      <c r="D4833" t="s">
        <v>179</v>
      </c>
      <c r="E4833" t="s">
        <v>80</v>
      </c>
      <c r="F4833">
        <v>7.43E-3</v>
      </c>
      <c r="G4833">
        <v>-1</v>
      </c>
      <c r="H4833">
        <v>590.20299999999997</v>
      </c>
      <c r="I4833">
        <v>-1</v>
      </c>
      <c r="J4833">
        <v>0</v>
      </c>
      <c r="K4833">
        <v>8.0647579999999994</v>
      </c>
      <c r="L4833">
        <v>4.9036999999999997E-2</v>
      </c>
      <c r="M4833">
        <v>93.859109000000004</v>
      </c>
      <c r="N4833">
        <v>-236.88175699999999</v>
      </c>
      <c r="O4833">
        <v>3.1381770000000002</v>
      </c>
      <c r="P4833">
        <v>93.827331999999998</v>
      </c>
      <c r="Q4833">
        <v>-236.89987199999999</v>
      </c>
      <c r="R4833">
        <v>3.1412559999999998</v>
      </c>
      <c r="S4833">
        <v>3.657759</v>
      </c>
      <c r="T4833">
        <v>3.0790000000000001E-3</v>
      </c>
    </row>
    <row r="4834" spans="1:20" x14ac:dyDescent="0.25">
      <c r="A4834">
        <v>4832</v>
      </c>
      <c r="B4834">
        <v>2</v>
      </c>
      <c r="C4834">
        <v>-1</v>
      </c>
      <c r="D4834" t="s">
        <v>179</v>
      </c>
      <c r="E4834" t="s">
        <v>80</v>
      </c>
      <c r="F4834">
        <v>7.5009999999999999E-3</v>
      </c>
      <c r="G4834">
        <v>-1</v>
      </c>
      <c r="H4834">
        <v>646.98800000000006</v>
      </c>
      <c r="I4834">
        <v>-1</v>
      </c>
      <c r="J4834">
        <v>0</v>
      </c>
      <c r="K4834">
        <v>8.0647719999999996</v>
      </c>
      <c r="L4834">
        <v>-4.9716999999999997E-2</v>
      </c>
      <c r="M4834">
        <v>93.076860999999994</v>
      </c>
      <c r="N4834">
        <v>-236.87962300000001</v>
      </c>
      <c r="O4834">
        <v>3.13775</v>
      </c>
      <c r="P4834">
        <v>93.101532000000006</v>
      </c>
      <c r="Q4834">
        <v>-236.89962800000001</v>
      </c>
      <c r="R4834">
        <v>3.140752</v>
      </c>
      <c r="S4834">
        <v>3.1762160000000002</v>
      </c>
      <c r="T4834">
        <v>3.0019999999999999E-3</v>
      </c>
    </row>
    <row r="4835" spans="1:20" x14ac:dyDescent="0.25">
      <c r="A4835">
        <v>4833</v>
      </c>
      <c r="B4835">
        <v>2</v>
      </c>
      <c r="C4835">
        <v>-1</v>
      </c>
      <c r="D4835" t="s">
        <v>179</v>
      </c>
      <c r="E4835" t="s">
        <v>80</v>
      </c>
      <c r="F4835">
        <v>6.6699999999999997E-3</v>
      </c>
      <c r="G4835">
        <v>-1</v>
      </c>
      <c r="H4835">
        <v>677.50300000000004</v>
      </c>
      <c r="I4835">
        <v>-1</v>
      </c>
      <c r="J4835">
        <v>0</v>
      </c>
      <c r="K4835">
        <v>8.0647610000000007</v>
      </c>
      <c r="L4835">
        <v>4.9123E-2</v>
      </c>
      <c r="M4835">
        <v>92.418916999999993</v>
      </c>
      <c r="N4835">
        <v>-236.851731</v>
      </c>
      <c r="O4835">
        <v>-3.1408179999999999</v>
      </c>
      <c r="P4835">
        <v>92.375731999999999</v>
      </c>
      <c r="Q4835">
        <v>-236.899078</v>
      </c>
      <c r="R4835">
        <v>3.1412680000000002</v>
      </c>
      <c r="S4835">
        <v>6.4083500000000004</v>
      </c>
      <c r="T4835">
        <v>4.4900000000000002E-4</v>
      </c>
    </row>
    <row r="4836" spans="1:20" x14ac:dyDescent="0.25">
      <c r="A4836">
        <v>4834</v>
      </c>
      <c r="B4836">
        <v>3</v>
      </c>
      <c r="C4836">
        <v>-1</v>
      </c>
      <c r="D4836" t="s">
        <v>178</v>
      </c>
      <c r="E4836" t="s">
        <v>80</v>
      </c>
      <c r="F4836">
        <v>2.0816999999999999E-2</v>
      </c>
      <c r="G4836">
        <v>-1</v>
      </c>
      <c r="H4836">
        <v>1203.846</v>
      </c>
      <c r="I4836">
        <v>-1</v>
      </c>
      <c r="J4836">
        <v>0</v>
      </c>
      <c r="K4836">
        <v>8.0647719999999996</v>
      </c>
      <c r="L4836">
        <v>4.8802999999999999E-2</v>
      </c>
      <c r="M4836">
        <v>91.411839000000001</v>
      </c>
      <c r="N4836">
        <v>-236.925726</v>
      </c>
      <c r="O4836">
        <v>3.1382340000000002</v>
      </c>
      <c r="P4836">
        <v>91.407996999999995</v>
      </c>
      <c r="Q4836">
        <v>-236.89851400000001</v>
      </c>
      <c r="R4836">
        <v>3.141248</v>
      </c>
      <c r="S4836">
        <v>2.7481719999999998</v>
      </c>
      <c r="T4836">
        <v>3.0130000000000001E-3</v>
      </c>
    </row>
    <row r="4837" spans="1:20" x14ac:dyDescent="0.25">
      <c r="A4837">
        <v>4835</v>
      </c>
      <c r="B4837">
        <v>3</v>
      </c>
      <c r="C4837">
        <v>-1</v>
      </c>
      <c r="D4837" t="s">
        <v>178</v>
      </c>
      <c r="E4837" t="s">
        <v>80</v>
      </c>
      <c r="F4837">
        <v>6.7793999999999993E-2</v>
      </c>
      <c r="G4837">
        <v>-1</v>
      </c>
      <c r="H4837">
        <v>655.35199999999998</v>
      </c>
      <c r="I4837">
        <v>-1</v>
      </c>
      <c r="J4837">
        <v>0</v>
      </c>
      <c r="K4837">
        <v>8.0647780000000004</v>
      </c>
      <c r="L4837">
        <v>-4.8822999999999998E-2</v>
      </c>
      <c r="M4837">
        <v>90.609515000000002</v>
      </c>
      <c r="N4837">
        <v>-236.96819099999999</v>
      </c>
      <c r="O4837">
        <v>3.132377</v>
      </c>
      <c r="P4837">
        <v>90.682198</v>
      </c>
      <c r="Q4837">
        <v>-236.89825400000001</v>
      </c>
      <c r="R4837">
        <v>3.1407759999999998</v>
      </c>
      <c r="S4837">
        <v>10.086575</v>
      </c>
      <c r="T4837">
        <v>8.3979999999999992E-3</v>
      </c>
    </row>
    <row r="4838" spans="1:20" x14ac:dyDescent="0.25">
      <c r="A4838">
        <v>4836</v>
      </c>
      <c r="B4838">
        <v>3</v>
      </c>
      <c r="C4838">
        <v>-1</v>
      </c>
      <c r="D4838" t="s">
        <v>178</v>
      </c>
      <c r="E4838" t="s">
        <v>80</v>
      </c>
      <c r="F4838">
        <v>7.3639999999999997E-2</v>
      </c>
      <c r="G4838">
        <v>-1</v>
      </c>
      <c r="H4838">
        <v>616.58199999999999</v>
      </c>
      <c r="I4838">
        <v>-1</v>
      </c>
      <c r="J4838">
        <v>0</v>
      </c>
      <c r="K4838">
        <v>8.0647699999999993</v>
      </c>
      <c r="L4838">
        <v>4.9050999999999997E-2</v>
      </c>
      <c r="M4838">
        <v>89.902563000000001</v>
      </c>
      <c r="N4838">
        <v>-236.95937599999999</v>
      </c>
      <c r="O4838">
        <v>-3.1351740000000001</v>
      </c>
      <c r="P4838">
        <v>89.956397999999993</v>
      </c>
      <c r="Q4838">
        <v>-236.89773600000001</v>
      </c>
      <c r="R4838">
        <v>3.141273</v>
      </c>
      <c r="S4838">
        <v>8.1840069999999994</v>
      </c>
      <c r="T4838">
        <v>6.0990000000000003E-3</v>
      </c>
    </row>
    <row r="4839" spans="1:20" x14ac:dyDescent="0.25">
      <c r="A4839">
        <v>4837</v>
      </c>
      <c r="B4839">
        <v>3</v>
      </c>
      <c r="C4839">
        <v>-1</v>
      </c>
      <c r="D4839" t="s">
        <v>178</v>
      </c>
      <c r="E4839" t="s">
        <v>80</v>
      </c>
      <c r="F4839">
        <v>1.8346999999999999E-2</v>
      </c>
      <c r="G4839">
        <v>-1</v>
      </c>
      <c r="H4839">
        <v>541.89700000000005</v>
      </c>
      <c r="I4839">
        <v>-1</v>
      </c>
      <c r="J4839">
        <v>0</v>
      </c>
      <c r="K4839">
        <v>8.0647529999999996</v>
      </c>
      <c r="L4839">
        <v>4.9590000000000002E-2</v>
      </c>
      <c r="M4839">
        <v>88.997082000000006</v>
      </c>
      <c r="N4839">
        <v>-236.892032</v>
      </c>
      <c r="O4839">
        <v>3.140733</v>
      </c>
      <c r="P4839">
        <v>88.988663000000003</v>
      </c>
      <c r="Q4839">
        <v>-236.897141</v>
      </c>
      <c r="R4839">
        <v>3.1412610000000001</v>
      </c>
      <c r="S4839">
        <v>0.984846</v>
      </c>
      <c r="T4839">
        <v>5.2800000000000004E-4</v>
      </c>
    </row>
    <row r="4840" spans="1:20" x14ac:dyDescent="0.25">
      <c r="A4840">
        <v>4838</v>
      </c>
      <c r="B4840">
        <v>3</v>
      </c>
      <c r="C4840">
        <v>-1</v>
      </c>
      <c r="D4840" t="s">
        <v>178</v>
      </c>
      <c r="E4840" t="s">
        <v>80</v>
      </c>
      <c r="F4840">
        <v>1.1417E-2</v>
      </c>
      <c r="G4840">
        <v>-1</v>
      </c>
      <c r="H4840">
        <v>506.85899999999998</v>
      </c>
      <c r="I4840">
        <v>-1</v>
      </c>
      <c r="J4840">
        <v>0</v>
      </c>
      <c r="K4840">
        <v>8.0647599999999997</v>
      </c>
      <c r="L4840">
        <v>-4.9970000000000001E-2</v>
      </c>
      <c r="M4840">
        <v>88.285202999999996</v>
      </c>
      <c r="N4840">
        <v>-236.87261699999999</v>
      </c>
      <c r="O4840">
        <v>3.1404719999999999</v>
      </c>
      <c r="P4840">
        <v>88.262862999999996</v>
      </c>
      <c r="Q4840">
        <v>-236.89691199999999</v>
      </c>
      <c r="R4840">
        <v>3.1407620000000001</v>
      </c>
      <c r="S4840">
        <v>3.3004540000000002</v>
      </c>
      <c r="T4840">
        <v>2.9100000000000003E-4</v>
      </c>
    </row>
    <row r="4841" spans="1:20" x14ac:dyDescent="0.25">
      <c r="A4841">
        <v>4839</v>
      </c>
      <c r="B4841">
        <v>3</v>
      </c>
      <c r="C4841">
        <v>-1</v>
      </c>
      <c r="D4841" t="s">
        <v>178</v>
      </c>
      <c r="E4841" t="s">
        <v>80</v>
      </c>
      <c r="F4841">
        <v>0.119215</v>
      </c>
      <c r="G4841">
        <v>-1</v>
      </c>
      <c r="H4841">
        <v>377.78</v>
      </c>
      <c r="I4841">
        <v>-1</v>
      </c>
      <c r="J4841">
        <v>0</v>
      </c>
      <c r="K4841">
        <v>8.0647599999999997</v>
      </c>
      <c r="L4841">
        <v>-4.9660000000000003E-2</v>
      </c>
      <c r="M4841">
        <v>87.286230000000003</v>
      </c>
      <c r="N4841">
        <v>-236.91369700000001</v>
      </c>
      <c r="O4841">
        <v>3.1377459999999999</v>
      </c>
      <c r="P4841">
        <v>87.295128000000005</v>
      </c>
      <c r="Q4841">
        <v>-236.896286</v>
      </c>
      <c r="R4841">
        <v>3.140714</v>
      </c>
      <c r="S4841">
        <v>1.95526</v>
      </c>
      <c r="T4841">
        <v>2.9680000000000002E-3</v>
      </c>
    </row>
    <row r="4842" spans="1:20" x14ac:dyDescent="0.25">
      <c r="A4842">
        <v>4840</v>
      </c>
      <c r="B4842">
        <v>3</v>
      </c>
      <c r="C4842">
        <v>-1</v>
      </c>
      <c r="D4842" t="s">
        <v>178</v>
      </c>
      <c r="E4842" t="s">
        <v>80</v>
      </c>
      <c r="F4842">
        <v>3.3632000000000002E-2</v>
      </c>
      <c r="G4842">
        <v>-1</v>
      </c>
      <c r="H4842">
        <v>1385.5450000000001</v>
      </c>
      <c r="I4842">
        <v>-1</v>
      </c>
      <c r="J4842">
        <v>0</v>
      </c>
      <c r="K4842">
        <v>8.0647599999999997</v>
      </c>
      <c r="L4842">
        <v>4.8855000000000003E-2</v>
      </c>
      <c r="M4842">
        <v>86.534056000000007</v>
      </c>
      <c r="N4842">
        <v>-236.91575900000001</v>
      </c>
      <c r="O4842">
        <v>-3.136266</v>
      </c>
      <c r="P4842">
        <v>86.569321000000002</v>
      </c>
      <c r="Q4842">
        <v>-236.895645</v>
      </c>
      <c r="R4842">
        <v>3.1411929999999999</v>
      </c>
      <c r="S4842">
        <v>4.0597370000000002</v>
      </c>
      <c r="T4842">
        <v>4.927E-3</v>
      </c>
    </row>
    <row r="4843" spans="1:20" x14ac:dyDescent="0.25">
      <c r="A4843">
        <v>4841</v>
      </c>
      <c r="B4843">
        <v>3</v>
      </c>
      <c r="C4843">
        <v>-1</v>
      </c>
      <c r="D4843" t="s">
        <v>178</v>
      </c>
      <c r="E4843" t="s">
        <v>80</v>
      </c>
      <c r="F4843">
        <v>1.0640999999999999E-2</v>
      </c>
      <c r="G4843">
        <v>-1</v>
      </c>
      <c r="H4843">
        <v>602.63599999999997</v>
      </c>
      <c r="I4843">
        <v>-1</v>
      </c>
      <c r="J4843">
        <v>0</v>
      </c>
      <c r="K4843">
        <v>8.0647800000000007</v>
      </c>
      <c r="L4843">
        <v>-4.9035000000000002E-2</v>
      </c>
      <c r="M4843">
        <v>85.759777</v>
      </c>
      <c r="N4843">
        <v>-236.98197200000001</v>
      </c>
      <c r="O4843">
        <v>3.1412559999999998</v>
      </c>
      <c r="P4843">
        <v>85.843520999999996</v>
      </c>
      <c r="Q4843">
        <v>-236.895264</v>
      </c>
      <c r="R4843">
        <v>3.1406969999999998</v>
      </c>
      <c r="S4843">
        <v>12.054596</v>
      </c>
      <c r="T4843">
        <v>5.5999999999999995E-4</v>
      </c>
    </row>
    <row r="4844" spans="1:20" x14ac:dyDescent="0.25">
      <c r="A4844">
        <v>4842</v>
      </c>
      <c r="B4844">
        <v>3</v>
      </c>
      <c r="C4844">
        <v>-1</v>
      </c>
      <c r="D4844" t="s">
        <v>178</v>
      </c>
      <c r="E4844" t="s">
        <v>80</v>
      </c>
      <c r="F4844">
        <v>4.0930000000000003E-3</v>
      </c>
      <c r="G4844">
        <v>-1</v>
      </c>
      <c r="H4844">
        <v>389.32100000000003</v>
      </c>
      <c r="I4844">
        <v>-1</v>
      </c>
      <c r="J4844">
        <v>0</v>
      </c>
      <c r="K4844">
        <v>8.0647870000000008</v>
      </c>
      <c r="L4844">
        <v>-4.9006000000000001E-2</v>
      </c>
      <c r="M4844">
        <v>84.905265999999997</v>
      </c>
      <c r="N4844">
        <v>-236.846644</v>
      </c>
      <c r="O4844">
        <v>3.1397080000000002</v>
      </c>
      <c r="P4844">
        <v>84.875786000000005</v>
      </c>
      <c r="Q4844">
        <v>-236.89456200000001</v>
      </c>
      <c r="R4844">
        <v>3.1406960000000002</v>
      </c>
      <c r="S4844">
        <v>5.6260159999999999</v>
      </c>
      <c r="T4844">
        <v>9.8900000000000008E-4</v>
      </c>
    </row>
    <row r="4845" spans="1:20" x14ac:dyDescent="0.25">
      <c r="A4845">
        <v>4843</v>
      </c>
      <c r="B4845">
        <v>2</v>
      </c>
      <c r="C4845">
        <v>-1</v>
      </c>
      <c r="D4845" t="s">
        <v>177</v>
      </c>
      <c r="E4845" t="s">
        <v>80</v>
      </c>
      <c r="F4845">
        <v>1.511E-2</v>
      </c>
      <c r="G4845">
        <v>-1</v>
      </c>
      <c r="H4845">
        <v>692.43700000000001</v>
      </c>
      <c r="I4845">
        <v>-1</v>
      </c>
      <c r="J4845">
        <v>0</v>
      </c>
      <c r="K4845">
        <v>8.0647760000000002</v>
      </c>
      <c r="L4845">
        <v>4.9010999999999999E-2</v>
      </c>
      <c r="M4845">
        <v>84.132834000000003</v>
      </c>
      <c r="N4845">
        <v>-236.85477800000001</v>
      </c>
      <c r="O4845">
        <v>-3.131227</v>
      </c>
      <c r="P4845">
        <v>84.149985999999998</v>
      </c>
      <c r="Q4845">
        <v>-236.89387500000001</v>
      </c>
      <c r="R4845">
        <v>3.1411859999999998</v>
      </c>
      <c r="S4845">
        <v>4.2694070000000002</v>
      </c>
      <c r="T4845">
        <v>9.9590000000000008E-3</v>
      </c>
    </row>
    <row r="4846" spans="1:20" x14ac:dyDescent="0.25">
      <c r="A4846">
        <v>4844</v>
      </c>
      <c r="B4846">
        <v>2</v>
      </c>
      <c r="C4846">
        <v>-1</v>
      </c>
      <c r="D4846" t="s">
        <v>177</v>
      </c>
      <c r="E4846" t="s">
        <v>80</v>
      </c>
      <c r="F4846">
        <v>5.5760000000000002E-3</v>
      </c>
      <c r="G4846">
        <v>-1</v>
      </c>
      <c r="H4846">
        <v>659.17200000000003</v>
      </c>
      <c r="I4846">
        <v>-1</v>
      </c>
      <c r="J4846">
        <v>0</v>
      </c>
      <c r="K4846">
        <v>8.0647710000000004</v>
      </c>
      <c r="L4846">
        <v>-5.0021000000000003E-2</v>
      </c>
      <c r="M4846">
        <v>83.413882999999998</v>
      </c>
      <c r="N4846">
        <v>-236.878131</v>
      </c>
      <c r="O4846">
        <v>-3.1360229999999998</v>
      </c>
      <c r="P4846">
        <v>83.424187000000003</v>
      </c>
      <c r="Q4846">
        <v>-236.89350899999999</v>
      </c>
      <c r="R4846">
        <v>3.1406749999999999</v>
      </c>
      <c r="S4846">
        <v>1.8510610000000001</v>
      </c>
      <c r="T4846">
        <v>4.6519999999999999E-3</v>
      </c>
    </row>
    <row r="4847" spans="1:20" x14ac:dyDescent="0.25">
      <c r="A4847">
        <v>4845</v>
      </c>
      <c r="B4847">
        <v>2</v>
      </c>
      <c r="C4847">
        <v>-1</v>
      </c>
      <c r="D4847" t="s">
        <v>177</v>
      </c>
      <c r="E4847" t="s">
        <v>80</v>
      </c>
      <c r="F4847">
        <v>4.4539999999999996E-3</v>
      </c>
      <c r="G4847">
        <v>-1</v>
      </c>
      <c r="H4847">
        <v>684.74099999999999</v>
      </c>
      <c r="I4847">
        <v>-1</v>
      </c>
      <c r="J4847">
        <v>0</v>
      </c>
      <c r="K4847">
        <v>8.0647590000000005</v>
      </c>
      <c r="L4847">
        <v>-4.8929E-2</v>
      </c>
      <c r="M4847">
        <v>82.465686000000005</v>
      </c>
      <c r="N4847">
        <v>-236.93259699999999</v>
      </c>
      <c r="O4847">
        <v>3.134976</v>
      </c>
      <c r="P4847">
        <v>82.456451000000001</v>
      </c>
      <c r="Q4847">
        <v>-236.89288300000001</v>
      </c>
      <c r="R4847">
        <v>3.1407050000000001</v>
      </c>
      <c r="S4847">
        <v>4.0772849999999998</v>
      </c>
      <c r="T4847">
        <v>5.7289999999999997E-3</v>
      </c>
    </row>
    <row r="4848" spans="1:20" x14ac:dyDescent="0.25">
      <c r="A4848">
        <v>4846</v>
      </c>
      <c r="B4848">
        <v>2</v>
      </c>
      <c r="C4848">
        <v>-1</v>
      </c>
      <c r="D4848" t="s">
        <v>177</v>
      </c>
      <c r="E4848" t="s">
        <v>80</v>
      </c>
      <c r="F4848">
        <v>2.9545999999999999E-2</v>
      </c>
      <c r="G4848">
        <v>-1</v>
      </c>
      <c r="H4848">
        <v>465.39100000000002</v>
      </c>
      <c r="I4848">
        <v>-1</v>
      </c>
      <c r="J4848">
        <v>0</v>
      </c>
      <c r="K4848">
        <v>8.064762</v>
      </c>
      <c r="L4848">
        <v>4.9028000000000002E-2</v>
      </c>
      <c r="M4848">
        <v>81.635266999999999</v>
      </c>
      <c r="N4848">
        <v>-237.001971</v>
      </c>
      <c r="O4848">
        <v>-3.1336379999999999</v>
      </c>
      <c r="P4848">
        <v>81.730620999999999</v>
      </c>
      <c r="Q4848">
        <v>-236.89218099999999</v>
      </c>
      <c r="R4848">
        <v>3.1411989999999999</v>
      </c>
      <c r="S4848">
        <v>14.541686</v>
      </c>
      <c r="T4848">
        <v>7.5620000000000001E-3</v>
      </c>
    </row>
    <row r="4849" spans="1:20" x14ac:dyDescent="0.25">
      <c r="A4849">
        <v>4847</v>
      </c>
      <c r="B4849">
        <v>2</v>
      </c>
      <c r="C4849">
        <v>-1</v>
      </c>
      <c r="D4849" t="s">
        <v>177</v>
      </c>
      <c r="E4849" t="s">
        <v>80</v>
      </c>
      <c r="F4849">
        <v>3.382E-3</v>
      </c>
      <c r="G4849">
        <v>-1</v>
      </c>
      <c r="H4849">
        <v>488.38799999999998</v>
      </c>
      <c r="I4849">
        <v>-1</v>
      </c>
      <c r="J4849">
        <v>0</v>
      </c>
      <c r="K4849">
        <v>8.0647780000000004</v>
      </c>
      <c r="L4849">
        <v>-4.8773999999999998E-2</v>
      </c>
      <c r="M4849">
        <v>80.996325999999996</v>
      </c>
      <c r="N4849">
        <v>-236.869203</v>
      </c>
      <c r="O4849">
        <v>-3.1373630000000001</v>
      </c>
      <c r="P4849">
        <v>81.004776000000007</v>
      </c>
      <c r="Q4849">
        <v>-236.89192199999999</v>
      </c>
      <c r="R4849">
        <v>3.1407370000000001</v>
      </c>
      <c r="S4849">
        <v>2.423934</v>
      </c>
      <c r="T4849">
        <v>3.3739999999999998E-3</v>
      </c>
    </row>
    <row r="4850" spans="1:20" x14ac:dyDescent="0.25">
      <c r="A4850">
        <v>4848</v>
      </c>
      <c r="B4850">
        <v>3</v>
      </c>
      <c r="C4850">
        <v>-1</v>
      </c>
      <c r="D4850" t="s">
        <v>176</v>
      </c>
      <c r="E4850" t="s">
        <v>80</v>
      </c>
      <c r="F4850">
        <v>6.6779999999999999E-3</v>
      </c>
      <c r="G4850">
        <v>-1</v>
      </c>
      <c r="H4850">
        <v>628.654</v>
      </c>
      <c r="I4850">
        <v>-1</v>
      </c>
      <c r="J4850">
        <v>0</v>
      </c>
      <c r="K4850">
        <v>8.0647749999999991</v>
      </c>
      <c r="L4850">
        <v>-4.8883000000000003E-2</v>
      </c>
      <c r="M4850">
        <v>80.066874999999996</v>
      </c>
      <c r="N4850">
        <v>-236.815065</v>
      </c>
      <c r="O4850">
        <v>-3.1378599999999999</v>
      </c>
      <c r="P4850">
        <v>80.03698</v>
      </c>
      <c r="Q4850">
        <v>-236.89138800000001</v>
      </c>
      <c r="R4850">
        <v>3.1407430000000001</v>
      </c>
      <c r="S4850">
        <v>8.1968449999999997</v>
      </c>
      <c r="T4850">
        <v>2.8830000000000001E-3</v>
      </c>
    </row>
    <row r="4851" spans="1:20" x14ac:dyDescent="0.25">
      <c r="A4851">
        <v>4849</v>
      </c>
      <c r="B4851">
        <v>3</v>
      </c>
      <c r="C4851">
        <v>-1</v>
      </c>
      <c r="D4851" t="s">
        <v>176</v>
      </c>
      <c r="E4851" t="s">
        <v>80</v>
      </c>
      <c r="F4851">
        <v>5.5380000000000004E-3</v>
      </c>
      <c r="G4851">
        <v>-1</v>
      </c>
      <c r="H4851">
        <v>687.17499999999995</v>
      </c>
      <c r="I4851">
        <v>-1</v>
      </c>
      <c r="J4851">
        <v>0</v>
      </c>
      <c r="K4851">
        <v>8.0647590000000005</v>
      </c>
      <c r="L4851">
        <v>4.9229000000000002E-2</v>
      </c>
      <c r="M4851">
        <v>79.259476000000006</v>
      </c>
      <c r="N4851">
        <v>-236.93918300000001</v>
      </c>
      <c r="O4851">
        <v>-3.1407630000000002</v>
      </c>
      <c r="P4851">
        <v>79.311133999999996</v>
      </c>
      <c r="Q4851">
        <v>-236.89085399999999</v>
      </c>
      <c r="R4851">
        <v>3.141283</v>
      </c>
      <c r="S4851">
        <v>7.0740759999999998</v>
      </c>
      <c r="T4851">
        <v>5.1999999999999995E-4</v>
      </c>
    </row>
    <row r="4852" spans="1:20" x14ac:dyDescent="0.25">
      <c r="A4852">
        <v>4850</v>
      </c>
      <c r="B4852">
        <v>3</v>
      </c>
      <c r="C4852">
        <v>-1</v>
      </c>
      <c r="D4852" t="s">
        <v>176</v>
      </c>
      <c r="E4852" t="s">
        <v>80</v>
      </c>
      <c r="F4852">
        <v>2.8046999999999999E-2</v>
      </c>
      <c r="G4852">
        <v>-1</v>
      </c>
      <c r="H4852">
        <v>654.91700000000003</v>
      </c>
      <c r="I4852">
        <v>-1</v>
      </c>
      <c r="J4852">
        <v>0</v>
      </c>
      <c r="K4852">
        <v>8.0647699999999993</v>
      </c>
      <c r="L4852">
        <v>4.9041000000000001E-2</v>
      </c>
      <c r="M4852">
        <v>78.338123999999993</v>
      </c>
      <c r="N4852">
        <v>-236.85251</v>
      </c>
      <c r="O4852">
        <v>-3.1367959999999999</v>
      </c>
      <c r="P4852">
        <v>78.343345999999997</v>
      </c>
      <c r="Q4852">
        <v>-236.89038099999999</v>
      </c>
      <c r="R4852">
        <v>3.1412939999999998</v>
      </c>
      <c r="S4852">
        <v>3.822918</v>
      </c>
      <c r="T4852">
        <v>4.4980000000000003E-3</v>
      </c>
    </row>
    <row r="4853" spans="1:20" x14ac:dyDescent="0.25">
      <c r="A4853">
        <v>4851</v>
      </c>
      <c r="B4853">
        <v>3</v>
      </c>
      <c r="C4853">
        <v>-1</v>
      </c>
      <c r="D4853" t="s">
        <v>176</v>
      </c>
      <c r="E4853" t="s">
        <v>80</v>
      </c>
      <c r="F4853">
        <v>2.3789999999999999E-2</v>
      </c>
      <c r="G4853">
        <v>-1</v>
      </c>
      <c r="H4853">
        <v>622.13599999999997</v>
      </c>
      <c r="I4853">
        <v>-1</v>
      </c>
      <c r="J4853">
        <v>0</v>
      </c>
      <c r="K4853">
        <v>8.0647800000000007</v>
      </c>
      <c r="L4853">
        <v>-4.8994999999999997E-2</v>
      </c>
      <c r="M4853">
        <v>77.591883999999993</v>
      </c>
      <c r="N4853">
        <v>-236.95472100000001</v>
      </c>
      <c r="O4853">
        <v>-3.134458</v>
      </c>
      <c r="P4853">
        <v>77.617500000000007</v>
      </c>
      <c r="Q4853">
        <v>-236.89018200000001</v>
      </c>
      <c r="R4853">
        <v>3.1408049999999998</v>
      </c>
      <c r="S4853">
        <v>6.943613</v>
      </c>
      <c r="T4853">
        <v>6.3480000000000003E-3</v>
      </c>
    </row>
    <row r="4854" spans="1:20" x14ac:dyDescent="0.25">
      <c r="A4854">
        <v>4852</v>
      </c>
      <c r="B4854">
        <v>3</v>
      </c>
      <c r="C4854">
        <v>-1</v>
      </c>
      <c r="D4854" t="s">
        <v>176</v>
      </c>
      <c r="E4854" t="s">
        <v>80</v>
      </c>
      <c r="F4854">
        <v>8.2987000000000005E-2</v>
      </c>
      <c r="G4854">
        <v>-1</v>
      </c>
      <c r="H4854">
        <v>858.65300000000002</v>
      </c>
      <c r="I4854">
        <v>-1</v>
      </c>
      <c r="J4854">
        <v>0</v>
      </c>
      <c r="K4854">
        <v>8.0647699999999993</v>
      </c>
      <c r="L4854">
        <v>4.9734E-2</v>
      </c>
      <c r="M4854">
        <v>76.901706000000004</v>
      </c>
      <c r="N4854">
        <v>-236.85016100000001</v>
      </c>
      <c r="O4854">
        <v>-3.1376729999999999</v>
      </c>
      <c r="P4854">
        <v>76.891655</v>
      </c>
      <c r="Q4854">
        <v>-236.889679</v>
      </c>
      <c r="R4854">
        <v>3.1413120000000001</v>
      </c>
      <c r="S4854">
        <v>4.0776260000000004</v>
      </c>
      <c r="T4854">
        <v>3.6389999999999999E-3</v>
      </c>
    </row>
    <row r="4855" spans="1:20" x14ac:dyDescent="0.25">
      <c r="A4855">
        <v>4853</v>
      </c>
      <c r="B4855">
        <v>3</v>
      </c>
      <c r="C4855">
        <v>-1</v>
      </c>
      <c r="D4855" t="s">
        <v>176</v>
      </c>
      <c r="E4855" t="s">
        <v>80</v>
      </c>
      <c r="F4855">
        <v>6.8149999999999999E-3</v>
      </c>
      <c r="G4855">
        <v>-1</v>
      </c>
      <c r="H4855">
        <v>646.56399999999996</v>
      </c>
      <c r="I4855">
        <v>-1</v>
      </c>
      <c r="J4855">
        <v>0</v>
      </c>
      <c r="K4855">
        <v>8.0647559999999991</v>
      </c>
      <c r="L4855">
        <v>4.9029000000000003E-2</v>
      </c>
      <c r="M4855">
        <v>75.964703999999998</v>
      </c>
      <c r="N4855">
        <v>-236.847937</v>
      </c>
      <c r="O4855">
        <v>3.1406100000000001</v>
      </c>
      <c r="P4855">
        <v>75.923858999999993</v>
      </c>
      <c r="Q4855">
        <v>-236.889206</v>
      </c>
      <c r="R4855">
        <v>3.1413509999999998</v>
      </c>
      <c r="S4855">
        <v>5.8064590000000003</v>
      </c>
      <c r="T4855">
        <v>7.4100000000000001E-4</v>
      </c>
    </row>
    <row r="4856" spans="1:20" x14ac:dyDescent="0.25">
      <c r="A4856">
        <v>4854</v>
      </c>
      <c r="B4856">
        <v>3</v>
      </c>
      <c r="C4856">
        <v>-1</v>
      </c>
      <c r="D4856" t="s">
        <v>176</v>
      </c>
      <c r="E4856" t="s">
        <v>80</v>
      </c>
      <c r="F4856">
        <v>6.8310000000000003E-3</v>
      </c>
      <c r="G4856">
        <v>-1</v>
      </c>
      <c r="H4856">
        <v>775.67200000000003</v>
      </c>
      <c r="I4856">
        <v>-1</v>
      </c>
      <c r="J4856">
        <v>0</v>
      </c>
      <c r="K4856">
        <v>8.0647610000000007</v>
      </c>
      <c r="L4856">
        <v>-4.9133000000000003E-2</v>
      </c>
      <c r="M4856">
        <v>75.193678000000006</v>
      </c>
      <c r="N4856">
        <v>-236.85753700000001</v>
      </c>
      <c r="O4856">
        <v>-3.1400399999999999</v>
      </c>
      <c r="P4856">
        <v>75.198013000000003</v>
      </c>
      <c r="Q4856">
        <v>-236.88902300000001</v>
      </c>
      <c r="R4856">
        <v>3.1408309999999999</v>
      </c>
      <c r="S4856">
        <v>3.1782840000000001</v>
      </c>
      <c r="T4856">
        <v>7.9100000000000004E-4</v>
      </c>
    </row>
    <row r="4857" spans="1:20" x14ac:dyDescent="0.25">
      <c r="A4857">
        <v>4855</v>
      </c>
      <c r="B4857">
        <v>3</v>
      </c>
      <c r="C4857">
        <v>-1</v>
      </c>
      <c r="D4857" t="s">
        <v>176</v>
      </c>
      <c r="E4857" t="s">
        <v>80</v>
      </c>
      <c r="F4857">
        <v>3.6050000000000001E-3</v>
      </c>
      <c r="G4857">
        <v>-1</v>
      </c>
      <c r="H4857">
        <v>464.44900000000001</v>
      </c>
      <c r="I4857">
        <v>-1</v>
      </c>
      <c r="J4857">
        <v>0</v>
      </c>
      <c r="K4857">
        <v>8.0647590000000005</v>
      </c>
      <c r="L4857">
        <v>4.8894E-2</v>
      </c>
      <c r="M4857">
        <v>74.478097000000005</v>
      </c>
      <c r="N4857">
        <v>-236.888645</v>
      </c>
      <c r="O4857">
        <v>3.1385329999999998</v>
      </c>
      <c r="P4857">
        <v>74.472167999999996</v>
      </c>
      <c r="Q4857">
        <v>-236.88848899999999</v>
      </c>
      <c r="R4857">
        <v>3.1413199999999999</v>
      </c>
      <c r="S4857">
        <v>0.59311000000000003</v>
      </c>
      <c r="T4857">
        <v>2.787E-3</v>
      </c>
    </row>
    <row r="4858" spans="1:20" x14ac:dyDescent="0.25">
      <c r="A4858">
        <v>4856</v>
      </c>
      <c r="B4858">
        <v>3</v>
      </c>
      <c r="C4858">
        <v>-1</v>
      </c>
      <c r="D4858" t="s">
        <v>176</v>
      </c>
      <c r="E4858" t="s">
        <v>80</v>
      </c>
      <c r="F4858">
        <v>1.1100000000000001E-3</v>
      </c>
      <c r="G4858">
        <v>-1</v>
      </c>
      <c r="H4858">
        <v>572.30200000000002</v>
      </c>
      <c r="I4858">
        <v>-1</v>
      </c>
      <c r="J4858">
        <v>0</v>
      </c>
      <c r="K4858">
        <v>8.0647710000000004</v>
      </c>
      <c r="L4858">
        <v>4.9716999999999997E-2</v>
      </c>
      <c r="M4858">
        <v>73.494791000000006</v>
      </c>
      <c r="N4858">
        <v>-236.90430000000001</v>
      </c>
      <c r="O4858">
        <v>-3.141127</v>
      </c>
      <c r="P4858">
        <v>73.504379</v>
      </c>
      <c r="Q4858">
        <v>-236.88801599999999</v>
      </c>
      <c r="R4858">
        <v>3.1413310000000001</v>
      </c>
      <c r="S4858">
        <v>1.889718</v>
      </c>
      <c r="T4858">
        <v>2.04E-4</v>
      </c>
    </row>
    <row r="4859" spans="1:20" x14ac:dyDescent="0.25">
      <c r="A4859">
        <v>4857</v>
      </c>
      <c r="B4859">
        <v>3</v>
      </c>
      <c r="C4859">
        <v>-1</v>
      </c>
      <c r="D4859" t="s">
        <v>176</v>
      </c>
      <c r="E4859" t="s">
        <v>80</v>
      </c>
      <c r="F4859">
        <v>2.0666E-2</v>
      </c>
      <c r="G4859">
        <v>-1</v>
      </c>
      <c r="H4859">
        <v>601.74300000000005</v>
      </c>
      <c r="I4859">
        <v>-1</v>
      </c>
      <c r="J4859">
        <v>0</v>
      </c>
      <c r="K4859">
        <v>8.0647780000000004</v>
      </c>
      <c r="L4859">
        <v>-4.9943000000000001E-2</v>
      </c>
      <c r="M4859">
        <v>72.785150999999999</v>
      </c>
      <c r="N4859">
        <v>-236.88307800000001</v>
      </c>
      <c r="O4859">
        <v>3.140444</v>
      </c>
      <c r="P4859">
        <v>72.778533999999993</v>
      </c>
      <c r="Q4859">
        <v>-236.887833</v>
      </c>
      <c r="R4859">
        <v>3.140838</v>
      </c>
      <c r="S4859">
        <v>0.814805</v>
      </c>
      <c r="T4859">
        <v>3.9300000000000001E-4</v>
      </c>
    </row>
    <row r="4860" spans="1:20" x14ac:dyDescent="0.25">
      <c r="A4860">
        <v>4858</v>
      </c>
      <c r="B4860">
        <v>3</v>
      </c>
      <c r="C4860">
        <v>-1</v>
      </c>
      <c r="D4860" t="s">
        <v>176</v>
      </c>
      <c r="E4860" t="s">
        <v>80</v>
      </c>
      <c r="F4860">
        <v>4.5810999999999998E-2</v>
      </c>
      <c r="G4860">
        <v>-1</v>
      </c>
      <c r="H4860">
        <v>498.98399999999998</v>
      </c>
      <c r="I4860">
        <v>-1</v>
      </c>
      <c r="J4860">
        <v>0</v>
      </c>
      <c r="K4860">
        <v>8.0588739999999994</v>
      </c>
      <c r="L4860">
        <v>4.9113999999999998E-2</v>
      </c>
      <c r="M4860">
        <v>72.101691000000002</v>
      </c>
      <c r="N4860">
        <v>-236.90988300000001</v>
      </c>
      <c r="O4860">
        <v>3.1333899999999999</v>
      </c>
      <c r="P4860">
        <v>72.052848999999995</v>
      </c>
      <c r="Q4860">
        <v>-236.88729900000001</v>
      </c>
      <c r="R4860">
        <v>3.1413060000000002</v>
      </c>
      <c r="S4860">
        <v>5.3811049999999998</v>
      </c>
      <c r="T4860">
        <v>7.9159999999999994E-3</v>
      </c>
    </row>
    <row r="4861" spans="1:20" x14ac:dyDescent="0.25">
      <c r="A4861">
        <v>4859</v>
      </c>
      <c r="B4861">
        <v>3</v>
      </c>
      <c r="C4861">
        <v>-1</v>
      </c>
      <c r="D4861" t="s">
        <v>176</v>
      </c>
      <c r="E4861" t="s">
        <v>80</v>
      </c>
      <c r="F4861">
        <v>6.8970000000000004E-3</v>
      </c>
      <c r="G4861">
        <v>-1</v>
      </c>
      <c r="H4861">
        <v>601.14200000000005</v>
      </c>
      <c r="I4861">
        <v>-1</v>
      </c>
      <c r="J4861">
        <v>0</v>
      </c>
      <c r="K4861">
        <v>7.9857459999999998</v>
      </c>
      <c r="L4861">
        <v>5.0062000000000002E-2</v>
      </c>
      <c r="M4861">
        <v>71.094132999999999</v>
      </c>
      <c r="N4861">
        <v>-236.85505800000001</v>
      </c>
      <c r="O4861">
        <v>-3.1392159999999998</v>
      </c>
      <c r="P4861">
        <v>71.089607000000001</v>
      </c>
      <c r="Q4861">
        <v>-236.88682600000001</v>
      </c>
      <c r="R4861">
        <v>3.1413060000000002</v>
      </c>
      <c r="S4861">
        <v>3.2088749999999999</v>
      </c>
      <c r="T4861">
        <v>2.0899999999999998E-3</v>
      </c>
    </row>
    <row r="4862" spans="1:20" x14ac:dyDescent="0.25">
      <c r="A4862">
        <v>4860</v>
      </c>
      <c r="B4862">
        <v>3</v>
      </c>
      <c r="C4862">
        <v>-1</v>
      </c>
      <c r="D4862" t="s">
        <v>176</v>
      </c>
      <c r="E4862" t="s">
        <v>80</v>
      </c>
      <c r="F4862">
        <v>1.4864E-2</v>
      </c>
      <c r="G4862">
        <v>-1</v>
      </c>
      <c r="H4862">
        <v>479.23</v>
      </c>
      <c r="I4862">
        <v>-1</v>
      </c>
      <c r="J4862">
        <v>0</v>
      </c>
      <c r="K4862">
        <v>7.8755889999999997</v>
      </c>
      <c r="L4862">
        <v>-5.151E-2</v>
      </c>
      <c r="M4862">
        <v>70.418009999999995</v>
      </c>
      <c r="N4862">
        <v>-236.845753</v>
      </c>
      <c r="O4862">
        <v>3.141054</v>
      </c>
      <c r="P4862">
        <v>70.376166999999995</v>
      </c>
      <c r="Q4862">
        <v>-236.88661200000001</v>
      </c>
      <c r="R4862">
        <v>3.1407859999999999</v>
      </c>
      <c r="S4862">
        <v>5.8483099999999997</v>
      </c>
      <c r="T4862">
        <v>2.6800000000000001E-4</v>
      </c>
    </row>
    <row r="4863" spans="1:20" x14ac:dyDescent="0.25">
      <c r="A4863">
        <v>4861</v>
      </c>
      <c r="B4863">
        <v>3</v>
      </c>
      <c r="C4863">
        <v>-1</v>
      </c>
      <c r="D4863" t="s">
        <v>176</v>
      </c>
      <c r="E4863" t="s">
        <v>80</v>
      </c>
      <c r="F4863">
        <v>1.3540999999999999E-2</v>
      </c>
      <c r="G4863">
        <v>-1</v>
      </c>
      <c r="H4863">
        <v>684.08399999999995</v>
      </c>
      <c r="I4863">
        <v>-1</v>
      </c>
      <c r="J4863">
        <v>0</v>
      </c>
      <c r="K4863">
        <v>7.7455780000000001</v>
      </c>
      <c r="L4863">
        <v>5.1512000000000002E-2</v>
      </c>
      <c r="M4863">
        <v>69.691428000000002</v>
      </c>
      <c r="N4863">
        <v>-236.871287</v>
      </c>
      <c r="O4863">
        <v>-3.1411660000000001</v>
      </c>
      <c r="P4863">
        <v>69.673873999999998</v>
      </c>
      <c r="Q4863">
        <v>-236.88606300000001</v>
      </c>
      <c r="R4863">
        <v>3.1412800000000001</v>
      </c>
      <c r="S4863">
        <v>2.2945060000000002</v>
      </c>
      <c r="T4863">
        <v>1.1400000000000001E-4</v>
      </c>
    </row>
    <row r="4864" spans="1:20" x14ac:dyDescent="0.25">
      <c r="A4864">
        <v>4862</v>
      </c>
      <c r="B4864">
        <v>4</v>
      </c>
      <c r="C4864">
        <v>-1</v>
      </c>
      <c r="D4864" t="s">
        <v>175</v>
      </c>
      <c r="E4864" t="s">
        <v>80</v>
      </c>
      <c r="F4864">
        <v>3.441E-3</v>
      </c>
      <c r="G4864">
        <v>-1</v>
      </c>
      <c r="H4864">
        <v>850.06100000000004</v>
      </c>
      <c r="I4864">
        <v>-1</v>
      </c>
      <c r="J4864">
        <v>0</v>
      </c>
      <c r="K4864">
        <v>7.5876000000000001</v>
      </c>
      <c r="L4864">
        <v>5.289E-2</v>
      </c>
      <c r="M4864">
        <v>68.764786000000001</v>
      </c>
      <c r="N4864">
        <v>-236.87508500000001</v>
      </c>
      <c r="O4864">
        <v>3.1415549999999999</v>
      </c>
      <c r="P4864">
        <v>68.755058000000005</v>
      </c>
      <c r="Q4864">
        <v>-236.88549800000001</v>
      </c>
      <c r="R4864">
        <v>3.141257</v>
      </c>
      <c r="S4864">
        <v>1.425025</v>
      </c>
      <c r="T4864">
        <v>2.99E-4</v>
      </c>
    </row>
    <row r="4865" spans="1:20" x14ac:dyDescent="0.25">
      <c r="A4865">
        <v>4863</v>
      </c>
      <c r="B4865">
        <v>4</v>
      </c>
      <c r="C4865">
        <v>-1</v>
      </c>
      <c r="D4865" t="s">
        <v>175</v>
      </c>
      <c r="E4865" t="s">
        <v>80</v>
      </c>
      <c r="F4865">
        <v>2.6334E-2</v>
      </c>
      <c r="G4865">
        <v>-1</v>
      </c>
      <c r="H4865">
        <v>572.45799999999997</v>
      </c>
      <c r="I4865">
        <v>-1</v>
      </c>
      <c r="J4865">
        <v>0</v>
      </c>
      <c r="K4865">
        <v>7.4961840000000004</v>
      </c>
      <c r="L4865">
        <v>-5.3525999999999997E-2</v>
      </c>
      <c r="M4865">
        <v>68.105481999999995</v>
      </c>
      <c r="N4865">
        <v>-236.85842199999999</v>
      </c>
      <c r="O4865">
        <v>-3.1410719999999999</v>
      </c>
      <c r="P4865">
        <v>68.076920000000001</v>
      </c>
      <c r="Q4865">
        <v>-236.8853</v>
      </c>
      <c r="R4865">
        <v>3.1407229999999999</v>
      </c>
      <c r="S4865">
        <v>3.922005</v>
      </c>
      <c r="T4865">
        <v>3.4900000000000003E-4</v>
      </c>
    </row>
    <row r="4866" spans="1:20" x14ac:dyDescent="0.25">
      <c r="A4866">
        <v>4864</v>
      </c>
      <c r="B4866">
        <v>4</v>
      </c>
      <c r="C4866">
        <v>-1</v>
      </c>
      <c r="D4866" t="s">
        <v>175</v>
      </c>
      <c r="E4866" t="s">
        <v>80</v>
      </c>
      <c r="F4866">
        <v>1.2449E-2</v>
      </c>
      <c r="G4866">
        <v>-1</v>
      </c>
      <c r="H4866">
        <v>569.54200000000003</v>
      </c>
      <c r="I4866">
        <v>-1</v>
      </c>
      <c r="J4866">
        <v>0</v>
      </c>
      <c r="K4866">
        <v>7.4230710000000002</v>
      </c>
      <c r="L4866">
        <v>5.2914999999999997E-2</v>
      </c>
      <c r="M4866">
        <v>67.409887999999995</v>
      </c>
      <c r="N4866">
        <v>-236.88746</v>
      </c>
      <c r="O4866">
        <v>3.1408100000000001</v>
      </c>
      <c r="P4866">
        <v>67.405997999999997</v>
      </c>
      <c r="Q4866">
        <v>-236.88462799999999</v>
      </c>
      <c r="R4866">
        <v>3.141213</v>
      </c>
      <c r="S4866">
        <v>0.48111900000000002</v>
      </c>
      <c r="T4866">
        <v>4.0200000000000001E-4</v>
      </c>
    </row>
    <row r="4867" spans="1:20" x14ac:dyDescent="0.25">
      <c r="A4867">
        <v>4865</v>
      </c>
      <c r="B4867">
        <v>4</v>
      </c>
      <c r="C4867">
        <v>-1</v>
      </c>
      <c r="D4867" t="s">
        <v>175</v>
      </c>
      <c r="E4867" t="s">
        <v>80</v>
      </c>
      <c r="F4867">
        <v>1.653E-2</v>
      </c>
      <c r="G4867">
        <v>-1</v>
      </c>
      <c r="H4867">
        <v>718.923</v>
      </c>
      <c r="I4867">
        <v>-1</v>
      </c>
      <c r="J4867">
        <v>0</v>
      </c>
      <c r="K4867">
        <v>7.3313420000000002</v>
      </c>
      <c r="L4867">
        <v>5.4144999999999999E-2</v>
      </c>
      <c r="M4867">
        <v>66.525091000000003</v>
      </c>
      <c r="N4867">
        <v>-236.873954</v>
      </c>
      <c r="O4867">
        <v>3.139033</v>
      </c>
      <c r="P4867">
        <v>66.521111000000005</v>
      </c>
      <c r="Q4867">
        <v>-236.88400300000001</v>
      </c>
      <c r="R4867">
        <v>3.1411920000000002</v>
      </c>
      <c r="S4867">
        <v>1.080859</v>
      </c>
      <c r="T4867">
        <v>2.1589999999999999E-3</v>
      </c>
    </row>
    <row r="4868" spans="1:20" x14ac:dyDescent="0.25">
      <c r="A4868">
        <v>4866</v>
      </c>
      <c r="B4868">
        <v>4</v>
      </c>
      <c r="C4868">
        <v>-1</v>
      </c>
      <c r="D4868" t="s">
        <v>175</v>
      </c>
      <c r="E4868" t="s">
        <v>80</v>
      </c>
      <c r="F4868">
        <v>2.1621999999999999E-2</v>
      </c>
      <c r="G4868">
        <v>-1</v>
      </c>
      <c r="H4868">
        <v>758.68899999999996</v>
      </c>
      <c r="I4868">
        <v>-1</v>
      </c>
      <c r="J4868">
        <v>0</v>
      </c>
      <c r="K4868">
        <v>7.2536889999999996</v>
      </c>
      <c r="L4868">
        <v>-5.4288000000000003E-2</v>
      </c>
      <c r="M4868">
        <v>65.890626999999995</v>
      </c>
      <c r="N4868">
        <v>-236.865545</v>
      </c>
      <c r="O4868">
        <v>-3.140552</v>
      </c>
      <c r="P4868">
        <v>65.865088999999998</v>
      </c>
      <c r="Q4868">
        <v>-236.88365200000001</v>
      </c>
      <c r="R4868">
        <v>3.140631</v>
      </c>
      <c r="S4868">
        <v>3.1305239999999999</v>
      </c>
      <c r="T4868">
        <v>7.8999999999999996E-5</v>
      </c>
    </row>
    <row r="4869" spans="1:20" x14ac:dyDescent="0.25">
      <c r="A4869">
        <v>4867</v>
      </c>
      <c r="B4869">
        <v>3</v>
      </c>
      <c r="C4869">
        <v>-1</v>
      </c>
      <c r="D4869" t="s">
        <v>174</v>
      </c>
      <c r="E4869" t="s">
        <v>80</v>
      </c>
      <c r="F4869">
        <v>3.125E-2</v>
      </c>
      <c r="G4869">
        <v>-1</v>
      </c>
      <c r="H4869">
        <v>2203.0050000000001</v>
      </c>
      <c r="I4869">
        <v>-1</v>
      </c>
      <c r="J4869">
        <v>0</v>
      </c>
      <c r="K4869">
        <v>7.1665660000000004</v>
      </c>
      <c r="L4869">
        <v>5.5530000000000003E-2</v>
      </c>
      <c r="M4869">
        <v>65.206840999999997</v>
      </c>
      <c r="N4869">
        <v>-236.91346899999999</v>
      </c>
      <c r="O4869">
        <v>3.137956</v>
      </c>
      <c r="P4869">
        <v>65.216560000000001</v>
      </c>
      <c r="Q4869">
        <v>-236.88310200000001</v>
      </c>
      <c r="R4869">
        <v>3.1412260000000001</v>
      </c>
      <c r="S4869">
        <v>3.1884049999999999</v>
      </c>
      <c r="T4869">
        <v>3.271E-3</v>
      </c>
    </row>
    <row r="4870" spans="1:20" x14ac:dyDescent="0.25">
      <c r="A4870">
        <v>4868</v>
      </c>
      <c r="B4870">
        <v>3</v>
      </c>
      <c r="C4870">
        <v>-1</v>
      </c>
      <c r="D4870" t="s">
        <v>174</v>
      </c>
      <c r="E4870" t="s">
        <v>80</v>
      </c>
      <c r="F4870">
        <v>2.14E-3</v>
      </c>
      <c r="G4870">
        <v>-1</v>
      </c>
      <c r="H4870">
        <v>815.48299999999995</v>
      </c>
      <c r="I4870">
        <v>-1</v>
      </c>
      <c r="J4870">
        <v>0</v>
      </c>
      <c r="K4870">
        <v>7.0369760000000001</v>
      </c>
      <c r="L4870">
        <v>5.5453000000000002E-2</v>
      </c>
      <c r="M4870">
        <v>64.359683000000004</v>
      </c>
      <c r="N4870">
        <v>-236.88782399999999</v>
      </c>
      <c r="O4870">
        <v>3.1413540000000002</v>
      </c>
      <c r="P4870">
        <v>64.364684999999994</v>
      </c>
      <c r="Q4870">
        <v>-236.88261399999999</v>
      </c>
      <c r="R4870">
        <v>3.1412589999999998</v>
      </c>
      <c r="S4870">
        <v>0.72226400000000002</v>
      </c>
      <c r="T4870">
        <v>9.5000000000000005E-5</v>
      </c>
    </row>
    <row r="4871" spans="1:20" x14ac:dyDescent="0.25">
      <c r="A4871">
        <v>4869</v>
      </c>
      <c r="B4871">
        <v>4</v>
      </c>
      <c r="C4871">
        <v>-1</v>
      </c>
      <c r="D4871" t="s">
        <v>173</v>
      </c>
      <c r="E4871" t="s">
        <v>80</v>
      </c>
      <c r="F4871">
        <v>5.1973999999999999E-2</v>
      </c>
      <c r="G4871">
        <v>-1</v>
      </c>
      <c r="H4871">
        <v>951.6</v>
      </c>
      <c r="I4871">
        <v>-1</v>
      </c>
      <c r="J4871">
        <v>0</v>
      </c>
      <c r="K4871">
        <v>6.930269</v>
      </c>
      <c r="L4871">
        <v>-5.6797E-2</v>
      </c>
      <c r="M4871">
        <v>63.733317</v>
      </c>
      <c r="N4871">
        <v>-236.88873100000001</v>
      </c>
      <c r="O4871">
        <v>3.1405820000000002</v>
      </c>
      <c r="P4871">
        <v>63.736854999999998</v>
      </c>
      <c r="Q4871">
        <v>-236.88241600000001</v>
      </c>
      <c r="R4871">
        <v>3.1406849999999999</v>
      </c>
      <c r="S4871">
        <v>0.72384999999999999</v>
      </c>
      <c r="T4871">
        <v>1.0399999999999999E-4</v>
      </c>
    </row>
    <row r="4872" spans="1:20" x14ac:dyDescent="0.25">
      <c r="A4872">
        <v>4870</v>
      </c>
      <c r="B4872">
        <v>5</v>
      </c>
      <c r="C4872">
        <v>-1</v>
      </c>
      <c r="D4872" t="s">
        <v>256</v>
      </c>
      <c r="E4872" t="s">
        <v>80</v>
      </c>
      <c r="F4872">
        <v>2.528E-2</v>
      </c>
      <c r="G4872">
        <v>-1</v>
      </c>
      <c r="H4872">
        <v>658.48900000000003</v>
      </c>
      <c r="I4872">
        <v>-1</v>
      </c>
      <c r="J4872">
        <v>0</v>
      </c>
      <c r="K4872">
        <v>6.8497349999999999</v>
      </c>
      <c r="L4872">
        <v>5.6047E-2</v>
      </c>
      <c r="M4872">
        <v>63.129840000000002</v>
      </c>
      <c r="N4872">
        <v>-236.879379</v>
      </c>
      <c r="O4872">
        <v>-3.1401379999999999</v>
      </c>
      <c r="P4872">
        <v>63.117355000000003</v>
      </c>
      <c r="Q4872">
        <v>-236.88183599999999</v>
      </c>
      <c r="R4872">
        <v>3.1412239999999998</v>
      </c>
      <c r="S4872">
        <v>1.272362</v>
      </c>
      <c r="T4872">
        <v>1.0870000000000001E-3</v>
      </c>
    </row>
    <row r="4873" spans="1:20" x14ac:dyDescent="0.25">
      <c r="A4873">
        <v>4871</v>
      </c>
      <c r="B4873">
        <v>5</v>
      </c>
      <c r="C4873">
        <v>-1</v>
      </c>
      <c r="D4873" t="s">
        <v>256</v>
      </c>
      <c r="E4873" t="s">
        <v>80</v>
      </c>
      <c r="F4873">
        <v>1.66E-3</v>
      </c>
      <c r="G4873">
        <v>-1</v>
      </c>
      <c r="H4873">
        <v>875.49900000000002</v>
      </c>
      <c r="I4873">
        <v>-1</v>
      </c>
      <c r="J4873">
        <v>0</v>
      </c>
      <c r="K4873">
        <v>6.769895</v>
      </c>
      <c r="L4873">
        <v>5.6346E-2</v>
      </c>
      <c r="M4873">
        <v>62.300626999999999</v>
      </c>
      <c r="N4873">
        <v>-236.884366</v>
      </c>
      <c r="O4873">
        <v>3.141079</v>
      </c>
      <c r="P4873">
        <v>62.300719999999998</v>
      </c>
      <c r="Q4873">
        <v>-236.88128699999999</v>
      </c>
      <c r="R4873">
        <v>3.1411929999999999</v>
      </c>
      <c r="S4873">
        <v>0.30812200000000001</v>
      </c>
      <c r="T4873">
        <v>1.1400000000000001E-4</v>
      </c>
    </row>
    <row r="4874" spans="1:20" x14ac:dyDescent="0.25">
      <c r="A4874">
        <v>4872</v>
      </c>
      <c r="B4874">
        <v>6</v>
      </c>
      <c r="C4874">
        <v>-1</v>
      </c>
      <c r="D4874" t="s">
        <v>171</v>
      </c>
      <c r="E4874" t="s">
        <v>80</v>
      </c>
      <c r="F4874">
        <v>1.3544E-2</v>
      </c>
      <c r="G4874">
        <v>-1</v>
      </c>
      <c r="H4874">
        <v>593.36699999999996</v>
      </c>
      <c r="I4874">
        <v>-1</v>
      </c>
      <c r="J4874">
        <v>0</v>
      </c>
      <c r="K4874">
        <v>6.7099120000000001</v>
      </c>
      <c r="L4874">
        <v>-5.7343999999999999E-2</v>
      </c>
      <c r="M4874">
        <v>61.710681000000001</v>
      </c>
      <c r="N4874">
        <v>-236.86702500000001</v>
      </c>
      <c r="O4874">
        <v>-3.1409419999999999</v>
      </c>
      <c r="P4874">
        <v>61.694347</v>
      </c>
      <c r="Q4874">
        <v>-236.88107299999999</v>
      </c>
      <c r="R4874">
        <v>3.1406369999999999</v>
      </c>
      <c r="S4874">
        <v>2.1543640000000002</v>
      </c>
      <c r="T4874">
        <v>3.0499999999999999E-4</v>
      </c>
    </row>
    <row r="4875" spans="1:20" x14ac:dyDescent="0.25">
      <c r="A4875">
        <v>4873</v>
      </c>
      <c r="B4875">
        <v>6</v>
      </c>
      <c r="C4875">
        <v>-1</v>
      </c>
      <c r="D4875" t="s">
        <v>171</v>
      </c>
      <c r="E4875" t="s">
        <v>80</v>
      </c>
      <c r="F4875">
        <v>8.5971000000000006E-2</v>
      </c>
      <c r="G4875">
        <v>-1</v>
      </c>
      <c r="H4875">
        <v>597.64200000000005</v>
      </c>
      <c r="I4875">
        <v>-1</v>
      </c>
      <c r="J4875">
        <v>0</v>
      </c>
      <c r="K4875">
        <v>6.6380840000000001</v>
      </c>
      <c r="L4875">
        <v>5.8291999999999997E-2</v>
      </c>
      <c r="M4875">
        <v>61.094270000000002</v>
      </c>
      <c r="N4875">
        <v>-236.88673299999999</v>
      </c>
      <c r="O4875">
        <v>3.1376430000000002</v>
      </c>
      <c r="P4875">
        <v>61.093944999999998</v>
      </c>
      <c r="Q4875">
        <v>-236.88052400000001</v>
      </c>
      <c r="R4875">
        <v>3.141222</v>
      </c>
      <c r="S4875">
        <v>0.62177000000000004</v>
      </c>
      <c r="T4875">
        <v>3.5790000000000001E-3</v>
      </c>
    </row>
    <row r="4876" spans="1:20" x14ac:dyDescent="0.25">
      <c r="A4876">
        <v>4874</v>
      </c>
      <c r="B4876">
        <v>6</v>
      </c>
      <c r="C4876">
        <v>-1</v>
      </c>
      <c r="D4876" t="s">
        <v>171</v>
      </c>
      <c r="E4876" t="s">
        <v>80</v>
      </c>
      <c r="F4876">
        <v>3.6333999999999998E-2</v>
      </c>
      <c r="G4876">
        <v>-1</v>
      </c>
      <c r="H4876">
        <v>659.36500000000001</v>
      </c>
      <c r="I4876">
        <v>-1</v>
      </c>
      <c r="J4876">
        <v>0</v>
      </c>
      <c r="K4876">
        <v>6.5549140000000001</v>
      </c>
      <c r="L4876">
        <v>-5.8177E-2</v>
      </c>
      <c r="M4876">
        <v>60.507848000000003</v>
      </c>
      <c r="N4876">
        <v>-236.87846099999999</v>
      </c>
      <c r="O4876">
        <v>3.141346</v>
      </c>
      <c r="P4876">
        <v>60.500618000000003</v>
      </c>
      <c r="Q4876">
        <v>-236.880371</v>
      </c>
      <c r="R4876">
        <v>3.1406849999999999</v>
      </c>
      <c r="S4876">
        <v>0.74782400000000004</v>
      </c>
      <c r="T4876">
        <v>6.6100000000000002E-4</v>
      </c>
    </row>
    <row r="4877" spans="1:20" x14ac:dyDescent="0.25">
      <c r="A4877">
        <v>4875</v>
      </c>
      <c r="B4877">
        <v>6</v>
      </c>
      <c r="C4877">
        <v>-1</v>
      </c>
      <c r="D4877" t="s">
        <v>171</v>
      </c>
      <c r="E4877" t="s">
        <v>80</v>
      </c>
      <c r="F4877">
        <v>3.7921999999999997E-2</v>
      </c>
      <c r="G4877">
        <v>-1</v>
      </c>
      <c r="H4877">
        <v>564</v>
      </c>
      <c r="I4877">
        <v>-1</v>
      </c>
      <c r="J4877">
        <v>0</v>
      </c>
      <c r="K4877">
        <v>6.4390210000000003</v>
      </c>
      <c r="L4877">
        <v>-6.0017000000000001E-2</v>
      </c>
      <c r="M4877">
        <v>59.711615999999999</v>
      </c>
      <c r="N4877">
        <v>-236.873392</v>
      </c>
      <c r="O4877">
        <v>3.1389680000000002</v>
      </c>
      <c r="P4877">
        <v>59.721595999999998</v>
      </c>
      <c r="Q4877">
        <v>-236.87988300000001</v>
      </c>
      <c r="R4877">
        <v>3.140679</v>
      </c>
      <c r="S4877">
        <v>1.1904980000000001</v>
      </c>
      <c r="T4877">
        <v>1.7110000000000001E-3</v>
      </c>
    </row>
    <row r="4878" spans="1:20" x14ac:dyDescent="0.25">
      <c r="A4878">
        <v>4876</v>
      </c>
      <c r="B4878">
        <v>6</v>
      </c>
      <c r="C4878">
        <v>-1</v>
      </c>
      <c r="D4878" t="s">
        <v>171</v>
      </c>
      <c r="E4878" t="s">
        <v>80</v>
      </c>
      <c r="F4878">
        <v>9.1109999999999993E-3</v>
      </c>
      <c r="G4878">
        <v>-1</v>
      </c>
      <c r="H4878">
        <v>676.15800000000002</v>
      </c>
      <c r="I4878">
        <v>-1</v>
      </c>
      <c r="J4878">
        <v>0</v>
      </c>
      <c r="K4878">
        <v>6.3578590000000004</v>
      </c>
      <c r="L4878">
        <v>5.8027000000000002E-2</v>
      </c>
      <c r="M4878">
        <v>59.194915999999999</v>
      </c>
      <c r="N4878">
        <v>-236.83903900000001</v>
      </c>
      <c r="O4878">
        <v>-3.1404040000000002</v>
      </c>
      <c r="P4878">
        <v>59.146205999999999</v>
      </c>
      <c r="Q4878">
        <v>-236.87918099999999</v>
      </c>
      <c r="R4878">
        <v>3.141124</v>
      </c>
      <c r="S4878">
        <v>6.3119529999999999</v>
      </c>
      <c r="T4878">
        <v>7.2000000000000005E-4</v>
      </c>
    </row>
    <row r="4879" spans="1:20" x14ac:dyDescent="0.25">
      <c r="A4879">
        <v>4877</v>
      </c>
      <c r="B4879">
        <v>6</v>
      </c>
      <c r="C4879">
        <v>-1</v>
      </c>
      <c r="D4879" t="s">
        <v>171</v>
      </c>
      <c r="E4879" t="s">
        <v>80</v>
      </c>
      <c r="F4879">
        <v>1.4171E-2</v>
      </c>
      <c r="G4879">
        <v>-1</v>
      </c>
      <c r="H4879">
        <v>644.49699999999996</v>
      </c>
      <c r="I4879">
        <v>-1</v>
      </c>
      <c r="J4879">
        <v>0</v>
      </c>
      <c r="K4879">
        <v>6.261641</v>
      </c>
      <c r="L4879">
        <v>5.8629000000000001E-2</v>
      </c>
      <c r="M4879">
        <v>58.397528000000001</v>
      </c>
      <c r="N4879">
        <v>-236.87057100000001</v>
      </c>
      <c r="O4879">
        <v>3.1415489999999999</v>
      </c>
      <c r="P4879">
        <v>58.389637</v>
      </c>
      <c r="Q4879">
        <v>-236.87835699999999</v>
      </c>
      <c r="R4879">
        <v>3.1409729999999998</v>
      </c>
      <c r="S4879">
        <v>1.108579</v>
      </c>
      <c r="T4879">
        <v>5.7700000000000004E-4</v>
      </c>
    </row>
    <row r="4880" spans="1:20" x14ac:dyDescent="0.25">
      <c r="A4880">
        <v>4878</v>
      </c>
      <c r="B4880">
        <v>6</v>
      </c>
      <c r="C4880">
        <v>-1</v>
      </c>
      <c r="D4880" t="s">
        <v>171</v>
      </c>
      <c r="E4880" t="s">
        <v>80</v>
      </c>
      <c r="F4880">
        <v>9.0320000000000001E-3</v>
      </c>
      <c r="G4880">
        <v>-1</v>
      </c>
      <c r="H4880">
        <v>619.98099999999999</v>
      </c>
      <c r="I4880">
        <v>-1</v>
      </c>
      <c r="J4880">
        <v>0</v>
      </c>
      <c r="K4880">
        <v>6.1947919999999996</v>
      </c>
      <c r="L4880">
        <v>-6.1231000000000001E-2</v>
      </c>
      <c r="M4880">
        <v>57.821078</v>
      </c>
      <c r="N4880">
        <v>-236.886302</v>
      </c>
      <c r="O4880">
        <v>3.140072</v>
      </c>
      <c r="P4880">
        <v>57.829441000000003</v>
      </c>
      <c r="Q4880">
        <v>-236.87789900000001</v>
      </c>
      <c r="R4880">
        <v>3.1402510000000001</v>
      </c>
      <c r="S4880">
        <v>1.1855739999999999</v>
      </c>
      <c r="T4880">
        <v>1.7899999999999999E-4</v>
      </c>
    </row>
    <row r="4881" spans="1:20" x14ac:dyDescent="0.25">
      <c r="A4881">
        <v>4879</v>
      </c>
      <c r="B4881">
        <v>6</v>
      </c>
      <c r="C4881">
        <v>-1</v>
      </c>
      <c r="D4881" t="s">
        <v>171</v>
      </c>
      <c r="E4881" t="s">
        <v>80</v>
      </c>
      <c r="F4881">
        <v>6.9786000000000001E-2</v>
      </c>
      <c r="G4881">
        <v>-1</v>
      </c>
      <c r="H4881">
        <v>487.76100000000002</v>
      </c>
      <c r="I4881">
        <v>-1</v>
      </c>
      <c r="J4881">
        <v>0</v>
      </c>
      <c r="K4881">
        <v>6.127631</v>
      </c>
      <c r="L4881">
        <v>5.9269000000000002E-2</v>
      </c>
      <c r="M4881">
        <v>57.285240999999999</v>
      </c>
      <c r="N4881">
        <v>-236.842816</v>
      </c>
      <c r="O4881">
        <v>-3.1393930000000001</v>
      </c>
      <c r="P4881">
        <v>57.275252999999999</v>
      </c>
      <c r="Q4881">
        <v>-236.87699900000001</v>
      </c>
      <c r="R4881">
        <v>3.140736</v>
      </c>
      <c r="S4881">
        <v>3.5612149999999998</v>
      </c>
      <c r="T4881">
        <v>1.343E-3</v>
      </c>
    </row>
    <row r="4882" spans="1:20" x14ac:dyDescent="0.25">
      <c r="A4882">
        <v>4880</v>
      </c>
      <c r="B4882">
        <v>6</v>
      </c>
      <c r="C4882">
        <v>-1</v>
      </c>
      <c r="D4882" t="s">
        <v>171</v>
      </c>
      <c r="E4882" t="s">
        <v>80</v>
      </c>
      <c r="F4882">
        <v>3.0511E-2</v>
      </c>
      <c r="G4882">
        <v>-1</v>
      </c>
      <c r="H4882">
        <v>612.41200000000003</v>
      </c>
      <c r="I4882">
        <v>-1</v>
      </c>
      <c r="J4882">
        <v>0</v>
      </c>
      <c r="K4882">
        <v>6.033601</v>
      </c>
      <c r="L4882">
        <v>5.9959999999999999E-2</v>
      </c>
      <c r="M4882">
        <v>56.53051</v>
      </c>
      <c r="N4882">
        <v>-236.89087599999999</v>
      </c>
      <c r="O4882">
        <v>-3.1396380000000002</v>
      </c>
      <c r="P4882">
        <v>56.546000999999997</v>
      </c>
      <c r="Q4882">
        <v>-236.876068</v>
      </c>
      <c r="R4882">
        <v>3.1406360000000002</v>
      </c>
      <c r="S4882">
        <v>2.143062</v>
      </c>
      <c r="T4882">
        <v>9.9799999999999997E-4</v>
      </c>
    </row>
    <row r="4883" spans="1:20" x14ac:dyDescent="0.25">
      <c r="A4883">
        <v>4881</v>
      </c>
      <c r="B4883">
        <v>6</v>
      </c>
      <c r="C4883">
        <v>-1</v>
      </c>
      <c r="D4883" t="s">
        <v>171</v>
      </c>
      <c r="E4883" t="s">
        <v>80</v>
      </c>
      <c r="F4883">
        <v>6.3572000000000004E-2</v>
      </c>
      <c r="G4883">
        <v>-1</v>
      </c>
      <c r="H4883">
        <v>449.90899999999999</v>
      </c>
      <c r="I4883">
        <v>-1</v>
      </c>
      <c r="J4883">
        <v>0</v>
      </c>
      <c r="K4883">
        <v>5.9606940000000002</v>
      </c>
      <c r="L4883">
        <v>-6.1609999999999998E-2</v>
      </c>
      <c r="M4883">
        <v>55.937224999999998</v>
      </c>
      <c r="N4883">
        <v>-236.89863600000001</v>
      </c>
      <c r="O4883">
        <v>3.1301100000000002</v>
      </c>
      <c r="P4883">
        <v>56.006625999999997</v>
      </c>
      <c r="Q4883">
        <v>-236.87556499999999</v>
      </c>
      <c r="R4883">
        <v>3.1399970000000001</v>
      </c>
      <c r="S4883">
        <v>7.3135709999999996</v>
      </c>
      <c r="T4883">
        <v>9.887E-3</v>
      </c>
    </row>
    <row r="4884" spans="1:20" x14ac:dyDescent="0.25">
      <c r="A4884">
        <v>4882</v>
      </c>
      <c r="B4884">
        <v>6</v>
      </c>
      <c r="C4884">
        <v>-1</v>
      </c>
      <c r="D4884" t="s">
        <v>171</v>
      </c>
      <c r="E4884" t="s">
        <v>80</v>
      </c>
      <c r="F4884">
        <v>2.0216000000000001E-2</v>
      </c>
      <c r="G4884">
        <v>-1</v>
      </c>
      <c r="H4884">
        <v>603.78800000000001</v>
      </c>
      <c r="I4884">
        <v>-1</v>
      </c>
      <c r="J4884">
        <v>0</v>
      </c>
      <c r="K4884">
        <v>5.8883039999999998</v>
      </c>
      <c r="L4884">
        <v>6.1379999999999997E-2</v>
      </c>
      <c r="M4884">
        <v>55.480609999999999</v>
      </c>
      <c r="N4884">
        <v>-236.864574</v>
      </c>
      <c r="O4884">
        <v>3.138493</v>
      </c>
      <c r="P4884">
        <v>55.473793000000001</v>
      </c>
      <c r="Q4884">
        <v>-236.87464900000001</v>
      </c>
      <c r="R4884">
        <v>3.1405759999999998</v>
      </c>
      <c r="S4884">
        <v>1.216439</v>
      </c>
      <c r="T4884">
        <v>2.0830000000000002E-3</v>
      </c>
    </row>
    <row r="4885" spans="1:20" x14ac:dyDescent="0.25">
      <c r="A4885">
        <v>4883</v>
      </c>
      <c r="B4885">
        <v>6</v>
      </c>
      <c r="C4885">
        <v>-1</v>
      </c>
      <c r="D4885" t="s">
        <v>171</v>
      </c>
      <c r="E4885" t="s">
        <v>80</v>
      </c>
      <c r="F4885">
        <v>3.9850999999999998E-2</v>
      </c>
      <c r="G4885">
        <v>-1</v>
      </c>
      <c r="H4885">
        <v>498.06700000000001</v>
      </c>
      <c r="I4885">
        <v>-1</v>
      </c>
      <c r="J4885">
        <v>0</v>
      </c>
      <c r="K4885">
        <v>5.7966179999999996</v>
      </c>
      <c r="L4885">
        <v>6.1370000000000001E-2</v>
      </c>
      <c r="M4885">
        <v>54.772770999999999</v>
      </c>
      <c r="N4885">
        <v>-236.87474399999999</v>
      </c>
      <c r="O4885">
        <v>3.1407690000000001</v>
      </c>
      <c r="P4885">
        <v>54.773246999999998</v>
      </c>
      <c r="Q4885">
        <v>-236.87370300000001</v>
      </c>
      <c r="R4885">
        <v>3.1405829999999999</v>
      </c>
      <c r="S4885">
        <v>0.11443300000000001</v>
      </c>
      <c r="T4885">
        <v>1.8599999999999999E-4</v>
      </c>
    </row>
    <row r="4886" spans="1:20" x14ac:dyDescent="0.25">
      <c r="A4886">
        <v>4884</v>
      </c>
      <c r="B4886">
        <v>6</v>
      </c>
      <c r="C4886">
        <v>-1</v>
      </c>
      <c r="D4886" t="s">
        <v>171</v>
      </c>
      <c r="E4886" t="s">
        <v>80</v>
      </c>
      <c r="F4886">
        <v>4.1270000000000001E-2</v>
      </c>
      <c r="G4886">
        <v>-1</v>
      </c>
      <c r="H4886">
        <v>644.10500000000002</v>
      </c>
      <c r="I4886">
        <v>-1</v>
      </c>
      <c r="J4886">
        <v>0</v>
      </c>
      <c r="K4886">
        <v>5.7559139999999998</v>
      </c>
      <c r="L4886">
        <v>-0.20660400000000001</v>
      </c>
      <c r="M4886">
        <v>54.278536000000003</v>
      </c>
      <c r="N4886">
        <v>-236.851551</v>
      </c>
      <c r="O4886">
        <v>3.1412909999999998</v>
      </c>
      <c r="P4886">
        <v>54.253784000000003</v>
      </c>
      <c r="Q4886">
        <v>-236.86840799999999</v>
      </c>
      <c r="R4886">
        <v>3.1356109999999999</v>
      </c>
      <c r="S4886">
        <v>2.9947430000000002</v>
      </c>
      <c r="T4886">
        <v>5.6800000000000002E-3</v>
      </c>
    </row>
    <row r="4887" spans="1:20" x14ac:dyDescent="0.25">
      <c r="A4887">
        <v>4885</v>
      </c>
      <c r="B4887">
        <v>6</v>
      </c>
      <c r="C4887">
        <v>-1</v>
      </c>
      <c r="D4887" t="s">
        <v>171</v>
      </c>
      <c r="E4887" t="s">
        <v>80</v>
      </c>
      <c r="F4887">
        <v>1.2708000000000001E-2</v>
      </c>
      <c r="G4887">
        <v>-1</v>
      </c>
      <c r="H4887">
        <v>576.12</v>
      </c>
      <c r="I4887">
        <v>-1</v>
      </c>
      <c r="J4887">
        <v>0</v>
      </c>
      <c r="K4887">
        <v>5.8137879999999997</v>
      </c>
      <c r="L4887">
        <v>-0.36585000000000001</v>
      </c>
      <c r="M4887">
        <v>53.739170999999999</v>
      </c>
      <c r="N4887">
        <v>-236.822226</v>
      </c>
      <c r="O4887">
        <v>3.1103939999999999</v>
      </c>
      <c r="P4887">
        <v>53.735477000000003</v>
      </c>
      <c r="Q4887">
        <v>-236.83029199999999</v>
      </c>
      <c r="R4887">
        <v>3.1070660000000001</v>
      </c>
      <c r="S4887">
        <v>0.88712299999999999</v>
      </c>
      <c r="T4887">
        <v>3.3279999999999998E-3</v>
      </c>
    </row>
    <row r="4888" spans="1:20" x14ac:dyDescent="0.25">
      <c r="A4888">
        <v>4886</v>
      </c>
      <c r="B4888">
        <v>6</v>
      </c>
      <c r="C4888">
        <v>-1</v>
      </c>
      <c r="D4888" t="s">
        <v>171</v>
      </c>
      <c r="E4888" t="s">
        <v>80</v>
      </c>
      <c r="F4888">
        <v>9.6369999999999997E-3</v>
      </c>
      <c r="G4888">
        <v>-1</v>
      </c>
      <c r="H4888">
        <v>996.82399999999996</v>
      </c>
      <c r="I4888">
        <v>-1</v>
      </c>
      <c r="J4888">
        <v>0</v>
      </c>
      <c r="K4888">
        <v>6.2418560000000003</v>
      </c>
      <c r="L4888">
        <v>-0.36677799999999999</v>
      </c>
      <c r="M4888">
        <v>53.008133000000001</v>
      </c>
      <c r="N4888">
        <v>-236.742311</v>
      </c>
      <c r="O4888">
        <v>3.0554570000000001</v>
      </c>
      <c r="P4888">
        <v>53.017338000000002</v>
      </c>
      <c r="Q4888">
        <v>-236.734894</v>
      </c>
      <c r="R4888">
        <v>3.0553689999999998</v>
      </c>
      <c r="S4888">
        <v>1.1821219999999999</v>
      </c>
      <c r="T4888">
        <v>8.7999999999999998E-5</v>
      </c>
    </row>
    <row r="4889" spans="1:20" x14ac:dyDescent="0.25">
      <c r="A4889">
        <v>4887</v>
      </c>
      <c r="B4889">
        <v>6</v>
      </c>
      <c r="C4889">
        <v>-1</v>
      </c>
      <c r="D4889" t="s">
        <v>171</v>
      </c>
      <c r="E4889" t="s">
        <v>80</v>
      </c>
      <c r="F4889">
        <v>1.2652E-2</v>
      </c>
      <c r="G4889">
        <v>-1</v>
      </c>
      <c r="H4889">
        <v>1246.261</v>
      </c>
      <c r="I4889">
        <v>-1</v>
      </c>
      <c r="J4889">
        <v>0</v>
      </c>
      <c r="K4889">
        <v>6.6785579999999998</v>
      </c>
      <c r="L4889">
        <v>-0.40662900000000002</v>
      </c>
      <c r="M4889">
        <v>52.431801</v>
      </c>
      <c r="N4889">
        <v>-236.657343</v>
      </c>
      <c r="O4889">
        <v>3.0211619999999999</v>
      </c>
      <c r="P4889">
        <v>52.440944999999999</v>
      </c>
      <c r="Q4889">
        <v>-236.639893</v>
      </c>
      <c r="R4889">
        <v>3.0203169999999999</v>
      </c>
      <c r="S4889">
        <v>1.970027</v>
      </c>
      <c r="T4889">
        <v>8.4500000000000005E-4</v>
      </c>
    </row>
    <row r="4890" spans="1:20" x14ac:dyDescent="0.25">
      <c r="A4890">
        <v>4888</v>
      </c>
      <c r="B4890">
        <v>6</v>
      </c>
      <c r="C4890">
        <v>-1</v>
      </c>
      <c r="D4890" t="s">
        <v>171</v>
      </c>
      <c r="E4890" t="s">
        <v>80</v>
      </c>
      <c r="F4890">
        <v>3.0478000000000002E-2</v>
      </c>
      <c r="G4890">
        <v>-1</v>
      </c>
      <c r="H4890">
        <v>498.209</v>
      </c>
      <c r="I4890">
        <v>-1</v>
      </c>
      <c r="J4890">
        <v>0</v>
      </c>
      <c r="K4890">
        <v>7.1616840000000002</v>
      </c>
      <c r="L4890">
        <v>-0.26291100000000001</v>
      </c>
      <c r="M4890">
        <v>51.802464999999998</v>
      </c>
      <c r="N4890">
        <v>-236.54357200000001</v>
      </c>
      <c r="O4890">
        <v>2.9916459999999998</v>
      </c>
      <c r="P4890">
        <v>51.825771000000003</v>
      </c>
      <c r="Q4890">
        <v>-236.52610799999999</v>
      </c>
      <c r="R4890">
        <v>2.9912559999999999</v>
      </c>
      <c r="S4890">
        <v>2.9123800000000002</v>
      </c>
      <c r="T4890">
        <v>3.8999999999999999E-4</v>
      </c>
    </row>
    <row r="4891" spans="1:20" x14ac:dyDescent="0.25">
      <c r="A4891">
        <v>4889</v>
      </c>
      <c r="B4891">
        <v>6</v>
      </c>
      <c r="C4891">
        <v>-1</v>
      </c>
      <c r="D4891" t="s">
        <v>171</v>
      </c>
      <c r="E4891" t="s">
        <v>80</v>
      </c>
      <c r="F4891">
        <v>4.8650000000000004E-3</v>
      </c>
      <c r="G4891">
        <v>-1</v>
      </c>
      <c r="H4891">
        <v>368.19900000000001</v>
      </c>
      <c r="I4891">
        <v>-1</v>
      </c>
      <c r="J4891">
        <v>0</v>
      </c>
      <c r="K4891">
        <v>7.818886</v>
      </c>
      <c r="L4891">
        <v>-0.197764</v>
      </c>
      <c r="M4891">
        <v>50.950389000000001</v>
      </c>
      <c r="N4891">
        <v>-236.34414200000001</v>
      </c>
      <c r="O4891">
        <v>2.9588739999999998</v>
      </c>
      <c r="P4891">
        <v>50.941398999999997</v>
      </c>
      <c r="Q4891">
        <v>-236.34634399999999</v>
      </c>
      <c r="R4891">
        <v>2.9592649999999998</v>
      </c>
      <c r="S4891">
        <v>0.92560500000000001</v>
      </c>
      <c r="T4891">
        <v>3.8999999999999999E-4</v>
      </c>
    </row>
    <row r="4892" spans="1:20" x14ac:dyDescent="0.25">
      <c r="A4892">
        <v>4890</v>
      </c>
      <c r="B4892">
        <v>6</v>
      </c>
      <c r="C4892">
        <v>-1</v>
      </c>
      <c r="D4892" t="s">
        <v>171</v>
      </c>
      <c r="E4892" t="s">
        <v>80</v>
      </c>
      <c r="F4892">
        <v>3.6997000000000002E-2</v>
      </c>
      <c r="G4892">
        <v>-1</v>
      </c>
      <c r="H4892">
        <v>337.58</v>
      </c>
      <c r="I4892">
        <v>-1</v>
      </c>
      <c r="J4892">
        <v>0</v>
      </c>
      <c r="K4892">
        <v>8.2393999999999998</v>
      </c>
      <c r="L4892">
        <v>-0.235707</v>
      </c>
      <c r="M4892">
        <v>50.225712000000001</v>
      </c>
      <c r="N4892">
        <v>-236.19656599999999</v>
      </c>
      <c r="O4892">
        <v>2.940693</v>
      </c>
      <c r="P4892">
        <v>50.231636000000002</v>
      </c>
      <c r="Q4892">
        <v>-236.191238</v>
      </c>
      <c r="R4892">
        <v>2.9398420000000001</v>
      </c>
      <c r="S4892">
        <v>0.796709</v>
      </c>
      <c r="T4892">
        <v>8.4999999999999995E-4</v>
      </c>
    </row>
    <row r="4893" spans="1:20" x14ac:dyDescent="0.25">
      <c r="A4893">
        <v>4891</v>
      </c>
      <c r="B4893">
        <v>6</v>
      </c>
      <c r="C4893">
        <v>-1</v>
      </c>
      <c r="D4893" t="s">
        <v>171</v>
      </c>
      <c r="E4893" t="s">
        <v>80</v>
      </c>
      <c r="F4893">
        <v>2.8988E-2</v>
      </c>
      <c r="G4893">
        <v>-1</v>
      </c>
      <c r="H4893">
        <v>936.86800000000005</v>
      </c>
      <c r="I4893">
        <v>-1</v>
      </c>
      <c r="J4893">
        <v>0</v>
      </c>
      <c r="K4893">
        <v>8.3484449999999999</v>
      </c>
      <c r="L4893">
        <v>-0.27481699999999998</v>
      </c>
      <c r="M4893">
        <v>49.507198000000002</v>
      </c>
      <c r="N4893">
        <v>-236.02296100000001</v>
      </c>
      <c r="O4893">
        <v>2.9206560000000001</v>
      </c>
      <c r="P4893">
        <v>49.502215999999997</v>
      </c>
      <c r="Q4893">
        <v>-236.017517</v>
      </c>
      <c r="R4893">
        <v>2.9195000000000002</v>
      </c>
      <c r="S4893">
        <v>0.73795900000000003</v>
      </c>
      <c r="T4893">
        <v>1.1559999999999999E-3</v>
      </c>
    </row>
    <row r="4894" spans="1:20" x14ac:dyDescent="0.25">
      <c r="A4894">
        <v>4892</v>
      </c>
      <c r="B4894">
        <v>6</v>
      </c>
      <c r="C4894">
        <v>-1</v>
      </c>
      <c r="D4894" t="s">
        <v>171</v>
      </c>
      <c r="E4894" t="s">
        <v>80</v>
      </c>
      <c r="F4894">
        <v>1.3625E-2</v>
      </c>
      <c r="G4894">
        <v>-1</v>
      </c>
      <c r="H4894">
        <v>347.38</v>
      </c>
      <c r="I4894">
        <v>-1</v>
      </c>
      <c r="J4894">
        <v>0</v>
      </c>
      <c r="K4894">
        <v>8.0656669999999995</v>
      </c>
      <c r="L4894">
        <v>-0.66986699999999999</v>
      </c>
      <c r="M4894">
        <v>48.549871000000003</v>
      </c>
      <c r="N4894">
        <v>-235.73596900000001</v>
      </c>
      <c r="O4894">
        <v>2.859553</v>
      </c>
      <c r="P4894">
        <v>48.556483999999998</v>
      </c>
      <c r="Q4894">
        <v>-235.730118</v>
      </c>
      <c r="R4894">
        <v>2.8604080000000001</v>
      </c>
      <c r="S4894">
        <v>0.88299000000000005</v>
      </c>
      <c r="T4894">
        <v>8.5400000000000005E-4</v>
      </c>
    </row>
    <row r="4895" spans="1:20" x14ac:dyDescent="0.25">
      <c r="A4895">
        <v>4893</v>
      </c>
      <c r="B4895">
        <v>6</v>
      </c>
      <c r="C4895">
        <v>-1</v>
      </c>
      <c r="D4895" t="s">
        <v>171</v>
      </c>
      <c r="E4895" t="s">
        <v>80</v>
      </c>
      <c r="F4895">
        <v>8.1300000000000001E-3</v>
      </c>
      <c r="G4895">
        <v>-1</v>
      </c>
      <c r="H4895">
        <v>387.346</v>
      </c>
      <c r="I4895">
        <v>-1</v>
      </c>
      <c r="J4895">
        <v>0</v>
      </c>
      <c r="K4895">
        <v>7.6660459999999997</v>
      </c>
      <c r="L4895">
        <v>-1.1286970000000001</v>
      </c>
      <c r="M4895">
        <v>47.905628</v>
      </c>
      <c r="N4895">
        <v>-235.45281800000001</v>
      </c>
      <c r="O4895">
        <v>2.776745</v>
      </c>
      <c r="P4895">
        <v>47.908104000000002</v>
      </c>
      <c r="Q4895">
        <v>-235.44709800000001</v>
      </c>
      <c r="R4895">
        <v>2.7762120000000001</v>
      </c>
      <c r="S4895">
        <v>0.62330399999999997</v>
      </c>
      <c r="T4895">
        <v>5.3300000000000005E-4</v>
      </c>
    </row>
    <row r="4896" spans="1:20" x14ac:dyDescent="0.25">
      <c r="A4896">
        <v>4894</v>
      </c>
      <c r="B4896">
        <v>6</v>
      </c>
      <c r="C4896">
        <v>-1</v>
      </c>
      <c r="D4896" t="s">
        <v>171</v>
      </c>
      <c r="E4896" t="s">
        <v>80</v>
      </c>
      <c r="F4896">
        <v>1.5244000000000001E-2</v>
      </c>
      <c r="G4896">
        <v>-1</v>
      </c>
      <c r="H4896">
        <v>459.15100000000001</v>
      </c>
      <c r="I4896">
        <v>-1</v>
      </c>
      <c r="J4896">
        <v>0</v>
      </c>
      <c r="K4896">
        <v>7.338438</v>
      </c>
      <c r="L4896">
        <v>-1.396876</v>
      </c>
      <c r="M4896">
        <v>47.321412000000002</v>
      </c>
      <c r="N4896">
        <v>-235.074724</v>
      </c>
      <c r="O4896">
        <v>2.6585960000000002</v>
      </c>
      <c r="P4896">
        <v>47.332352</v>
      </c>
      <c r="Q4896">
        <v>-235.09188800000001</v>
      </c>
      <c r="R4896">
        <v>2.6609379999999998</v>
      </c>
      <c r="S4896">
        <v>2.035466</v>
      </c>
      <c r="T4896">
        <v>2.3419999999999999E-3</v>
      </c>
    </row>
    <row r="4897" spans="1:20" x14ac:dyDescent="0.25">
      <c r="A4897">
        <v>4895</v>
      </c>
      <c r="B4897">
        <v>6</v>
      </c>
      <c r="C4897">
        <v>-1</v>
      </c>
      <c r="D4897" t="s">
        <v>171</v>
      </c>
      <c r="E4897" t="s">
        <v>80</v>
      </c>
      <c r="F4897">
        <v>8.7180000000000001E-3</v>
      </c>
      <c r="G4897">
        <v>-1</v>
      </c>
      <c r="H4897">
        <v>323.52600000000001</v>
      </c>
      <c r="I4897">
        <v>-1</v>
      </c>
      <c r="J4897">
        <v>0</v>
      </c>
      <c r="K4897">
        <v>7.2234610000000004</v>
      </c>
      <c r="L4897">
        <v>-1.6915480000000001</v>
      </c>
      <c r="M4897">
        <v>46.646079</v>
      </c>
      <c r="N4897">
        <v>-234.49958899999999</v>
      </c>
      <c r="O4897">
        <v>2.4702790000000001</v>
      </c>
      <c r="P4897">
        <v>46.688502999999997</v>
      </c>
      <c r="Q4897">
        <v>-234.492401</v>
      </c>
      <c r="R4897">
        <v>2.4700769999999999</v>
      </c>
      <c r="S4897">
        <v>4.302905</v>
      </c>
      <c r="T4897">
        <v>2.02E-4</v>
      </c>
    </row>
    <row r="4898" spans="1:20" x14ac:dyDescent="0.25">
      <c r="A4898">
        <v>4896</v>
      </c>
      <c r="B4898">
        <v>7</v>
      </c>
      <c r="C4898">
        <v>-1</v>
      </c>
      <c r="D4898" t="s">
        <v>170</v>
      </c>
      <c r="E4898" t="s">
        <v>80</v>
      </c>
      <c r="F4898">
        <v>3.3223999999999997E-2</v>
      </c>
      <c r="G4898">
        <v>-1</v>
      </c>
      <c r="H4898">
        <v>582.005</v>
      </c>
      <c r="I4898">
        <v>-1</v>
      </c>
      <c r="J4898">
        <v>0</v>
      </c>
      <c r="K4898">
        <v>7.3555270000000004</v>
      </c>
      <c r="L4898">
        <v>-1.8535079999999999</v>
      </c>
      <c r="M4898">
        <v>46.318232999999999</v>
      </c>
      <c r="N4898">
        <v>-233.97294500000001</v>
      </c>
      <c r="O4898">
        <v>2.3056800000000002</v>
      </c>
      <c r="P4898">
        <v>46.30368</v>
      </c>
      <c r="Q4898">
        <v>-233.94837999999999</v>
      </c>
      <c r="R4898">
        <v>2.3091029999999999</v>
      </c>
      <c r="S4898">
        <v>2.8552209999999998</v>
      </c>
      <c r="T4898">
        <v>3.4220000000000001E-3</v>
      </c>
    </row>
    <row r="4899" spans="1:20" x14ac:dyDescent="0.25">
      <c r="A4899">
        <v>4897</v>
      </c>
      <c r="B4899">
        <v>7</v>
      </c>
      <c r="C4899">
        <v>-1</v>
      </c>
      <c r="D4899" t="s">
        <v>170</v>
      </c>
      <c r="E4899" t="s">
        <v>80</v>
      </c>
      <c r="F4899">
        <v>5.3423999999999999E-2</v>
      </c>
      <c r="G4899">
        <v>-1</v>
      </c>
      <c r="H4899">
        <v>485.87400000000002</v>
      </c>
      <c r="I4899">
        <v>-1</v>
      </c>
      <c r="J4899">
        <v>0</v>
      </c>
      <c r="K4899">
        <v>7.6492250000000004</v>
      </c>
      <c r="L4899">
        <v>-1.834371</v>
      </c>
      <c r="M4899">
        <v>46.012715999999998</v>
      </c>
      <c r="N4899">
        <v>-233.31700599999999</v>
      </c>
      <c r="O4899">
        <v>2.140387</v>
      </c>
      <c r="P4899">
        <v>46.007114000000001</v>
      </c>
      <c r="Q4899">
        <v>-233.329285</v>
      </c>
      <c r="R4899">
        <v>2.1416710000000001</v>
      </c>
      <c r="S4899">
        <v>1.3496319999999999</v>
      </c>
      <c r="T4899">
        <v>1.284E-3</v>
      </c>
    </row>
    <row r="4900" spans="1:20" x14ac:dyDescent="0.25">
      <c r="A4900">
        <v>4898</v>
      </c>
      <c r="B4900">
        <v>6</v>
      </c>
      <c r="C4900">
        <v>-1</v>
      </c>
      <c r="D4900" t="s">
        <v>171</v>
      </c>
      <c r="E4900" t="s">
        <v>80</v>
      </c>
      <c r="F4900">
        <v>1.0295E-2</v>
      </c>
      <c r="G4900">
        <v>-1</v>
      </c>
      <c r="H4900">
        <v>458.84399999999999</v>
      </c>
      <c r="I4900">
        <v>-1</v>
      </c>
      <c r="J4900">
        <v>0</v>
      </c>
      <c r="K4900">
        <v>8.1434739999999994</v>
      </c>
      <c r="L4900">
        <v>-1.5245709999999999</v>
      </c>
      <c r="M4900">
        <v>45.729990999999998</v>
      </c>
      <c r="N4900">
        <v>-232.40600000000001</v>
      </c>
      <c r="O4900">
        <v>1.93709</v>
      </c>
      <c r="P4900">
        <v>45.730141000000003</v>
      </c>
      <c r="Q4900">
        <v>-232.405991</v>
      </c>
      <c r="R4900">
        <v>1.93669</v>
      </c>
      <c r="S4900">
        <v>1.5009E-2</v>
      </c>
      <c r="T4900">
        <v>4.0000000000000002E-4</v>
      </c>
    </row>
    <row r="4901" spans="1:20" x14ac:dyDescent="0.25">
      <c r="A4901">
        <v>4899</v>
      </c>
      <c r="B4901">
        <v>6</v>
      </c>
      <c r="C4901">
        <v>-1</v>
      </c>
      <c r="D4901" t="s">
        <v>171</v>
      </c>
      <c r="E4901" t="s">
        <v>80</v>
      </c>
      <c r="F4901">
        <v>3.5126999999999999E-2</v>
      </c>
      <c r="G4901">
        <v>-1</v>
      </c>
      <c r="H4901">
        <v>403.93599999999998</v>
      </c>
      <c r="I4901">
        <v>-1</v>
      </c>
      <c r="J4901">
        <v>0</v>
      </c>
      <c r="K4901">
        <v>8.243074</v>
      </c>
      <c r="L4901">
        <v>-1.270405</v>
      </c>
      <c r="M4901">
        <v>45.567245999999997</v>
      </c>
      <c r="N4901">
        <v>-231.67545799999999</v>
      </c>
      <c r="O4901">
        <v>1.8078000000000001</v>
      </c>
      <c r="P4901">
        <v>45.597244000000003</v>
      </c>
      <c r="Q4901">
        <v>-231.67454499999999</v>
      </c>
      <c r="R4901">
        <v>1.811553</v>
      </c>
      <c r="S4901">
        <v>3.0011990000000002</v>
      </c>
      <c r="T4901">
        <v>3.7520000000000001E-3</v>
      </c>
    </row>
    <row r="4902" spans="1:20" x14ac:dyDescent="0.25">
      <c r="A4902">
        <v>4900</v>
      </c>
      <c r="B4902">
        <v>6</v>
      </c>
      <c r="C4902">
        <v>-1</v>
      </c>
      <c r="D4902" t="s">
        <v>171</v>
      </c>
      <c r="E4902" t="s">
        <v>80</v>
      </c>
      <c r="F4902">
        <v>1.5774E-2</v>
      </c>
      <c r="G4902">
        <v>-1</v>
      </c>
      <c r="H4902">
        <v>445.11</v>
      </c>
      <c r="I4902">
        <v>-1</v>
      </c>
      <c r="J4902">
        <v>0</v>
      </c>
      <c r="K4902">
        <v>8.1927920000000007</v>
      </c>
      <c r="L4902">
        <v>-0.84332200000000002</v>
      </c>
      <c r="M4902">
        <v>45.508356999999997</v>
      </c>
      <c r="N4902">
        <v>-230.93242699999999</v>
      </c>
      <c r="O4902">
        <v>1.719509</v>
      </c>
      <c r="P4902">
        <v>45.514198</v>
      </c>
      <c r="Q4902">
        <v>-230.936981</v>
      </c>
      <c r="R4902">
        <v>1.719319</v>
      </c>
      <c r="S4902">
        <v>0.74062499999999998</v>
      </c>
      <c r="T4902">
        <v>1.9000000000000001E-4</v>
      </c>
    </row>
    <row r="4903" spans="1:20" x14ac:dyDescent="0.25">
      <c r="A4903">
        <v>4901</v>
      </c>
      <c r="B4903">
        <v>7</v>
      </c>
      <c r="C4903">
        <v>-1</v>
      </c>
      <c r="D4903" t="s">
        <v>257</v>
      </c>
      <c r="E4903" t="s">
        <v>80</v>
      </c>
      <c r="F4903">
        <v>1.6979000000000001E-2</v>
      </c>
      <c r="G4903">
        <v>-1</v>
      </c>
      <c r="H4903">
        <v>639.221</v>
      </c>
      <c r="I4903">
        <v>-1</v>
      </c>
      <c r="J4903">
        <v>0</v>
      </c>
      <c r="K4903">
        <v>8.0405800000000003</v>
      </c>
      <c r="L4903">
        <v>-0.67547100000000004</v>
      </c>
      <c r="M4903">
        <v>45.449719000000002</v>
      </c>
      <c r="N4903">
        <v>-230.19130000000001</v>
      </c>
      <c r="O4903">
        <v>1.6526449999999999</v>
      </c>
      <c r="P4903">
        <v>45.470424999999999</v>
      </c>
      <c r="Q4903">
        <v>-230.20794699999999</v>
      </c>
      <c r="R4903">
        <v>1.6527449999999999</v>
      </c>
      <c r="S4903">
        <v>2.6567669999999999</v>
      </c>
      <c r="T4903">
        <v>1E-4</v>
      </c>
    </row>
    <row r="4904" spans="1:20" x14ac:dyDescent="0.25">
      <c r="A4904">
        <v>4902</v>
      </c>
      <c r="B4904">
        <v>7</v>
      </c>
      <c r="C4904">
        <v>-1</v>
      </c>
      <c r="D4904" t="s">
        <v>257</v>
      </c>
      <c r="E4904" t="s">
        <v>80</v>
      </c>
      <c r="F4904">
        <v>2.5949E-2</v>
      </c>
      <c r="G4904">
        <v>-1</v>
      </c>
      <c r="H4904">
        <v>347.92500000000001</v>
      </c>
      <c r="I4904">
        <v>-1</v>
      </c>
      <c r="J4904">
        <v>0</v>
      </c>
      <c r="K4904">
        <v>7.9284039999999996</v>
      </c>
      <c r="L4904">
        <v>-0.44127499999999997</v>
      </c>
      <c r="M4904">
        <v>45.466273999999999</v>
      </c>
      <c r="N4904">
        <v>-229.26052799999999</v>
      </c>
      <c r="O4904">
        <v>1.594039</v>
      </c>
      <c r="P4904">
        <v>45.456161000000002</v>
      </c>
      <c r="Q4904">
        <v>-229.251114</v>
      </c>
      <c r="R4904">
        <v>1.594068</v>
      </c>
      <c r="S4904">
        <v>1.3816569999999999</v>
      </c>
      <c r="T4904">
        <v>2.9E-5</v>
      </c>
    </row>
    <row r="4905" spans="1:20" x14ac:dyDescent="0.25">
      <c r="A4905">
        <v>4903</v>
      </c>
      <c r="B4905">
        <v>7</v>
      </c>
      <c r="C4905">
        <v>-1</v>
      </c>
      <c r="D4905" t="s">
        <v>257</v>
      </c>
      <c r="E4905" t="s">
        <v>80</v>
      </c>
      <c r="F4905">
        <v>4.5899000000000002E-2</v>
      </c>
      <c r="G4905">
        <v>-1</v>
      </c>
      <c r="H4905">
        <v>313.77100000000002</v>
      </c>
      <c r="I4905">
        <v>-1</v>
      </c>
      <c r="J4905">
        <v>0</v>
      </c>
      <c r="K4905">
        <v>7.9521170000000003</v>
      </c>
      <c r="L4905">
        <v>-0.22792599999999999</v>
      </c>
      <c r="M4905">
        <v>45.442410000000002</v>
      </c>
      <c r="N4905">
        <v>-228.52014199999999</v>
      </c>
      <c r="O4905">
        <v>1.5667629999999999</v>
      </c>
      <c r="P4905">
        <v>45.468097999999998</v>
      </c>
      <c r="Q4905">
        <v>-228.53684999999999</v>
      </c>
      <c r="R4905">
        <v>1.5654710000000001</v>
      </c>
      <c r="S4905">
        <v>3.064346</v>
      </c>
      <c r="T4905">
        <v>1.2930000000000001E-3</v>
      </c>
    </row>
    <row r="4906" spans="1:20" x14ac:dyDescent="0.25">
      <c r="A4906">
        <v>4904</v>
      </c>
      <c r="B4906">
        <v>8</v>
      </c>
      <c r="C4906">
        <v>-1</v>
      </c>
      <c r="D4906" t="s">
        <v>258</v>
      </c>
      <c r="E4906" t="s">
        <v>80</v>
      </c>
      <c r="F4906">
        <v>7.901E-3</v>
      </c>
      <c r="G4906">
        <v>-1</v>
      </c>
      <c r="H4906">
        <v>333.26600000000002</v>
      </c>
      <c r="I4906">
        <v>-1</v>
      </c>
      <c r="J4906">
        <v>0</v>
      </c>
      <c r="K4906">
        <v>8.0261519999999997</v>
      </c>
      <c r="L4906">
        <v>-0.24698000000000001</v>
      </c>
      <c r="M4906">
        <v>45.522488000000003</v>
      </c>
      <c r="N4906">
        <v>-227.83626899999999</v>
      </c>
      <c r="O4906">
        <v>1.54352</v>
      </c>
      <c r="P4906">
        <v>45.492935000000003</v>
      </c>
      <c r="Q4906">
        <v>-227.81800799999999</v>
      </c>
      <c r="R4906">
        <v>1.544262</v>
      </c>
      <c r="S4906">
        <v>3.4739719999999998</v>
      </c>
      <c r="T4906">
        <v>7.4299999999999995E-4</v>
      </c>
    </row>
    <row r="4907" spans="1:20" x14ac:dyDescent="0.25">
      <c r="A4907">
        <v>4905</v>
      </c>
      <c r="B4907">
        <v>9</v>
      </c>
      <c r="C4907">
        <v>-1</v>
      </c>
      <c r="D4907" t="s">
        <v>259</v>
      </c>
      <c r="E4907" t="s">
        <v>80</v>
      </c>
      <c r="F4907">
        <v>1.6511000000000001E-2</v>
      </c>
      <c r="G4907">
        <v>-1</v>
      </c>
      <c r="H4907">
        <v>412.99599999999998</v>
      </c>
      <c r="I4907">
        <v>-1</v>
      </c>
      <c r="J4907">
        <v>0</v>
      </c>
      <c r="K4907">
        <v>8.098808</v>
      </c>
      <c r="L4907">
        <v>-2.8029999999999999E-3</v>
      </c>
      <c r="M4907">
        <v>45.514474999999997</v>
      </c>
      <c r="N4907">
        <v>-227.08424500000001</v>
      </c>
      <c r="O4907">
        <v>1.533568</v>
      </c>
      <c r="P4907">
        <v>45.523121000000003</v>
      </c>
      <c r="Q4907">
        <v>-227.092285</v>
      </c>
      <c r="R4907">
        <v>1.533771</v>
      </c>
      <c r="S4907">
        <v>1.180652</v>
      </c>
      <c r="T4907">
        <v>2.03E-4</v>
      </c>
    </row>
    <row r="4908" spans="1:20" x14ac:dyDescent="0.25">
      <c r="A4908">
        <v>4906</v>
      </c>
      <c r="B4908">
        <v>8</v>
      </c>
      <c r="C4908">
        <v>-1</v>
      </c>
      <c r="D4908" t="s">
        <v>260</v>
      </c>
      <c r="E4908" t="s">
        <v>80</v>
      </c>
      <c r="F4908">
        <v>2.4903999999999999E-2</v>
      </c>
      <c r="G4908">
        <v>-1</v>
      </c>
      <c r="H4908">
        <v>327.86799999999999</v>
      </c>
      <c r="I4908">
        <v>-1</v>
      </c>
      <c r="J4908">
        <v>0</v>
      </c>
      <c r="K4908">
        <v>8.1208460000000002</v>
      </c>
      <c r="L4908">
        <v>5.6090000000000001E-2</v>
      </c>
      <c r="M4908">
        <v>45.547840999999998</v>
      </c>
      <c r="N4908">
        <v>-226.10802000000001</v>
      </c>
      <c r="O4908">
        <v>1.533104</v>
      </c>
      <c r="P4908">
        <v>45.559471000000002</v>
      </c>
      <c r="Q4908">
        <v>-226.118866</v>
      </c>
      <c r="R4908">
        <v>1.5324310000000001</v>
      </c>
      <c r="S4908">
        <v>1.5902369999999999</v>
      </c>
      <c r="T4908">
        <v>6.7299999999999999E-4</v>
      </c>
    </row>
    <row r="4909" spans="1:20" x14ac:dyDescent="0.25">
      <c r="A4909">
        <v>4907</v>
      </c>
      <c r="B4909">
        <v>8</v>
      </c>
      <c r="C4909">
        <v>-1</v>
      </c>
      <c r="D4909" t="s">
        <v>260</v>
      </c>
      <c r="E4909" t="s">
        <v>80</v>
      </c>
      <c r="F4909">
        <v>1.3276E-2</v>
      </c>
      <c r="G4909">
        <v>-1</v>
      </c>
      <c r="H4909">
        <v>372.00799999999998</v>
      </c>
      <c r="I4909">
        <v>-1</v>
      </c>
      <c r="J4909">
        <v>0</v>
      </c>
      <c r="K4909">
        <v>8.0948340000000005</v>
      </c>
      <c r="L4909">
        <v>-3.6874999999999998E-2</v>
      </c>
      <c r="M4909">
        <v>45.569837999999997</v>
      </c>
      <c r="N4909">
        <v>-225.38080400000001</v>
      </c>
      <c r="O4909">
        <v>1.5325820000000001</v>
      </c>
      <c r="P4909">
        <v>45.585850000000001</v>
      </c>
      <c r="Q4909">
        <v>-225.38961800000001</v>
      </c>
      <c r="R4909">
        <v>1.5329379999999999</v>
      </c>
      <c r="S4909">
        <v>1.827712</v>
      </c>
      <c r="T4909">
        <v>3.5599999999999998E-4</v>
      </c>
    </row>
    <row r="4910" spans="1:20" x14ac:dyDescent="0.25">
      <c r="A4910">
        <v>4908</v>
      </c>
      <c r="B4910">
        <v>8</v>
      </c>
      <c r="C4910">
        <v>-1</v>
      </c>
      <c r="D4910" t="s">
        <v>260</v>
      </c>
      <c r="E4910" t="s">
        <v>80</v>
      </c>
      <c r="F4910">
        <v>1.3235E-2</v>
      </c>
      <c r="G4910">
        <v>-1</v>
      </c>
      <c r="H4910">
        <v>416.91300000000001</v>
      </c>
      <c r="I4910">
        <v>-1</v>
      </c>
      <c r="J4910">
        <v>0</v>
      </c>
      <c r="K4910">
        <v>8.0606220000000004</v>
      </c>
      <c r="L4910">
        <v>6.0968000000000001E-2</v>
      </c>
      <c r="M4910">
        <v>45.610131000000003</v>
      </c>
      <c r="N4910">
        <v>-224.661382</v>
      </c>
      <c r="O4910">
        <v>1.5344720000000001</v>
      </c>
      <c r="P4910">
        <v>45.611964999999998</v>
      </c>
      <c r="Q4910">
        <v>-224.66331500000001</v>
      </c>
      <c r="R4910">
        <v>1.534524</v>
      </c>
      <c r="S4910">
        <v>0.26648500000000003</v>
      </c>
      <c r="T4910">
        <v>5.1999999999999997E-5</v>
      </c>
    </row>
    <row r="4911" spans="1:20" x14ac:dyDescent="0.25">
      <c r="A4911">
        <v>4909</v>
      </c>
      <c r="B4911">
        <v>8</v>
      </c>
      <c r="C4911">
        <v>-1</v>
      </c>
      <c r="D4911" t="s">
        <v>260</v>
      </c>
      <c r="E4911" t="s">
        <v>80</v>
      </c>
      <c r="F4911">
        <v>4.4276999999999997E-2</v>
      </c>
      <c r="G4911">
        <v>-1</v>
      </c>
      <c r="H4911">
        <v>471.923</v>
      </c>
      <c r="I4911">
        <v>-1</v>
      </c>
      <c r="J4911">
        <v>0</v>
      </c>
      <c r="K4911">
        <v>8.0404640000000001</v>
      </c>
      <c r="L4911">
        <v>-4.1180000000000001E-2</v>
      </c>
      <c r="M4911">
        <v>45.621474999999997</v>
      </c>
      <c r="N4911">
        <v>-223.91583800000001</v>
      </c>
      <c r="O4911">
        <v>1.5370740000000001</v>
      </c>
      <c r="P4911">
        <v>45.637295000000002</v>
      </c>
      <c r="Q4911">
        <v>-223.93945299999999</v>
      </c>
      <c r="R4911">
        <v>1.5348889999999999</v>
      </c>
      <c r="S4911">
        <v>2.8424450000000001</v>
      </c>
      <c r="T4911">
        <v>2.1849999999999999E-3</v>
      </c>
    </row>
    <row r="4912" spans="1:20" x14ac:dyDescent="0.25">
      <c r="A4912">
        <v>4910</v>
      </c>
      <c r="B4912">
        <v>8</v>
      </c>
      <c r="C4912">
        <v>-1</v>
      </c>
      <c r="D4912" t="s">
        <v>260</v>
      </c>
      <c r="E4912" t="s">
        <v>80</v>
      </c>
      <c r="F4912">
        <v>4.2023999999999999E-2</v>
      </c>
      <c r="G4912">
        <v>-1</v>
      </c>
      <c r="H4912">
        <v>316.245</v>
      </c>
      <c r="I4912">
        <v>-1</v>
      </c>
      <c r="J4912">
        <v>0</v>
      </c>
      <c r="K4912">
        <v>8.0446419999999996</v>
      </c>
      <c r="L4912">
        <v>-4.4033999999999997E-2</v>
      </c>
      <c r="M4912">
        <v>45.725051000000001</v>
      </c>
      <c r="N4912">
        <v>-223.03465600000001</v>
      </c>
      <c r="O4912">
        <v>1.538994</v>
      </c>
      <c r="P4912">
        <v>45.670734000000003</v>
      </c>
      <c r="Q4912">
        <v>-222.975235</v>
      </c>
      <c r="R4912">
        <v>1.5356939999999999</v>
      </c>
      <c r="S4912">
        <v>8.0505460000000006</v>
      </c>
      <c r="T4912">
        <v>3.3010000000000001E-3</v>
      </c>
    </row>
    <row r="4913" spans="1:20" x14ac:dyDescent="0.25">
      <c r="A4913">
        <v>4911</v>
      </c>
      <c r="B4913">
        <v>8</v>
      </c>
      <c r="C4913">
        <v>-1</v>
      </c>
      <c r="D4913" t="s">
        <v>260</v>
      </c>
      <c r="E4913" t="s">
        <v>80</v>
      </c>
      <c r="F4913">
        <v>1.8027999999999999E-2</v>
      </c>
      <c r="G4913">
        <v>-1</v>
      </c>
      <c r="H4913">
        <v>417.46600000000001</v>
      </c>
      <c r="I4913">
        <v>-1</v>
      </c>
      <c r="J4913">
        <v>0</v>
      </c>
      <c r="K4913">
        <v>8.0591950000000008</v>
      </c>
      <c r="L4913">
        <v>8.7317000000000006E-2</v>
      </c>
      <c r="M4913">
        <v>45.694921999999998</v>
      </c>
      <c r="N4913">
        <v>-222.250992</v>
      </c>
      <c r="O4913">
        <v>1.537242</v>
      </c>
      <c r="P4913">
        <v>45.694980999999999</v>
      </c>
      <c r="Q4913">
        <v>-222.250854</v>
      </c>
      <c r="R4913">
        <v>1.5373019999999999</v>
      </c>
      <c r="S4913">
        <v>1.4981E-2</v>
      </c>
      <c r="T4913">
        <v>6.0000000000000002E-5</v>
      </c>
    </row>
    <row r="4914" spans="1:20" x14ac:dyDescent="0.25">
      <c r="A4914">
        <v>4912</v>
      </c>
      <c r="B4914">
        <v>8</v>
      </c>
      <c r="C4914">
        <v>-1</v>
      </c>
      <c r="D4914" t="s">
        <v>260</v>
      </c>
      <c r="E4914" t="s">
        <v>80</v>
      </c>
      <c r="F4914">
        <v>1.8246999999999999E-2</v>
      </c>
      <c r="G4914">
        <v>-1</v>
      </c>
      <c r="H4914">
        <v>816.49400000000003</v>
      </c>
      <c r="I4914">
        <v>-1</v>
      </c>
      <c r="J4914">
        <v>0</v>
      </c>
      <c r="K4914">
        <v>8.0722299999999994</v>
      </c>
      <c r="L4914">
        <v>4.1250000000000002E-3</v>
      </c>
      <c r="M4914">
        <v>45.714758000000003</v>
      </c>
      <c r="N4914">
        <v>-221.52532500000001</v>
      </c>
      <c r="O4914">
        <v>1.5412669999999999</v>
      </c>
      <c r="P4914">
        <v>45.713970000000003</v>
      </c>
      <c r="Q4914">
        <v>-221.52507</v>
      </c>
      <c r="R4914">
        <v>1.541312</v>
      </c>
      <c r="S4914">
        <v>8.2825999999999997E-2</v>
      </c>
      <c r="T4914">
        <v>4.5000000000000003E-5</v>
      </c>
    </row>
    <row r="4915" spans="1:20" x14ac:dyDescent="0.25">
      <c r="A4915">
        <v>4913</v>
      </c>
      <c r="B4915">
        <v>7</v>
      </c>
      <c r="C4915">
        <v>-1</v>
      </c>
      <c r="D4915" t="s">
        <v>168</v>
      </c>
      <c r="E4915" t="s">
        <v>80</v>
      </c>
      <c r="F4915">
        <v>1.9678999999999999E-2</v>
      </c>
      <c r="G4915">
        <v>-1</v>
      </c>
      <c r="H4915">
        <v>566.04399999999998</v>
      </c>
      <c r="I4915">
        <v>-1</v>
      </c>
      <c r="J4915">
        <v>0</v>
      </c>
      <c r="K4915">
        <v>8.0761909999999997</v>
      </c>
      <c r="L4915">
        <v>9.4410999999999995E-2</v>
      </c>
      <c r="M4915">
        <v>45.729497000000002</v>
      </c>
      <c r="N4915">
        <v>-220.79829899999999</v>
      </c>
      <c r="O4915">
        <v>1.5457909999999999</v>
      </c>
      <c r="P4915">
        <v>45.730389000000002</v>
      </c>
      <c r="Q4915">
        <v>-220.79849200000001</v>
      </c>
      <c r="R4915">
        <v>1.5462450000000001</v>
      </c>
      <c r="S4915">
        <v>9.1208999999999998E-2</v>
      </c>
      <c r="T4915">
        <v>4.5399999999999998E-4</v>
      </c>
    </row>
    <row r="4916" spans="1:20" x14ac:dyDescent="0.25">
      <c r="A4916">
        <v>4914</v>
      </c>
      <c r="B4916">
        <v>7</v>
      </c>
      <c r="C4916">
        <v>-1</v>
      </c>
      <c r="D4916" t="s">
        <v>168</v>
      </c>
      <c r="E4916" t="s">
        <v>80</v>
      </c>
      <c r="F4916">
        <v>2.6655999999999999E-2</v>
      </c>
      <c r="G4916">
        <v>-1</v>
      </c>
      <c r="H4916">
        <v>353.94499999999999</v>
      </c>
      <c r="I4916">
        <v>-1</v>
      </c>
      <c r="J4916">
        <v>0</v>
      </c>
      <c r="K4916">
        <v>8.070271</v>
      </c>
      <c r="L4916">
        <v>7.9432000000000003E-2</v>
      </c>
      <c r="M4916">
        <v>45.750041000000003</v>
      </c>
      <c r="N4916">
        <v>-219.833619</v>
      </c>
      <c r="O4916">
        <v>1.549833</v>
      </c>
      <c r="P4916">
        <v>45.749138000000002</v>
      </c>
      <c r="Q4916">
        <v>-219.82981899999999</v>
      </c>
      <c r="R4916">
        <v>1.55064</v>
      </c>
      <c r="S4916">
        <v>0.39063300000000001</v>
      </c>
      <c r="T4916">
        <v>8.0800000000000002E-4</v>
      </c>
    </row>
    <row r="4917" spans="1:20" x14ac:dyDescent="0.25">
      <c r="A4917">
        <v>4915</v>
      </c>
      <c r="B4917">
        <v>7</v>
      </c>
      <c r="C4917">
        <v>-1</v>
      </c>
      <c r="D4917" t="s">
        <v>168</v>
      </c>
      <c r="E4917" t="s">
        <v>80</v>
      </c>
      <c r="F4917">
        <v>1.3143999999999999E-2</v>
      </c>
      <c r="G4917">
        <v>-1</v>
      </c>
      <c r="H4917">
        <v>350.69900000000001</v>
      </c>
      <c r="I4917">
        <v>-1</v>
      </c>
      <c r="J4917">
        <v>0</v>
      </c>
      <c r="K4917">
        <v>8.0636949999999992</v>
      </c>
      <c r="L4917">
        <v>-2.8313000000000001E-2</v>
      </c>
      <c r="M4917">
        <v>45.758270000000003</v>
      </c>
      <c r="N4917">
        <v>-219.11196000000001</v>
      </c>
      <c r="O4917">
        <v>1.5528439999999999</v>
      </c>
      <c r="P4917">
        <v>45.761501000000003</v>
      </c>
      <c r="Q4917">
        <v>-219.10394299999999</v>
      </c>
      <c r="R4917">
        <v>1.552376</v>
      </c>
      <c r="S4917">
        <v>0.86438599999999999</v>
      </c>
      <c r="T4917">
        <v>4.6799999999999999E-4</v>
      </c>
    </row>
    <row r="4918" spans="1:20" x14ac:dyDescent="0.25">
      <c r="A4918">
        <v>4916</v>
      </c>
      <c r="B4918">
        <v>7</v>
      </c>
      <c r="C4918">
        <v>-1</v>
      </c>
      <c r="D4918" t="s">
        <v>168</v>
      </c>
      <c r="E4918" t="s">
        <v>80</v>
      </c>
      <c r="F4918">
        <v>1.5687E-2</v>
      </c>
      <c r="G4918">
        <v>-1</v>
      </c>
      <c r="H4918">
        <v>459.50200000000001</v>
      </c>
      <c r="I4918">
        <v>-1</v>
      </c>
      <c r="J4918">
        <v>0</v>
      </c>
      <c r="K4918">
        <v>8.0580999999999996</v>
      </c>
      <c r="L4918">
        <v>6.4246999999999999E-2</v>
      </c>
      <c r="M4918">
        <v>45.767313999999999</v>
      </c>
      <c r="N4918">
        <v>-218.371771</v>
      </c>
      <c r="O4918">
        <v>1.5543940000000001</v>
      </c>
      <c r="P4918">
        <v>45.773266</v>
      </c>
      <c r="Q4918">
        <v>-218.37857099999999</v>
      </c>
      <c r="R4918">
        <v>1.5544340000000001</v>
      </c>
      <c r="S4918">
        <v>0.90360700000000005</v>
      </c>
      <c r="T4918">
        <v>4.1E-5</v>
      </c>
    </row>
    <row r="4919" spans="1:20" x14ac:dyDescent="0.25">
      <c r="A4919">
        <v>4917</v>
      </c>
      <c r="B4919">
        <v>7</v>
      </c>
      <c r="C4919">
        <v>-1</v>
      </c>
      <c r="D4919" t="s">
        <v>168</v>
      </c>
      <c r="E4919" t="s">
        <v>80</v>
      </c>
      <c r="F4919">
        <v>3.4866000000000001E-2</v>
      </c>
      <c r="G4919">
        <v>-1</v>
      </c>
      <c r="H4919">
        <v>300.101</v>
      </c>
      <c r="I4919">
        <v>-1</v>
      </c>
      <c r="J4919">
        <v>0</v>
      </c>
      <c r="K4919">
        <v>8.0292010000000005</v>
      </c>
      <c r="L4919">
        <v>-3.9657999999999999E-2</v>
      </c>
      <c r="M4919">
        <v>45.781011999999997</v>
      </c>
      <c r="N4919">
        <v>-217.65230600000001</v>
      </c>
      <c r="O4919">
        <v>1.555234</v>
      </c>
      <c r="P4919">
        <v>45.784045999999996</v>
      </c>
      <c r="Q4919">
        <v>-217.65454099999999</v>
      </c>
      <c r="R4919">
        <v>1.5550219999999999</v>
      </c>
      <c r="S4919">
        <v>0.37685999999999997</v>
      </c>
      <c r="T4919">
        <v>2.1100000000000001E-4</v>
      </c>
    </row>
    <row r="4920" spans="1:20" x14ac:dyDescent="0.25">
      <c r="A4920">
        <v>4918</v>
      </c>
      <c r="B4920">
        <v>7</v>
      </c>
      <c r="C4920">
        <v>-1</v>
      </c>
      <c r="D4920" t="s">
        <v>168</v>
      </c>
      <c r="E4920" t="s">
        <v>80</v>
      </c>
      <c r="F4920">
        <v>5.5329999999999997E-2</v>
      </c>
      <c r="G4920">
        <v>-1</v>
      </c>
      <c r="H4920">
        <v>330.20400000000001</v>
      </c>
      <c r="I4920">
        <v>-1</v>
      </c>
      <c r="J4920">
        <v>0</v>
      </c>
      <c r="K4920">
        <v>7.9143400000000002</v>
      </c>
      <c r="L4920">
        <v>-2.4820999999999999E-2</v>
      </c>
      <c r="M4920">
        <v>45.792012</v>
      </c>
      <c r="N4920">
        <v>-216.69505699999999</v>
      </c>
      <c r="O4920">
        <v>1.558284</v>
      </c>
      <c r="P4920">
        <v>45.796146</v>
      </c>
      <c r="Q4920">
        <v>-216.69783000000001</v>
      </c>
      <c r="R4920">
        <v>1.557366</v>
      </c>
      <c r="S4920">
        <v>0.49781900000000001</v>
      </c>
      <c r="T4920">
        <v>9.19E-4</v>
      </c>
    </row>
    <row r="4921" spans="1:20" x14ac:dyDescent="0.25">
      <c r="A4921">
        <v>4919</v>
      </c>
      <c r="B4921">
        <v>7</v>
      </c>
      <c r="C4921">
        <v>-1</v>
      </c>
      <c r="D4921" t="s">
        <v>168</v>
      </c>
      <c r="E4921" t="s">
        <v>80</v>
      </c>
      <c r="F4921">
        <v>6.1738000000000001E-2</v>
      </c>
      <c r="G4921">
        <v>-1</v>
      </c>
      <c r="H4921">
        <v>337.85700000000003</v>
      </c>
      <c r="I4921">
        <v>-1</v>
      </c>
      <c r="J4921">
        <v>0</v>
      </c>
      <c r="K4921">
        <v>7.7897249999999998</v>
      </c>
      <c r="L4921">
        <v>7.4334999999999998E-2</v>
      </c>
      <c r="M4921">
        <v>45.802281999999998</v>
      </c>
      <c r="N4921">
        <v>-215.99165199999999</v>
      </c>
      <c r="O4921">
        <v>1.5597840000000001</v>
      </c>
      <c r="P4921">
        <v>45.803181000000002</v>
      </c>
      <c r="Q4921">
        <v>-215.991714</v>
      </c>
      <c r="R4921">
        <v>1.56009</v>
      </c>
      <c r="S4921">
        <v>9.0075000000000002E-2</v>
      </c>
      <c r="T4921">
        <v>3.0600000000000001E-4</v>
      </c>
    </row>
    <row r="4922" spans="1:20" x14ac:dyDescent="0.25">
      <c r="A4922">
        <v>4920</v>
      </c>
      <c r="B4922">
        <v>6</v>
      </c>
      <c r="C4922">
        <v>-1</v>
      </c>
      <c r="D4922" t="s">
        <v>261</v>
      </c>
      <c r="E4922" t="s">
        <v>80</v>
      </c>
      <c r="F4922">
        <v>6.0391E-2</v>
      </c>
      <c r="G4922">
        <v>-1</v>
      </c>
      <c r="H4922">
        <v>407.26900000000001</v>
      </c>
      <c r="I4922">
        <v>-1</v>
      </c>
      <c r="J4922">
        <v>0</v>
      </c>
      <c r="K4922">
        <v>7.6639369999999998</v>
      </c>
      <c r="L4922">
        <v>-3.5589999999999997E-2</v>
      </c>
      <c r="M4922">
        <v>45.798225000000002</v>
      </c>
      <c r="N4922">
        <v>-215.28598199999999</v>
      </c>
      <c r="O4922">
        <v>1.5612090000000001</v>
      </c>
      <c r="P4922">
        <v>45.808796000000001</v>
      </c>
      <c r="Q4922">
        <v>-215.297043</v>
      </c>
      <c r="R4922">
        <v>1.5613060000000001</v>
      </c>
      <c r="S4922">
        <v>1.529995</v>
      </c>
      <c r="T4922">
        <v>9.6000000000000002E-5</v>
      </c>
    </row>
    <row r="4923" spans="1:20" x14ac:dyDescent="0.25">
      <c r="A4923">
        <v>4921</v>
      </c>
      <c r="B4923">
        <v>6</v>
      </c>
      <c r="C4923">
        <v>-1</v>
      </c>
      <c r="D4923" t="s">
        <v>261</v>
      </c>
      <c r="E4923" t="s">
        <v>80</v>
      </c>
      <c r="F4923">
        <v>1.2805E-2</v>
      </c>
      <c r="G4923">
        <v>-1</v>
      </c>
      <c r="H4923">
        <v>422.74599999999998</v>
      </c>
      <c r="I4923">
        <v>-1</v>
      </c>
      <c r="J4923">
        <v>0</v>
      </c>
      <c r="K4923">
        <v>7.525061</v>
      </c>
      <c r="L4923">
        <v>-4.2556999999999998E-2</v>
      </c>
      <c r="M4923">
        <v>45.821114999999999</v>
      </c>
      <c r="N4923">
        <v>-214.38656700000001</v>
      </c>
      <c r="O4923">
        <v>1.5626549999999999</v>
      </c>
      <c r="P4923">
        <v>45.815361000000003</v>
      </c>
      <c r="Q4923">
        <v>-214.38681</v>
      </c>
      <c r="R4923">
        <v>1.5628899999999999</v>
      </c>
      <c r="S4923">
        <v>0.57592699999999997</v>
      </c>
      <c r="T4923">
        <v>2.3499999999999999E-4</v>
      </c>
    </row>
    <row r="4924" spans="1:20" x14ac:dyDescent="0.25">
      <c r="A4924">
        <v>4922</v>
      </c>
      <c r="B4924">
        <v>6</v>
      </c>
      <c r="C4924">
        <v>-1</v>
      </c>
      <c r="D4924" t="s">
        <v>261</v>
      </c>
      <c r="E4924" t="s">
        <v>80</v>
      </c>
      <c r="F4924">
        <v>5.3689999999999996E-3</v>
      </c>
      <c r="G4924">
        <v>-1</v>
      </c>
      <c r="H4924">
        <v>418.40100000000001</v>
      </c>
      <c r="I4924">
        <v>-1</v>
      </c>
      <c r="J4924">
        <v>0</v>
      </c>
      <c r="K4924">
        <v>7.4456619999999996</v>
      </c>
      <c r="L4924">
        <v>6.0971999999999998E-2</v>
      </c>
      <c r="M4924">
        <v>45.838236000000002</v>
      </c>
      <c r="N4924">
        <v>-213.723298</v>
      </c>
      <c r="O4924">
        <v>1.5623100000000001</v>
      </c>
      <c r="P4924">
        <v>45.819873999999999</v>
      </c>
      <c r="Q4924">
        <v>-213.71366900000001</v>
      </c>
      <c r="R4924">
        <v>1.5642050000000001</v>
      </c>
      <c r="S4924">
        <v>2.073429</v>
      </c>
      <c r="T4924">
        <v>1.895E-3</v>
      </c>
    </row>
    <row r="4925" spans="1:20" x14ac:dyDescent="0.25">
      <c r="A4925">
        <v>4923</v>
      </c>
      <c r="B4925">
        <v>7</v>
      </c>
      <c r="C4925">
        <v>-1</v>
      </c>
      <c r="D4925" t="s">
        <v>166</v>
      </c>
      <c r="E4925" t="s">
        <v>80</v>
      </c>
      <c r="F4925">
        <v>3.4064999999999998E-2</v>
      </c>
      <c r="G4925">
        <v>-1</v>
      </c>
      <c r="H4925">
        <v>466.42899999999997</v>
      </c>
      <c r="I4925">
        <v>-1</v>
      </c>
      <c r="J4925">
        <v>0</v>
      </c>
      <c r="K4925">
        <v>7.3766610000000004</v>
      </c>
      <c r="L4925">
        <v>-4.8625000000000002E-2</v>
      </c>
      <c r="M4925">
        <v>45.813659000000001</v>
      </c>
      <c r="N4925">
        <v>-213.07198299999999</v>
      </c>
      <c r="O4925">
        <v>1.5613600000000001</v>
      </c>
      <c r="P4925">
        <v>45.823703999999999</v>
      </c>
      <c r="Q4925">
        <v>-213.047043</v>
      </c>
      <c r="R4925">
        <v>1.564219</v>
      </c>
      <c r="S4925">
        <v>2.688704</v>
      </c>
      <c r="T4925">
        <v>2.859E-3</v>
      </c>
    </row>
    <row r="4926" spans="1:20" x14ac:dyDescent="0.25">
      <c r="A4926">
        <v>4924</v>
      </c>
      <c r="B4926">
        <v>7</v>
      </c>
      <c r="C4926">
        <v>-1</v>
      </c>
      <c r="D4926" t="s">
        <v>166</v>
      </c>
      <c r="E4926" t="s">
        <v>80</v>
      </c>
      <c r="F4926">
        <v>2.8726999999999999E-2</v>
      </c>
      <c r="G4926">
        <v>-1</v>
      </c>
      <c r="H4926">
        <v>453.53</v>
      </c>
      <c r="I4926">
        <v>-1</v>
      </c>
      <c r="J4926">
        <v>0</v>
      </c>
      <c r="K4926">
        <v>7.2793739999999998</v>
      </c>
      <c r="L4926">
        <v>-4.5943999999999999E-2</v>
      </c>
      <c r="M4926">
        <v>45.836978000000002</v>
      </c>
      <c r="N4926">
        <v>-212.178798</v>
      </c>
      <c r="O4926">
        <v>1.5656369999999999</v>
      </c>
      <c r="P4926">
        <v>45.828547999999998</v>
      </c>
      <c r="Q4926">
        <v>-212.16802999999999</v>
      </c>
      <c r="R4926">
        <v>1.5648260000000001</v>
      </c>
      <c r="S4926">
        <v>1.3675079999999999</v>
      </c>
      <c r="T4926">
        <v>8.1099999999999998E-4</v>
      </c>
    </row>
    <row r="4927" spans="1:20" x14ac:dyDescent="0.25">
      <c r="A4927">
        <v>4925</v>
      </c>
      <c r="B4927">
        <v>7</v>
      </c>
      <c r="C4927">
        <v>-1</v>
      </c>
      <c r="D4927" t="s">
        <v>166</v>
      </c>
      <c r="E4927" t="s">
        <v>80</v>
      </c>
      <c r="F4927">
        <v>3.7269999999999998E-2</v>
      </c>
      <c r="G4927">
        <v>-1</v>
      </c>
      <c r="H4927">
        <v>316.89699999999999</v>
      </c>
      <c r="I4927">
        <v>-1</v>
      </c>
      <c r="J4927">
        <v>0</v>
      </c>
      <c r="K4927">
        <v>7.1955460000000002</v>
      </c>
      <c r="L4927">
        <v>6.4588000000000007E-2</v>
      </c>
      <c r="M4927">
        <v>45.867745999999997</v>
      </c>
      <c r="N4927">
        <v>-211.521345</v>
      </c>
      <c r="O4927">
        <v>1.5691470000000001</v>
      </c>
      <c r="P4927">
        <v>45.831435999999997</v>
      </c>
      <c r="Q4927">
        <v>-211.51701399999999</v>
      </c>
      <c r="R4927">
        <v>1.566235</v>
      </c>
      <c r="S4927">
        <v>3.6567720000000001</v>
      </c>
      <c r="T4927">
        <v>2.9120000000000001E-3</v>
      </c>
    </row>
    <row r="4928" spans="1:20" x14ac:dyDescent="0.25">
      <c r="A4928">
        <v>4926</v>
      </c>
      <c r="B4928">
        <v>6</v>
      </c>
      <c r="C4928">
        <v>-1</v>
      </c>
      <c r="D4928" t="s">
        <v>262</v>
      </c>
      <c r="E4928" t="s">
        <v>80</v>
      </c>
      <c r="F4928">
        <v>1.9869000000000001E-2</v>
      </c>
      <c r="G4928">
        <v>-1</v>
      </c>
      <c r="H4928">
        <v>418.61599999999999</v>
      </c>
      <c r="I4928">
        <v>-1</v>
      </c>
      <c r="J4928">
        <v>0</v>
      </c>
      <c r="K4928">
        <v>7.1054880000000002</v>
      </c>
      <c r="L4928">
        <v>-4.7745999999999997E-2</v>
      </c>
      <c r="M4928">
        <v>45.811273999999997</v>
      </c>
      <c r="N4928">
        <v>-210.853599</v>
      </c>
      <c r="O4928">
        <v>1.5661579999999999</v>
      </c>
      <c r="P4928">
        <v>45.833495999999997</v>
      </c>
      <c r="Q4928">
        <v>-210.87390099999999</v>
      </c>
      <c r="R4928">
        <v>1.566457</v>
      </c>
      <c r="S4928">
        <v>3.010014</v>
      </c>
      <c r="T4928">
        <v>2.99E-4</v>
      </c>
    </row>
    <row r="4929" spans="1:20" x14ac:dyDescent="0.25">
      <c r="A4929">
        <v>4927</v>
      </c>
      <c r="B4929">
        <v>6</v>
      </c>
      <c r="C4929">
        <v>-1</v>
      </c>
      <c r="D4929" t="s">
        <v>262</v>
      </c>
      <c r="E4929" t="s">
        <v>80</v>
      </c>
      <c r="F4929">
        <v>3.6387999999999997E-2</v>
      </c>
      <c r="G4929">
        <v>-1</v>
      </c>
      <c r="H4929">
        <v>441.90199999999999</v>
      </c>
      <c r="I4929">
        <v>-1</v>
      </c>
      <c r="J4929">
        <v>0</v>
      </c>
      <c r="K4929">
        <v>6.9855900000000002</v>
      </c>
      <c r="L4929">
        <v>-5.0814999999999999E-2</v>
      </c>
      <c r="M4929">
        <v>45.836641999999998</v>
      </c>
      <c r="N4929">
        <v>-210.02862999999999</v>
      </c>
      <c r="O4929">
        <v>1.567469</v>
      </c>
      <c r="P4929">
        <v>45.835991</v>
      </c>
      <c r="Q4929">
        <v>-210.029053</v>
      </c>
      <c r="R4929">
        <v>1.5672189999999999</v>
      </c>
      <c r="S4929">
        <v>7.7642000000000003E-2</v>
      </c>
      <c r="T4929">
        <v>2.5000000000000001E-4</v>
      </c>
    </row>
    <row r="4930" spans="1:20" x14ac:dyDescent="0.25">
      <c r="A4930">
        <v>4928</v>
      </c>
      <c r="B4930">
        <v>6</v>
      </c>
      <c r="C4930">
        <v>-1</v>
      </c>
      <c r="D4930" t="s">
        <v>263</v>
      </c>
      <c r="E4930" t="s">
        <v>80</v>
      </c>
      <c r="F4930">
        <v>5.5380000000000004E-3</v>
      </c>
      <c r="G4930">
        <v>-1</v>
      </c>
      <c r="H4930">
        <v>429.82299999999998</v>
      </c>
      <c r="I4930">
        <v>-1</v>
      </c>
      <c r="J4930">
        <v>0</v>
      </c>
      <c r="K4930">
        <v>6.9015170000000001</v>
      </c>
      <c r="L4930">
        <v>6.0225000000000001E-2</v>
      </c>
      <c r="M4930">
        <v>45.812044</v>
      </c>
      <c r="N4930">
        <v>-209.38989699999999</v>
      </c>
      <c r="O4930">
        <v>1.5693010000000001</v>
      </c>
      <c r="P4930">
        <v>45.837803000000001</v>
      </c>
      <c r="Q4930">
        <v>-209.40458699999999</v>
      </c>
      <c r="R4930">
        <v>1.5681799999999999</v>
      </c>
      <c r="S4930">
        <v>2.9653459999999998</v>
      </c>
      <c r="T4930">
        <v>1.121E-3</v>
      </c>
    </row>
    <row r="4931" spans="1:20" x14ac:dyDescent="0.25">
      <c r="A4931">
        <v>4929</v>
      </c>
      <c r="B4931">
        <v>7</v>
      </c>
      <c r="C4931">
        <v>-1</v>
      </c>
      <c r="D4931" t="s">
        <v>632</v>
      </c>
      <c r="E4931" t="s">
        <v>80</v>
      </c>
      <c r="F4931">
        <v>1.9543999999999999E-2</v>
      </c>
      <c r="G4931">
        <v>-1</v>
      </c>
      <c r="H4931">
        <v>485.24200000000002</v>
      </c>
      <c r="I4931">
        <v>-1</v>
      </c>
      <c r="J4931">
        <v>0</v>
      </c>
      <c r="K4931">
        <v>6.8232460000000001</v>
      </c>
      <c r="L4931">
        <v>-5.4185999999999998E-2</v>
      </c>
      <c r="M4931">
        <v>45.835622000000001</v>
      </c>
      <c r="N4931">
        <v>-208.76904099999999</v>
      </c>
      <c r="O4931">
        <v>1.568352</v>
      </c>
      <c r="P4931">
        <v>45.839111000000003</v>
      </c>
      <c r="Q4931">
        <v>-208.78741500000001</v>
      </c>
      <c r="R4931">
        <v>1.5678840000000001</v>
      </c>
      <c r="S4931">
        <v>1.8701719999999999</v>
      </c>
      <c r="T4931">
        <v>4.6799999999999999E-4</v>
      </c>
    </row>
    <row r="4932" spans="1:20" x14ac:dyDescent="0.25">
      <c r="A4932">
        <v>4930</v>
      </c>
      <c r="B4932">
        <v>8</v>
      </c>
      <c r="C4932">
        <v>-1</v>
      </c>
      <c r="D4932" t="s">
        <v>264</v>
      </c>
      <c r="E4932" t="s">
        <v>80</v>
      </c>
      <c r="F4932">
        <v>2.2336999999999999E-2</v>
      </c>
      <c r="G4932">
        <v>-1</v>
      </c>
      <c r="H4932">
        <v>295.00099999999998</v>
      </c>
      <c r="I4932">
        <v>-1</v>
      </c>
      <c r="J4932">
        <v>0</v>
      </c>
      <c r="K4932">
        <v>6.748049</v>
      </c>
      <c r="L4932">
        <v>5.9080000000000001E-2</v>
      </c>
      <c r="M4932">
        <v>45.833402999999997</v>
      </c>
      <c r="N4932">
        <v>-208.17193599999999</v>
      </c>
      <c r="O4932">
        <v>1.5678909999999999</v>
      </c>
      <c r="P4932">
        <v>45.840705999999997</v>
      </c>
      <c r="Q4932">
        <v>-208.177109</v>
      </c>
      <c r="R4932">
        <v>1.56864</v>
      </c>
      <c r="S4932">
        <v>0.89498800000000001</v>
      </c>
      <c r="T4932">
        <v>7.4899999999999999E-4</v>
      </c>
    </row>
    <row r="4933" spans="1:20" x14ac:dyDescent="0.25">
      <c r="A4933">
        <v>4931</v>
      </c>
      <c r="B4933">
        <v>8</v>
      </c>
      <c r="C4933">
        <v>-1</v>
      </c>
      <c r="D4933" t="s">
        <v>264</v>
      </c>
      <c r="E4933" t="s">
        <v>80</v>
      </c>
      <c r="F4933">
        <v>5.7376000000000003E-2</v>
      </c>
      <c r="G4933">
        <v>-1</v>
      </c>
      <c r="H4933">
        <v>303.79199999999997</v>
      </c>
      <c r="I4933">
        <v>-1</v>
      </c>
      <c r="J4933">
        <v>0</v>
      </c>
      <c r="K4933">
        <v>6.6477519999999997</v>
      </c>
      <c r="L4933">
        <v>6.0551000000000001E-2</v>
      </c>
      <c r="M4933">
        <v>45.845430999999998</v>
      </c>
      <c r="N4933">
        <v>-207.37080399999999</v>
      </c>
      <c r="O4933">
        <v>1.569571</v>
      </c>
      <c r="P4933">
        <v>45.842426000000003</v>
      </c>
      <c r="Q4933">
        <v>-207.37382500000001</v>
      </c>
      <c r="R4933">
        <v>1.5688489999999999</v>
      </c>
      <c r="S4933">
        <v>0.42608499999999999</v>
      </c>
      <c r="T4933">
        <v>7.2199999999999999E-4</v>
      </c>
    </row>
    <row r="4934" spans="1:20" x14ac:dyDescent="0.25">
      <c r="A4934">
        <v>4932</v>
      </c>
      <c r="B4934">
        <v>9</v>
      </c>
      <c r="C4934">
        <v>-1</v>
      </c>
      <c r="D4934" t="s">
        <v>265</v>
      </c>
      <c r="E4934" t="s">
        <v>80</v>
      </c>
      <c r="F4934">
        <v>3.2134000000000003E-2</v>
      </c>
      <c r="G4934">
        <v>-1</v>
      </c>
      <c r="H4934">
        <v>461.41699999999997</v>
      </c>
      <c r="I4934">
        <v>-1</v>
      </c>
      <c r="J4934">
        <v>0</v>
      </c>
      <c r="K4934">
        <v>6.5707170000000001</v>
      </c>
      <c r="L4934">
        <v>-5.4952000000000001E-2</v>
      </c>
      <c r="M4934">
        <v>45.861966000000002</v>
      </c>
      <c r="N4934">
        <v>-206.79913500000001</v>
      </c>
      <c r="O4934">
        <v>1.5684309999999999</v>
      </c>
      <c r="P4934">
        <v>45.843231000000003</v>
      </c>
      <c r="Q4934">
        <v>-206.77937299999999</v>
      </c>
      <c r="R4934">
        <v>1.568557</v>
      </c>
      <c r="S4934">
        <v>2.723109</v>
      </c>
      <c r="T4934">
        <v>1.27E-4</v>
      </c>
    </row>
    <row r="4935" spans="1:20" x14ac:dyDescent="0.25">
      <c r="A4935">
        <v>4933</v>
      </c>
      <c r="B4935">
        <v>9</v>
      </c>
      <c r="C4935">
        <v>-1</v>
      </c>
      <c r="D4935" t="s">
        <v>265</v>
      </c>
      <c r="E4935" t="s">
        <v>80</v>
      </c>
      <c r="F4935">
        <v>4.3368999999999998E-2</v>
      </c>
      <c r="G4935">
        <v>-1</v>
      </c>
      <c r="H4935">
        <v>467.68599999999998</v>
      </c>
      <c r="I4935">
        <v>-1</v>
      </c>
      <c r="J4935">
        <v>0</v>
      </c>
      <c r="K4935">
        <v>6.4926089999999999</v>
      </c>
      <c r="L4935">
        <v>6.1033999999999998E-2</v>
      </c>
      <c r="M4935">
        <v>45.780588999999999</v>
      </c>
      <c r="N4935">
        <v>-206.168869</v>
      </c>
      <c r="O4935">
        <v>1.5635939999999999</v>
      </c>
      <c r="P4935">
        <v>45.844261000000003</v>
      </c>
      <c r="Q4935">
        <v>-206.19191000000001</v>
      </c>
      <c r="R4935">
        <v>1.569401</v>
      </c>
      <c r="S4935">
        <v>6.7712919999999999</v>
      </c>
      <c r="T4935">
        <v>5.8060000000000004E-3</v>
      </c>
    </row>
    <row r="4936" spans="1:20" x14ac:dyDescent="0.25">
      <c r="A4936">
        <v>4934</v>
      </c>
      <c r="B4936">
        <v>9</v>
      </c>
      <c r="C4936">
        <v>-1</v>
      </c>
      <c r="D4936" t="s">
        <v>265</v>
      </c>
      <c r="E4936" t="s">
        <v>80</v>
      </c>
      <c r="F4936">
        <v>1.7905999999999998E-2</v>
      </c>
      <c r="G4936">
        <v>-1</v>
      </c>
      <c r="H4936">
        <v>336.51499999999999</v>
      </c>
      <c r="I4936">
        <v>-1</v>
      </c>
      <c r="J4936">
        <v>0</v>
      </c>
      <c r="K4936">
        <v>6.3896689999999996</v>
      </c>
      <c r="L4936">
        <v>6.0742999999999998E-2</v>
      </c>
      <c r="M4936">
        <v>45.838234</v>
      </c>
      <c r="N4936">
        <v>-205.41280699999999</v>
      </c>
      <c r="O4936">
        <v>1.5693820000000001</v>
      </c>
      <c r="P4936">
        <v>45.845238000000002</v>
      </c>
      <c r="Q4936">
        <v>-205.41951</v>
      </c>
      <c r="R4936">
        <v>1.5696650000000001</v>
      </c>
      <c r="S4936">
        <v>0.96940199999999999</v>
      </c>
      <c r="T4936">
        <v>2.8299999999999999E-4</v>
      </c>
    </row>
    <row r="4937" spans="1:20" x14ac:dyDescent="0.25">
      <c r="A4937">
        <v>4935</v>
      </c>
      <c r="B4937">
        <v>9</v>
      </c>
      <c r="C4937">
        <v>-1</v>
      </c>
      <c r="D4937" t="s">
        <v>265</v>
      </c>
      <c r="E4937" t="s">
        <v>80</v>
      </c>
      <c r="F4937">
        <v>2.8684000000000001E-2</v>
      </c>
      <c r="G4937">
        <v>-1</v>
      </c>
      <c r="H4937">
        <v>446.89100000000002</v>
      </c>
      <c r="I4937">
        <v>-1</v>
      </c>
      <c r="J4937">
        <v>0</v>
      </c>
      <c r="K4937">
        <v>6.3148030000000004</v>
      </c>
      <c r="L4937">
        <v>-5.8361000000000003E-2</v>
      </c>
      <c r="M4937">
        <v>45.849822000000003</v>
      </c>
      <c r="N4937">
        <v>-204.85196400000001</v>
      </c>
      <c r="O4937">
        <v>1.5682</v>
      </c>
      <c r="P4937">
        <v>45.845740999999997</v>
      </c>
      <c r="Q4937">
        <v>-204.848206</v>
      </c>
      <c r="R4937">
        <v>1.5691870000000001</v>
      </c>
      <c r="S4937">
        <v>0.55479299999999998</v>
      </c>
      <c r="T4937">
        <v>9.859999999999999E-4</v>
      </c>
    </row>
    <row r="4938" spans="1:20" x14ac:dyDescent="0.25">
      <c r="A4938">
        <v>4936</v>
      </c>
      <c r="B4938">
        <v>9</v>
      </c>
      <c r="C4938">
        <v>-1</v>
      </c>
      <c r="D4938" t="s">
        <v>265</v>
      </c>
      <c r="E4938" t="s">
        <v>80</v>
      </c>
      <c r="F4938">
        <v>2.2043E-2</v>
      </c>
      <c r="G4938">
        <v>-1</v>
      </c>
      <c r="H4938">
        <v>415.64699999999999</v>
      </c>
      <c r="I4938">
        <v>-1</v>
      </c>
      <c r="J4938">
        <v>0</v>
      </c>
      <c r="K4938">
        <v>6.2419779999999996</v>
      </c>
      <c r="L4938">
        <v>6.0729999999999999E-2</v>
      </c>
      <c r="M4938">
        <v>45.852100999999998</v>
      </c>
      <c r="N4938">
        <v>-204.29057399999999</v>
      </c>
      <c r="O4938">
        <v>1.571957</v>
      </c>
      <c r="P4938">
        <v>45.846561000000001</v>
      </c>
      <c r="Q4938">
        <v>-204.283524</v>
      </c>
      <c r="R4938">
        <v>1.5698780000000001</v>
      </c>
      <c r="S4938">
        <v>0.89668599999999998</v>
      </c>
      <c r="T4938">
        <v>2.0790000000000001E-3</v>
      </c>
    </row>
    <row r="4939" spans="1:20" x14ac:dyDescent="0.25">
      <c r="A4939">
        <v>4937</v>
      </c>
      <c r="B4939">
        <v>9</v>
      </c>
      <c r="C4939">
        <v>-1</v>
      </c>
      <c r="D4939" t="s">
        <v>265</v>
      </c>
      <c r="E4939" t="s">
        <v>80</v>
      </c>
      <c r="F4939">
        <v>2.9552999999999999E-2</v>
      </c>
      <c r="G4939">
        <v>-1</v>
      </c>
      <c r="H4939">
        <v>401.99799999999999</v>
      </c>
      <c r="I4939">
        <v>-1</v>
      </c>
      <c r="J4939">
        <v>0</v>
      </c>
      <c r="K4939">
        <v>6.1469449999999997</v>
      </c>
      <c r="L4939">
        <v>6.1079000000000001E-2</v>
      </c>
      <c r="M4939">
        <v>45.850900000000003</v>
      </c>
      <c r="N4939">
        <v>-203.54546300000001</v>
      </c>
      <c r="O4939">
        <v>1.5705819999999999</v>
      </c>
      <c r="P4939">
        <v>45.847343000000002</v>
      </c>
      <c r="Q4939">
        <v>-203.540695</v>
      </c>
      <c r="R4939">
        <v>1.569982</v>
      </c>
      <c r="S4939">
        <v>0.5948</v>
      </c>
      <c r="T4939">
        <v>5.9900000000000003E-4</v>
      </c>
    </row>
    <row r="4940" spans="1:20" x14ac:dyDescent="0.25">
      <c r="A4940">
        <v>4938</v>
      </c>
      <c r="B4940">
        <v>9</v>
      </c>
      <c r="C4940">
        <v>-1</v>
      </c>
      <c r="D4940" t="s">
        <v>265</v>
      </c>
      <c r="E4940" t="s">
        <v>80</v>
      </c>
      <c r="F4940">
        <v>5.6094999999999999E-2</v>
      </c>
      <c r="G4940">
        <v>-1</v>
      </c>
      <c r="H4940">
        <v>456.7</v>
      </c>
      <c r="I4940">
        <v>-1</v>
      </c>
      <c r="J4940">
        <v>0</v>
      </c>
      <c r="K4940">
        <v>6.0762029999999996</v>
      </c>
      <c r="L4940">
        <v>-5.9811999999999997E-2</v>
      </c>
      <c r="M4940">
        <v>45.845981999999999</v>
      </c>
      <c r="N4940">
        <v>-203.001599</v>
      </c>
      <c r="O4940">
        <v>1.5675680000000001</v>
      </c>
      <c r="P4940">
        <v>45.847690999999998</v>
      </c>
      <c r="Q4940">
        <v>-202.991028</v>
      </c>
      <c r="R4940">
        <v>1.569439</v>
      </c>
      <c r="S4940">
        <v>1.0708819999999999</v>
      </c>
      <c r="T4940">
        <v>1.8710000000000001E-3</v>
      </c>
    </row>
    <row r="4941" spans="1:20" x14ac:dyDescent="0.25">
      <c r="A4941">
        <v>4939</v>
      </c>
      <c r="B4941">
        <v>8</v>
      </c>
      <c r="C4941">
        <v>-1</v>
      </c>
      <c r="D4941" t="s">
        <v>159</v>
      </c>
      <c r="E4941" t="s">
        <v>80</v>
      </c>
      <c r="F4941">
        <v>6.8848999999999994E-2</v>
      </c>
      <c r="G4941">
        <v>-1</v>
      </c>
      <c r="H4941">
        <v>310.536</v>
      </c>
      <c r="I4941">
        <v>-1</v>
      </c>
      <c r="J4941">
        <v>0</v>
      </c>
      <c r="K4941">
        <v>5.9801659999999996</v>
      </c>
      <c r="L4941">
        <v>-1.9175000000000001E-2</v>
      </c>
      <c r="M4941">
        <v>45.846612</v>
      </c>
      <c r="N4941">
        <v>-202.26420300000001</v>
      </c>
      <c r="O4941">
        <v>1.570872</v>
      </c>
      <c r="P4941">
        <v>45.847504000000001</v>
      </c>
      <c r="Q4941">
        <v>-202.268021</v>
      </c>
      <c r="R4941">
        <v>1.570308</v>
      </c>
      <c r="S4941">
        <v>0.39204</v>
      </c>
      <c r="T4941">
        <v>5.6400000000000005E-4</v>
      </c>
    </row>
    <row r="4942" spans="1:20" x14ac:dyDescent="0.25">
      <c r="A4942">
        <v>4940</v>
      </c>
      <c r="B4942">
        <v>8</v>
      </c>
      <c r="C4942">
        <v>-1</v>
      </c>
      <c r="D4942" t="s">
        <v>159</v>
      </c>
      <c r="E4942" t="s">
        <v>80</v>
      </c>
      <c r="F4942">
        <v>2.7643000000000001E-2</v>
      </c>
      <c r="G4942">
        <v>-1</v>
      </c>
      <c r="H4942">
        <v>404.077</v>
      </c>
      <c r="I4942">
        <v>-1</v>
      </c>
      <c r="J4942">
        <v>0</v>
      </c>
      <c r="K4942">
        <v>5.908944</v>
      </c>
      <c r="L4942">
        <v>0.124878</v>
      </c>
      <c r="M4942">
        <v>45.833210000000001</v>
      </c>
      <c r="N4942">
        <v>-201.72574900000001</v>
      </c>
      <c r="O4942">
        <v>1.5759209999999999</v>
      </c>
      <c r="P4942">
        <v>45.841498999999999</v>
      </c>
      <c r="Q4942">
        <v>-201.73345900000001</v>
      </c>
      <c r="R4942">
        <v>1.576163</v>
      </c>
      <c r="S4942">
        <v>1.1321019999999999</v>
      </c>
      <c r="T4942">
        <v>2.43E-4</v>
      </c>
    </row>
    <row r="4943" spans="1:20" x14ac:dyDescent="0.25">
      <c r="A4943">
        <v>4941</v>
      </c>
      <c r="B4943">
        <v>8</v>
      </c>
      <c r="C4943">
        <v>-1</v>
      </c>
      <c r="D4943" t="s">
        <v>159</v>
      </c>
      <c r="E4943" t="s">
        <v>80</v>
      </c>
      <c r="F4943">
        <v>2.0459000000000001E-2</v>
      </c>
      <c r="G4943">
        <v>-1</v>
      </c>
      <c r="H4943">
        <v>359.77600000000001</v>
      </c>
      <c r="I4943">
        <v>-1</v>
      </c>
      <c r="J4943">
        <v>0</v>
      </c>
      <c r="K4943">
        <v>5.8422859999999996</v>
      </c>
      <c r="L4943">
        <v>-4.5580000000000004E-3</v>
      </c>
      <c r="M4943">
        <v>45.815173999999999</v>
      </c>
      <c r="N4943">
        <v>-201.187228</v>
      </c>
      <c r="O4943">
        <v>1.5811919999999999</v>
      </c>
      <c r="P4943">
        <v>45.832092000000003</v>
      </c>
      <c r="Q4943">
        <v>-201.20504800000001</v>
      </c>
      <c r="R4943">
        <v>1.5810029999999999</v>
      </c>
      <c r="S4943">
        <v>2.4571459999999998</v>
      </c>
      <c r="T4943">
        <v>1.8900000000000001E-4</v>
      </c>
    </row>
    <row r="4944" spans="1:20" x14ac:dyDescent="0.25">
      <c r="A4944">
        <v>4942</v>
      </c>
      <c r="B4944">
        <v>8</v>
      </c>
      <c r="C4944">
        <v>-1</v>
      </c>
      <c r="D4944" t="s">
        <v>159</v>
      </c>
      <c r="E4944" t="s">
        <v>80</v>
      </c>
      <c r="F4944">
        <v>7.4749999999999999E-3</v>
      </c>
      <c r="G4944">
        <v>-1</v>
      </c>
      <c r="H4944">
        <v>313.63299999999998</v>
      </c>
      <c r="I4944">
        <v>-1</v>
      </c>
      <c r="J4944">
        <v>0</v>
      </c>
      <c r="K4944">
        <v>5.7539439999999997</v>
      </c>
      <c r="L4944">
        <v>-1.9054000000000001E-2</v>
      </c>
      <c r="M4944">
        <v>45.828691999999997</v>
      </c>
      <c r="N4944">
        <v>-200.51787300000001</v>
      </c>
      <c r="O4944">
        <v>1.587866</v>
      </c>
      <c r="P4944">
        <v>45.817165000000003</v>
      </c>
      <c r="Q4944">
        <v>-200.50993299999999</v>
      </c>
      <c r="R4944">
        <v>1.586902</v>
      </c>
      <c r="S4944">
        <v>1.3996420000000001</v>
      </c>
      <c r="T4944">
        <v>9.6400000000000001E-4</v>
      </c>
    </row>
    <row r="4945" spans="1:20" x14ac:dyDescent="0.25">
      <c r="A4945">
        <v>4943</v>
      </c>
      <c r="B4945">
        <v>8</v>
      </c>
      <c r="C4945">
        <v>-1</v>
      </c>
      <c r="D4945" t="s">
        <v>159</v>
      </c>
      <c r="E4945" t="s">
        <v>80</v>
      </c>
      <c r="F4945">
        <v>4.0913999999999999E-2</v>
      </c>
      <c r="G4945">
        <v>-1</v>
      </c>
      <c r="H4945">
        <v>597.83699999999999</v>
      </c>
      <c r="I4945">
        <v>-1</v>
      </c>
      <c r="J4945">
        <v>0</v>
      </c>
      <c r="K4945">
        <v>5.6871520000000002</v>
      </c>
      <c r="L4945">
        <v>9.6384999999999998E-2</v>
      </c>
      <c r="M4945">
        <v>45.773353</v>
      </c>
      <c r="N4945">
        <v>-199.979615</v>
      </c>
      <c r="O4945">
        <v>1.5895900000000001</v>
      </c>
      <c r="P4945">
        <v>45.804848</v>
      </c>
      <c r="Q4945">
        <v>-199.99556000000001</v>
      </c>
      <c r="R4945">
        <v>1.590921</v>
      </c>
      <c r="S4945">
        <v>3.5300919999999998</v>
      </c>
      <c r="T4945">
        <v>1.3309999999999999E-3</v>
      </c>
    </row>
    <row r="4946" spans="1:20" x14ac:dyDescent="0.25">
      <c r="A4946">
        <v>4944</v>
      </c>
      <c r="B4946">
        <v>8</v>
      </c>
      <c r="C4946">
        <v>-1</v>
      </c>
      <c r="D4946" t="s">
        <v>159</v>
      </c>
      <c r="E4946" t="s">
        <v>80</v>
      </c>
      <c r="F4946">
        <v>1.8416999999999999E-2</v>
      </c>
      <c r="G4946">
        <v>-1</v>
      </c>
      <c r="H4946">
        <v>388.54300000000001</v>
      </c>
      <c r="I4946">
        <v>-1</v>
      </c>
      <c r="J4946">
        <v>0</v>
      </c>
      <c r="K4946">
        <v>5.6213959999999998</v>
      </c>
      <c r="L4946">
        <v>-3.5387000000000002E-2</v>
      </c>
      <c r="M4946">
        <v>45.810862999999998</v>
      </c>
      <c r="N4946">
        <v>-199.50340600000001</v>
      </c>
      <c r="O4946">
        <v>1.5922510000000001</v>
      </c>
      <c r="P4946">
        <v>45.791321000000003</v>
      </c>
      <c r="Q4946">
        <v>-199.48718299999999</v>
      </c>
      <c r="R4946">
        <v>1.5929990000000001</v>
      </c>
      <c r="S4946">
        <v>2.5399050000000001</v>
      </c>
      <c r="T4946">
        <v>7.4799999999999997E-4</v>
      </c>
    </row>
    <row r="4947" spans="1:20" x14ac:dyDescent="0.25">
      <c r="A4947">
        <v>4945</v>
      </c>
      <c r="B4947">
        <v>8</v>
      </c>
      <c r="C4947">
        <v>-1</v>
      </c>
      <c r="D4947" t="s">
        <v>159</v>
      </c>
      <c r="E4947" t="s">
        <v>80</v>
      </c>
      <c r="F4947">
        <v>1.4827999999999999E-2</v>
      </c>
      <c r="G4947">
        <v>-1</v>
      </c>
      <c r="H4947">
        <v>448.02699999999999</v>
      </c>
      <c r="I4947">
        <v>-1</v>
      </c>
      <c r="J4947">
        <v>0</v>
      </c>
      <c r="K4947">
        <v>5.5255890000000001</v>
      </c>
      <c r="L4947">
        <v>4.8811E-2</v>
      </c>
      <c r="M4947">
        <v>45.775813999999997</v>
      </c>
      <c r="N4947">
        <v>-198.82867999999999</v>
      </c>
      <c r="O4947">
        <v>1.5980479999999999</v>
      </c>
      <c r="P4947">
        <v>45.769027999999999</v>
      </c>
      <c r="Q4947">
        <v>-198.818939</v>
      </c>
      <c r="R4947">
        <v>1.5990439999999999</v>
      </c>
      <c r="S4947">
        <v>1.187176</v>
      </c>
      <c r="T4947">
        <v>9.9599999999999992E-4</v>
      </c>
    </row>
    <row r="4948" spans="1:20" x14ac:dyDescent="0.25">
      <c r="A4948">
        <v>4946</v>
      </c>
      <c r="B4948">
        <v>8</v>
      </c>
      <c r="C4948">
        <v>-1</v>
      </c>
      <c r="D4948" t="s">
        <v>159</v>
      </c>
      <c r="E4948" t="s">
        <v>80</v>
      </c>
      <c r="F4948">
        <v>9.1479999999999999E-3</v>
      </c>
      <c r="G4948">
        <v>-1</v>
      </c>
      <c r="H4948">
        <v>345.322</v>
      </c>
      <c r="I4948">
        <v>-1</v>
      </c>
      <c r="J4948">
        <v>0</v>
      </c>
      <c r="K4948">
        <v>5.4606659999999998</v>
      </c>
      <c r="L4948">
        <v>0.202348</v>
      </c>
      <c r="M4948">
        <v>45.737392999999997</v>
      </c>
      <c r="N4948">
        <v>-198.32450499999999</v>
      </c>
      <c r="O4948">
        <v>1.6118479999999999</v>
      </c>
      <c r="P4948">
        <v>45.740639000000002</v>
      </c>
      <c r="Q4948">
        <v>-198.325684</v>
      </c>
      <c r="R4948">
        <v>1.6116889999999999</v>
      </c>
      <c r="S4948">
        <v>0.34529500000000002</v>
      </c>
      <c r="T4948">
        <v>1.5899999999999999E-4</v>
      </c>
    </row>
    <row r="4949" spans="1:20" x14ac:dyDescent="0.25">
      <c r="A4949">
        <v>4947</v>
      </c>
      <c r="B4949">
        <v>8</v>
      </c>
      <c r="C4949">
        <v>-1</v>
      </c>
      <c r="D4949" t="s">
        <v>159</v>
      </c>
      <c r="E4949" t="s">
        <v>80</v>
      </c>
      <c r="F4949">
        <v>1.0185E-2</v>
      </c>
      <c r="G4949">
        <v>-1</v>
      </c>
      <c r="H4949">
        <v>437.64800000000002</v>
      </c>
      <c r="I4949">
        <v>-1</v>
      </c>
      <c r="J4949">
        <v>0</v>
      </c>
      <c r="K4949">
        <v>5.4017530000000002</v>
      </c>
      <c r="L4949">
        <v>0.163103</v>
      </c>
      <c r="M4949">
        <v>45.688752999999998</v>
      </c>
      <c r="N4949">
        <v>-197.82574600000001</v>
      </c>
      <c r="O4949">
        <v>1.626242</v>
      </c>
      <c r="P4949">
        <v>45.702292999999997</v>
      </c>
      <c r="Q4949">
        <v>-197.83848599999999</v>
      </c>
      <c r="R4949">
        <v>1.6264460000000001</v>
      </c>
      <c r="S4949">
        <v>1.8591679999999999</v>
      </c>
      <c r="T4949">
        <v>2.04E-4</v>
      </c>
    </row>
    <row r="4950" spans="1:20" x14ac:dyDescent="0.25">
      <c r="A4950">
        <v>4948</v>
      </c>
      <c r="B4950">
        <v>8</v>
      </c>
      <c r="C4950">
        <v>-1</v>
      </c>
      <c r="D4950" t="s">
        <v>159</v>
      </c>
      <c r="E4950" t="s">
        <v>80</v>
      </c>
      <c r="F4950">
        <v>2.0302000000000001E-2</v>
      </c>
      <c r="G4950">
        <v>-1</v>
      </c>
      <c r="H4950">
        <v>450.26299999999998</v>
      </c>
      <c r="I4950">
        <v>-1</v>
      </c>
      <c r="J4950">
        <v>0</v>
      </c>
      <c r="K4950">
        <v>5.5537580000000002</v>
      </c>
      <c r="L4950">
        <v>0.18436</v>
      </c>
      <c r="M4950">
        <v>45.628554999999999</v>
      </c>
      <c r="N4950">
        <v>-197.189683</v>
      </c>
      <c r="O4950">
        <v>1.65507</v>
      </c>
      <c r="P4950">
        <v>45.627132000000003</v>
      </c>
      <c r="Q4950">
        <v>-197.18800400000001</v>
      </c>
      <c r="R4950">
        <v>1.655729</v>
      </c>
      <c r="S4950">
        <v>0.22009000000000001</v>
      </c>
      <c r="T4950">
        <v>6.5899999999999997E-4</v>
      </c>
    </row>
    <row r="4951" spans="1:20" x14ac:dyDescent="0.25">
      <c r="A4951">
        <v>4949</v>
      </c>
      <c r="B4951">
        <v>8</v>
      </c>
      <c r="C4951">
        <v>-1</v>
      </c>
      <c r="D4951" t="s">
        <v>159</v>
      </c>
      <c r="E4951" t="s">
        <v>80</v>
      </c>
      <c r="F4951">
        <v>2.3056E-2</v>
      </c>
      <c r="G4951">
        <v>-1</v>
      </c>
      <c r="H4951">
        <v>286.20999999999998</v>
      </c>
      <c r="I4951">
        <v>-1</v>
      </c>
      <c r="J4951">
        <v>0</v>
      </c>
      <c r="K4951">
        <v>5.8551120000000001</v>
      </c>
      <c r="L4951">
        <v>0.35526600000000003</v>
      </c>
      <c r="M4951">
        <v>45.559021999999999</v>
      </c>
      <c r="N4951">
        <v>-196.68678</v>
      </c>
      <c r="O4951">
        <v>1.6808350000000001</v>
      </c>
      <c r="P4951">
        <v>45.553299000000003</v>
      </c>
      <c r="Q4951">
        <v>-196.678574</v>
      </c>
      <c r="R4951">
        <v>1.680166</v>
      </c>
      <c r="S4951">
        <v>1.00051</v>
      </c>
      <c r="T4951">
        <v>6.69E-4</v>
      </c>
    </row>
    <row r="4952" spans="1:20" x14ac:dyDescent="0.25">
      <c r="A4952">
        <v>4950</v>
      </c>
      <c r="B4952">
        <v>8</v>
      </c>
      <c r="C4952">
        <v>-1</v>
      </c>
      <c r="D4952" t="s">
        <v>159</v>
      </c>
      <c r="E4952" t="s">
        <v>80</v>
      </c>
      <c r="F4952">
        <v>9.2549999999999993E-3</v>
      </c>
      <c r="G4952">
        <v>-1</v>
      </c>
      <c r="H4952">
        <v>359.19400000000002</v>
      </c>
      <c r="I4952">
        <v>-1</v>
      </c>
      <c r="J4952">
        <v>0</v>
      </c>
      <c r="K4952">
        <v>6.2741389999999999</v>
      </c>
      <c r="L4952">
        <v>0.252803</v>
      </c>
      <c r="M4952">
        <v>45.454076999999998</v>
      </c>
      <c r="N4952">
        <v>-196.14998</v>
      </c>
      <c r="O4952">
        <v>1.706329</v>
      </c>
      <c r="P4952">
        <v>45.457993000000002</v>
      </c>
      <c r="Q4952">
        <v>-196.138901</v>
      </c>
      <c r="R4952">
        <v>1.7071620000000001</v>
      </c>
      <c r="S4952">
        <v>1.1750799999999999</v>
      </c>
      <c r="T4952">
        <v>8.3299999999999997E-4</v>
      </c>
    </row>
    <row r="4953" spans="1:20" x14ac:dyDescent="0.25">
      <c r="A4953">
        <v>4951</v>
      </c>
      <c r="B4953">
        <v>8</v>
      </c>
      <c r="C4953">
        <v>-1</v>
      </c>
      <c r="D4953" t="s">
        <v>159</v>
      </c>
      <c r="E4953" t="s">
        <v>80</v>
      </c>
      <c r="F4953">
        <v>1.8051000000000001E-2</v>
      </c>
      <c r="G4953">
        <v>-1</v>
      </c>
      <c r="H4953">
        <v>311.87200000000001</v>
      </c>
      <c r="I4953">
        <v>-1</v>
      </c>
      <c r="J4953">
        <v>0</v>
      </c>
      <c r="K4953">
        <v>6.9262040000000002</v>
      </c>
      <c r="L4953">
        <v>0.38836399999999999</v>
      </c>
      <c r="M4953">
        <v>45.294513000000002</v>
      </c>
      <c r="N4953">
        <v>-195.35816500000001</v>
      </c>
      <c r="O4953">
        <v>1.74556</v>
      </c>
      <c r="P4953">
        <v>45.296368000000001</v>
      </c>
      <c r="Q4953">
        <v>-195.35938999999999</v>
      </c>
      <c r="R4953">
        <v>1.7456529999999999</v>
      </c>
      <c r="S4953">
        <v>0.22231300000000001</v>
      </c>
      <c r="T4953">
        <v>9.2999999999999997E-5</v>
      </c>
    </row>
    <row r="4954" spans="1:20" x14ac:dyDescent="0.25">
      <c r="A4954">
        <v>4952</v>
      </c>
      <c r="B4954">
        <v>8</v>
      </c>
      <c r="C4954">
        <v>-1</v>
      </c>
      <c r="D4954" t="s">
        <v>159</v>
      </c>
      <c r="E4954" t="s">
        <v>80</v>
      </c>
      <c r="F4954">
        <v>8.2620000000000002E-3</v>
      </c>
      <c r="G4954">
        <v>-1</v>
      </c>
      <c r="H4954">
        <v>309.5</v>
      </c>
      <c r="I4954">
        <v>-1</v>
      </c>
      <c r="J4954">
        <v>0</v>
      </c>
      <c r="K4954">
        <v>7.3641940000000004</v>
      </c>
      <c r="L4954">
        <v>0.54095599999999999</v>
      </c>
      <c r="M4954">
        <v>45.149146000000002</v>
      </c>
      <c r="N4954">
        <v>-194.732832</v>
      </c>
      <c r="O4954">
        <v>1.79298</v>
      </c>
      <c r="P4954">
        <v>45.128914000000002</v>
      </c>
      <c r="Q4954">
        <v>-194.73593099999999</v>
      </c>
      <c r="R4954">
        <v>1.79006</v>
      </c>
      <c r="S4954">
        <v>2.0468630000000001</v>
      </c>
      <c r="T4954">
        <v>2.9199999999999999E-3</v>
      </c>
    </row>
    <row r="4955" spans="1:20" x14ac:dyDescent="0.25">
      <c r="A4955">
        <v>4953</v>
      </c>
      <c r="B4955">
        <v>8</v>
      </c>
      <c r="C4955">
        <v>-1</v>
      </c>
      <c r="D4955" t="s">
        <v>159</v>
      </c>
      <c r="E4955" t="s">
        <v>80</v>
      </c>
      <c r="F4955">
        <v>2.8971E-2</v>
      </c>
      <c r="G4955">
        <v>-1</v>
      </c>
      <c r="H4955">
        <v>355.84399999999999</v>
      </c>
      <c r="I4955">
        <v>-1</v>
      </c>
      <c r="J4955">
        <v>0</v>
      </c>
      <c r="K4955">
        <v>7.8209030000000004</v>
      </c>
      <c r="L4955">
        <v>0.554033</v>
      </c>
      <c r="M4955">
        <v>44.925286</v>
      </c>
      <c r="N4955">
        <v>-194.08801399999999</v>
      </c>
      <c r="O4955">
        <v>1.840713</v>
      </c>
      <c r="P4955">
        <v>44.916640999999998</v>
      </c>
      <c r="Q4955">
        <v>-194.08290099999999</v>
      </c>
      <c r="R4955">
        <v>1.841242</v>
      </c>
      <c r="S4955">
        <v>1.004392</v>
      </c>
      <c r="T4955">
        <v>5.2999999999999998E-4</v>
      </c>
    </row>
    <row r="4956" spans="1:20" x14ac:dyDescent="0.25">
      <c r="A4956">
        <v>4954</v>
      </c>
      <c r="B4956">
        <v>8</v>
      </c>
      <c r="C4956">
        <v>-1</v>
      </c>
      <c r="D4956" t="s">
        <v>159</v>
      </c>
      <c r="E4956" t="s">
        <v>80</v>
      </c>
      <c r="F4956">
        <v>1.4073E-2</v>
      </c>
      <c r="G4956">
        <v>-1</v>
      </c>
      <c r="H4956">
        <v>408.25700000000001</v>
      </c>
      <c r="I4956">
        <v>-1</v>
      </c>
      <c r="J4956">
        <v>0</v>
      </c>
      <c r="K4956">
        <v>8.2900810000000007</v>
      </c>
      <c r="L4956">
        <v>0.55408599999999997</v>
      </c>
      <c r="M4956">
        <v>44.555278000000001</v>
      </c>
      <c r="N4956">
        <v>-193.17029299999999</v>
      </c>
      <c r="O4956">
        <v>1.910112</v>
      </c>
      <c r="P4956">
        <v>44.567965999999998</v>
      </c>
      <c r="Q4956">
        <v>-193.17184399999999</v>
      </c>
      <c r="R4956">
        <v>1.909564</v>
      </c>
      <c r="S4956">
        <v>1.27826</v>
      </c>
      <c r="T4956">
        <v>5.4799999999999998E-4</v>
      </c>
    </row>
    <row r="4957" spans="1:20" x14ac:dyDescent="0.25">
      <c r="A4957">
        <v>4955</v>
      </c>
      <c r="B4957">
        <v>8</v>
      </c>
      <c r="C4957">
        <v>-1</v>
      </c>
      <c r="D4957" t="s">
        <v>159</v>
      </c>
      <c r="E4957" t="s">
        <v>80</v>
      </c>
      <c r="F4957">
        <v>3.5945999999999999E-2</v>
      </c>
      <c r="G4957">
        <v>-1</v>
      </c>
      <c r="H4957">
        <v>399.04199999999997</v>
      </c>
      <c r="I4957">
        <v>-1</v>
      </c>
      <c r="J4957">
        <v>0</v>
      </c>
      <c r="K4957">
        <v>8.2787389999999998</v>
      </c>
      <c r="L4957">
        <v>0.72292299999999998</v>
      </c>
      <c r="M4957">
        <v>44.246628000000001</v>
      </c>
      <c r="N4957">
        <v>-192.47886299999999</v>
      </c>
      <c r="O4957">
        <v>1.966183</v>
      </c>
      <c r="P4957">
        <v>44.258597999999999</v>
      </c>
      <c r="Q4957">
        <v>-192.49009699999999</v>
      </c>
      <c r="R4957">
        <v>1.9668479999999999</v>
      </c>
      <c r="S4957">
        <v>1.641626</v>
      </c>
      <c r="T4957">
        <v>6.6500000000000001E-4</v>
      </c>
    </row>
    <row r="4958" spans="1:20" x14ac:dyDescent="0.25">
      <c r="A4958">
        <v>4956</v>
      </c>
      <c r="B4958">
        <v>7</v>
      </c>
      <c r="C4958">
        <v>-1</v>
      </c>
      <c r="D4958" t="s">
        <v>158</v>
      </c>
      <c r="E4958" t="s">
        <v>80</v>
      </c>
      <c r="F4958">
        <v>2.5391E-2</v>
      </c>
      <c r="G4958">
        <v>-1</v>
      </c>
      <c r="H4958">
        <v>326.94</v>
      </c>
      <c r="I4958">
        <v>-1</v>
      </c>
      <c r="J4958">
        <v>0</v>
      </c>
      <c r="K4958">
        <v>8.1075569999999999</v>
      </c>
      <c r="L4958">
        <v>0.73166100000000001</v>
      </c>
      <c r="M4958">
        <v>43.940475999999997</v>
      </c>
      <c r="N4958">
        <v>-191.84929299999999</v>
      </c>
      <c r="O4958">
        <v>2.03145</v>
      </c>
      <c r="P4958">
        <v>43.909370000000003</v>
      </c>
      <c r="Q4958">
        <v>-191.839462</v>
      </c>
      <c r="R4958">
        <v>2.0315810000000001</v>
      </c>
      <c r="S4958">
        <v>3.262178</v>
      </c>
      <c r="T4958">
        <v>1.3100000000000001E-4</v>
      </c>
    </row>
    <row r="4959" spans="1:20" x14ac:dyDescent="0.25">
      <c r="A4959">
        <v>4957</v>
      </c>
      <c r="B4959">
        <v>7</v>
      </c>
      <c r="C4959">
        <v>-1</v>
      </c>
      <c r="D4959" t="s">
        <v>158</v>
      </c>
      <c r="E4959" t="s">
        <v>80</v>
      </c>
      <c r="F4959">
        <v>1.6441000000000001E-2</v>
      </c>
      <c r="G4959">
        <v>-1</v>
      </c>
      <c r="H4959">
        <v>412.76499999999999</v>
      </c>
      <c r="I4959">
        <v>-1</v>
      </c>
      <c r="J4959">
        <v>0</v>
      </c>
      <c r="K4959">
        <v>7.8719599999999996</v>
      </c>
      <c r="L4959">
        <v>0.81621699999999997</v>
      </c>
      <c r="M4959">
        <v>43.365994000000001</v>
      </c>
      <c r="N4959">
        <v>-191.03792300000001</v>
      </c>
      <c r="O4959">
        <v>2.1294390000000001</v>
      </c>
      <c r="P4959">
        <v>43.382683</v>
      </c>
      <c r="Q4959">
        <v>-191.03961200000001</v>
      </c>
      <c r="R4959">
        <v>2.1296140000000001</v>
      </c>
      <c r="S4959">
        <v>1.6774290000000001</v>
      </c>
      <c r="T4959">
        <v>1.75E-4</v>
      </c>
    </row>
    <row r="4960" spans="1:20" x14ac:dyDescent="0.25">
      <c r="A4960">
        <v>4958</v>
      </c>
      <c r="B4960">
        <v>7</v>
      </c>
      <c r="C4960">
        <v>-1</v>
      </c>
      <c r="D4960" t="s">
        <v>158</v>
      </c>
      <c r="E4960" t="s">
        <v>80</v>
      </c>
      <c r="F4960">
        <v>2.0718E-2</v>
      </c>
      <c r="G4960">
        <v>-1</v>
      </c>
      <c r="H4960">
        <v>372.54399999999998</v>
      </c>
      <c r="I4960">
        <v>-1</v>
      </c>
      <c r="J4960">
        <v>0</v>
      </c>
      <c r="K4960">
        <v>7.801831</v>
      </c>
      <c r="L4960">
        <v>0.96119600000000005</v>
      </c>
      <c r="M4960">
        <v>42.988675000000001</v>
      </c>
      <c r="N4960">
        <v>-190.49723900000001</v>
      </c>
      <c r="O4960">
        <v>2.2105250000000001</v>
      </c>
      <c r="P4960">
        <v>42.938763000000002</v>
      </c>
      <c r="Q4960">
        <v>-190.49061599999999</v>
      </c>
      <c r="R4960">
        <v>2.2096140000000002</v>
      </c>
      <c r="S4960">
        <v>5.0350349999999997</v>
      </c>
      <c r="T4960">
        <v>9.1100000000000003E-4</v>
      </c>
    </row>
    <row r="4961" spans="1:20" x14ac:dyDescent="0.25">
      <c r="A4961">
        <v>4959</v>
      </c>
      <c r="B4961">
        <v>7</v>
      </c>
      <c r="C4961">
        <v>-1</v>
      </c>
      <c r="D4961" t="s">
        <v>158</v>
      </c>
      <c r="E4961" t="s">
        <v>80</v>
      </c>
      <c r="F4961">
        <v>1.2492E-2</v>
      </c>
      <c r="G4961">
        <v>-1</v>
      </c>
      <c r="H4961">
        <v>486.67099999999999</v>
      </c>
      <c r="I4961">
        <v>-1</v>
      </c>
      <c r="J4961">
        <v>0</v>
      </c>
      <c r="K4961">
        <v>7.8597289999999997</v>
      </c>
      <c r="L4961">
        <v>0.93108299999999999</v>
      </c>
      <c r="M4961">
        <v>42.449119000000003</v>
      </c>
      <c r="N4961">
        <v>-189.989486</v>
      </c>
      <c r="O4961">
        <v>2.295401</v>
      </c>
      <c r="P4961">
        <v>42.446362000000001</v>
      </c>
      <c r="Q4961">
        <v>-189.983475</v>
      </c>
      <c r="R4961">
        <v>2.2938139999999998</v>
      </c>
      <c r="S4961">
        <v>0.66129800000000005</v>
      </c>
      <c r="T4961">
        <v>1.588E-3</v>
      </c>
    </row>
    <row r="4962" spans="1:20" x14ac:dyDescent="0.25">
      <c r="A4962">
        <v>4960</v>
      </c>
      <c r="B4962">
        <v>8</v>
      </c>
      <c r="C4962">
        <v>-1</v>
      </c>
      <c r="D4962" t="s">
        <v>668</v>
      </c>
      <c r="E4962" t="s">
        <v>80</v>
      </c>
      <c r="F4962">
        <v>7.8069999999999997E-3</v>
      </c>
      <c r="G4962">
        <v>-1</v>
      </c>
      <c r="H4962">
        <v>477.29399999999998</v>
      </c>
      <c r="I4962">
        <v>-1</v>
      </c>
      <c r="J4962">
        <v>0</v>
      </c>
      <c r="K4962">
        <v>8.006964</v>
      </c>
      <c r="L4962">
        <v>0.93917600000000001</v>
      </c>
      <c r="M4962">
        <v>41.732050999999998</v>
      </c>
      <c r="N4962">
        <v>-189.36718300000001</v>
      </c>
      <c r="O4962">
        <v>2.4090539999999998</v>
      </c>
      <c r="P4962">
        <v>41.713656999999998</v>
      </c>
      <c r="Q4962">
        <v>-189.36866800000001</v>
      </c>
      <c r="R4962">
        <v>2.4091749999999998</v>
      </c>
      <c r="S4962">
        <v>1.84538</v>
      </c>
      <c r="T4962">
        <v>1.21E-4</v>
      </c>
    </row>
    <row r="4963" spans="1:20" x14ac:dyDescent="0.25">
      <c r="A4963">
        <v>4961</v>
      </c>
      <c r="B4963">
        <v>7</v>
      </c>
      <c r="C4963">
        <v>-1</v>
      </c>
      <c r="D4963" t="s">
        <v>359</v>
      </c>
      <c r="E4963" t="s">
        <v>80</v>
      </c>
      <c r="F4963">
        <v>1.8821000000000001E-2</v>
      </c>
      <c r="G4963">
        <v>-1</v>
      </c>
      <c r="H4963">
        <v>510.70800000000003</v>
      </c>
      <c r="I4963">
        <v>-1</v>
      </c>
      <c r="J4963">
        <v>0</v>
      </c>
      <c r="K4963">
        <v>8.0275390000000009</v>
      </c>
      <c r="L4963">
        <v>1.0495019999999999</v>
      </c>
      <c r="M4963">
        <v>41.111651000000002</v>
      </c>
      <c r="N4963">
        <v>-188.97028499999999</v>
      </c>
      <c r="O4963">
        <v>2.4977999999999998</v>
      </c>
      <c r="P4963">
        <v>41.113914000000001</v>
      </c>
      <c r="Q4963">
        <v>-188.96167</v>
      </c>
      <c r="R4963">
        <v>2.4985330000000001</v>
      </c>
      <c r="S4963">
        <v>0.89071199999999995</v>
      </c>
      <c r="T4963">
        <v>7.3300000000000004E-4</v>
      </c>
    </row>
    <row r="4964" spans="1:20" x14ac:dyDescent="0.25">
      <c r="A4964">
        <v>4962</v>
      </c>
      <c r="B4964">
        <v>7</v>
      </c>
      <c r="C4964">
        <v>-1</v>
      </c>
      <c r="D4964" t="s">
        <v>359</v>
      </c>
      <c r="E4964" t="s">
        <v>80</v>
      </c>
      <c r="F4964">
        <v>1.1997000000000001E-2</v>
      </c>
      <c r="G4964">
        <v>-1</v>
      </c>
      <c r="H4964">
        <v>521.16700000000003</v>
      </c>
      <c r="I4964">
        <v>-1</v>
      </c>
      <c r="J4964">
        <v>0</v>
      </c>
      <c r="K4964">
        <v>8.0079440000000002</v>
      </c>
      <c r="L4964">
        <v>0.98154300000000005</v>
      </c>
      <c r="M4964">
        <v>40.510815000000001</v>
      </c>
      <c r="N4964">
        <v>-188.61081999999999</v>
      </c>
      <c r="O4964">
        <v>2.590163</v>
      </c>
      <c r="P4964">
        <v>40.480334999999997</v>
      </c>
      <c r="Q4964">
        <v>-188.61059599999999</v>
      </c>
      <c r="R4964">
        <v>2.588908</v>
      </c>
      <c r="S4964">
        <v>3.0480499999999999</v>
      </c>
      <c r="T4964">
        <v>1.255E-3</v>
      </c>
    </row>
    <row r="4965" spans="1:20" x14ac:dyDescent="0.25">
      <c r="A4965">
        <v>4963</v>
      </c>
      <c r="B4965">
        <v>7</v>
      </c>
      <c r="C4965">
        <v>-1</v>
      </c>
      <c r="D4965" t="s">
        <v>359</v>
      </c>
      <c r="E4965" t="s">
        <v>80</v>
      </c>
      <c r="F4965">
        <v>1.9125E-2</v>
      </c>
      <c r="G4965">
        <v>-1</v>
      </c>
      <c r="H4965">
        <v>357.37200000000001</v>
      </c>
      <c r="I4965">
        <v>-1</v>
      </c>
      <c r="J4965">
        <v>0</v>
      </c>
      <c r="K4965">
        <v>7.9776850000000001</v>
      </c>
      <c r="L4965">
        <v>1.0206820000000001</v>
      </c>
      <c r="M4965">
        <v>39.811110999999997</v>
      </c>
      <c r="N4965">
        <v>-188.32164700000001</v>
      </c>
      <c r="O4965">
        <v>2.6795589999999998</v>
      </c>
      <c r="P4965">
        <v>39.821269999999998</v>
      </c>
      <c r="Q4965">
        <v>-188.31620799999999</v>
      </c>
      <c r="R4965">
        <v>2.6778550000000001</v>
      </c>
      <c r="S4965">
        <v>1.152361</v>
      </c>
      <c r="T4965">
        <v>1.7049999999999999E-3</v>
      </c>
    </row>
    <row r="4966" spans="1:20" x14ac:dyDescent="0.25">
      <c r="A4966">
        <v>4964</v>
      </c>
      <c r="B4966">
        <v>7</v>
      </c>
      <c r="C4966">
        <v>-1</v>
      </c>
      <c r="D4966" t="s">
        <v>359</v>
      </c>
      <c r="E4966" t="s">
        <v>80</v>
      </c>
      <c r="F4966">
        <v>2.3397999999999999E-2</v>
      </c>
      <c r="G4966">
        <v>-1</v>
      </c>
      <c r="H4966">
        <v>366.06299999999999</v>
      </c>
      <c r="I4966">
        <v>-1</v>
      </c>
      <c r="J4966">
        <v>0</v>
      </c>
      <c r="K4966">
        <v>7.9811930000000002</v>
      </c>
      <c r="L4966">
        <v>0.921705</v>
      </c>
      <c r="M4966">
        <v>38.906103000000002</v>
      </c>
      <c r="N4966">
        <v>-188.01243099999999</v>
      </c>
      <c r="O4966">
        <v>2.7879070000000001</v>
      </c>
      <c r="P4966">
        <v>38.911751000000002</v>
      </c>
      <c r="Q4966">
        <v>-188.00805700000001</v>
      </c>
      <c r="R4966">
        <v>2.7877360000000002</v>
      </c>
      <c r="S4966">
        <v>0.71437700000000004</v>
      </c>
      <c r="T4966">
        <v>1.7100000000000001E-4</v>
      </c>
    </row>
    <row r="4967" spans="1:20" x14ac:dyDescent="0.25">
      <c r="A4967">
        <v>4965</v>
      </c>
      <c r="B4967">
        <v>7</v>
      </c>
      <c r="C4967">
        <v>-1</v>
      </c>
      <c r="D4967" t="s">
        <v>359</v>
      </c>
      <c r="E4967" t="s">
        <v>80</v>
      </c>
      <c r="F4967">
        <v>3.9486E-2</v>
      </c>
      <c r="G4967">
        <v>-1</v>
      </c>
      <c r="H4967">
        <v>536.76099999999997</v>
      </c>
      <c r="I4967">
        <v>-1</v>
      </c>
      <c r="J4967">
        <v>0</v>
      </c>
      <c r="K4967">
        <v>8.0216279999999998</v>
      </c>
      <c r="L4967">
        <v>0.72056500000000001</v>
      </c>
      <c r="M4967">
        <v>38.177121999999997</v>
      </c>
      <c r="N4967">
        <v>-187.85984099999999</v>
      </c>
      <c r="O4967">
        <v>2.859912</v>
      </c>
      <c r="P4967">
        <v>38.211643000000002</v>
      </c>
      <c r="Q4967">
        <v>-187.833527</v>
      </c>
      <c r="R4967">
        <v>2.8608799999999999</v>
      </c>
      <c r="S4967">
        <v>4.340706</v>
      </c>
      <c r="T4967">
        <v>9.68E-4</v>
      </c>
    </row>
    <row r="4968" spans="1:20" x14ac:dyDescent="0.25">
      <c r="A4968">
        <v>4966</v>
      </c>
      <c r="B4968">
        <v>7</v>
      </c>
      <c r="C4968">
        <v>-1</v>
      </c>
      <c r="D4968" t="s">
        <v>359</v>
      </c>
      <c r="E4968" t="s">
        <v>80</v>
      </c>
      <c r="F4968">
        <v>1.8072000000000001E-2</v>
      </c>
      <c r="G4968">
        <v>-1</v>
      </c>
      <c r="H4968">
        <v>458.47399999999999</v>
      </c>
      <c r="I4968">
        <v>-1</v>
      </c>
      <c r="J4968">
        <v>0</v>
      </c>
      <c r="K4968">
        <v>8.0247089999999996</v>
      </c>
      <c r="L4968">
        <v>0.75999000000000005</v>
      </c>
      <c r="M4968">
        <v>37.486181000000002</v>
      </c>
      <c r="N4968">
        <v>-187.71387799999999</v>
      </c>
      <c r="O4968">
        <v>2.9293279999999999</v>
      </c>
      <c r="P4968">
        <v>37.500633000000001</v>
      </c>
      <c r="Q4968">
        <v>-187.704025</v>
      </c>
      <c r="R4968">
        <v>2.9289540000000001</v>
      </c>
      <c r="S4968">
        <v>1.749098</v>
      </c>
      <c r="T4968">
        <v>3.7500000000000001E-4</v>
      </c>
    </row>
    <row r="4969" spans="1:20" x14ac:dyDescent="0.25">
      <c r="A4969">
        <v>4967</v>
      </c>
      <c r="B4969">
        <v>8</v>
      </c>
      <c r="C4969">
        <v>-1</v>
      </c>
      <c r="D4969" t="s">
        <v>646</v>
      </c>
      <c r="E4969" t="s">
        <v>80</v>
      </c>
      <c r="F4969">
        <v>1.4507000000000001E-2</v>
      </c>
      <c r="G4969">
        <v>-1</v>
      </c>
      <c r="H4969">
        <v>503.8</v>
      </c>
      <c r="I4969">
        <v>-1</v>
      </c>
      <c r="J4969">
        <v>0</v>
      </c>
      <c r="K4969">
        <v>8.0626820000000006</v>
      </c>
      <c r="L4969">
        <v>0.59776700000000005</v>
      </c>
      <c r="M4969">
        <v>36.554488999999997</v>
      </c>
      <c r="N4969">
        <v>-187.575029</v>
      </c>
      <c r="O4969">
        <v>3.0044179999999998</v>
      </c>
      <c r="P4969">
        <v>36.540500999999999</v>
      </c>
      <c r="Q4969">
        <v>-187.58796699999999</v>
      </c>
      <c r="R4969">
        <v>3.003806</v>
      </c>
      <c r="S4969">
        <v>1.905376</v>
      </c>
      <c r="T4969">
        <v>6.1200000000000002E-4</v>
      </c>
    </row>
    <row r="4970" spans="1:20" x14ac:dyDescent="0.25">
      <c r="A4970">
        <v>4968</v>
      </c>
      <c r="B4970">
        <v>9</v>
      </c>
      <c r="C4970">
        <v>-1</v>
      </c>
      <c r="D4970" t="s">
        <v>362</v>
      </c>
      <c r="E4970" t="s">
        <v>80</v>
      </c>
      <c r="F4970">
        <v>8.744E-3</v>
      </c>
      <c r="G4970">
        <v>-1</v>
      </c>
      <c r="H4970">
        <v>1324.8810000000001</v>
      </c>
      <c r="I4970">
        <v>-1</v>
      </c>
      <c r="J4970">
        <v>0</v>
      </c>
      <c r="K4970">
        <v>8.0764010000000006</v>
      </c>
      <c r="L4970">
        <v>0.39093899999999998</v>
      </c>
      <c r="M4970">
        <v>35.813116000000001</v>
      </c>
      <c r="N4970">
        <v>-187.53636399999999</v>
      </c>
      <c r="O4970">
        <v>3.0476580000000002</v>
      </c>
      <c r="P4970">
        <v>35.815632000000001</v>
      </c>
      <c r="Q4970">
        <v>-187.534378</v>
      </c>
      <c r="R4970">
        <v>3.0475020000000002</v>
      </c>
      <c r="S4970">
        <v>0.32056600000000002</v>
      </c>
      <c r="T4970">
        <v>1.56E-4</v>
      </c>
    </row>
    <row r="4971" spans="1:20" x14ac:dyDescent="0.25">
      <c r="A4971">
        <v>4969</v>
      </c>
      <c r="B4971">
        <v>10</v>
      </c>
      <c r="C4971">
        <v>-1</v>
      </c>
      <c r="D4971" t="s">
        <v>363</v>
      </c>
      <c r="E4971" t="s">
        <v>80</v>
      </c>
      <c r="F4971">
        <v>2.6440000000000002E-2</v>
      </c>
      <c r="G4971">
        <v>-1</v>
      </c>
      <c r="H4971">
        <v>1342.2329999999999</v>
      </c>
      <c r="I4971">
        <v>-1</v>
      </c>
      <c r="J4971">
        <v>0</v>
      </c>
      <c r="K4971">
        <v>8.0678140000000003</v>
      </c>
      <c r="L4971">
        <v>0.37449500000000002</v>
      </c>
      <c r="M4971">
        <v>35.092221000000002</v>
      </c>
      <c r="N4971">
        <v>-187.50337099999999</v>
      </c>
      <c r="O4971">
        <v>3.0810650000000002</v>
      </c>
      <c r="P4971">
        <v>35.089668000000003</v>
      </c>
      <c r="Q4971">
        <v>-187.50083900000001</v>
      </c>
      <c r="R4971">
        <v>3.0815790000000001</v>
      </c>
      <c r="S4971">
        <v>0.35955999999999999</v>
      </c>
      <c r="T4971">
        <v>5.1400000000000003E-4</v>
      </c>
    </row>
    <row r="4972" spans="1:20" x14ac:dyDescent="0.25">
      <c r="A4972">
        <v>4970</v>
      </c>
      <c r="B4972">
        <v>11</v>
      </c>
      <c r="C4972">
        <v>-1</v>
      </c>
      <c r="D4972" t="s">
        <v>364</v>
      </c>
      <c r="E4972" t="s">
        <v>80</v>
      </c>
      <c r="F4972">
        <v>9.7359999999999999E-3</v>
      </c>
      <c r="G4972">
        <v>-1</v>
      </c>
      <c r="H4972">
        <v>513.86599999999999</v>
      </c>
      <c r="I4972">
        <v>-1</v>
      </c>
      <c r="J4972">
        <v>0</v>
      </c>
      <c r="K4972">
        <v>8.0623690000000003</v>
      </c>
      <c r="L4972">
        <v>0.18624599999999999</v>
      </c>
      <c r="M4972">
        <v>34.373354999999997</v>
      </c>
      <c r="N4972">
        <v>-187.47376600000001</v>
      </c>
      <c r="O4972">
        <v>3.1055169999999999</v>
      </c>
      <c r="P4972">
        <v>34.363917999999998</v>
      </c>
      <c r="Q4972">
        <v>-187.48223899999999</v>
      </c>
      <c r="R4972">
        <v>3.1056170000000001</v>
      </c>
      <c r="S4972">
        <v>1.2682089999999999</v>
      </c>
      <c r="T4972">
        <v>9.8999999999999994E-5</v>
      </c>
    </row>
    <row r="4973" spans="1:20" x14ac:dyDescent="0.25">
      <c r="A4973">
        <v>4971</v>
      </c>
      <c r="B4973">
        <v>11</v>
      </c>
      <c r="C4973">
        <v>-1</v>
      </c>
      <c r="D4973" t="s">
        <v>364</v>
      </c>
      <c r="E4973" t="s">
        <v>80</v>
      </c>
      <c r="F4973">
        <v>4.2014999999999997E-2</v>
      </c>
      <c r="G4973">
        <v>-1</v>
      </c>
      <c r="H4973">
        <v>675.29399999999998</v>
      </c>
      <c r="I4973">
        <v>-1</v>
      </c>
      <c r="J4973">
        <v>0</v>
      </c>
      <c r="K4973">
        <v>8.0548800000000007</v>
      </c>
      <c r="L4973">
        <v>0.101988</v>
      </c>
      <c r="M4973">
        <v>33.389719999999997</v>
      </c>
      <c r="N4973">
        <v>-187.47769400000001</v>
      </c>
      <c r="O4973">
        <v>3.1287759999999998</v>
      </c>
      <c r="P4973">
        <v>33.397162999999999</v>
      </c>
      <c r="Q4973">
        <v>-187.47335799999999</v>
      </c>
      <c r="R4973">
        <v>3.1279620000000001</v>
      </c>
      <c r="S4973">
        <v>0.86140099999999997</v>
      </c>
      <c r="T4973">
        <v>8.1400000000000005E-4</v>
      </c>
    </row>
    <row r="4974" spans="1:20" x14ac:dyDescent="0.25">
      <c r="A4974">
        <v>4972</v>
      </c>
      <c r="B4974">
        <v>10</v>
      </c>
      <c r="C4974">
        <v>-1</v>
      </c>
      <c r="D4974" t="s">
        <v>365</v>
      </c>
      <c r="E4974" t="s">
        <v>80</v>
      </c>
      <c r="F4974">
        <v>1.0286999999999999E-2</v>
      </c>
      <c r="G4974">
        <v>-1</v>
      </c>
      <c r="H4974">
        <v>747.21500000000003</v>
      </c>
      <c r="I4974">
        <v>-1</v>
      </c>
      <c r="J4974">
        <v>0</v>
      </c>
      <c r="K4974">
        <v>8.0563939999999992</v>
      </c>
      <c r="L4974">
        <v>0.12908800000000001</v>
      </c>
      <c r="M4974">
        <v>32.683911000000002</v>
      </c>
      <c r="N4974">
        <v>-187.457908</v>
      </c>
      <c r="O4974">
        <v>3.1395140000000001</v>
      </c>
      <c r="P4974">
        <v>32.672165</v>
      </c>
      <c r="Q4974">
        <v>-187.47262599999999</v>
      </c>
      <c r="R4974">
        <v>3.1378460000000001</v>
      </c>
      <c r="S4974">
        <v>1.8830340000000001</v>
      </c>
      <c r="T4974">
        <v>1.668E-3</v>
      </c>
    </row>
    <row r="4975" spans="1:20" x14ac:dyDescent="0.25">
      <c r="A4975">
        <v>4973</v>
      </c>
      <c r="B4975">
        <v>10</v>
      </c>
      <c r="C4975">
        <v>-1</v>
      </c>
      <c r="D4975" t="s">
        <v>365</v>
      </c>
      <c r="E4975" t="s">
        <v>80</v>
      </c>
      <c r="F4975">
        <v>4.6803999999999998E-2</v>
      </c>
      <c r="G4975">
        <v>-1</v>
      </c>
      <c r="H4975">
        <v>493.14299999999997</v>
      </c>
      <c r="I4975">
        <v>-1</v>
      </c>
      <c r="J4975">
        <v>0</v>
      </c>
      <c r="K4975">
        <v>8.0640630000000009</v>
      </c>
      <c r="L4975">
        <v>9.078E-2</v>
      </c>
      <c r="M4975">
        <v>31.708867000000001</v>
      </c>
      <c r="N4975">
        <v>-187.50181599999999</v>
      </c>
      <c r="O4975">
        <v>-3.1397529999999998</v>
      </c>
      <c r="P4975">
        <v>31.704847000000001</v>
      </c>
      <c r="Q4975">
        <v>-187.47610499999999</v>
      </c>
      <c r="R4975">
        <v>-3.1385990000000001</v>
      </c>
      <c r="S4975">
        <v>2.6023960000000002</v>
      </c>
      <c r="T4975">
        <v>1.1540000000000001E-3</v>
      </c>
    </row>
    <row r="4976" spans="1:20" x14ac:dyDescent="0.25">
      <c r="A4976">
        <v>4974</v>
      </c>
      <c r="B4976">
        <v>11</v>
      </c>
      <c r="C4976">
        <v>-1</v>
      </c>
      <c r="D4976" t="s">
        <v>366</v>
      </c>
      <c r="E4976" t="s">
        <v>80</v>
      </c>
      <c r="F4976">
        <v>1.4366E-2</v>
      </c>
      <c r="G4976">
        <v>-1</v>
      </c>
      <c r="H4976">
        <v>453.803</v>
      </c>
      <c r="I4976">
        <v>-1</v>
      </c>
      <c r="J4976">
        <v>0</v>
      </c>
      <c r="K4976">
        <v>8.0683950000000006</v>
      </c>
      <c r="L4976">
        <v>-2.2540000000000001E-2</v>
      </c>
      <c r="M4976">
        <v>30.992809999999999</v>
      </c>
      <c r="N4976">
        <v>-187.464889</v>
      </c>
      <c r="O4976">
        <v>-3.1359900000000001</v>
      </c>
      <c r="P4976">
        <v>30.978849</v>
      </c>
      <c r="Q4976">
        <v>-187.480988</v>
      </c>
      <c r="R4976">
        <v>-3.136161</v>
      </c>
      <c r="S4976">
        <v>2.130868</v>
      </c>
      <c r="T4976">
        <v>1.7000000000000001E-4</v>
      </c>
    </row>
    <row r="4977" spans="1:20" x14ac:dyDescent="0.25">
      <c r="A4977">
        <v>4975</v>
      </c>
      <c r="B4977">
        <v>12</v>
      </c>
      <c r="C4977">
        <v>-1</v>
      </c>
      <c r="D4977" t="s">
        <v>352</v>
      </c>
      <c r="E4977" t="s">
        <v>80</v>
      </c>
      <c r="F4977">
        <v>3.7740000000000003E-2</v>
      </c>
      <c r="G4977">
        <v>-1</v>
      </c>
      <c r="H4977">
        <v>636.625</v>
      </c>
      <c r="I4977">
        <v>-1</v>
      </c>
      <c r="J4977">
        <v>0</v>
      </c>
      <c r="K4977">
        <v>8.0685819999999993</v>
      </c>
      <c r="L4977">
        <v>6.7228999999999997E-2</v>
      </c>
      <c r="M4977">
        <v>30.265488000000001</v>
      </c>
      <c r="N4977">
        <v>-187.45766699999999</v>
      </c>
      <c r="O4977">
        <v>-3.1327050000000001</v>
      </c>
      <c r="P4977">
        <v>30.252687000000002</v>
      </c>
      <c r="Q4977">
        <v>-187.48683199999999</v>
      </c>
      <c r="R4977">
        <v>-3.13374</v>
      </c>
      <c r="S4977">
        <v>3.1850000000000001</v>
      </c>
      <c r="T4977">
        <v>1.0349999999999999E-3</v>
      </c>
    </row>
    <row r="4978" spans="1:20" x14ac:dyDescent="0.25">
      <c r="A4978">
        <v>4976</v>
      </c>
      <c r="B4978">
        <v>12</v>
      </c>
      <c r="C4978">
        <v>-1</v>
      </c>
      <c r="D4978" t="s">
        <v>352</v>
      </c>
      <c r="E4978" t="s">
        <v>80</v>
      </c>
      <c r="F4978">
        <v>2.0664999999999999E-2</v>
      </c>
      <c r="G4978">
        <v>-1</v>
      </c>
      <c r="H4978">
        <v>845.39599999999996</v>
      </c>
      <c r="I4978">
        <v>-1</v>
      </c>
      <c r="J4978">
        <v>0</v>
      </c>
      <c r="K4978">
        <v>8.0658370000000001</v>
      </c>
      <c r="L4978">
        <v>6.0069999999999998E-2</v>
      </c>
      <c r="M4978">
        <v>29.289254</v>
      </c>
      <c r="N4978">
        <v>-187.51025300000001</v>
      </c>
      <c r="O4978">
        <v>-3.1327929999999999</v>
      </c>
      <c r="P4978">
        <v>29.284647</v>
      </c>
      <c r="Q4978">
        <v>-187.49598700000001</v>
      </c>
      <c r="R4978">
        <v>-3.1321110000000001</v>
      </c>
      <c r="S4978">
        <v>1.499091</v>
      </c>
      <c r="T4978">
        <v>6.8099999999999996E-4</v>
      </c>
    </row>
    <row r="4979" spans="1:20" x14ac:dyDescent="0.25">
      <c r="A4979">
        <v>4977</v>
      </c>
      <c r="B4979">
        <v>12</v>
      </c>
      <c r="C4979">
        <v>-1</v>
      </c>
      <c r="D4979" t="s">
        <v>352</v>
      </c>
      <c r="E4979" t="s">
        <v>80</v>
      </c>
      <c r="F4979">
        <v>2.7074000000000001E-2</v>
      </c>
      <c r="G4979">
        <v>-1</v>
      </c>
      <c r="H4979">
        <v>494.97800000000001</v>
      </c>
      <c r="I4979">
        <v>-1</v>
      </c>
      <c r="J4979">
        <v>0</v>
      </c>
      <c r="K4979">
        <v>8.0637679999999996</v>
      </c>
      <c r="L4979">
        <v>-4.2091999999999997E-2</v>
      </c>
      <c r="M4979">
        <v>28.567421</v>
      </c>
      <c r="N4979">
        <v>-187.500494</v>
      </c>
      <c r="O4979">
        <v>-3.1323240000000001</v>
      </c>
      <c r="P4979">
        <v>28.558873999999999</v>
      </c>
      <c r="Q4979">
        <v>-187.503647</v>
      </c>
      <c r="R4979">
        <v>-3.1318260000000002</v>
      </c>
      <c r="S4979">
        <v>0.91100800000000004</v>
      </c>
      <c r="T4979">
        <v>4.9799999999999996E-4</v>
      </c>
    </row>
    <row r="4980" spans="1:20" x14ac:dyDescent="0.25">
      <c r="A4980">
        <v>4978</v>
      </c>
      <c r="B4980">
        <v>11</v>
      </c>
      <c r="C4980">
        <v>-1</v>
      </c>
      <c r="D4980" t="s">
        <v>351</v>
      </c>
      <c r="E4980" t="s">
        <v>80</v>
      </c>
      <c r="F4980">
        <v>1.8863999999999999E-2</v>
      </c>
      <c r="G4980">
        <v>-1</v>
      </c>
      <c r="H4980">
        <v>508.58800000000002</v>
      </c>
      <c r="I4980">
        <v>-1</v>
      </c>
      <c r="J4980">
        <v>0</v>
      </c>
      <c r="K4980">
        <v>8.0626519999999999</v>
      </c>
      <c r="L4980">
        <v>-6.2632999999999994E-2</v>
      </c>
      <c r="M4980">
        <v>27.589471</v>
      </c>
      <c r="N4980">
        <v>-187.515185</v>
      </c>
      <c r="O4980">
        <v>-3.1330619999999998</v>
      </c>
      <c r="P4980">
        <v>27.591360000000002</v>
      </c>
      <c r="Q4980">
        <v>-187.512665</v>
      </c>
      <c r="R4980">
        <v>-3.1323780000000001</v>
      </c>
      <c r="S4980">
        <v>0.31498799999999999</v>
      </c>
      <c r="T4980">
        <v>6.8400000000000004E-4</v>
      </c>
    </row>
    <row r="4981" spans="1:20" x14ac:dyDescent="0.25">
      <c r="A4981">
        <v>4979</v>
      </c>
      <c r="B4981">
        <v>11</v>
      </c>
      <c r="C4981">
        <v>-1</v>
      </c>
      <c r="D4981" t="s">
        <v>351</v>
      </c>
      <c r="E4981" t="s">
        <v>80</v>
      </c>
      <c r="F4981">
        <v>1.9702000000000001E-2</v>
      </c>
      <c r="G4981">
        <v>-1</v>
      </c>
      <c r="H4981">
        <v>508.18200000000002</v>
      </c>
      <c r="I4981">
        <v>-1</v>
      </c>
      <c r="J4981">
        <v>0</v>
      </c>
      <c r="K4981">
        <v>8.06372</v>
      </c>
      <c r="L4981">
        <v>3.603E-2</v>
      </c>
      <c r="M4981">
        <v>26.872012000000002</v>
      </c>
      <c r="N4981">
        <v>-187.510547</v>
      </c>
      <c r="O4981">
        <v>-3.1328589999999998</v>
      </c>
      <c r="P4981">
        <v>26.865697999999998</v>
      </c>
      <c r="Q4981">
        <v>-187.51786799999999</v>
      </c>
      <c r="R4981">
        <v>-3.1331229999999999</v>
      </c>
      <c r="S4981">
        <v>0.96676300000000004</v>
      </c>
      <c r="T4981">
        <v>2.6400000000000002E-4</v>
      </c>
    </row>
    <row r="4982" spans="1:20" x14ac:dyDescent="0.25">
      <c r="A4982">
        <v>4980</v>
      </c>
      <c r="B4982">
        <v>11</v>
      </c>
      <c r="C4982">
        <v>-1</v>
      </c>
      <c r="D4982" t="s">
        <v>351</v>
      </c>
      <c r="E4982" t="s">
        <v>80</v>
      </c>
      <c r="F4982">
        <v>1.282E-2</v>
      </c>
      <c r="G4982">
        <v>-1</v>
      </c>
      <c r="H4982">
        <v>551.25800000000004</v>
      </c>
      <c r="I4982">
        <v>-1</v>
      </c>
      <c r="J4982">
        <v>0</v>
      </c>
      <c r="K4982">
        <v>8.0648429999999998</v>
      </c>
      <c r="L4982">
        <v>-5.9954E-2</v>
      </c>
      <c r="M4982">
        <v>26.135007999999999</v>
      </c>
      <c r="N4982">
        <v>-187.52580599999999</v>
      </c>
      <c r="O4982">
        <v>-3.13456</v>
      </c>
      <c r="P4982">
        <v>26.139918999999999</v>
      </c>
      <c r="Q4982">
        <v>-187.52278100000001</v>
      </c>
      <c r="R4982">
        <v>-3.134684</v>
      </c>
      <c r="S4982">
        <v>0.576851</v>
      </c>
      <c r="T4982">
        <v>1.2400000000000001E-4</v>
      </c>
    </row>
    <row r="4983" spans="1:20" x14ac:dyDescent="0.25">
      <c r="A4983">
        <v>4981</v>
      </c>
      <c r="B4983">
        <v>11</v>
      </c>
      <c r="C4983">
        <v>-1</v>
      </c>
      <c r="D4983" t="s">
        <v>351</v>
      </c>
      <c r="E4983" t="s">
        <v>80</v>
      </c>
      <c r="F4983">
        <v>2.1080000000000002E-2</v>
      </c>
      <c r="G4983">
        <v>-1</v>
      </c>
      <c r="H4983">
        <v>636.47799999999995</v>
      </c>
      <c r="I4983">
        <v>-1</v>
      </c>
      <c r="J4983">
        <v>0</v>
      </c>
      <c r="K4983">
        <v>8.0656940000000006</v>
      </c>
      <c r="L4983">
        <v>-5.6142999999999998E-2</v>
      </c>
      <c r="M4983">
        <v>25.165749000000002</v>
      </c>
      <c r="N4983">
        <v>-187.535155</v>
      </c>
      <c r="O4983">
        <v>-3.1359880000000002</v>
      </c>
      <c r="P4983">
        <v>25.172077000000002</v>
      </c>
      <c r="Q4983">
        <v>-187.52853400000001</v>
      </c>
      <c r="R4983">
        <v>-3.1356890000000002</v>
      </c>
      <c r="S4983">
        <v>0.91589900000000002</v>
      </c>
      <c r="T4983">
        <v>2.99E-4</v>
      </c>
    </row>
    <row r="4984" spans="1:20" x14ac:dyDescent="0.25">
      <c r="A4984">
        <v>4982</v>
      </c>
      <c r="B4984">
        <v>11</v>
      </c>
      <c r="C4984">
        <v>-1</v>
      </c>
      <c r="D4984" t="s">
        <v>351</v>
      </c>
      <c r="E4984" t="s">
        <v>80</v>
      </c>
      <c r="F4984">
        <v>1.4086E-2</v>
      </c>
      <c r="G4984">
        <v>-1</v>
      </c>
      <c r="H4984">
        <v>666.86599999999999</v>
      </c>
      <c r="I4984">
        <v>-1</v>
      </c>
      <c r="J4984">
        <v>0</v>
      </c>
      <c r="K4984">
        <v>8.0655339999999995</v>
      </c>
      <c r="L4984">
        <v>4.4579000000000001E-2</v>
      </c>
      <c r="M4984">
        <v>24.448504</v>
      </c>
      <c r="N4984">
        <v>-187.53320299999999</v>
      </c>
      <c r="O4984">
        <v>-3.134811</v>
      </c>
      <c r="P4984">
        <v>24.446176999999999</v>
      </c>
      <c r="Q4984">
        <v>-187.532318</v>
      </c>
      <c r="R4984">
        <v>-3.1356920000000001</v>
      </c>
      <c r="S4984">
        <v>0.249052</v>
      </c>
      <c r="T4984">
        <v>8.8099999999999995E-4</v>
      </c>
    </row>
    <row r="4985" spans="1:20" x14ac:dyDescent="0.25">
      <c r="A4985">
        <v>4983</v>
      </c>
      <c r="B4985">
        <v>11</v>
      </c>
      <c r="C4985">
        <v>-1</v>
      </c>
      <c r="D4985" t="s">
        <v>351</v>
      </c>
      <c r="E4985" t="s">
        <v>80</v>
      </c>
      <c r="F4985">
        <v>2.1045000000000001E-2</v>
      </c>
      <c r="G4985">
        <v>-1</v>
      </c>
      <c r="H4985">
        <v>665.23299999999995</v>
      </c>
      <c r="I4985">
        <v>-1</v>
      </c>
      <c r="J4985">
        <v>0</v>
      </c>
      <c r="K4985">
        <v>8.0590729999999997</v>
      </c>
      <c r="L4985">
        <v>4.6855000000000001E-2</v>
      </c>
      <c r="M4985">
        <v>23.483478999999999</v>
      </c>
      <c r="N4985">
        <v>-187.53229400000001</v>
      </c>
      <c r="O4985">
        <v>-3.136511</v>
      </c>
      <c r="P4985">
        <v>23.478515999999999</v>
      </c>
      <c r="Q4985">
        <v>-187.537262</v>
      </c>
      <c r="R4985">
        <v>-3.1361309999999998</v>
      </c>
      <c r="S4985">
        <v>0.70223100000000005</v>
      </c>
      <c r="T4985">
        <v>3.8000000000000002E-4</v>
      </c>
    </row>
    <row r="4986" spans="1:20" x14ac:dyDescent="0.25">
      <c r="A4986">
        <v>4984</v>
      </c>
      <c r="B4986">
        <v>11</v>
      </c>
      <c r="C4986">
        <v>-1</v>
      </c>
      <c r="D4986" t="s">
        <v>351</v>
      </c>
      <c r="E4986" t="s">
        <v>80</v>
      </c>
      <c r="F4986">
        <v>1.6577999999999999E-2</v>
      </c>
      <c r="G4986">
        <v>-1</v>
      </c>
      <c r="H4986">
        <v>656.08600000000001</v>
      </c>
      <c r="I4986">
        <v>-1</v>
      </c>
      <c r="J4986">
        <v>0</v>
      </c>
      <c r="K4986">
        <v>8.0132119999999993</v>
      </c>
      <c r="L4986">
        <v>-5.9122000000000001E-2</v>
      </c>
      <c r="M4986">
        <v>22.750541999999999</v>
      </c>
      <c r="N4986">
        <v>-187.54308700000001</v>
      </c>
      <c r="O4986">
        <v>-3.1373959999999999</v>
      </c>
      <c r="P4986">
        <v>22.755119000000001</v>
      </c>
      <c r="Q4986">
        <v>-187.54061899999999</v>
      </c>
      <c r="R4986">
        <v>-3.1371440000000002</v>
      </c>
      <c r="S4986">
        <v>0.52002899999999996</v>
      </c>
      <c r="T4986">
        <v>2.5099999999999998E-4</v>
      </c>
    </row>
    <row r="4987" spans="1:20" x14ac:dyDescent="0.25">
      <c r="A4987">
        <v>4985</v>
      </c>
      <c r="B4987">
        <v>11</v>
      </c>
      <c r="C4987">
        <v>-1</v>
      </c>
      <c r="D4987" t="s">
        <v>351</v>
      </c>
      <c r="E4987" t="s">
        <v>80</v>
      </c>
      <c r="F4987">
        <v>3.0818999999999999E-2</v>
      </c>
      <c r="G4987">
        <v>-1</v>
      </c>
      <c r="H4987">
        <v>681.02099999999996</v>
      </c>
      <c r="I4987">
        <v>-1</v>
      </c>
      <c r="J4987">
        <v>0</v>
      </c>
      <c r="K4987">
        <v>7.9166790000000002</v>
      </c>
      <c r="L4987">
        <v>4.2208000000000002E-2</v>
      </c>
      <c r="M4987">
        <v>22.036413</v>
      </c>
      <c r="N4987">
        <v>-187.54590200000001</v>
      </c>
      <c r="O4987">
        <v>-3.1368589999999998</v>
      </c>
      <c r="P4987">
        <v>22.038460000000001</v>
      </c>
      <c r="Q4987">
        <v>-187.542923</v>
      </c>
      <c r="R4987">
        <v>-3.1374520000000001</v>
      </c>
      <c r="S4987">
        <v>0.361481</v>
      </c>
      <c r="T4987">
        <v>5.9199999999999997E-4</v>
      </c>
    </row>
    <row r="4988" spans="1:20" x14ac:dyDescent="0.25">
      <c r="A4988">
        <v>4986</v>
      </c>
      <c r="B4988">
        <v>11</v>
      </c>
      <c r="C4988">
        <v>-1</v>
      </c>
      <c r="D4988" t="s">
        <v>351</v>
      </c>
      <c r="E4988" t="s">
        <v>80</v>
      </c>
      <c r="F4988">
        <v>2.3626999999999999E-2</v>
      </c>
      <c r="G4988">
        <v>-1</v>
      </c>
      <c r="H4988">
        <v>578.75699999999995</v>
      </c>
      <c r="I4988">
        <v>-1</v>
      </c>
      <c r="J4988">
        <v>0</v>
      </c>
      <c r="K4988">
        <v>7.7465760000000001</v>
      </c>
      <c r="L4988">
        <v>4.5879000000000003E-2</v>
      </c>
      <c r="M4988">
        <v>21.102806000000001</v>
      </c>
      <c r="N4988">
        <v>-187.54130699999999</v>
      </c>
      <c r="O4988">
        <v>-3.1386669999999999</v>
      </c>
      <c r="P4988">
        <v>21.099394</v>
      </c>
      <c r="Q4988">
        <v>-187.54551699999999</v>
      </c>
      <c r="R4988">
        <v>-3.1383230000000002</v>
      </c>
      <c r="S4988">
        <v>0.54190499999999997</v>
      </c>
      <c r="T4988">
        <v>3.4400000000000001E-4</v>
      </c>
    </row>
    <row r="4989" spans="1:20" x14ac:dyDescent="0.25">
      <c r="A4989">
        <v>4987</v>
      </c>
      <c r="B4989">
        <v>11</v>
      </c>
      <c r="C4989">
        <v>-1</v>
      </c>
      <c r="D4989" t="s">
        <v>351</v>
      </c>
      <c r="E4989" t="s">
        <v>80</v>
      </c>
      <c r="F4989">
        <v>1.5192000000000001E-2</v>
      </c>
      <c r="G4989">
        <v>-1</v>
      </c>
      <c r="H4989">
        <v>798.399</v>
      </c>
      <c r="I4989">
        <v>-1</v>
      </c>
      <c r="J4989">
        <v>0</v>
      </c>
      <c r="K4989">
        <v>7.624498</v>
      </c>
      <c r="L4989">
        <v>-5.7012E-2</v>
      </c>
      <c r="M4989">
        <v>20.399712000000001</v>
      </c>
      <c r="N4989">
        <v>-187.54543899999999</v>
      </c>
      <c r="O4989">
        <v>-3.1403539999999999</v>
      </c>
      <c r="P4989">
        <v>20.408463000000001</v>
      </c>
      <c r="Q4989">
        <v>-187.547302</v>
      </c>
      <c r="R4989">
        <v>-3.1393019999999998</v>
      </c>
      <c r="S4989">
        <v>0.89465399999999995</v>
      </c>
      <c r="T4989">
        <v>1.052E-3</v>
      </c>
    </row>
    <row r="4990" spans="1:20" x14ac:dyDescent="0.25">
      <c r="A4990">
        <v>4988</v>
      </c>
      <c r="B4990">
        <v>10</v>
      </c>
      <c r="C4990">
        <v>-1</v>
      </c>
      <c r="D4990" t="s">
        <v>367</v>
      </c>
      <c r="E4990" t="s">
        <v>80</v>
      </c>
      <c r="F4990">
        <v>3.5535999999999998E-2</v>
      </c>
      <c r="G4990">
        <v>-1</v>
      </c>
      <c r="H4990">
        <v>722.23299999999995</v>
      </c>
      <c r="I4990">
        <v>-1</v>
      </c>
      <c r="J4990">
        <v>0</v>
      </c>
      <c r="K4990">
        <v>7.4970290000000004</v>
      </c>
      <c r="L4990">
        <v>-5.5937000000000001E-2</v>
      </c>
      <c r="M4990">
        <v>19.503146000000001</v>
      </c>
      <c r="N4990">
        <v>-187.55363600000001</v>
      </c>
      <c r="O4990">
        <v>-3.1407440000000002</v>
      </c>
      <c r="P4990">
        <v>19.502231999999999</v>
      </c>
      <c r="Q4990">
        <v>-187.549149</v>
      </c>
      <c r="R4990">
        <v>-3.1397020000000002</v>
      </c>
      <c r="S4990">
        <v>0.45797500000000002</v>
      </c>
      <c r="T4990">
        <v>1.042E-3</v>
      </c>
    </row>
    <row r="4991" spans="1:20" x14ac:dyDescent="0.25">
      <c r="A4991">
        <v>4989</v>
      </c>
      <c r="B4991">
        <v>10</v>
      </c>
      <c r="C4991">
        <v>-1</v>
      </c>
      <c r="D4991" t="s">
        <v>348</v>
      </c>
      <c r="E4991" t="s">
        <v>80</v>
      </c>
      <c r="F4991">
        <v>1.5405E-2</v>
      </c>
      <c r="G4991">
        <v>-1</v>
      </c>
      <c r="H4991">
        <v>623.88199999999995</v>
      </c>
      <c r="I4991">
        <v>-1</v>
      </c>
      <c r="J4991">
        <v>0</v>
      </c>
      <c r="K4991">
        <v>7.4237609999999998</v>
      </c>
      <c r="L4991">
        <v>5.1528999999999998E-2</v>
      </c>
      <c r="M4991">
        <v>18.830756999999998</v>
      </c>
      <c r="N4991">
        <v>-187.54924</v>
      </c>
      <c r="O4991">
        <v>-3.1388400000000001</v>
      </c>
      <c r="P4991">
        <v>18.831244999999999</v>
      </c>
      <c r="Q4991">
        <v>-187.550262</v>
      </c>
      <c r="R4991">
        <v>-3.1393469999999999</v>
      </c>
      <c r="S4991">
        <v>0.113303</v>
      </c>
      <c r="T4991">
        <v>5.0699999999999996E-4</v>
      </c>
    </row>
    <row r="4992" spans="1:20" x14ac:dyDescent="0.25">
      <c r="A4992">
        <v>4990</v>
      </c>
      <c r="B4992">
        <v>10</v>
      </c>
      <c r="C4992">
        <v>-1</v>
      </c>
      <c r="D4992" t="s">
        <v>348</v>
      </c>
      <c r="E4992" t="s">
        <v>80</v>
      </c>
      <c r="F4992">
        <v>3.4325000000000001E-2</v>
      </c>
      <c r="G4992">
        <v>-1</v>
      </c>
      <c r="H4992">
        <v>556.11500000000001</v>
      </c>
      <c r="I4992">
        <v>-1</v>
      </c>
      <c r="J4992">
        <v>0</v>
      </c>
      <c r="K4992">
        <v>7.3556150000000002</v>
      </c>
      <c r="L4992">
        <v>-5.7574E-2</v>
      </c>
      <c r="M4992">
        <v>18.171301</v>
      </c>
      <c r="N4992">
        <v>-187.54791800000001</v>
      </c>
      <c r="O4992">
        <v>-3.140447</v>
      </c>
      <c r="P4992">
        <v>18.166494</v>
      </c>
      <c r="Q4992">
        <v>-187.55149800000001</v>
      </c>
      <c r="R4992">
        <v>-3.140107</v>
      </c>
      <c r="S4992">
        <v>0.59937700000000005</v>
      </c>
      <c r="T4992">
        <v>3.4000000000000002E-4</v>
      </c>
    </row>
    <row r="4993" spans="1:20" x14ac:dyDescent="0.25">
      <c r="A4993">
        <v>4991</v>
      </c>
      <c r="B4993">
        <v>10</v>
      </c>
      <c r="C4993">
        <v>-1</v>
      </c>
      <c r="D4993" t="s">
        <v>348</v>
      </c>
      <c r="E4993" t="s">
        <v>80</v>
      </c>
      <c r="F4993">
        <v>1.3351E-2</v>
      </c>
      <c r="G4993">
        <v>-1</v>
      </c>
      <c r="H4993">
        <v>551.90700000000004</v>
      </c>
      <c r="I4993">
        <v>-1</v>
      </c>
      <c r="J4993">
        <v>0</v>
      </c>
      <c r="K4993">
        <v>7.2542609999999996</v>
      </c>
      <c r="L4993">
        <v>-5.8115E-2</v>
      </c>
      <c r="M4993">
        <v>17.297461999999999</v>
      </c>
      <c r="N4993">
        <v>-187.552235</v>
      </c>
      <c r="O4993">
        <v>-3.1398109999999999</v>
      </c>
      <c r="P4993">
        <v>17.290227999999999</v>
      </c>
      <c r="Q4993">
        <v>-187.55244400000001</v>
      </c>
      <c r="R4993">
        <v>-3.1405539999999998</v>
      </c>
      <c r="S4993">
        <v>0.72375199999999995</v>
      </c>
      <c r="T4993">
        <v>7.4399999999999998E-4</v>
      </c>
    </row>
    <row r="4994" spans="1:20" x14ac:dyDescent="0.25">
      <c r="A4994">
        <v>4992</v>
      </c>
      <c r="B4994">
        <v>10</v>
      </c>
      <c r="C4994">
        <v>-1</v>
      </c>
      <c r="D4994" t="s">
        <v>348</v>
      </c>
      <c r="E4994" t="s">
        <v>80</v>
      </c>
      <c r="F4994">
        <v>5.5627999999999997E-2</v>
      </c>
      <c r="G4994">
        <v>-1</v>
      </c>
      <c r="H4994">
        <v>550.01499999999999</v>
      </c>
      <c r="I4994">
        <v>-1</v>
      </c>
      <c r="J4994">
        <v>0</v>
      </c>
      <c r="K4994">
        <v>7.1672739999999999</v>
      </c>
      <c r="L4994">
        <v>5.2141E-2</v>
      </c>
      <c r="M4994">
        <v>16.649318000000001</v>
      </c>
      <c r="N4994">
        <v>-187.54194000000001</v>
      </c>
      <c r="O4994">
        <v>-3.1388910000000001</v>
      </c>
      <c r="P4994">
        <v>16.641639999999999</v>
      </c>
      <c r="Q4994">
        <v>-187.552795</v>
      </c>
      <c r="R4994">
        <v>-3.1402890000000001</v>
      </c>
      <c r="S4994">
        <v>1.329617</v>
      </c>
      <c r="T4994">
        <v>1.3979999999999999E-3</v>
      </c>
    </row>
    <row r="4995" spans="1:20" x14ac:dyDescent="0.25">
      <c r="A4995">
        <v>4993</v>
      </c>
      <c r="B4995">
        <v>10</v>
      </c>
      <c r="C4995">
        <v>-1</v>
      </c>
      <c r="D4995" t="s">
        <v>348</v>
      </c>
      <c r="E4995" t="s">
        <v>80</v>
      </c>
      <c r="F4995">
        <v>6.698E-3</v>
      </c>
      <c r="G4995">
        <v>-1</v>
      </c>
      <c r="H4995">
        <v>853.49400000000003</v>
      </c>
      <c r="I4995">
        <v>-1</v>
      </c>
      <c r="J4995">
        <v>0</v>
      </c>
      <c r="K4995">
        <v>7.0757950000000003</v>
      </c>
      <c r="L4995">
        <v>-5.7646000000000003E-2</v>
      </c>
      <c r="M4995">
        <v>15.990833</v>
      </c>
      <c r="N4995">
        <v>-187.565922</v>
      </c>
      <c r="O4995">
        <v>-3.1407289999999999</v>
      </c>
      <c r="P4995">
        <v>16.001154</v>
      </c>
      <c r="Q4995">
        <v>-187.553391</v>
      </c>
      <c r="R4995">
        <v>-3.1410550000000002</v>
      </c>
      <c r="S4995">
        <v>1.623453</v>
      </c>
      <c r="T4995">
        <v>3.2600000000000001E-4</v>
      </c>
    </row>
    <row r="4996" spans="1:20" x14ac:dyDescent="0.25">
      <c r="A4996">
        <v>4994</v>
      </c>
      <c r="B4996">
        <v>11</v>
      </c>
      <c r="C4996">
        <v>-1</v>
      </c>
      <c r="D4996" t="s">
        <v>347</v>
      </c>
      <c r="E4996" t="s">
        <v>80</v>
      </c>
      <c r="F4996">
        <v>2.1007999999999999E-2</v>
      </c>
      <c r="G4996">
        <v>-1</v>
      </c>
      <c r="H4996">
        <v>627.952</v>
      </c>
      <c r="I4996">
        <v>-1</v>
      </c>
      <c r="J4996">
        <v>0</v>
      </c>
      <c r="K4996">
        <v>6.986237</v>
      </c>
      <c r="L4996">
        <v>5.4979E-2</v>
      </c>
      <c r="M4996">
        <v>15.364241</v>
      </c>
      <c r="N4996">
        <v>-187.553831</v>
      </c>
      <c r="O4996">
        <v>-3.141086</v>
      </c>
      <c r="P4996">
        <v>15.368846</v>
      </c>
      <c r="Q4996">
        <v>-187.55360400000001</v>
      </c>
      <c r="R4996">
        <v>-3.140619</v>
      </c>
      <c r="S4996">
        <v>0.46100400000000002</v>
      </c>
      <c r="T4996">
        <v>4.6700000000000002E-4</v>
      </c>
    </row>
    <row r="4997" spans="1:20" x14ac:dyDescent="0.25">
      <c r="A4997">
        <v>4995</v>
      </c>
      <c r="B4997">
        <v>11</v>
      </c>
      <c r="C4997">
        <v>-1</v>
      </c>
      <c r="D4997" t="s">
        <v>347</v>
      </c>
      <c r="E4997" t="s">
        <v>80</v>
      </c>
      <c r="F4997">
        <v>9.691E-3</v>
      </c>
      <c r="G4997">
        <v>-1</v>
      </c>
      <c r="H4997">
        <v>895.28300000000002</v>
      </c>
      <c r="I4997">
        <v>-1</v>
      </c>
      <c r="J4997">
        <v>0</v>
      </c>
      <c r="K4997">
        <v>6.8758179999999998</v>
      </c>
      <c r="L4997">
        <v>5.5725999999999998E-2</v>
      </c>
      <c r="M4997">
        <v>14.53769</v>
      </c>
      <c r="N4997">
        <v>-187.55417499999999</v>
      </c>
      <c r="O4997">
        <v>-3.1404550000000002</v>
      </c>
      <c r="P4997">
        <v>14.537787</v>
      </c>
      <c r="Q4997">
        <v>-187.55407700000001</v>
      </c>
      <c r="R4997">
        <v>-3.1407340000000001</v>
      </c>
      <c r="S4997">
        <v>1.3821E-2</v>
      </c>
      <c r="T4997">
        <v>2.7900000000000001E-4</v>
      </c>
    </row>
    <row r="4998" spans="1:20" x14ac:dyDescent="0.25">
      <c r="A4998">
        <v>4996</v>
      </c>
      <c r="B4998">
        <v>11</v>
      </c>
      <c r="C4998">
        <v>-1</v>
      </c>
      <c r="D4998" t="s">
        <v>347</v>
      </c>
      <c r="E4998" t="s">
        <v>80</v>
      </c>
      <c r="F4998">
        <v>6.241E-3</v>
      </c>
      <c r="G4998">
        <v>-1</v>
      </c>
      <c r="H4998">
        <v>637.94000000000005</v>
      </c>
      <c r="I4998">
        <v>-1</v>
      </c>
      <c r="J4998">
        <v>0</v>
      </c>
      <c r="K4998">
        <v>6.7991489999999999</v>
      </c>
      <c r="L4998">
        <v>-5.7536999999999998E-2</v>
      </c>
      <c r="M4998">
        <v>13.922967</v>
      </c>
      <c r="N4998">
        <v>-187.55441099999999</v>
      </c>
      <c r="O4998">
        <v>-3.141384</v>
      </c>
      <c r="P4998">
        <v>13.922822</v>
      </c>
      <c r="Q4998">
        <v>-187.554565</v>
      </c>
      <c r="R4998">
        <v>-3.1413519999999999</v>
      </c>
      <c r="S4998">
        <v>2.1183E-2</v>
      </c>
      <c r="T4998">
        <v>3.1999999999999999E-5</v>
      </c>
    </row>
    <row r="4999" spans="1:20" x14ac:dyDescent="0.25">
      <c r="A4999">
        <v>4997</v>
      </c>
      <c r="B4999">
        <v>12</v>
      </c>
      <c r="C4999">
        <v>-1</v>
      </c>
      <c r="D4999" t="s">
        <v>368</v>
      </c>
      <c r="E4999" t="s">
        <v>80</v>
      </c>
      <c r="F4999">
        <v>3.737E-2</v>
      </c>
      <c r="G4999">
        <v>-1</v>
      </c>
      <c r="H4999">
        <v>654.38900000000001</v>
      </c>
      <c r="I4999">
        <v>-1</v>
      </c>
      <c r="J4999">
        <v>0</v>
      </c>
      <c r="K4999">
        <v>6.7244900000000003</v>
      </c>
      <c r="L4999">
        <v>5.6659000000000001E-2</v>
      </c>
      <c r="M4999">
        <v>13.323297999999999</v>
      </c>
      <c r="N4999">
        <v>-187.54415700000001</v>
      </c>
      <c r="O4999">
        <v>3.1401590000000001</v>
      </c>
      <c r="P4999">
        <v>13.314631</v>
      </c>
      <c r="Q4999">
        <v>-187.55462600000001</v>
      </c>
      <c r="R4999">
        <v>-3.1408320000000001</v>
      </c>
      <c r="S4999">
        <v>1.3590530000000001</v>
      </c>
      <c r="T4999">
        <v>6.7299999999999999E-4</v>
      </c>
    </row>
    <row r="5000" spans="1:20" x14ac:dyDescent="0.25">
      <c r="A5000">
        <v>4998</v>
      </c>
      <c r="B5000">
        <v>12</v>
      </c>
      <c r="C5000">
        <v>-1</v>
      </c>
      <c r="D5000" t="s">
        <v>368</v>
      </c>
      <c r="E5000" t="s">
        <v>80</v>
      </c>
      <c r="F5000">
        <v>4.6396E-2</v>
      </c>
      <c r="G5000">
        <v>-1</v>
      </c>
      <c r="H5000">
        <v>953.41800000000001</v>
      </c>
      <c r="I5000">
        <v>-1</v>
      </c>
      <c r="J5000">
        <v>0</v>
      </c>
      <c r="K5000">
        <v>6.6490499999999999</v>
      </c>
      <c r="L5000">
        <v>-5.9267E-2</v>
      </c>
      <c r="M5000">
        <v>12.708872</v>
      </c>
      <c r="N5000">
        <v>-187.563672</v>
      </c>
      <c r="O5000">
        <v>3.1405850000000002</v>
      </c>
      <c r="P5000">
        <v>12.713184</v>
      </c>
      <c r="Q5000">
        <v>-187.55496199999999</v>
      </c>
      <c r="R5000">
        <v>-3.141534</v>
      </c>
      <c r="S5000">
        <v>0.97192000000000001</v>
      </c>
      <c r="T5000">
        <v>9.4899999999999997E-4</v>
      </c>
    </row>
    <row r="5001" spans="1:20" x14ac:dyDescent="0.25">
      <c r="A5001">
        <v>4999</v>
      </c>
      <c r="B5001">
        <v>12</v>
      </c>
      <c r="C5001">
        <v>-1</v>
      </c>
      <c r="D5001" t="s">
        <v>368</v>
      </c>
      <c r="E5001" t="s">
        <v>80</v>
      </c>
      <c r="F5001">
        <v>7.5700000000000003E-3</v>
      </c>
      <c r="G5001">
        <v>-1</v>
      </c>
      <c r="H5001">
        <v>763.28499999999997</v>
      </c>
      <c r="I5001">
        <v>-1</v>
      </c>
      <c r="J5001">
        <v>0</v>
      </c>
      <c r="K5001">
        <v>6.571828</v>
      </c>
      <c r="L5001">
        <v>5.7147999999999997E-2</v>
      </c>
      <c r="M5001">
        <v>12.119657999999999</v>
      </c>
      <c r="N5001">
        <v>-187.55378099999999</v>
      </c>
      <c r="O5001">
        <v>-3.1410610000000001</v>
      </c>
      <c r="P5001">
        <v>12.118619000000001</v>
      </c>
      <c r="Q5001">
        <v>-187.55482499999999</v>
      </c>
      <c r="R5001">
        <v>-3.14106</v>
      </c>
      <c r="S5001">
        <v>0.147254</v>
      </c>
      <c r="T5001">
        <v>9.9999999999999995E-7</v>
      </c>
    </row>
    <row r="5002" spans="1:20" x14ac:dyDescent="0.25">
      <c r="A5002">
        <v>5000</v>
      </c>
      <c r="B5002">
        <v>12</v>
      </c>
      <c r="C5002">
        <v>-1</v>
      </c>
      <c r="D5002" t="s">
        <v>368</v>
      </c>
      <c r="E5002" t="s">
        <v>80</v>
      </c>
      <c r="F5002">
        <v>2.5611999999999999E-2</v>
      </c>
      <c r="G5002">
        <v>-1</v>
      </c>
      <c r="H5002">
        <v>599.30499999999995</v>
      </c>
      <c r="I5002">
        <v>-1</v>
      </c>
      <c r="J5002">
        <v>0</v>
      </c>
      <c r="K5002">
        <v>6.4676159999999996</v>
      </c>
      <c r="L5002">
        <v>5.7794999999999999E-2</v>
      </c>
      <c r="M5002">
        <v>11.343794000000001</v>
      </c>
      <c r="N5002">
        <v>-187.550127</v>
      </c>
      <c r="O5002">
        <v>-3.1402749999999999</v>
      </c>
      <c r="P5002">
        <v>11.336776</v>
      </c>
      <c r="Q5002">
        <v>-187.554855</v>
      </c>
      <c r="R5002">
        <v>-3.1411720000000001</v>
      </c>
      <c r="S5002">
        <v>0.84625300000000003</v>
      </c>
      <c r="T5002">
        <v>8.9700000000000001E-4</v>
      </c>
    </row>
    <row r="5003" spans="1:20" x14ac:dyDescent="0.25">
      <c r="A5003">
        <v>5001</v>
      </c>
      <c r="B5003">
        <v>12</v>
      </c>
      <c r="C5003">
        <v>-1</v>
      </c>
      <c r="D5003" t="s">
        <v>368</v>
      </c>
      <c r="E5003" t="s">
        <v>80</v>
      </c>
      <c r="F5003">
        <v>3.1815000000000003E-2</v>
      </c>
      <c r="G5003">
        <v>-1</v>
      </c>
      <c r="H5003">
        <v>543.54</v>
      </c>
      <c r="I5003">
        <v>-1</v>
      </c>
      <c r="J5003">
        <v>0</v>
      </c>
      <c r="K5003">
        <v>6.3906029999999996</v>
      </c>
      <c r="L5003">
        <v>-5.9955000000000001E-2</v>
      </c>
      <c r="M5003">
        <v>10.753648999999999</v>
      </c>
      <c r="N5003">
        <v>-187.557265</v>
      </c>
      <c r="O5003">
        <v>3.1406070000000001</v>
      </c>
      <c r="P5003">
        <v>10.758554999999999</v>
      </c>
      <c r="Q5003">
        <v>-187.555069</v>
      </c>
      <c r="R5003">
        <v>3.1413489999999999</v>
      </c>
      <c r="S5003">
        <v>0.537493</v>
      </c>
      <c r="T5003">
        <v>7.4200000000000004E-4</v>
      </c>
    </row>
    <row r="5004" spans="1:20" x14ac:dyDescent="0.25">
      <c r="A5004">
        <v>5002</v>
      </c>
      <c r="B5004">
        <v>12</v>
      </c>
      <c r="C5004">
        <v>-1</v>
      </c>
      <c r="D5004" t="s">
        <v>368</v>
      </c>
      <c r="E5004" t="s">
        <v>80</v>
      </c>
      <c r="F5004">
        <v>1.5341E-2</v>
      </c>
      <c r="G5004">
        <v>-1</v>
      </c>
      <c r="H5004">
        <v>889.30600000000004</v>
      </c>
      <c r="I5004">
        <v>-1</v>
      </c>
      <c r="J5004">
        <v>0</v>
      </c>
      <c r="K5004">
        <v>6.3157459999999999</v>
      </c>
      <c r="L5004">
        <v>5.8605999999999998E-2</v>
      </c>
      <c r="M5004">
        <v>10.187870999999999</v>
      </c>
      <c r="N5004">
        <v>-187.554891</v>
      </c>
      <c r="O5004">
        <v>-3.141289</v>
      </c>
      <c r="P5004">
        <v>10.18716</v>
      </c>
      <c r="Q5004">
        <v>-187.55488600000001</v>
      </c>
      <c r="R5004">
        <v>-3.1413139999999999</v>
      </c>
      <c r="S5004">
        <v>7.1128999999999998E-2</v>
      </c>
      <c r="T5004">
        <v>2.5000000000000001E-5</v>
      </c>
    </row>
    <row r="5005" spans="1:20" x14ac:dyDescent="0.25">
      <c r="A5005">
        <v>5003</v>
      </c>
      <c r="B5005">
        <v>12</v>
      </c>
      <c r="C5005">
        <v>-1</v>
      </c>
      <c r="D5005" t="s">
        <v>368</v>
      </c>
      <c r="E5005" t="s">
        <v>80</v>
      </c>
      <c r="F5005">
        <v>3.3568000000000001E-2</v>
      </c>
      <c r="G5005">
        <v>-1</v>
      </c>
      <c r="H5005">
        <v>601.524</v>
      </c>
      <c r="I5005">
        <v>-1</v>
      </c>
      <c r="J5005">
        <v>0</v>
      </c>
      <c r="K5005">
        <v>6.219125</v>
      </c>
      <c r="L5005">
        <v>5.9087000000000001E-2</v>
      </c>
      <c r="M5005">
        <v>9.4363759999999992</v>
      </c>
      <c r="N5005">
        <v>-187.556038</v>
      </c>
      <c r="O5005">
        <v>-3.1410490000000002</v>
      </c>
      <c r="P5005">
        <v>9.4355759999999993</v>
      </c>
      <c r="Q5005">
        <v>-187.55470299999999</v>
      </c>
      <c r="R5005">
        <v>-3.1414</v>
      </c>
      <c r="S5005">
        <v>0.15557799999999999</v>
      </c>
      <c r="T5005">
        <v>3.5E-4</v>
      </c>
    </row>
    <row r="5006" spans="1:20" x14ac:dyDescent="0.25">
      <c r="A5006">
        <v>5004</v>
      </c>
      <c r="B5006">
        <v>12</v>
      </c>
      <c r="C5006">
        <v>-1</v>
      </c>
      <c r="D5006" t="s">
        <v>368</v>
      </c>
      <c r="E5006" t="s">
        <v>80</v>
      </c>
      <c r="F5006">
        <v>2.6357999999999999E-2</v>
      </c>
      <c r="G5006">
        <v>-1</v>
      </c>
      <c r="H5006">
        <v>737.00800000000004</v>
      </c>
      <c r="I5006">
        <v>-1</v>
      </c>
      <c r="J5006">
        <v>0</v>
      </c>
      <c r="K5006">
        <v>6.148028</v>
      </c>
      <c r="L5006">
        <v>-5.9943999999999997E-2</v>
      </c>
      <c r="M5006">
        <v>8.881589</v>
      </c>
      <c r="N5006">
        <v>-187.552425</v>
      </c>
      <c r="O5006">
        <v>3.1410589999999998</v>
      </c>
      <c r="P5006">
        <v>8.8794140000000006</v>
      </c>
      <c r="Q5006">
        <v>-187.55476400000001</v>
      </c>
      <c r="R5006">
        <v>3.141149</v>
      </c>
      <c r="S5006">
        <v>0.31939800000000002</v>
      </c>
      <c r="T5006">
        <v>9.0000000000000006E-5</v>
      </c>
    </row>
    <row r="5007" spans="1:20" x14ac:dyDescent="0.25">
      <c r="A5007">
        <v>5005</v>
      </c>
      <c r="B5007">
        <v>13</v>
      </c>
      <c r="C5007">
        <v>-1</v>
      </c>
      <c r="D5007" t="s">
        <v>369</v>
      </c>
      <c r="E5007" t="s">
        <v>80</v>
      </c>
      <c r="F5007">
        <v>2.7342000000000002E-2</v>
      </c>
      <c r="G5007">
        <v>-1</v>
      </c>
      <c r="H5007">
        <v>545.09400000000005</v>
      </c>
      <c r="I5007">
        <v>-1</v>
      </c>
      <c r="J5007">
        <v>0</v>
      </c>
      <c r="K5007">
        <v>6.0517589999999997</v>
      </c>
      <c r="L5007">
        <v>-1.9285E-2</v>
      </c>
      <c r="M5007">
        <v>8.1469290000000001</v>
      </c>
      <c r="N5007">
        <v>-187.55744799999999</v>
      </c>
      <c r="O5007">
        <v>3.1415549999999999</v>
      </c>
      <c r="P5007">
        <v>8.1478199999999994</v>
      </c>
      <c r="Q5007">
        <v>-187.55549600000001</v>
      </c>
      <c r="R5007">
        <v>-3.1412589999999998</v>
      </c>
      <c r="S5007">
        <v>0.214535</v>
      </c>
      <c r="T5007">
        <v>2.9599999999999998E-4</v>
      </c>
    </row>
    <row r="5008" spans="1:20" x14ac:dyDescent="0.25">
      <c r="A5008">
        <v>5006</v>
      </c>
      <c r="B5008">
        <v>13</v>
      </c>
      <c r="C5008">
        <v>-1</v>
      </c>
      <c r="D5008" t="s">
        <v>369</v>
      </c>
      <c r="E5008" t="s">
        <v>80</v>
      </c>
      <c r="F5008">
        <v>1.9087E-2</v>
      </c>
      <c r="G5008">
        <v>-1</v>
      </c>
      <c r="H5008">
        <v>646.73500000000001</v>
      </c>
      <c r="I5008">
        <v>-1</v>
      </c>
      <c r="J5008">
        <v>0</v>
      </c>
      <c r="K5008">
        <v>5.9799930000000003</v>
      </c>
      <c r="L5008">
        <v>0.124418</v>
      </c>
      <c r="M5008">
        <v>7.6195639999999996</v>
      </c>
      <c r="N5008">
        <v>-187.55211700000001</v>
      </c>
      <c r="O5008">
        <v>-3.1348530000000001</v>
      </c>
      <c r="P5008">
        <v>7.6067910000000003</v>
      </c>
      <c r="Q5008">
        <v>-187.561905</v>
      </c>
      <c r="R5008">
        <v>-3.135421</v>
      </c>
      <c r="S5008">
        <v>1.6091420000000001</v>
      </c>
      <c r="T5008">
        <v>5.6800000000000004E-4</v>
      </c>
    </row>
    <row r="5009" spans="1:20" x14ac:dyDescent="0.25">
      <c r="A5009">
        <v>5007</v>
      </c>
      <c r="B5009">
        <v>13</v>
      </c>
      <c r="C5009">
        <v>-1</v>
      </c>
      <c r="D5009" t="s">
        <v>369</v>
      </c>
      <c r="E5009" t="s">
        <v>80</v>
      </c>
      <c r="F5009">
        <v>1.7052999999999999E-2</v>
      </c>
      <c r="G5009">
        <v>-1</v>
      </c>
      <c r="H5009">
        <v>597.81500000000005</v>
      </c>
      <c r="I5009">
        <v>-1</v>
      </c>
      <c r="J5009">
        <v>0</v>
      </c>
      <c r="K5009">
        <v>5.8890380000000002</v>
      </c>
      <c r="L5009">
        <v>0.11386499999999999</v>
      </c>
      <c r="M5009">
        <v>6.8944700000000001</v>
      </c>
      <c r="N5009">
        <v>-187.57403400000001</v>
      </c>
      <c r="O5009">
        <v>-3.1282730000000001</v>
      </c>
      <c r="P5009">
        <v>6.8951770000000003</v>
      </c>
      <c r="Q5009">
        <v>-187.575119</v>
      </c>
      <c r="R5009">
        <v>-3.1283970000000001</v>
      </c>
      <c r="S5009">
        <v>0.12943499999999999</v>
      </c>
      <c r="T5009">
        <v>1.2400000000000001E-4</v>
      </c>
    </row>
    <row r="5010" spans="1:20" x14ac:dyDescent="0.25">
      <c r="A5010">
        <v>5008</v>
      </c>
      <c r="B5010">
        <v>13</v>
      </c>
      <c r="C5010">
        <v>-1</v>
      </c>
      <c r="D5010" t="s">
        <v>369</v>
      </c>
      <c r="E5010" t="s">
        <v>80</v>
      </c>
      <c r="F5010">
        <v>5.1325999999999997E-2</v>
      </c>
      <c r="G5010">
        <v>-1</v>
      </c>
      <c r="H5010">
        <v>491.48</v>
      </c>
      <c r="I5010">
        <v>-1</v>
      </c>
      <c r="J5010">
        <v>0</v>
      </c>
      <c r="K5010">
        <v>5.8224140000000002</v>
      </c>
      <c r="L5010">
        <v>-2.0299000000000001E-2</v>
      </c>
      <c r="M5010">
        <v>6.3641829999999997</v>
      </c>
      <c r="N5010">
        <v>-187.59205700000001</v>
      </c>
      <c r="O5010">
        <v>-3.1247530000000001</v>
      </c>
      <c r="P5010">
        <v>6.3686119999999997</v>
      </c>
      <c r="Q5010">
        <v>-187.58702099999999</v>
      </c>
      <c r="R5010">
        <v>-3.1248680000000002</v>
      </c>
      <c r="S5010">
        <v>0.67061300000000001</v>
      </c>
      <c r="T5010">
        <v>1.15E-4</v>
      </c>
    </row>
    <row r="5011" spans="1:20" x14ac:dyDescent="0.25">
      <c r="A5011">
        <v>5009</v>
      </c>
      <c r="B5011">
        <v>13</v>
      </c>
      <c r="C5011">
        <v>-1</v>
      </c>
      <c r="D5011" t="s">
        <v>369</v>
      </c>
      <c r="E5011" t="s">
        <v>80</v>
      </c>
      <c r="F5011">
        <v>4.5059000000000002E-2</v>
      </c>
      <c r="G5011">
        <v>-1</v>
      </c>
      <c r="H5011">
        <v>531.12</v>
      </c>
      <c r="I5011">
        <v>-1</v>
      </c>
      <c r="J5011">
        <v>0</v>
      </c>
      <c r="K5011">
        <v>5.754518</v>
      </c>
      <c r="L5011">
        <v>9.4144000000000005E-2</v>
      </c>
      <c r="M5011">
        <v>5.8546839999999998</v>
      </c>
      <c r="N5011">
        <v>-187.59265400000001</v>
      </c>
      <c r="O5011">
        <v>-3.1209750000000001</v>
      </c>
      <c r="P5011">
        <v>5.8481360000000002</v>
      </c>
      <c r="Q5011">
        <v>-187.59956399999999</v>
      </c>
      <c r="R5011">
        <v>-3.1210119999999999</v>
      </c>
      <c r="S5011">
        <v>0.95194999999999996</v>
      </c>
      <c r="T5011">
        <v>3.6999999999999998E-5</v>
      </c>
    </row>
    <row r="5012" spans="1:20" x14ac:dyDescent="0.25">
      <c r="A5012">
        <v>5010</v>
      </c>
      <c r="B5012">
        <v>13</v>
      </c>
      <c r="C5012">
        <v>-1</v>
      </c>
      <c r="D5012" t="s">
        <v>370</v>
      </c>
      <c r="E5012" t="s">
        <v>80</v>
      </c>
      <c r="F5012">
        <v>2.6277999999999999E-2</v>
      </c>
      <c r="G5012">
        <v>-1</v>
      </c>
      <c r="H5012">
        <v>552.12800000000004</v>
      </c>
      <c r="I5012">
        <v>-1</v>
      </c>
      <c r="J5012">
        <v>0</v>
      </c>
      <c r="K5012">
        <v>5.6651930000000004</v>
      </c>
      <c r="L5012">
        <v>8.5346000000000005E-2</v>
      </c>
      <c r="M5012">
        <v>5.162884</v>
      </c>
      <c r="N5012">
        <v>-187.62140600000001</v>
      </c>
      <c r="O5012">
        <v>-3.118207</v>
      </c>
      <c r="P5012">
        <v>5.1636129999999998</v>
      </c>
      <c r="Q5012">
        <v>-187.617615</v>
      </c>
      <c r="R5012">
        <v>-3.1177950000000001</v>
      </c>
      <c r="S5012">
        <v>0.38604300000000003</v>
      </c>
      <c r="T5012">
        <v>4.1199999999999999E-4</v>
      </c>
    </row>
    <row r="5013" spans="1:20" x14ac:dyDescent="0.25">
      <c r="A5013">
        <v>5011</v>
      </c>
      <c r="B5013">
        <v>13</v>
      </c>
      <c r="C5013">
        <v>-1</v>
      </c>
      <c r="D5013" t="s">
        <v>370</v>
      </c>
      <c r="E5013" t="s">
        <v>80</v>
      </c>
      <c r="F5013">
        <v>2.3134999999999999E-2</v>
      </c>
      <c r="G5013">
        <v>-1</v>
      </c>
      <c r="H5013">
        <v>638.12699999999995</v>
      </c>
      <c r="I5013">
        <v>-1</v>
      </c>
      <c r="J5013">
        <v>0</v>
      </c>
      <c r="K5013">
        <v>5.5994630000000001</v>
      </c>
      <c r="L5013">
        <v>-4.4755999999999997E-2</v>
      </c>
      <c r="M5013">
        <v>4.657089</v>
      </c>
      <c r="N5013">
        <v>-187.63216700000001</v>
      </c>
      <c r="O5013">
        <v>-3.1163669999999999</v>
      </c>
      <c r="P5013">
        <v>4.6572360000000002</v>
      </c>
      <c r="Q5013">
        <v>-187.631866</v>
      </c>
      <c r="R5013">
        <v>-3.116625</v>
      </c>
      <c r="S5013">
        <v>3.3429E-2</v>
      </c>
      <c r="T5013">
        <v>2.5799999999999998E-4</v>
      </c>
    </row>
    <row r="5014" spans="1:20" x14ac:dyDescent="0.25">
      <c r="A5014">
        <v>5012</v>
      </c>
      <c r="B5014">
        <v>12</v>
      </c>
      <c r="C5014">
        <v>-1</v>
      </c>
      <c r="D5014" t="s">
        <v>344</v>
      </c>
      <c r="E5014" t="s">
        <v>80</v>
      </c>
      <c r="F5014">
        <v>2.4833000000000001E-2</v>
      </c>
      <c r="G5014">
        <v>-1</v>
      </c>
      <c r="H5014">
        <v>539.69899999999996</v>
      </c>
      <c r="I5014">
        <v>-1</v>
      </c>
      <c r="J5014">
        <v>0</v>
      </c>
      <c r="K5014">
        <v>5.5137169999999998</v>
      </c>
      <c r="L5014">
        <v>-4.9994999999999998E-2</v>
      </c>
      <c r="M5014">
        <v>3.9962580000000001</v>
      </c>
      <c r="N5014">
        <v>-187.64824100000001</v>
      </c>
      <c r="O5014">
        <v>-3.1152000000000002</v>
      </c>
      <c r="P5014">
        <v>3.991196</v>
      </c>
      <c r="Q5014">
        <v>-187.651093</v>
      </c>
      <c r="R5014">
        <v>-3.1148120000000001</v>
      </c>
      <c r="S5014">
        <v>0.58101700000000001</v>
      </c>
      <c r="T5014">
        <v>3.88E-4</v>
      </c>
    </row>
    <row r="5015" spans="1:20" x14ac:dyDescent="0.25">
      <c r="A5015">
        <v>5013</v>
      </c>
      <c r="B5015">
        <v>12</v>
      </c>
      <c r="C5015">
        <v>-1</v>
      </c>
      <c r="D5015" t="s">
        <v>344</v>
      </c>
      <c r="E5015" t="s">
        <v>80</v>
      </c>
      <c r="F5015">
        <v>2.3317999999999998E-2</v>
      </c>
      <c r="G5015">
        <v>-1</v>
      </c>
      <c r="H5015">
        <v>624.56799999999998</v>
      </c>
      <c r="I5015">
        <v>-1</v>
      </c>
      <c r="J5015">
        <v>0</v>
      </c>
      <c r="K5015">
        <v>5.4520590000000002</v>
      </c>
      <c r="L5015">
        <v>7.3703000000000005E-2</v>
      </c>
      <c r="M5015">
        <v>3.4857629999999999</v>
      </c>
      <c r="N5015">
        <v>-187.679619</v>
      </c>
      <c r="O5015">
        <v>-3.1132689999999998</v>
      </c>
      <c r="P5015">
        <v>3.4982799999999998</v>
      </c>
      <c r="Q5015">
        <v>-187.66549699999999</v>
      </c>
      <c r="R5015">
        <v>-3.113143</v>
      </c>
      <c r="S5015">
        <v>1.887086</v>
      </c>
      <c r="T5015">
        <v>1.26E-4</v>
      </c>
    </row>
    <row r="5016" spans="1:20" x14ac:dyDescent="0.25">
      <c r="A5016">
        <v>5014</v>
      </c>
      <c r="B5016">
        <v>12</v>
      </c>
      <c r="C5016">
        <v>-1</v>
      </c>
      <c r="D5016" t="s">
        <v>344</v>
      </c>
      <c r="E5016" t="s">
        <v>80</v>
      </c>
      <c r="F5016">
        <v>2.4472000000000001E-2</v>
      </c>
      <c r="G5016">
        <v>-1</v>
      </c>
      <c r="H5016">
        <v>678.95</v>
      </c>
      <c r="I5016">
        <v>-1</v>
      </c>
      <c r="J5016">
        <v>0</v>
      </c>
      <c r="K5016">
        <v>5.4070479999999996</v>
      </c>
      <c r="L5016">
        <v>0.11909</v>
      </c>
      <c r="M5016">
        <v>2.83019</v>
      </c>
      <c r="N5016">
        <v>-187.70321300000001</v>
      </c>
      <c r="O5016">
        <v>-3.1104050000000001</v>
      </c>
      <c r="P5016">
        <v>2.8483749999999999</v>
      </c>
      <c r="Q5016">
        <v>-187.68611100000001</v>
      </c>
      <c r="R5016">
        <v>-3.111202</v>
      </c>
      <c r="S5016">
        <v>2.496324</v>
      </c>
      <c r="T5016">
        <v>7.9699999999999997E-4</v>
      </c>
    </row>
    <row r="5017" spans="1:20" x14ac:dyDescent="0.25">
      <c r="A5017">
        <v>5015</v>
      </c>
      <c r="B5017">
        <v>12</v>
      </c>
      <c r="C5017">
        <v>-1</v>
      </c>
      <c r="D5017" t="s">
        <v>344</v>
      </c>
      <c r="E5017" t="s">
        <v>80</v>
      </c>
      <c r="F5017">
        <v>2.5461000000000001E-2</v>
      </c>
      <c r="G5017">
        <v>-1</v>
      </c>
      <c r="H5017">
        <v>554.18399999999997</v>
      </c>
      <c r="I5017">
        <v>-1</v>
      </c>
      <c r="J5017">
        <v>0</v>
      </c>
      <c r="K5017">
        <v>5.5496759999999998</v>
      </c>
      <c r="L5017">
        <v>7.3427000000000006E-2</v>
      </c>
      <c r="M5017">
        <v>2.3659509999999999</v>
      </c>
      <c r="N5017">
        <v>-187.70343099999999</v>
      </c>
      <c r="O5017">
        <v>-3.1018119999999998</v>
      </c>
      <c r="P5017">
        <v>2.356808</v>
      </c>
      <c r="Q5017">
        <v>-187.71319600000001</v>
      </c>
      <c r="R5017">
        <v>-3.1019019999999999</v>
      </c>
      <c r="S5017">
        <v>1.337709</v>
      </c>
      <c r="T5017">
        <v>9.0000000000000006E-5</v>
      </c>
    </row>
    <row r="5018" spans="1:20" x14ac:dyDescent="0.25">
      <c r="A5018">
        <v>5016</v>
      </c>
      <c r="B5018">
        <v>12</v>
      </c>
      <c r="C5018">
        <v>-1</v>
      </c>
      <c r="D5018" t="s">
        <v>344</v>
      </c>
      <c r="E5018" t="s">
        <v>80</v>
      </c>
      <c r="F5018">
        <v>2.6483E-2</v>
      </c>
      <c r="G5018">
        <v>-1</v>
      </c>
      <c r="H5018">
        <v>458.024</v>
      </c>
      <c r="I5018">
        <v>-1</v>
      </c>
      <c r="J5018">
        <v>0</v>
      </c>
      <c r="K5018">
        <v>5.8476549999999996</v>
      </c>
      <c r="L5018">
        <v>0.29097699999999999</v>
      </c>
      <c r="M5018">
        <v>1.848895</v>
      </c>
      <c r="N5018">
        <v>-187.74449100000001</v>
      </c>
      <c r="O5018">
        <v>-3.0841090000000002</v>
      </c>
      <c r="P5018">
        <v>1.844373</v>
      </c>
      <c r="Q5018">
        <v>-187.753128</v>
      </c>
      <c r="R5018">
        <v>-3.0856110000000001</v>
      </c>
      <c r="S5018">
        <v>0.97489199999999998</v>
      </c>
      <c r="T5018">
        <v>1.5020000000000001E-3</v>
      </c>
    </row>
    <row r="5019" spans="1:20" x14ac:dyDescent="0.25">
      <c r="A5019">
        <v>5017</v>
      </c>
      <c r="B5019">
        <v>11</v>
      </c>
      <c r="C5019">
        <v>-1</v>
      </c>
      <c r="D5019" t="s">
        <v>343</v>
      </c>
      <c r="E5019" t="s">
        <v>80</v>
      </c>
      <c r="F5019">
        <v>1.2924E-2</v>
      </c>
      <c r="G5019">
        <v>-1</v>
      </c>
      <c r="H5019">
        <v>1421.7190000000001</v>
      </c>
      <c r="I5019">
        <v>-1</v>
      </c>
      <c r="J5019">
        <v>0</v>
      </c>
      <c r="K5019">
        <v>6.3829750000000001</v>
      </c>
      <c r="L5019">
        <v>0.430143</v>
      </c>
      <c r="M5019">
        <v>1.108954</v>
      </c>
      <c r="N5019">
        <v>-187.838798</v>
      </c>
      <c r="O5019">
        <v>-3.0499900000000002</v>
      </c>
      <c r="P5019">
        <v>1.1131089999999999</v>
      </c>
      <c r="Q5019">
        <v>-187.842636</v>
      </c>
      <c r="R5019">
        <v>-3.0497200000000002</v>
      </c>
      <c r="S5019">
        <v>0.56568600000000002</v>
      </c>
      <c r="T5019">
        <v>2.7E-4</v>
      </c>
    </row>
    <row r="5020" spans="1:20" x14ac:dyDescent="0.25">
      <c r="A5020">
        <v>5018</v>
      </c>
      <c r="B5020">
        <v>11</v>
      </c>
      <c r="C5020">
        <v>-1</v>
      </c>
      <c r="D5020" t="s">
        <v>343</v>
      </c>
      <c r="E5020" t="s">
        <v>80</v>
      </c>
      <c r="F5020">
        <v>2.3968E-2</v>
      </c>
      <c r="G5020">
        <v>-1</v>
      </c>
      <c r="H5020">
        <v>573.18100000000004</v>
      </c>
      <c r="I5020">
        <v>-1</v>
      </c>
      <c r="J5020">
        <v>0</v>
      </c>
      <c r="K5020">
        <v>6.8868020000000003</v>
      </c>
      <c r="L5020">
        <v>0.373585</v>
      </c>
      <c r="M5020">
        <v>0.52537599999999995</v>
      </c>
      <c r="N5020">
        <v>-187.94066599999999</v>
      </c>
      <c r="O5020">
        <v>-3.0134799999999999</v>
      </c>
      <c r="P5020">
        <v>0.52233499999999999</v>
      </c>
      <c r="Q5020">
        <v>-187.944412</v>
      </c>
      <c r="R5020">
        <v>-3.0137209999999999</v>
      </c>
      <c r="S5020">
        <v>0.48245300000000002</v>
      </c>
      <c r="T5020">
        <v>2.41E-4</v>
      </c>
    </row>
    <row r="5021" spans="1:20" x14ac:dyDescent="0.25">
      <c r="A5021">
        <v>5019</v>
      </c>
      <c r="B5021">
        <v>11</v>
      </c>
      <c r="C5021">
        <v>-1</v>
      </c>
      <c r="D5021" t="s">
        <v>343</v>
      </c>
      <c r="E5021" t="s">
        <v>80</v>
      </c>
      <c r="F5021">
        <v>3.6551E-2</v>
      </c>
      <c r="G5021">
        <v>-1</v>
      </c>
      <c r="H5021">
        <v>611.19299999999998</v>
      </c>
      <c r="I5021">
        <v>-1</v>
      </c>
      <c r="J5021">
        <v>0</v>
      </c>
      <c r="K5021">
        <v>7.3371190000000004</v>
      </c>
      <c r="L5021">
        <v>0.56426799999999999</v>
      </c>
      <c r="M5021">
        <v>-0.12756300000000001</v>
      </c>
      <c r="N5021">
        <v>-188.099481</v>
      </c>
      <c r="O5021">
        <v>-2.9718779999999998</v>
      </c>
      <c r="P5021">
        <v>-0.105602</v>
      </c>
      <c r="Q5021">
        <v>-188.08114599999999</v>
      </c>
      <c r="R5021">
        <v>-2.969624</v>
      </c>
      <c r="S5021">
        <v>2.8608229999999999</v>
      </c>
      <c r="T5021">
        <v>2.2539999999999999E-3</v>
      </c>
    </row>
    <row r="5022" spans="1:20" x14ac:dyDescent="0.25">
      <c r="A5022">
        <v>5020</v>
      </c>
      <c r="B5022">
        <v>11</v>
      </c>
      <c r="C5022">
        <v>-1</v>
      </c>
      <c r="D5022" t="s">
        <v>343</v>
      </c>
      <c r="E5022" t="s">
        <v>80</v>
      </c>
      <c r="F5022">
        <v>2.8077999999999999E-2</v>
      </c>
      <c r="G5022">
        <v>-1</v>
      </c>
      <c r="H5022">
        <v>458.03699999999998</v>
      </c>
      <c r="I5022">
        <v>-1</v>
      </c>
      <c r="J5022">
        <v>0</v>
      </c>
      <c r="K5022">
        <v>7.939565</v>
      </c>
      <c r="L5022">
        <v>0.67528900000000003</v>
      </c>
      <c r="M5022">
        <v>-0.98968699999999998</v>
      </c>
      <c r="N5022">
        <v>-188.326787</v>
      </c>
      <c r="O5022">
        <v>-2.8996729999999999</v>
      </c>
      <c r="P5022">
        <v>-0.992842</v>
      </c>
      <c r="Q5022">
        <v>-188.33148199999999</v>
      </c>
      <c r="R5022">
        <v>-2.9000430000000001</v>
      </c>
      <c r="S5022">
        <v>0.56568799999999997</v>
      </c>
      <c r="T5022">
        <v>3.6999999999999999E-4</v>
      </c>
    </row>
    <row r="5023" spans="1:20" x14ac:dyDescent="0.25">
      <c r="A5023">
        <v>5021</v>
      </c>
      <c r="B5023">
        <v>11</v>
      </c>
      <c r="C5023">
        <v>-1</v>
      </c>
      <c r="D5023" t="s">
        <v>343</v>
      </c>
      <c r="E5023" t="s">
        <v>80</v>
      </c>
      <c r="F5023">
        <v>3.8633000000000001E-2</v>
      </c>
      <c r="G5023">
        <v>-1</v>
      </c>
      <c r="H5023">
        <v>495.101</v>
      </c>
      <c r="I5023">
        <v>-1</v>
      </c>
      <c r="J5023">
        <v>0</v>
      </c>
      <c r="K5023">
        <v>8.2394680000000005</v>
      </c>
      <c r="L5023">
        <v>0.69264400000000004</v>
      </c>
      <c r="M5023">
        <v>-1.6853929999999999</v>
      </c>
      <c r="N5023">
        <v>-188.57278500000001</v>
      </c>
      <c r="O5023">
        <v>-2.8406449999999999</v>
      </c>
      <c r="P5023">
        <v>-1.6837029999999999</v>
      </c>
      <c r="Q5023">
        <v>-188.57771299999999</v>
      </c>
      <c r="R5023">
        <v>-2.8395730000000001</v>
      </c>
      <c r="S5023">
        <v>0.52093599999999995</v>
      </c>
      <c r="T5023">
        <v>1.072E-3</v>
      </c>
    </row>
    <row r="5024" spans="1:20" x14ac:dyDescent="0.25">
      <c r="A5024">
        <v>5022</v>
      </c>
      <c r="B5024">
        <v>9</v>
      </c>
      <c r="C5024">
        <v>-1</v>
      </c>
      <c r="D5024" t="s">
        <v>647</v>
      </c>
      <c r="E5024" t="s">
        <v>80</v>
      </c>
      <c r="F5024">
        <v>1.8530999999999999E-2</v>
      </c>
      <c r="G5024">
        <v>-1</v>
      </c>
      <c r="H5024">
        <v>492.09500000000003</v>
      </c>
      <c r="I5024">
        <v>-1</v>
      </c>
      <c r="J5024">
        <v>0</v>
      </c>
      <c r="K5024">
        <v>8.2152989999999999</v>
      </c>
      <c r="L5024">
        <v>0.78954100000000005</v>
      </c>
      <c r="M5024">
        <v>-2.5891289999999998</v>
      </c>
      <c r="N5024">
        <v>-188.99610300000001</v>
      </c>
      <c r="O5024">
        <v>-2.742597</v>
      </c>
      <c r="P5024">
        <v>-2.5882520000000002</v>
      </c>
      <c r="Q5024">
        <v>-188.98492400000001</v>
      </c>
      <c r="R5024">
        <v>-2.7443409999999999</v>
      </c>
      <c r="S5024">
        <v>1.1212930000000001</v>
      </c>
      <c r="T5024">
        <v>1.7440000000000001E-3</v>
      </c>
    </row>
    <row r="5025" spans="1:20" x14ac:dyDescent="0.25">
      <c r="A5025">
        <v>5023</v>
      </c>
      <c r="B5025">
        <v>8</v>
      </c>
      <c r="C5025">
        <v>-1</v>
      </c>
      <c r="D5025" t="s">
        <v>371</v>
      </c>
      <c r="E5025" t="s">
        <v>80</v>
      </c>
      <c r="F5025">
        <v>1.014E-2</v>
      </c>
      <c r="G5025">
        <v>-1</v>
      </c>
      <c r="H5025">
        <v>490.166</v>
      </c>
      <c r="I5025">
        <v>-1</v>
      </c>
      <c r="J5025">
        <v>0</v>
      </c>
      <c r="K5025">
        <v>8.0402880000000003</v>
      </c>
      <c r="L5025">
        <v>0.91126700000000005</v>
      </c>
      <c r="M5025">
        <v>-3.2237390000000001</v>
      </c>
      <c r="N5025">
        <v>-189.32927699999999</v>
      </c>
      <c r="O5025">
        <v>-2.6679439999999999</v>
      </c>
      <c r="P5025">
        <v>-3.2282160000000002</v>
      </c>
      <c r="Q5025">
        <v>-189.341553</v>
      </c>
      <c r="R5025">
        <v>-2.6681699999999999</v>
      </c>
      <c r="S5025">
        <v>1.306638</v>
      </c>
      <c r="T5025">
        <v>2.2599999999999999E-4</v>
      </c>
    </row>
    <row r="5026" spans="1:20" x14ac:dyDescent="0.25">
      <c r="A5026">
        <v>5024</v>
      </c>
      <c r="B5026">
        <v>8</v>
      </c>
      <c r="C5026">
        <v>-1</v>
      </c>
      <c r="D5026" t="s">
        <v>371</v>
      </c>
      <c r="E5026" t="s">
        <v>80</v>
      </c>
      <c r="F5026">
        <v>3.5581000000000002E-2</v>
      </c>
      <c r="G5026">
        <v>-1</v>
      </c>
      <c r="H5026">
        <v>421.88</v>
      </c>
      <c r="I5026">
        <v>-1</v>
      </c>
      <c r="J5026">
        <v>0</v>
      </c>
      <c r="K5026">
        <v>7.860563</v>
      </c>
      <c r="L5026">
        <v>0.93786800000000003</v>
      </c>
      <c r="M5026">
        <v>-3.9924770000000001</v>
      </c>
      <c r="N5026">
        <v>-189.8501</v>
      </c>
      <c r="O5026">
        <v>-2.565204</v>
      </c>
      <c r="P5026">
        <v>-4.0130780000000001</v>
      </c>
      <c r="Q5026">
        <v>-189.883591</v>
      </c>
      <c r="R5026">
        <v>-2.561912</v>
      </c>
      <c r="S5026">
        <v>3.931969</v>
      </c>
      <c r="T5026">
        <v>3.2910000000000001E-3</v>
      </c>
    </row>
    <row r="5027" spans="1:20" x14ac:dyDescent="0.25">
      <c r="A5027">
        <v>5025</v>
      </c>
      <c r="B5027">
        <v>8</v>
      </c>
      <c r="C5027">
        <v>-1</v>
      </c>
      <c r="D5027" t="s">
        <v>371</v>
      </c>
      <c r="E5027" t="s">
        <v>80</v>
      </c>
      <c r="F5027">
        <v>1.5819E-2</v>
      </c>
      <c r="G5027">
        <v>-1</v>
      </c>
      <c r="H5027">
        <v>439.14800000000002</v>
      </c>
      <c r="I5027">
        <v>-1</v>
      </c>
      <c r="J5027">
        <v>0</v>
      </c>
      <c r="K5027">
        <v>7.8536260000000002</v>
      </c>
      <c r="L5027">
        <v>0.86032399999999998</v>
      </c>
      <c r="M5027">
        <v>-4.5697029999999996</v>
      </c>
      <c r="N5027">
        <v>-190.33912000000001</v>
      </c>
      <c r="O5027">
        <v>-2.4834010000000002</v>
      </c>
      <c r="P5027">
        <v>-4.554583</v>
      </c>
      <c r="Q5027">
        <v>-190.340363</v>
      </c>
      <c r="R5027">
        <v>-2.482399</v>
      </c>
      <c r="S5027">
        <v>1.5171699999999999</v>
      </c>
      <c r="T5027">
        <v>1.0009999999999999E-3</v>
      </c>
    </row>
    <row r="5028" spans="1:20" x14ac:dyDescent="0.25">
      <c r="A5028">
        <v>5026</v>
      </c>
      <c r="B5028">
        <v>9</v>
      </c>
      <c r="C5028">
        <v>-1</v>
      </c>
      <c r="D5028" t="s">
        <v>372</v>
      </c>
      <c r="E5028" t="s">
        <v>80</v>
      </c>
      <c r="F5028">
        <v>3.9685999999999999E-2</v>
      </c>
      <c r="G5028">
        <v>-1</v>
      </c>
      <c r="H5028">
        <v>409.447</v>
      </c>
      <c r="I5028">
        <v>-1</v>
      </c>
      <c r="J5028">
        <v>0</v>
      </c>
      <c r="K5028">
        <v>7.9542529999999996</v>
      </c>
      <c r="L5028">
        <v>0.87093200000000004</v>
      </c>
      <c r="M5028">
        <v>-5.214683</v>
      </c>
      <c r="N5028">
        <v>-191.00847300000001</v>
      </c>
      <c r="O5028">
        <v>-2.3739490000000001</v>
      </c>
      <c r="P5028">
        <v>-5.2163909999999998</v>
      </c>
      <c r="Q5028">
        <v>-191.02177399999999</v>
      </c>
      <c r="R5028">
        <v>-2.3728440000000002</v>
      </c>
      <c r="S5028">
        <v>1.3410260000000001</v>
      </c>
      <c r="T5028">
        <v>1.1050000000000001E-3</v>
      </c>
    </row>
    <row r="5029" spans="1:20" x14ac:dyDescent="0.25">
      <c r="A5029">
        <v>5027</v>
      </c>
      <c r="B5029">
        <v>9</v>
      </c>
      <c r="C5029">
        <v>-1</v>
      </c>
      <c r="D5029" t="s">
        <v>372</v>
      </c>
      <c r="E5029" t="s">
        <v>80</v>
      </c>
      <c r="F5029">
        <v>2.1909000000000001E-2</v>
      </c>
      <c r="G5029">
        <v>-1</v>
      </c>
      <c r="H5029">
        <v>335.072</v>
      </c>
      <c r="I5029">
        <v>-1</v>
      </c>
      <c r="J5029">
        <v>0</v>
      </c>
      <c r="K5029">
        <v>7.991765</v>
      </c>
      <c r="L5029">
        <v>1.0180640000000001</v>
      </c>
      <c r="M5029">
        <v>-5.6627549999999998</v>
      </c>
      <c r="N5029">
        <v>-191.58397199999999</v>
      </c>
      <c r="O5029">
        <v>-2.2858800000000001</v>
      </c>
      <c r="P5029">
        <v>-5.6622079999999997</v>
      </c>
      <c r="Q5029">
        <v>-191.586624</v>
      </c>
      <c r="R5029">
        <v>-2.2858510000000001</v>
      </c>
      <c r="S5029">
        <v>0.27079999999999999</v>
      </c>
      <c r="T5029">
        <v>2.8E-5</v>
      </c>
    </row>
    <row r="5030" spans="1:20" x14ac:dyDescent="0.25">
      <c r="A5030">
        <v>5028</v>
      </c>
      <c r="B5030">
        <v>9</v>
      </c>
      <c r="C5030">
        <v>-1</v>
      </c>
      <c r="D5030" t="s">
        <v>372</v>
      </c>
      <c r="E5030" t="s">
        <v>80</v>
      </c>
      <c r="F5030">
        <v>1.4846E-2</v>
      </c>
      <c r="G5030">
        <v>-1</v>
      </c>
      <c r="H5030">
        <v>533.899</v>
      </c>
      <c r="I5030">
        <v>-1</v>
      </c>
      <c r="J5030">
        <v>0</v>
      </c>
      <c r="K5030">
        <v>7.9984209999999996</v>
      </c>
      <c r="L5030">
        <v>0.99231899999999995</v>
      </c>
      <c r="M5030">
        <v>-6.0534559999999997</v>
      </c>
      <c r="N5030">
        <v>-192.18125499999999</v>
      </c>
      <c r="O5030">
        <v>-2.1940970000000002</v>
      </c>
      <c r="P5030">
        <v>-6.0533149999999996</v>
      </c>
      <c r="Q5030">
        <v>-192.192734</v>
      </c>
      <c r="R5030">
        <v>-2.1938019999999998</v>
      </c>
      <c r="S5030">
        <v>1.147961</v>
      </c>
      <c r="T5030">
        <v>2.9500000000000001E-4</v>
      </c>
    </row>
    <row r="5031" spans="1:20" x14ac:dyDescent="0.25">
      <c r="A5031">
        <v>5029</v>
      </c>
      <c r="B5031">
        <v>9</v>
      </c>
      <c r="C5031">
        <v>-1</v>
      </c>
      <c r="D5031" t="s">
        <v>372</v>
      </c>
      <c r="E5031" t="s">
        <v>80</v>
      </c>
      <c r="F5031">
        <v>3.3107999999999999E-2</v>
      </c>
      <c r="G5031">
        <v>-1</v>
      </c>
      <c r="H5031">
        <v>526.13099999999997</v>
      </c>
      <c r="I5031">
        <v>-1</v>
      </c>
      <c r="J5031">
        <v>0</v>
      </c>
      <c r="K5031">
        <v>8.0635879999999993</v>
      </c>
      <c r="L5031">
        <v>0.82122099999999998</v>
      </c>
      <c r="M5031">
        <v>-6.4991349999999999</v>
      </c>
      <c r="N5031">
        <v>-193.05938</v>
      </c>
      <c r="O5031">
        <v>-2.0790299999999999</v>
      </c>
      <c r="P5031">
        <v>-6.4987649999999997</v>
      </c>
      <c r="Q5031">
        <v>-193.05007900000001</v>
      </c>
      <c r="R5031">
        <v>-2.0799669999999999</v>
      </c>
      <c r="S5031">
        <v>0.93076700000000001</v>
      </c>
      <c r="T5031">
        <v>9.3700000000000001E-4</v>
      </c>
    </row>
    <row r="5032" spans="1:20" x14ac:dyDescent="0.25">
      <c r="A5032">
        <v>5030</v>
      </c>
      <c r="B5032">
        <v>9</v>
      </c>
      <c r="C5032">
        <v>-1</v>
      </c>
      <c r="D5032" t="s">
        <v>372</v>
      </c>
      <c r="E5032" t="s">
        <v>80</v>
      </c>
      <c r="F5032">
        <v>2.0570999999999999E-2</v>
      </c>
      <c r="G5032">
        <v>-1</v>
      </c>
      <c r="H5032">
        <v>328.33499999999998</v>
      </c>
      <c r="I5032">
        <v>-1</v>
      </c>
      <c r="J5032">
        <v>0</v>
      </c>
      <c r="K5032">
        <v>8.0055379999999996</v>
      </c>
      <c r="L5032">
        <v>0.92358099999999999</v>
      </c>
      <c r="M5032">
        <v>-6.7663710000000004</v>
      </c>
      <c r="N5032">
        <v>-193.74729099999999</v>
      </c>
      <c r="O5032">
        <v>-1.9992129999999999</v>
      </c>
      <c r="P5032">
        <v>-6.7748540000000004</v>
      </c>
      <c r="Q5032">
        <v>-193.71933000000001</v>
      </c>
      <c r="R5032">
        <v>-1.999981</v>
      </c>
      <c r="S5032">
        <v>2.9219550000000001</v>
      </c>
      <c r="T5032">
        <v>7.6800000000000002E-4</v>
      </c>
    </row>
    <row r="5033" spans="1:20" x14ac:dyDescent="0.25">
      <c r="A5033">
        <v>5031</v>
      </c>
      <c r="B5033">
        <v>9</v>
      </c>
      <c r="C5033">
        <v>-1</v>
      </c>
      <c r="D5033" t="s">
        <v>372</v>
      </c>
      <c r="E5033" t="s">
        <v>80</v>
      </c>
      <c r="F5033">
        <v>3.4029999999999998E-2</v>
      </c>
      <c r="G5033">
        <v>-1</v>
      </c>
      <c r="H5033">
        <v>347.22699999999998</v>
      </c>
      <c r="I5033">
        <v>-1</v>
      </c>
      <c r="J5033">
        <v>0</v>
      </c>
      <c r="K5033">
        <v>7.9773509999999996</v>
      </c>
      <c r="L5033">
        <v>0.82695700000000005</v>
      </c>
      <c r="M5033">
        <v>-6.995501</v>
      </c>
      <c r="N5033">
        <v>-194.40230199999999</v>
      </c>
      <c r="O5033">
        <v>-1.919295</v>
      </c>
      <c r="P5033">
        <v>-6.9933949999999996</v>
      </c>
      <c r="Q5033">
        <v>-194.40505999999999</v>
      </c>
      <c r="R5033">
        <v>-1.9198550000000001</v>
      </c>
      <c r="S5033">
        <v>0.34696700000000003</v>
      </c>
      <c r="T5033">
        <v>5.5900000000000004E-4</v>
      </c>
    </row>
    <row r="5034" spans="1:20" x14ac:dyDescent="0.25">
      <c r="A5034">
        <v>5032</v>
      </c>
      <c r="B5034">
        <v>9</v>
      </c>
      <c r="C5034">
        <v>-1</v>
      </c>
      <c r="D5034" t="s">
        <v>372</v>
      </c>
      <c r="E5034" t="s">
        <v>80</v>
      </c>
      <c r="F5034">
        <v>6.9289000000000003E-2</v>
      </c>
      <c r="G5034">
        <v>-1</v>
      </c>
      <c r="H5034">
        <v>401.70400000000001</v>
      </c>
      <c r="I5034">
        <v>-1</v>
      </c>
      <c r="J5034">
        <v>0</v>
      </c>
      <c r="K5034">
        <v>8.0115540000000003</v>
      </c>
      <c r="L5034">
        <v>0.70521500000000004</v>
      </c>
      <c r="M5034">
        <v>-7.2103580000000003</v>
      </c>
      <c r="N5034">
        <v>-195.342704</v>
      </c>
      <c r="O5034">
        <v>-1.824138</v>
      </c>
      <c r="P5034">
        <v>-7.211875</v>
      </c>
      <c r="Q5034">
        <v>-195.34053</v>
      </c>
      <c r="R5034">
        <v>-1.824114</v>
      </c>
      <c r="S5034">
        <v>0.26511099999999999</v>
      </c>
      <c r="T5034">
        <v>2.4000000000000001E-5</v>
      </c>
    </row>
    <row r="5035" spans="1:20" x14ac:dyDescent="0.25">
      <c r="A5035">
        <v>5033</v>
      </c>
      <c r="B5035">
        <v>8</v>
      </c>
      <c r="C5035">
        <v>-1</v>
      </c>
      <c r="D5035" t="s">
        <v>373</v>
      </c>
      <c r="E5035" t="s">
        <v>80</v>
      </c>
      <c r="F5035">
        <v>3.0279E-2</v>
      </c>
      <c r="G5035">
        <v>-1</v>
      </c>
      <c r="H5035">
        <v>1266.5509999999999</v>
      </c>
      <c r="I5035">
        <v>-1</v>
      </c>
      <c r="J5035">
        <v>0</v>
      </c>
      <c r="K5035">
        <v>8.0464830000000003</v>
      </c>
      <c r="L5035">
        <v>0.67502300000000004</v>
      </c>
      <c r="M5035">
        <v>-7.3101149999999997</v>
      </c>
      <c r="N5035">
        <v>-196.08122399999999</v>
      </c>
      <c r="O5035">
        <v>-1.759957</v>
      </c>
      <c r="P5035">
        <v>-7.3289280000000003</v>
      </c>
      <c r="Q5035">
        <v>-196.05476400000001</v>
      </c>
      <c r="R5035">
        <v>-1.762281</v>
      </c>
      <c r="S5035">
        <v>3.2466780000000002</v>
      </c>
      <c r="T5035">
        <v>2.3240000000000001E-3</v>
      </c>
    </row>
    <row r="5036" spans="1:20" x14ac:dyDescent="0.25">
      <c r="A5036">
        <v>5034</v>
      </c>
      <c r="B5036">
        <v>8</v>
      </c>
      <c r="C5036">
        <v>-1</v>
      </c>
      <c r="D5036" t="s">
        <v>373</v>
      </c>
      <c r="E5036" t="s">
        <v>80</v>
      </c>
      <c r="F5036">
        <v>1.034E-2</v>
      </c>
      <c r="G5036">
        <v>-1</v>
      </c>
      <c r="H5036">
        <v>464.37900000000002</v>
      </c>
      <c r="I5036">
        <v>-1</v>
      </c>
      <c r="J5036">
        <v>0</v>
      </c>
      <c r="K5036">
        <v>8.0667639999999992</v>
      </c>
      <c r="L5036">
        <v>0.51418600000000003</v>
      </c>
      <c r="M5036">
        <v>-7.4084240000000001</v>
      </c>
      <c r="N5036">
        <v>-196.78351599999999</v>
      </c>
      <c r="O5036">
        <v>-1.707195</v>
      </c>
      <c r="P5036">
        <v>-7.4093419999999997</v>
      </c>
      <c r="Q5036">
        <v>-196.77590900000001</v>
      </c>
      <c r="R5036">
        <v>-1.708229</v>
      </c>
      <c r="S5036">
        <v>0.76614899999999997</v>
      </c>
      <c r="T5036">
        <v>1.034E-3</v>
      </c>
    </row>
    <row r="5037" spans="1:20" x14ac:dyDescent="0.25">
      <c r="A5037">
        <v>5035</v>
      </c>
      <c r="B5037">
        <v>8</v>
      </c>
      <c r="C5037">
        <v>-1</v>
      </c>
      <c r="D5037" t="s">
        <v>373</v>
      </c>
      <c r="E5037" t="s">
        <v>80</v>
      </c>
      <c r="F5037">
        <v>2.2415999999999998E-2</v>
      </c>
      <c r="G5037">
        <v>-1</v>
      </c>
      <c r="H5037">
        <v>370.19099999999997</v>
      </c>
      <c r="I5037">
        <v>-1</v>
      </c>
      <c r="J5037">
        <v>0</v>
      </c>
      <c r="K5037">
        <v>8.0797830000000008</v>
      </c>
      <c r="L5037">
        <v>0.34200900000000001</v>
      </c>
      <c r="M5037">
        <v>-7.5182060000000002</v>
      </c>
      <c r="N5037">
        <v>-197.67871099999999</v>
      </c>
      <c r="O5037">
        <v>-1.656749</v>
      </c>
      <c r="P5037">
        <v>-7.4759209999999996</v>
      </c>
      <c r="Q5037">
        <v>-197.74298099999999</v>
      </c>
      <c r="R5037">
        <v>-1.6522889999999999</v>
      </c>
      <c r="S5037">
        <v>7.693314</v>
      </c>
      <c r="T5037">
        <v>4.4600000000000004E-3</v>
      </c>
    </row>
    <row r="5038" spans="1:20" x14ac:dyDescent="0.25">
      <c r="A5038">
        <v>5036</v>
      </c>
      <c r="B5038">
        <v>8</v>
      </c>
      <c r="C5038">
        <v>-1</v>
      </c>
      <c r="D5038" t="s">
        <v>373</v>
      </c>
      <c r="E5038" t="s">
        <v>80</v>
      </c>
      <c r="F5038">
        <v>3.1695000000000001E-2</v>
      </c>
      <c r="G5038">
        <v>-1</v>
      </c>
      <c r="H5038">
        <v>467.31900000000002</v>
      </c>
      <c r="I5038">
        <v>-1</v>
      </c>
      <c r="J5038">
        <v>0</v>
      </c>
      <c r="K5038">
        <v>8.0675980000000003</v>
      </c>
      <c r="L5038">
        <v>0.333677</v>
      </c>
      <c r="M5038">
        <v>-7.5007799999999998</v>
      </c>
      <c r="N5038">
        <v>-198.486254</v>
      </c>
      <c r="O5038">
        <v>-1.6206780000000001</v>
      </c>
      <c r="P5038">
        <v>-7.5047519999999999</v>
      </c>
      <c r="Q5038">
        <v>-198.469177</v>
      </c>
      <c r="R5038">
        <v>-1.6222399999999999</v>
      </c>
      <c r="S5038">
        <v>1.7532179999999999</v>
      </c>
      <c r="T5038">
        <v>1.562E-3</v>
      </c>
    </row>
    <row r="5039" spans="1:20" x14ac:dyDescent="0.25">
      <c r="A5039">
        <v>5037</v>
      </c>
      <c r="B5039">
        <v>8</v>
      </c>
      <c r="C5039">
        <v>-1</v>
      </c>
      <c r="D5039" t="s">
        <v>373</v>
      </c>
      <c r="E5039" t="s">
        <v>80</v>
      </c>
      <c r="F5039">
        <v>2.5794000000000001E-2</v>
      </c>
      <c r="G5039">
        <v>-1</v>
      </c>
      <c r="H5039">
        <v>408.846</v>
      </c>
      <c r="I5039">
        <v>-1</v>
      </c>
      <c r="J5039">
        <v>0</v>
      </c>
      <c r="K5039">
        <v>8.0598240000000008</v>
      </c>
      <c r="L5039">
        <v>0.155443</v>
      </c>
      <c r="M5039">
        <v>-7.4980039999999999</v>
      </c>
      <c r="N5039">
        <v>-199.22022000000001</v>
      </c>
      <c r="O5039">
        <v>-1.6011420000000001</v>
      </c>
      <c r="P5039">
        <v>-7.5204360000000001</v>
      </c>
      <c r="Q5039">
        <v>-199.19482400000001</v>
      </c>
      <c r="R5039">
        <v>-1.6013660000000001</v>
      </c>
      <c r="S5039">
        <v>3.3884669999999999</v>
      </c>
      <c r="T5039">
        <v>2.2499999999999999E-4</v>
      </c>
    </row>
    <row r="5040" spans="1:20" x14ac:dyDescent="0.25">
      <c r="A5040">
        <v>5038</v>
      </c>
      <c r="B5040">
        <v>8</v>
      </c>
      <c r="C5040">
        <v>-1</v>
      </c>
      <c r="D5040" t="s">
        <v>373</v>
      </c>
      <c r="E5040" t="s">
        <v>80</v>
      </c>
      <c r="F5040">
        <v>7.6929999999999998E-2</v>
      </c>
      <c r="G5040">
        <v>-1</v>
      </c>
      <c r="H5040">
        <v>397.80700000000002</v>
      </c>
      <c r="I5040">
        <v>-1</v>
      </c>
      <c r="J5040">
        <v>0</v>
      </c>
      <c r="K5040">
        <v>8.0517210000000006</v>
      </c>
      <c r="L5040">
        <v>0.196578</v>
      </c>
      <c r="M5040">
        <v>-7.5499499999999999</v>
      </c>
      <c r="N5040">
        <v>-199.89521300000001</v>
      </c>
      <c r="O5040">
        <v>-1.584049</v>
      </c>
      <c r="P5040">
        <v>-7.5270919999999997</v>
      </c>
      <c r="Q5040">
        <v>-199.91975400000001</v>
      </c>
      <c r="R5040">
        <v>-1.585518</v>
      </c>
      <c r="S5040">
        <v>3.3537460000000001</v>
      </c>
      <c r="T5040">
        <v>1.469E-3</v>
      </c>
    </row>
    <row r="5041" spans="1:20" x14ac:dyDescent="0.25">
      <c r="A5041">
        <v>5039</v>
      </c>
      <c r="B5041">
        <v>8</v>
      </c>
      <c r="C5041">
        <v>-1</v>
      </c>
      <c r="D5041" t="s">
        <v>374</v>
      </c>
      <c r="E5041" t="s">
        <v>80</v>
      </c>
      <c r="F5041">
        <v>4.9905999999999999E-2</v>
      </c>
      <c r="G5041">
        <v>-1</v>
      </c>
      <c r="H5041">
        <v>394.56799999999998</v>
      </c>
      <c r="I5041">
        <v>-1</v>
      </c>
      <c r="J5041">
        <v>0</v>
      </c>
      <c r="K5041">
        <v>8.0567910000000005</v>
      </c>
      <c r="L5041">
        <v>0.118016</v>
      </c>
      <c r="M5041">
        <v>-7.5387639999999996</v>
      </c>
      <c r="N5041">
        <v>-200.887113</v>
      </c>
      <c r="O5041">
        <v>-1.57311</v>
      </c>
      <c r="P5041">
        <v>-7.5286780000000002</v>
      </c>
      <c r="Q5041">
        <v>-200.886292</v>
      </c>
      <c r="R5041">
        <v>-1.5739810000000001</v>
      </c>
      <c r="S5041">
        <v>1.011968</v>
      </c>
      <c r="T5041">
        <v>8.7100000000000003E-4</v>
      </c>
    </row>
    <row r="5042" spans="1:20" x14ac:dyDescent="0.25">
      <c r="A5042">
        <v>5040</v>
      </c>
      <c r="B5042">
        <v>8</v>
      </c>
      <c r="C5042">
        <v>-1</v>
      </c>
      <c r="D5042" t="s">
        <v>374</v>
      </c>
      <c r="E5042" t="s">
        <v>80</v>
      </c>
      <c r="F5042">
        <v>2.6946000000000001E-2</v>
      </c>
      <c r="G5042">
        <v>-1</v>
      </c>
      <c r="H5042">
        <v>431.52100000000002</v>
      </c>
      <c r="I5042">
        <v>-1</v>
      </c>
      <c r="J5042">
        <v>0</v>
      </c>
      <c r="K5042">
        <v>8.0641949999999998</v>
      </c>
      <c r="L5042">
        <v>-5.9750000000000003E-3</v>
      </c>
      <c r="M5042">
        <v>-7.5345570000000004</v>
      </c>
      <c r="N5042">
        <v>-201.617853</v>
      </c>
      <c r="O5042">
        <v>-1.570692</v>
      </c>
      <c r="P5042">
        <v>-7.5264480000000002</v>
      </c>
      <c r="Q5042">
        <v>-201.611771</v>
      </c>
      <c r="R5042">
        <v>-1.5696840000000001</v>
      </c>
      <c r="S5042">
        <v>1.0137</v>
      </c>
      <c r="T5042">
        <v>1.008E-3</v>
      </c>
    </row>
    <row r="5043" spans="1:20" x14ac:dyDescent="0.25">
      <c r="A5043">
        <v>5041</v>
      </c>
      <c r="B5043">
        <v>8</v>
      </c>
      <c r="C5043">
        <v>-1</v>
      </c>
      <c r="D5043" t="s">
        <v>375</v>
      </c>
      <c r="E5043" t="s">
        <v>80</v>
      </c>
      <c r="F5043">
        <v>2.5086000000000001E-2</v>
      </c>
      <c r="G5043">
        <v>-1</v>
      </c>
      <c r="H5043">
        <v>355.19499999999999</v>
      </c>
      <c r="I5043">
        <v>-1</v>
      </c>
      <c r="J5043">
        <v>0</v>
      </c>
      <c r="K5043">
        <v>8.0683939999999996</v>
      </c>
      <c r="L5043">
        <v>7.7792E-2</v>
      </c>
      <c r="M5043">
        <v>-7.5209659999999996</v>
      </c>
      <c r="N5043">
        <v>-202.33868000000001</v>
      </c>
      <c r="O5043">
        <v>-1.566486</v>
      </c>
      <c r="P5043">
        <v>-7.5226509999999998</v>
      </c>
      <c r="Q5043">
        <v>-202.33781400000001</v>
      </c>
      <c r="R5043">
        <v>-1.566098</v>
      </c>
      <c r="S5043">
        <v>0.18948699999999999</v>
      </c>
      <c r="T5043">
        <v>3.88E-4</v>
      </c>
    </row>
    <row r="5044" spans="1:20" x14ac:dyDescent="0.25">
      <c r="A5044">
        <v>5042</v>
      </c>
      <c r="B5044">
        <v>9</v>
      </c>
      <c r="C5044">
        <v>-1</v>
      </c>
      <c r="D5044" t="s">
        <v>340</v>
      </c>
      <c r="E5044" t="s">
        <v>80</v>
      </c>
      <c r="F5044">
        <v>4.5630000000000002E-3</v>
      </c>
      <c r="G5044">
        <v>-1</v>
      </c>
      <c r="H5044">
        <v>345.18700000000001</v>
      </c>
      <c r="I5044">
        <v>-1</v>
      </c>
      <c r="J5044">
        <v>0</v>
      </c>
      <c r="K5044">
        <v>8.0688569999999995</v>
      </c>
      <c r="L5044">
        <v>6.6120999999999999E-2</v>
      </c>
      <c r="M5044">
        <v>-7.5198780000000003</v>
      </c>
      <c r="N5044">
        <v>-203.30149</v>
      </c>
      <c r="O5044">
        <v>-1.563545</v>
      </c>
      <c r="P5044">
        <v>-7.5154740000000002</v>
      </c>
      <c r="Q5044">
        <v>-203.30604600000001</v>
      </c>
      <c r="R5044">
        <v>-1.56352</v>
      </c>
      <c r="S5044">
        <v>0.63357699999999995</v>
      </c>
      <c r="T5044">
        <v>2.5000000000000001E-5</v>
      </c>
    </row>
    <row r="5045" spans="1:20" x14ac:dyDescent="0.25">
      <c r="A5045">
        <v>5043</v>
      </c>
      <c r="B5045">
        <v>10</v>
      </c>
      <c r="C5045">
        <v>-1</v>
      </c>
      <c r="D5045" t="s">
        <v>339</v>
      </c>
      <c r="E5045" t="s">
        <v>80</v>
      </c>
      <c r="F5045">
        <v>2.1700000000000001E-2</v>
      </c>
      <c r="G5045">
        <v>-1</v>
      </c>
      <c r="H5045">
        <v>376.62</v>
      </c>
      <c r="I5045">
        <v>-1</v>
      </c>
      <c r="J5045">
        <v>0</v>
      </c>
      <c r="K5045">
        <v>8.0664079999999991</v>
      </c>
      <c r="L5045">
        <v>-3.7962999999999997E-2</v>
      </c>
      <c r="M5045">
        <v>-7.5060979999999997</v>
      </c>
      <c r="N5045">
        <v>-204.03312399999999</v>
      </c>
      <c r="O5045">
        <v>-1.5629010000000001</v>
      </c>
      <c r="P5045">
        <v>-7.5090070000000004</v>
      </c>
      <c r="Q5045">
        <v>-204.03211999999999</v>
      </c>
      <c r="R5045">
        <v>-1.562791</v>
      </c>
      <c r="S5045">
        <v>0.30779000000000001</v>
      </c>
      <c r="T5045">
        <v>1.0900000000000001E-4</v>
      </c>
    </row>
    <row r="5046" spans="1:20" x14ac:dyDescent="0.25">
      <c r="A5046">
        <v>5044</v>
      </c>
      <c r="B5046">
        <v>10</v>
      </c>
      <c r="C5046">
        <v>-1</v>
      </c>
      <c r="D5046" t="s">
        <v>339</v>
      </c>
      <c r="E5046" t="s">
        <v>80</v>
      </c>
      <c r="F5046">
        <v>1.6823000000000001E-2</v>
      </c>
      <c r="G5046">
        <v>-1</v>
      </c>
      <c r="H5046">
        <v>428.52300000000002</v>
      </c>
      <c r="I5046">
        <v>-1</v>
      </c>
      <c r="J5046">
        <v>0</v>
      </c>
      <c r="K5046">
        <v>8.0636100000000006</v>
      </c>
      <c r="L5046">
        <v>5.7468999999999999E-2</v>
      </c>
      <c r="M5046">
        <v>-7.5142910000000001</v>
      </c>
      <c r="N5046">
        <v>-204.75559000000001</v>
      </c>
      <c r="O5046">
        <v>-1.5608770000000001</v>
      </c>
      <c r="P5046">
        <v>-7.5023479999999996</v>
      </c>
      <c r="Q5046">
        <v>-204.75791899999999</v>
      </c>
      <c r="R5046">
        <v>-1.561456</v>
      </c>
      <c r="S5046">
        <v>1.2167760000000001</v>
      </c>
      <c r="T5046">
        <v>5.7899999999999998E-4</v>
      </c>
    </row>
    <row r="5047" spans="1:20" x14ac:dyDescent="0.25">
      <c r="A5047">
        <v>5045</v>
      </c>
      <c r="B5047">
        <v>10</v>
      </c>
      <c r="C5047">
        <v>-1</v>
      </c>
      <c r="D5047" t="s">
        <v>339</v>
      </c>
      <c r="E5047" t="s">
        <v>80</v>
      </c>
      <c r="F5047">
        <v>8.9280000000000002E-3</v>
      </c>
      <c r="G5047">
        <v>-1</v>
      </c>
      <c r="H5047">
        <v>398.05799999999999</v>
      </c>
      <c r="I5047">
        <v>-1</v>
      </c>
      <c r="J5047">
        <v>0</v>
      </c>
      <c r="K5047">
        <v>8.0624789999999997</v>
      </c>
      <c r="L5047">
        <v>3.8573000000000003E-2</v>
      </c>
      <c r="M5047">
        <v>-7.4947600000000003</v>
      </c>
      <c r="N5047">
        <v>-205.72483399999999</v>
      </c>
      <c r="O5047">
        <v>-1.562457</v>
      </c>
      <c r="P5047">
        <v>-7.4947030000000003</v>
      </c>
      <c r="Q5047">
        <v>-205.72541799999999</v>
      </c>
      <c r="R5047">
        <v>-1.5622609999999999</v>
      </c>
      <c r="S5047">
        <v>5.8726E-2</v>
      </c>
      <c r="T5047">
        <v>1.9599999999999999E-4</v>
      </c>
    </row>
    <row r="5048" spans="1:20" x14ac:dyDescent="0.25">
      <c r="A5048">
        <v>5046</v>
      </c>
      <c r="B5048">
        <v>10</v>
      </c>
      <c r="C5048">
        <v>-1</v>
      </c>
      <c r="D5048" t="s">
        <v>337</v>
      </c>
      <c r="E5048" t="s">
        <v>80</v>
      </c>
      <c r="F5048">
        <v>1.1551000000000001E-2</v>
      </c>
      <c r="G5048">
        <v>-1</v>
      </c>
      <c r="H5048">
        <v>715.452</v>
      </c>
      <c r="I5048">
        <v>-1</v>
      </c>
      <c r="J5048">
        <v>0</v>
      </c>
      <c r="K5048">
        <v>8.0634399999999999</v>
      </c>
      <c r="L5048">
        <v>-5.9667999999999999E-2</v>
      </c>
      <c r="M5048">
        <v>-7.4852249999999998</v>
      </c>
      <c r="N5048">
        <v>-206.45044200000001</v>
      </c>
      <c r="O5048">
        <v>-1.564208</v>
      </c>
      <c r="P5048">
        <v>-7.4896380000000002</v>
      </c>
      <c r="Q5048">
        <v>-206.45105000000001</v>
      </c>
      <c r="R5048">
        <v>-1.5637049999999999</v>
      </c>
      <c r="S5048">
        <v>0.44550899999999999</v>
      </c>
      <c r="T5048">
        <v>5.0299999999999997E-4</v>
      </c>
    </row>
    <row r="5049" spans="1:20" x14ac:dyDescent="0.25">
      <c r="A5049">
        <v>5047</v>
      </c>
      <c r="B5049">
        <v>10</v>
      </c>
      <c r="C5049">
        <v>-1</v>
      </c>
      <c r="D5049" t="s">
        <v>337</v>
      </c>
      <c r="E5049" t="s">
        <v>80</v>
      </c>
      <c r="F5049">
        <v>1.9779000000000001E-2</v>
      </c>
      <c r="G5049">
        <v>-1</v>
      </c>
      <c r="H5049">
        <v>392.03300000000002</v>
      </c>
      <c r="I5049">
        <v>-1</v>
      </c>
      <c r="J5049">
        <v>0</v>
      </c>
      <c r="K5049">
        <v>8.065531</v>
      </c>
      <c r="L5049">
        <v>3.8249999999999999E-2</v>
      </c>
      <c r="M5049">
        <v>-7.4882359999999997</v>
      </c>
      <c r="N5049">
        <v>-207.17405600000001</v>
      </c>
      <c r="O5049">
        <v>-1.5642659999999999</v>
      </c>
      <c r="P5049">
        <v>-7.4855530000000003</v>
      </c>
      <c r="Q5049">
        <v>-207.17686499999999</v>
      </c>
      <c r="R5049">
        <v>-1.564179</v>
      </c>
      <c r="S5049">
        <v>0.38842300000000002</v>
      </c>
      <c r="T5049">
        <v>8.7000000000000001E-5</v>
      </c>
    </row>
    <row r="5050" spans="1:20" x14ac:dyDescent="0.25">
      <c r="A5050">
        <v>5048</v>
      </c>
      <c r="B5050">
        <v>11</v>
      </c>
      <c r="C5050">
        <v>-1</v>
      </c>
      <c r="D5050" t="s">
        <v>336</v>
      </c>
      <c r="E5050" t="s">
        <v>80</v>
      </c>
      <c r="F5050">
        <v>3.9928999999999999E-2</v>
      </c>
      <c r="G5050">
        <v>-1</v>
      </c>
      <c r="H5050">
        <v>514.64800000000002</v>
      </c>
      <c r="I5050">
        <v>-1</v>
      </c>
      <c r="J5050">
        <v>0</v>
      </c>
      <c r="K5050">
        <v>8.0688759999999995</v>
      </c>
      <c r="L5050">
        <v>3.8205000000000003E-2</v>
      </c>
      <c r="M5050">
        <v>-7.4809450000000002</v>
      </c>
      <c r="N5050">
        <v>-208.144023</v>
      </c>
      <c r="O5050">
        <v>-1.5655840000000001</v>
      </c>
      <c r="P5050">
        <v>-7.4809510000000001</v>
      </c>
      <c r="Q5050">
        <v>-208.14494300000001</v>
      </c>
      <c r="R5050">
        <v>-1.5654680000000001</v>
      </c>
      <c r="S5050">
        <v>9.2022999999999994E-2</v>
      </c>
      <c r="T5050">
        <v>1.17E-4</v>
      </c>
    </row>
    <row r="5051" spans="1:20" x14ac:dyDescent="0.25">
      <c r="A5051">
        <v>5049</v>
      </c>
      <c r="B5051">
        <v>11</v>
      </c>
      <c r="C5051">
        <v>-1</v>
      </c>
      <c r="D5051" t="s">
        <v>336</v>
      </c>
      <c r="E5051" t="s">
        <v>80</v>
      </c>
      <c r="F5051">
        <v>2.3448E-2</v>
      </c>
      <c r="G5051">
        <v>-1</v>
      </c>
      <c r="H5051">
        <v>943.67100000000005</v>
      </c>
      <c r="I5051">
        <v>-1</v>
      </c>
      <c r="J5051">
        <v>0</v>
      </c>
      <c r="K5051">
        <v>8.0715260000000004</v>
      </c>
      <c r="L5051">
        <v>-5.9691000000000001E-2</v>
      </c>
      <c r="M5051">
        <v>-7.4777779999999998</v>
      </c>
      <c r="N5051">
        <v>-208.87245999999999</v>
      </c>
      <c r="O5051">
        <v>-1.5672729999999999</v>
      </c>
      <c r="P5051">
        <v>-7.478148</v>
      </c>
      <c r="Q5051">
        <v>-208.87127699999999</v>
      </c>
      <c r="R5051">
        <v>-1.5669249999999999</v>
      </c>
      <c r="S5051">
        <v>0.124011</v>
      </c>
      <c r="T5051">
        <v>3.48E-4</v>
      </c>
    </row>
    <row r="5052" spans="1:20" x14ac:dyDescent="0.25">
      <c r="A5052">
        <v>5050</v>
      </c>
      <c r="B5052">
        <v>12</v>
      </c>
      <c r="C5052">
        <v>-1</v>
      </c>
      <c r="D5052" t="s">
        <v>376</v>
      </c>
      <c r="E5052" t="s">
        <v>80</v>
      </c>
      <c r="F5052">
        <v>3.5513999999999997E-2</v>
      </c>
      <c r="G5052">
        <v>-1</v>
      </c>
      <c r="H5052">
        <v>282.13400000000001</v>
      </c>
      <c r="I5052">
        <v>-1</v>
      </c>
      <c r="J5052">
        <v>0</v>
      </c>
      <c r="K5052">
        <v>8.074503</v>
      </c>
      <c r="L5052">
        <v>3.8162000000000001E-2</v>
      </c>
      <c r="M5052">
        <v>-7.4909780000000001</v>
      </c>
      <c r="N5052">
        <v>-209.58797799999999</v>
      </c>
      <c r="O5052">
        <v>-1.566268</v>
      </c>
      <c r="P5052">
        <v>-7.4763770000000003</v>
      </c>
      <c r="Q5052">
        <v>-209.59787</v>
      </c>
      <c r="R5052">
        <v>-1.567404</v>
      </c>
      <c r="S5052">
        <v>1.763606</v>
      </c>
      <c r="T5052">
        <v>1.1360000000000001E-3</v>
      </c>
    </row>
    <row r="5053" spans="1:20" x14ac:dyDescent="0.25">
      <c r="A5053">
        <v>5051</v>
      </c>
      <c r="B5053">
        <v>12</v>
      </c>
      <c r="C5053">
        <v>-1</v>
      </c>
      <c r="D5053" t="s">
        <v>377</v>
      </c>
      <c r="E5053" t="s">
        <v>80</v>
      </c>
      <c r="F5053">
        <v>3.4112000000000003E-2</v>
      </c>
      <c r="G5053">
        <v>-1</v>
      </c>
      <c r="H5053">
        <v>416.32100000000003</v>
      </c>
      <c r="I5053">
        <v>-1</v>
      </c>
      <c r="J5053">
        <v>0</v>
      </c>
      <c r="K5053">
        <v>8.0772770000000005</v>
      </c>
      <c r="L5053">
        <v>-5.9666999999999998E-2</v>
      </c>
      <c r="M5053">
        <v>-7.4693649999999998</v>
      </c>
      <c r="N5053">
        <v>-210.325005</v>
      </c>
      <c r="O5053">
        <v>-1.5672919999999999</v>
      </c>
      <c r="P5053">
        <v>-7.4749780000000001</v>
      </c>
      <c r="Q5053">
        <v>-210.32470699999999</v>
      </c>
      <c r="R5053">
        <v>-1.5688610000000001</v>
      </c>
      <c r="S5053">
        <v>0.562164</v>
      </c>
      <c r="T5053">
        <v>1.5690000000000001E-3</v>
      </c>
    </row>
    <row r="5054" spans="1:20" x14ac:dyDescent="0.25">
      <c r="A5054">
        <v>5052</v>
      </c>
      <c r="B5054">
        <v>12</v>
      </c>
      <c r="C5054">
        <v>-1</v>
      </c>
      <c r="D5054" t="s">
        <v>377</v>
      </c>
      <c r="E5054" t="s">
        <v>80</v>
      </c>
      <c r="F5054">
        <v>1.5699999999999999E-2</v>
      </c>
      <c r="G5054">
        <v>-1</v>
      </c>
      <c r="H5054">
        <v>448.28300000000002</v>
      </c>
      <c r="I5054">
        <v>-1</v>
      </c>
      <c r="J5054">
        <v>0</v>
      </c>
      <c r="K5054">
        <v>8.0811229999999998</v>
      </c>
      <c r="L5054">
        <v>-5.9650000000000002E-2</v>
      </c>
      <c r="M5054">
        <v>-7.4952540000000001</v>
      </c>
      <c r="N5054">
        <v>-211.273732</v>
      </c>
      <c r="O5054">
        <v>-1.570065</v>
      </c>
      <c r="P5054">
        <v>-7.4744279999999996</v>
      </c>
      <c r="Q5054">
        <v>-211.29423499999999</v>
      </c>
      <c r="R5054">
        <v>-1.5701529999999999</v>
      </c>
      <c r="S5054">
        <v>2.9225270000000001</v>
      </c>
      <c r="T5054">
        <v>8.7999999999999998E-5</v>
      </c>
    </row>
    <row r="5055" spans="1:20" x14ac:dyDescent="0.25">
      <c r="A5055">
        <v>5053</v>
      </c>
      <c r="B5055">
        <v>13</v>
      </c>
      <c r="C5055">
        <v>-1</v>
      </c>
      <c r="D5055" t="s">
        <v>378</v>
      </c>
      <c r="E5055" t="s">
        <v>80</v>
      </c>
      <c r="F5055">
        <v>2.8223000000000002E-2</v>
      </c>
      <c r="G5055">
        <v>-1</v>
      </c>
      <c r="H5055">
        <v>456.04700000000003</v>
      </c>
      <c r="I5055">
        <v>-1</v>
      </c>
      <c r="J5055">
        <v>0</v>
      </c>
      <c r="K5055">
        <v>8.0840949999999996</v>
      </c>
      <c r="L5055">
        <v>3.8094999999999997E-2</v>
      </c>
      <c r="M5055">
        <v>-7.5193000000000003</v>
      </c>
      <c r="N5055">
        <v>-212.007611</v>
      </c>
      <c r="O5055">
        <v>-1.5686789999999999</v>
      </c>
      <c r="P5055">
        <v>-7.4750009999999998</v>
      </c>
      <c r="Q5055">
        <v>-212.02169799999999</v>
      </c>
      <c r="R5055">
        <v>-1.5706340000000001</v>
      </c>
      <c r="S5055">
        <v>4.6485310000000002</v>
      </c>
      <c r="T5055">
        <v>1.9550000000000001E-3</v>
      </c>
    </row>
    <row r="5056" spans="1:20" x14ac:dyDescent="0.25">
      <c r="A5056">
        <v>5054</v>
      </c>
      <c r="B5056">
        <v>13</v>
      </c>
      <c r="C5056">
        <v>-1</v>
      </c>
      <c r="D5056" t="s">
        <v>378</v>
      </c>
      <c r="E5056" t="s">
        <v>80</v>
      </c>
      <c r="F5056">
        <v>5.9721000000000003E-2</v>
      </c>
      <c r="G5056">
        <v>-1</v>
      </c>
      <c r="H5056">
        <v>445.14400000000001</v>
      </c>
      <c r="I5056">
        <v>-1</v>
      </c>
      <c r="J5056">
        <v>0</v>
      </c>
      <c r="K5056">
        <v>8.0867950000000004</v>
      </c>
      <c r="L5056">
        <v>-5.9624999999999997E-2</v>
      </c>
      <c r="M5056">
        <v>-7.4768270000000001</v>
      </c>
      <c r="N5056">
        <v>-212.749404</v>
      </c>
      <c r="O5056">
        <v>-1.571971</v>
      </c>
      <c r="P5056">
        <v>-7.4759510000000002</v>
      </c>
      <c r="Q5056">
        <v>-212.74937399999999</v>
      </c>
      <c r="R5056">
        <v>-1.5720909999999999</v>
      </c>
      <c r="S5056">
        <v>8.7658E-2</v>
      </c>
      <c r="T5056">
        <v>1.2E-4</v>
      </c>
    </row>
    <row r="5057" spans="1:20" x14ac:dyDescent="0.25">
      <c r="A5057">
        <v>5055</v>
      </c>
      <c r="B5057">
        <v>12</v>
      </c>
      <c r="C5057">
        <v>-1</v>
      </c>
      <c r="D5057" t="s">
        <v>648</v>
      </c>
      <c r="E5057" t="s">
        <v>80</v>
      </c>
      <c r="F5057">
        <v>6.3739000000000004E-2</v>
      </c>
      <c r="G5057">
        <v>-1</v>
      </c>
      <c r="H5057">
        <v>1163.9659999999999</v>
      </c>
      <c r="I5057">
        <v>-1</v>
      </c>
      <c r="J5057">
        <v>0</v>
      </c>
      <c r="K5057">
        <v>8.0904860000000003</v>
      </c>
      <c r="L5057">
        <v>-5.9610000000000003E-2</v>
      </c>
      <c r="M5057">
        <v>-7.4700139999999999</v>
      </c>
      <c r="N5057">
        <v>-213.72852900000001</v>
      </c>
      <c r="O5057">
        <v>-1.57365</v>
      </c>
      <c r="P5057">
        <v>-7.4785360000000001</v>
      </c>
      <c r="Q5057">
        <v>-213.720032</v>
      </c>
      <c r="R5057">
        <v>-1.5733839999999999</v>
      </c>
      <c r="S5057">
        <v>1.2034320000000001</v>
      </c>
      <c r="T5057">
        <v>2.6600000000000001E-4</v>
      </c>
    </row>
    <row r="5058" spans="1:20" x14ac:dyDescent="0.25">
      <c r="A5058">
        <v>5056</v>
      </c>
      <c r="B5058">
        <v>13</v>
      </c>
      <c r="C5058">
        <v>-1</v>
      </c>
      <c r="D5058" t="s">
        <v>379</v>
      </c>
      <c r="E5058" t="s">
        <v>80</v>
      </c>
      <c r="F5058">
        <v>2.316E-2</v>
      </c>
      <c r="G5058">
        <v>-1</v>
      </c>
      <c r="H5058">
        <v>361.161</v>
      </c>
      <c r="I5058">
        <v>-1</v>
      </c>
      <c r="J5058">
        <v>0</v>
      </c>
      <c r="K5058">
        <v>8.0933240000000009</v>
      </c>
      <c r="L5058">
        <v>3.8034999999999999E-2</v>
      </c>
      <c r="M5058">
        <v>-7.4847570000000001</v>
      </c>
      <c r="N5058">
        <v>-214.44949700000001</v>
      </c>
      <c r="O5058">
        <v>-1.5755479999999999</v>
      </c>
      <c r="P5058">
        <v>-7.4814629999999998</v>
      </c>
      <c r="Q5058">
        <v>-214.44833399999999</v>
      </c>
      <c r="R5058">
        <v>-1.573866</v>
      </c>
      <c r="S5058">
        <v>0.349327</v>
      </c>
      <c r="T5058">
        <v>1.6819999999999999E-3</v>
      </c>
    </row>
    <row r="5059" spans="1:20" x14ac:dyDescent="0.25">
      <c r="A5059">
        <v>5057</v>
      </c>
      <c r="B5059">
        <v>12</v>
      </c>
      <c r="C5059">
        <v>-1</v>
      </c>
      <c r="D5059" t="s">
        <v>380</v>
      </c>
      <c r="E5059" t="s">
        <v>80</v>
      </c>
      <c r="F5059">
        <v>4.1243000000000002E-2</v>
      </c>
      <c r="G5059">
        <v>-1</v>
      </c>
      <c r="H5059">
        <v>465.88299999999998</v>
      </c>
      <c r="I5059">
        <v>-1</v>
      </c>
      <c r="J5059">
        <v>0</v>
      </c>
      <c r="K5059">
        <v>8.0958810000000003</v>
      </c>
      <c r="L5059">
        <v>-5.9587000000000001E-2</v>
      </c>
      <c r="M5059">
        <v>-7.4882</v>
      </c>
      <c r="N5059">
        <v>-215.17525800000001</v>
      </c>
      <c r="O5059">
        <v>-1.576343</v>
      </c>
      <c r="P5059">
        <v>-7.484769</v>
      </c>
      <c r="Q5059">
        <v>-215.176849</v>
      </c>
      <c r="R5059">
        <v>-1.5753250000000001</v>
      </c>
      <c r="S5059">
        <v>0.37819999999999998</v>
      </c>
      <c r="T5059">
        <v>1.018E-3</v>
      </c>
    </row>
    <row r="5060" spans="1:20" x14ac:dyDescent="0.25">
      <c r="A5060">
        <v>5058</v>
      </c>
      <c r="B5060">
        <v>14</v>
      </c>
      <c r="C5060">
        <v>-1</v>
      </c>
      <c r="D5060" t="s">
        <v>381</v>
      </c>
      <c r="E5060" t="s">
        <v>80</v>
      </c>
      <c r="F5060">
        <v>2.6185E-2</v>
      </c>
      <c r="G5060">
        <v>-1</v>
      </c>
      <c r="H5060">
        <v>551.64800000000002</v>
      </c>
      <c r="I5060">
        <v>-1</v>
      </c>
      <c r="J5060">
        <v>0</v>
      </c>
      <c r="K5060">
        <v>8.0993720000000007</v>
      </c>
      <c r="L5060">
        <v>-5.9570999999999999E-2</v>
      </c>
      <c r="M5060">
        <v>-7.4940579999999999</v>
      </c>
      <c r="N5060">
        <v>-216.144338</v>
      </c>
      <c r="O5060">
        <v>-1.5766709999999999</v>
      </c>
      <c r="P5060">
        <v>-7.4904979999999997</v>
      </c>
      <c r="Q5060">
        <v>-216.14857499999999</v>
      </c>
      <c r="R5060">
        <v>-1.5766199999999999</v>
      </c>
      <c r="S5060">
        <v>0.55344499999999996</v>
      </c>
      <c r="T5060">
        <v>5.1999999999999997E-5</v>
      </c>
    </row>
    <row r="5061" spans="1:20" x14ac:dyDescent="0.25">
      <c r="A5061">
        <v>5059</v>
      </c>
      <c r="B5061">
        <v>15</v>
      </c>
      <c r="C5061">
        <v>-1</v>
      </c>
      <c r="D5061" t="s">
        <v>382</v>
      </c>
      <c r="E5061" t="s">
        <v>80</v>
      </c>
      <c r="F5061">
        <v>2.3411000000000001E-2</v>
      </c>
      <c r="G5061">
        <v>-1</v>
      </c>
      <c r="H5061">
        <v>375.09899999999999</v>
      </c>
      <c r="I5061">
        <v>-1</v>
      </c>
      <c r="J5061">
        <v>0</v>
      </c>
      <c r="K5061">
        <v>8.1020570000000003</v>
      </c>
      <c r="L5061">
        <v>3.7976000000000003E-2</v>
      </c>
      <c r="M5061">
        <v>-7.4946359999999999</v>
      </c>
      <c r="N5061">
        <v>-216.88178099999999</v>
      </c>
      <c r="O5061">
        <v>-1.576946</v>
      </c>
      <c r="P5061">
        <v>-7.4957859999999998</v>
      </c>
      <c r="Q5061">
        <v>-216.87762499999999</v>
      </c>
      <c r="R5061">
        <v>-1.5771029999999999</v>
      </c>
      <c r="S5061">
        <v>0.43131799999999998</v>
      </c>
      <c r="T5061">
        <v>1.5699999999999999E-4</v>
      </c>
    </row>
    <row r="5062" spans="1:20" x14ac:dyDescent="0.25">
      <c r="A5062">
        <v>5060</v>
      </c>
      <c r="B5062">
        <v>15</v>
      </c>
      <c r="C5062">
        <v>-1</v>
      </c>
      <c r="D5062" t="s">
        <v>382</v>
      </c>
      <c r="E5062" t="s">
        <v>80</v>
      </c>
      <c r="F5062">
        <v>1.2959999999999999E-2</v>
      </c>
      <c r="G5062">
        <v>-1</v>
      </c>
      <c r="H5062">
        <v>486.173</v>
      </c>
      <c r="I5062">
        <v>-1</v>
      </c>
      <c r="J5062">
        <v>0</v>
      </c>
      <c r="K5062">
        <v>8.1044640000000001</v>
      </c>
      <c r="L5062">
        <v>-5.9549999999999999E-2</v>
      </c>
      <c r="M5062">
        <v>-7.5001699999999998</v>
      </c>
      <c r="N5062">
        <v>-217.60785200000001</v>
      </c>
      <c r="O5062">
        <v>-1.5784609999999999</v>
      </c>
      <c r="P5062">
        <v>-7.5014560000000001</v>
      </c>
      <c r="Q5062">
        <v>-217.606888</v>
      </c>
      <c r="R5062">
        <v>-1.578562</v>
      </c>
      <c r="S5062">
        <v>0.160771</v>
      </c>
      <c r="T5062">
        <v>1.02E-4</v>
      </c>
    </row>
    <row r="5063" spans="1:20" x14ac:dyDescent="0.25">
      <c r="A5063">
        <v>5061</v>
      </c>
      <c r="B5063">
        <v>17</v>
      </c>
      <c r="C5063">
        <v>-1</v>
      </c>
      <c r="D5063" t="s">
        <v>383</v>
      </c>
      <c r="E5063" t="s">
        <v>80</v>
      </c>
      <c r="F5063">
        <v>3.1191E-2</v>
      </c>
      <c r="G5063">
        <v>-1</v>
      </c>
      <c r="H5063">
        <v>363.87299999999999</v>
      </c>
      <c r="I5063">
        <v>-1</v>
      </c>
      <c r="J5063">
        <v>0</v>
      </c>
      <c r="K5063">
        <v>8.1077659999999998</v>
      </c>
      <c r="L5063">
        <v>-5.9534999999999998E-2</v>
      </c>
      <c r="M5063">
        <v>-7.4908900000000003</v>
      </c>
      <c r="N5063">
        <v>-218.588885</v>
      </c>
      <c r="O5063">
        <v>-1.581577</v>
      </c>
      <c r="P5063">
        <v>-7.510338</v>
      </c>
      <c r="Q5063">
        <v>-218.57962000000001</v>
      </c>
      <c r="R5063">
        <v>-1.579858</v>
      </c>
      <c r="S5063">
        <v>2.1542289999999999</v>
      </c>
      <c r="T5063">
        <v>1.719E-3</v>
      </c>
    </row>
    <row r="5064" spans="1:20" x14ac:dyDescent="0.25">
      <c r="A5064">
        <v>5062</v>
      </c>
      <c r="B5064">
        <v>17</v>
      </c>
      <c r="C5064">
        <v>-1</v>
      </c>
      <c r="D5064" t="s">
        <v>383</v>
      </c>
      <c r="E5064" t="s">
        <v>80</v>
      </c>
      <c r="F5064">
        <v>2.325E-2</v>
      </c>
      <c r="G5064">
        <v>-1</v>
      </c>
      <c r="H5064">
        <v>1501.4090000000001</v>
      </c>
      <c r="I5064">
        <v>-1</v>
      </c>
      <c r="J5064">
        <v>0</v>
      </c>
      <c r="K5064">
        <v>8.1103120000000004</v>
      </c>
      <c r="L5064">
        <v>3.7921000000000003E-2</v>
      </c>
      <c r="M5064">
        <v>-7.5200329999999997</v>
      </c>
      <c r="N5064">
        <v>-219.307096</v>
      </c>
      <c r="O5064">
        <v>-1.5805709999999999</v>
      </c>
      <c r="P5064">
        <v>-7.5179929999999997</v>
      </c>
      <c r="Q5064">
        <v>-219.30940200000001</v>
      </c>
      <c r="R5064">
        <v>-1.5803419999999999</v>
      </c>
      <c r="S5064">
        <v>0.30788100000000002</v>
      </c>
      <c r="T5064">
        <v>2.2900000000000001E-4</v>
      </c>
    </row>
    <row r="5065" spans="1:20" x14ac:dyDescent="0.25">
      <c r="A5065">
        <v>5063</v>
      </c>
      <c r="B5065">
        <v>18</v>
      </c>
      <c r="C5065">
        <v>-1</v>
      </c>
      <c r="D5065" t="s">
        <v>549</v>
      </c>
      <c r="E5065" t="s">
        <v>80</v>
      </c>
      <c r="F5065">
        <v>2.3904999999999999E-2</v>
      </c>
      <c r="G5065">
        <v>-1</v>
      </c>
      <c r="H5065">
        <v>374.49900000000002</v>
      </c>
      <c r="I5065">
        <v>-1</v>
      </c>
      <c r="J5065">
        <v>0</v>
      </c>
      <c r="K5065">
        <v>8.1125779999999992</v>
      </c>
      <c r="L5065">
        <v>-5.9514999999999998E-2</v>
      </c>
      <c r="M5065">
        <v>-7.5230439999999996</v>
      </c>
      <c r="N5065">
        <v>-220.04107999999999</v>
      </c>
      <c r="O5065">
        <v>-1.582282</v>
      </c>
      <c r="P5065">
        <v>-7.5260340000000001</v>
      </c>
      <c r="Q5065">
        <v>-220.039413</v>
      </c>
      <c r="R5065">
        <v>-1.5818019999999999</v>
      </c>
      <c r="S5065">
        <v>0.34231299999999998</v>
      </c>
      <c r="T5065">
        <v>4.8000000000000001E-4</v>
      </c>
    </row>
    <row r="5066" spans="1:20" x14ac:dyDescent="0.25">
      <c r="A5066">
        <v>5064</v>
      </c>
      <c r="B5066">
        <v>19</v>
      </c>
      <c r="C5066">
        <v>-1</v>
      </c>
      <c r="D5066" t="s">
        <v>384</v>
      </c>
      <c r="E5066" t="s">
        <v>80</v>
      </c>
      <c r="F5066">
        <v>3.0336999999999999E-2</v>
      </c>
      <c r="G5066">
        <v>-1</v>
      </c>
      <c r="H5066">
        <v>414.40899999999999</v>
      </c>
      <c r="I5066">
        <v>-1</v>
      </c>
      <c r="J5066">
        <v>0</v>
      </c>
      <c r="K5066">
        <v>8.1150420000000008</v>
      </c>
      <c r="L5066">
        <v>3.7888999999999999E-2</v>
      </c>
      <c r="M5066">
        <v>-7.5233020000000002</v>
      </c>
      <c r="N5066">
        <v>-220.77868799999999</v>
      </c>
      <c r="O5066">
        <v>-1.5829029999999999</v>
      </c>
      <c r="P5066">
        <v>-7.5351129999999999</v>
      </c>
      <c r="Q5066">
        <v>-220.769623</v>
      </c>
      <c r="R5066">
        <v>-1.5822879999999999</v>
      </c>
      <c r="S5066">
        <v>1.488899</v>
      </c>
      <c r="T5066">
        <v>6.1499999999999999E-4</v>
      </c>
    </row>
    <row r="5067" spans="1:20" x14ac:dyDescent="0.25">
      <c r="A5067">
        <v>5065</v>
      </c>
      <c r="B5067">
        <v>19</v>
      </c>
      <c r="C5067">
        <v>-1</v>
      </c>
      <c r="D5067" t="s">
        <v>384</v>
      </c>
      <c r="E5067" t="s">
        <v>80</v>
      </c>
      <c r="F5067">
        <v>2.3022000000000001E-2</v>
      </c>
      <c r="G5067">
        <v>-1</v>
      </c>
      <c r="H5067">
        <v>534.82899999999995</v>
      </c>
      <c r="I5067">
        <v>-1</v>
      </c>
      <c r="J5067">
        <v>0</v>
      </c>
      <c r="K5067">
        <v>8.0768939999999994</v>
      </c>
      <c r="L5067">
        <v>4.7424000000000001E-2</v>
      </c>
      <c r="M5067">
        <v>-7.5496850000000002</v>
      </c>
      <c r="N5067">
        <v>-221.74057400000001</v>
      </c>
      <c r="O5067">
        <v>-1.5834710000000001</v>
      </c>
      <c r="P5067">
        <v>-7.5477930000000004</v>
      </c>
      <c r="Q5067">
        <v>-221.74259900000001</v>
      </c>
      <c r="R5067">
        <v>-1.5832930000000001</v>
      </c>
      <c r="S5067">
        <v>0.27712700000000001</v>
      </c>
      <c r="T5067">
        <v>1.7899999999999999E-4</v>
      </c>
    </row>
    <row r="5068" spans="1:20" x14ac:dyDescent="0.25">
      <c r="A5068">
        <v>5066</v>
      </c>
      <c r="B5068">
        <v>20</v>
      </c>
      <c r="C5068">
        <v>-1</v>
      </c>
      <c r="D5068" t="s">
        <v>385</v>
      </c>
      <c r="E5068" t="s">
        <v>80</v>
      </c>
      <c r="F5068">
        <v>3.1940000000000003E-2</v>
      </c>
      <c r="G5068">
        <v>-1</v>
      </c>
      <c r="H5068">
        <v>383.04</v>
      </c>
      <c r="I5068">
        <v>-1</v>
      </c>
      <c r="J5068">
        <v>0</v>
      </c>
      <c r="K5068">
        <v>7.8247260000000001</v>
      </c>
      <c r="L5068">
        <v>-5.5310999999999999E-2</v>
      </c>
      <c r="M5068">
        <v>-7.5472650000000003</v>
      </c>
      <c r="N5068">
        <v>-222.468008</v>
      </c>
      <c r="O5068">
        <v>-1.583893</v>
      </c>
      <c r="P5068">
        <v>-7.5568520000000001</v>
      </c>
      <c r="Q5068">
        <v>-222.458282</v>
      </c>
      <c r="R5068">
        <v>-1.5839970000000001</v>
      </c>
      <c r="S5068">
        <v>1.36568</v>
      </c>
      <c r="T5068">
        <v>1.0399999999999999E-4</v>
      </c>
    </row>
    <row r="5069" spans="1:20" x14ac:dyDescent="0.25">
      <c r="A5069">
        <v>5067</v>
      </c>
      <c r="B5069">
        <v>20</v>
      </c>
      <c r="C5069">
        <v>-1</v>
      </c>
      <c r="D5069" t="s">
        <v>385</v>
      </c>
      <c r="E5069" t="s">
        <v>80</v>
      </c>
      <c r="F5069">
        <v>1.8541999999999999E-2</v>
      </c>
      <c r="G5069">
        <v>-1</v>
      </c>
      <c r="H5069">
        <v>477.32499999999999</v>
      </c>
      <c r="I5069">
        <v>-1</v>
      </c>
      <c r="J5069">
        <v>0</v>
      </c>
      <c r="K5069">
        <v>7.4204210000000002</v>
      </c>
      <c r="L5069">
        <v>5.4932000000000002E-2</v>
      </c>
      <c r="M5069">
        <v>-7.5667780000000002</v>
      </c>
      <c r="N5069">
        <v>-223.14708200000001</v>
      </c>
      <c r="O5069">
        <v>-1.582589</v>
      </c>
      <c r="P5069">
        <v>-7.5658849999999997</v>
      </c>
      <c r="Q5069">
        <v>-223.142731</v>
      </c>
      <c r="R5069">
        <v>-1.5834900000000001</v>
      </c>
      <c r="S5069">
        <v>0.44417299999999998</v>
      </c>
      <c r="T5069">
        <v>9.01E-4</v>
      </c>
    </row>
    <row r="5070" spans="1:20" x14ac:dyDescent="0.25">
      <c r="A5070">
        <v>5068</v>
      </c>
      <c r="B5070">
        <v>20</v>
      </c>
      <c r="C5070">
        <v>-1</v>
      </c>
      <c r="D5070" t="s">
        <v>385</v>
      </c>
      <c r="E5070" t="s">
        <v>80</v>
      </c>
      <c r="F5070">
        <v>4.1273999999999998E-2</v>
      </c>
      <c r="G5070">
        <v>-1</v>
      </c>
      <c r="H5070">
        <v>570.41899999999998</v>
      </c>
      <c r="I5070">
        <v>-1</v>
      </c>
      <c r="J5070">
        <v>0</v>
      </c>
      <c r="K5070">
        <v>6.9629279999999998</v>
      </c>
      <c r="L5070">
        <v>-5.6447999999999998E-2</v>
      </c>
      <c r="M5070">
        <v>-7.5625369999999998</v>
      </c>
      <c r="N5070">
        <v>-223.800175</v>
      </c>
      <c r="O5070">
        <v>-1.5865959999999999</v>
      </c>
      <c r="P5070">
        <v>-7.5740540000000003</v>
      </c>
      <c r="Q5070">
        <v>-223.787766</v>
      </c>
      <c r="R5070">
        <v>-1.5840590000000001</v>
      </c>
      <c r="S5070">
        <v>1.6930989999999999</v>
      </c>
      <c r="T5070">
        <v>2.5379999999999999E-3</v>
      </c>
    </row>
    <row r="5071" spans="1:20" x14ac:dyDescent="0.25">
      <c r="A5071">
        <v>5069</v>
      </c>
      <c r="B5071">
        <v>22</v>
      </c>
      <c r="C5071">
        <v>-1</v>
      </c>
      <c r="D5071" t="s">
        <v>386</v>
      </c>
      <c r="E5071" t="s">
        <v>80</v>
      </c>
      <c r="F5071">
        <v>3.3958000000000002E-2</v>
      </c>
      <c r="G5071">
        <v>-1</v>
      </c>
      <c r="H5071">
        <v>715.3</v>
      </c>
      <c r="I5071">
        <v>-1</v>
      </c>
      <c r="J5071">
        <v>0</v>
      </c>
      <c r="K5071">
        <v>6.3312410000000003</v>
      </c>
      <c r="L5071">
        <v>-5.8657000000000001E-2</v>
      </c>
      <c r="M5071">
        <v>-7.5938629999999998</v>
      </c>
      <c r="N5071">
        <v>-224.58144100000001</v>
      </c>
      <c r="O5071">
        <v>-1.5834379999999999</v>
      </c>
      <c r="P5071">
        <v>-7.5843559999999997</v>
      </c>
      <c r="Q5071">
        <v>-224.58209199999999</v>
      </c>
      <c r="R5071">
        <v>-1.5840730000000001</v>
      </c>
      <c r="S5071">
        <v>0.95289699999999999</v>
      </c>
      <c r="T5071">
        <v>6.3500000000000004E-4</v>
      </c>
    </row>
    <row r="5072" spans="1:20" x14ac:dyDescent="0.25">
      <c r="A5072">
        <v>5070</v>
      </c>
      <c r="B5072">
        <v>22</v>
      </c>
      <c r="C5072">
        <v>-1</v>
      </c>
      <c r="D5072" t="s">
        <v>386</v>
      </c>
      <c r="E5072" t="s">
        <v>80</v>
      </c>
      <c r="F5072">
        <v>3.8550000000000001E-2</v>
      </c>
      <c r="G5072">
        <v>-1</v>
      </c>
      <c r="H5072">
        <v>432.76</v>
      </c>
      <c r="I5072">
        <v>-1</v>
      </c>
      <c r="J5072">
        <v>0</v>
      </c>
      <c r="K5072">
        <v>4.2172070000000001</v>
      </c>
      <c r="L5072">
        <v>2.3400000000000001E-3</v>
      </c>
      <c r="M5072">
        <v>-7.5848009999999997</v>
      </c>
      <c r="N5072">
        <v>-225.06152</v>
      </c>
      <c r="O5072">
        <v>-1.583769</v>
      </c>
      <c r="P5072">
        <v>-7.590757</v>
      </c>
      <c r="Q5072">
        <v>-225.05673200000001</v>
      </c>
      <c r="R5072">
        <v>-1.5831999999999999</v>
      </c>
      <c r="S5072">
        <v>0.76419099999999995</v>
      </c>
      <c r="T5072">
        <v>5.6899999999999995E-4</v>
      </c>
    </row>
    <row r="5073" spans="1:20" x14ac:dyDescent="0.25">
      <c r="A5073">
        <v>5071</v>
      </c>
      <c r="B5073">
        <v>23</v>
      </c>
      <c r="C5073">
        <v>-1</v>
      </c>
      <c r="D5073" t="s">
        <v>387</v>
      </c>
      <c r="E5073" t="s">
        <v>80</v>
      </c>
      <c r="F5073">
        <v>2.7747000000000001E-2</v>
      </c>
      <c r="G5073">
        <v>-1</v>
      </c>
      <c r="H5073">
        <v>492.67200000000003</v>
      </c>
      <c r="I5073">
        <v>-1</v>
      </c>
      <c r="J5073">
        <v>0</v>
      </c>
      <c r="K5073">
        <v>1.798578</v>
      </c>
      <c r="L5073">
        <v>5.7899999999999998E-4</v>
      </c>
      <c r="M5073">
        <v>-7.6031950000000004</v>
      </c>
      <c r="N5073">
        <v>-225.30278899999999</v>
      </c>
      <c r="O5073">
        <v>-1.5813710000000001</v>
      </c>
      <c r="P5073">
        <v>-7.5941080000000003</v>
      </c>
      <c r="Q5073">
        <v>-225.31456</v>
      </c>
      <c r="R5073">
        <v>-1.5830880000000001</v>
      </c>
      <c r="S5073">
        <v>1.4871019999999999</v>
      </c>
      <c r="T5073">
        <v>1.717E-3</v>
      </c>
    </row>
    <row r="5074" spans="1:20" x14ac:dyDescent="0.25">
      <c r="A5074">
        <v>5072</v>
      </c>
      <c r="B5074">
        <v>23</v>
      </c>
      <c r="C5074">
        <v>-1</v>
      </c>
      <c r="D5074" t="s">
        <v>387</v>
      </c>
      <c r="E5074" t="s">
        <v>80</v>
      </c>
      <c r="F5074">
        <v>3.1364999999999997E-2</v>
      </c>
      <c r="G5074">
        <v>-1</v>
      </c>
      <c r="H5074">
        <v>495.29300000000001</v>
      </c>
      <c r="I5074">
        <v>-1</v>
      </c>
      <c r="J5074">
        <v>0</v>
      </c>
      <c r="K5074">
        <v>-4.4999999999999999E-4</v>
      </c>
      <c r="L5074">
        <v>1.9999999999999999E-6</v>
      </c>
      <c r="M5074">
        <v>-7.6026059999999998</v>
      </c>
      <c r="N5074">
        <v>-225.36139600000001</v>
      </c>
      <c r="O5074">
        <v>-1.5832280000000001</v>
      </c>
      <c r="P5074">
        <v>-7.5947979999999999</v>
      </c>
      <c r="Q5074">
        <v>-225.36798099999999</v>
      </c>
      <c r="R5074">
        <v>-1.58307</v>
      </c>
      <c r="S5074">
        <v>1.021452</v>
      </c>
      <c r="T5074">
        <v>1.5799999999999999E-4</v>
      </c>
    </row>
    <row r="5075" spans="1:20" x14ac:dyDescent="0.25">
      <c r="A5075">
        <v>5073</v>
      </c>
      <c r="B5075">
        <v>23</v>
      </c>
      <c r="C5075">
        <v>-1</v>
      </c>
      <c r="D5075" t="s">
        <v>387</v>
      </c>
      <c r="E5075" t="s">
        <v>80</v>
      </c>
      <c r="F5075">
        <v>2.1097000000000001E-2</v>
      </c>
      <c r="G5075">
        <v>-1</v>
      </c>
      <c r="H5075">
        <v>575.46299999999997</v>
      </c>
      <c r="I5075">
        <v>-1</v>
      </c>
      <c r="J5075">
        <v>0</v>
      </c>
      <c r="K5075">
        <v>-5.4500000000000002E-4</v>
      </c>
      <c r="L5075">
        <v>1.9999999999999999E-6</v>
      </c>
      <c r="M5075">
        <v>-7.5984809999999996</v>
      </c>
      <c r="N5075">
        <v>-225.36470499999999</v>
      </c>
      <c r="O5075">
        <v>-1.5830869999999999</v>
      </c>
      <c r="P5075">
        <v>-7.5948060000000002</v>
      </c>
      <c r="Q5075">
        <v>-225.36852999999999</v>
      </c>
      <c r="R5075">
        <v>-1.58307</v>
      </c>
      <c r="S5075">
        <v>0.53047599999999995</v>
      </c>
      <c r="T5075">
        <v>1.7E-5</v>
      </c>
    </row>
    <row r="5076" spans="1:20" x14ac:dyDescent="0.25">
      <c r="A5076">
        <v>5074</v>
      </c>
      <c r="B5076">
        <v>23</v>
      </c>
      <c r="C5076">
        <v>-1</v>
      </c>
      <c r="D5076" t="s">
        <v>387</v>
      </c>
      <c r="E5076" t="s">
        <v>80</v>
      </c>
      <c r="F5076">
        <v>4.4607000000000001E-2</v>
      </c>
      <c r="G5076">
        <v>-1</v>
      </c>
      <c r="H5076">
        <v>703.46100000000001</v>
      </c>
      <c r="I5076">
        <v>-1</v>
      </c>
      <c r="J5076">
        <v>0</v>
      </c>
      <c r="K5076">
        <v>-3.6999999999999999E-4</v>
      </c>
      <c r="L5076">
        <v>9.9999999999999995E-7</v>
      </c>
      <c r="M5076">
        <v>-7.5998010000000003</v>
      </c>
      <c r="N5076">
        <v>-225.36540099999999</v>
      </c>
      <c r="O5076">
        <v>-1.5842890000000001</v>
      </c>
      <c r="P5076">
        <v>-7.594811</v>
      </c>
      <c r="Q5076">
        <v>-225.36895799999999</v>
      </c>
      <c r="R5076">
        <v>-1.58307</v>
      </c>
      <c r="S5076">
        <v>0.61268900000000004</v>
      </c>
      <c r="T5076">
        <v>1.219E-3</v>
      </c>
    </row>
    <row r="5077" spans="1:20" x14ac:dyDescent="0.25">
      <c r="A5077">
        <v>5075</v>
      </c>
      <c r="B5077">
        <v>23</v>
      </c>
      <c r="C5077">
        <v>-1</v>
      </c>
      <c r="D5077" t="s">
        <v>387</v>
      </c>
      <c r="E5077" t="s">
        <v>80</v>
      </c>
      <c r="F5077">
        <v>1.8350999999999999E-2</v>
      </c>
      <c r="G5077">
        <v>-1</v>
      </c>
      <c r="H5077">
        <v>339.1</v>
      </c>
      <c r="I5077">
        <v>-1</v>
      </c>
      <c r="J5077">
        <v>0</v>
      </c>
      <c r="K5077">
        <v>-1.8900000000000001E-4</v>
      </c>
      <c r="L5077">
        <v>0</v>
      </c>
      <c r="M5077">
        <v>-7.5997700000000004</v>
      </c>
      <c r="N5077">
        <v>-225.37396000000001</v>
      </c>
      <c r="O5077">
        <v>-1.582044</v>
      </c>
      <c r="P5077">
        <v>-7.5948159999999998</v>
      </c>
      <c r="Q5077">
        <v>-225.369293</v>
      </c>
      <c r="R5077">
        <v>-1.58307</v>
      </c>
      <c r="S5077">
        <v>0.68062</v>
      </c>
      <c r="T5077">
        <v>1.026E-3</v>
      </c>
    </row>
    <row r="5078" spans="1:20" x14ac:dyDescent="0.25">
      <c r="A5078">
        <v>5076</v>
      </c>
      <c r="B5078">
        <v>23</v>
      </c>
      <c r="C5078">
        <v>-1</v>
      </c>
      <c r="D5078" t="s">
        <v>387</v>
      </c>
      <c r="E5078" t="s">
        <v>80</v>
      </c>
      <c r="F5078">
        <v>3.8880999999999999E-2</v>
      </c>
      <c r="G5078">
        <v>-1</v>
      </c>
      <c r="H5078">
        <v>405.93400000000003</v>
      </c>
      <c r="I5078">
        <v>-1</v>
      </c>
      <c r="J5078">
        <v>0</v>
      </c>
      <c r="K5078">
        <v>-1.11E-4</v>
      </c>
      <c r="L5078">
        <v>0</v>
      </c>
      <c r="M5078">
        <v>-7.592346</v>
      </c>
      <c r="N5078">
        <v>-225.37248199999999</v>
      </c>
      <c r="O5078">
        <v>-1.5833600000000001</v>
      </c>
      <c r="P5078">
        <v>-7.5948169999999999</v>
      </c>
      <c r="Q5078">
        <v>-225.36943099999999</v>
      </c>
      <c r="R5078">
        <v>-1.58307</v>
      </c>
      <c r="S5078">
        <v>0.39263100000000001</v>
      </c>
      <c r="T5078">
        <v>2.9E-4</v>
      </c>
    </row>
    <row r="5079" spans="1:20" x14ac:dyDescent="0.25">
      <c r="A5079">
        <v>5077</v>
      </c>
      <c r="B5079">
        <v>23</v>
      </c>
      <c r="C5079">
        <v>-1</v>
      </c>
      <c r="D5079" t="s">
        <v>387</v>
      </c>
      <c r="E5079" t="s">
        <v>80</v>
      </c>
      <c r="F5079">
        <v>2.3578000000000002E-2</v>
      </c>
      <c r="G5079">
        <v>-1</v>
      </c>
      <c r="H5079">
        <v>470.524</v>
      </c>
      <c r="I5079">
        <v>-1</v>
      </c>
      <c r="J5079">
        <v>0</v>
      </c>
      <c r="K5079">
        <v>-6.4999999999999994E-5</v>
      </c>
      <c r="L5079">
        <v>0</v>
      </c>
      <c r="M5079">
        <v>-7.5917539999999999</v>
      </c>
      <c r="N5079">
        <v>-225.37213700000001</v>
      </c>
      <c r="O5079">
        <v>-1.5830109999999999</v>
      </c>
      <c r="P5079">
        <v>-7.5948190000000002</v>
      </c>
      <c r="Q5079">
        <v>-225.369507</v>
      </c>
      <c r="R5079">
        <v>-1.58307</v>
      </c>
      <c r="S5079">
        <v>0.40385399999999999</v>
      </c>
      <c r="T5079">
        <v>6.0000000000000002E-5</v>
      </c>
    </row>
    <row r="5080" spans="1:20" x14ac:dyDescent="0.25">
      <c r="A5080">
        <v>5078</v>
      </c>
      <c r="B5080">
        <v>23</v>
      </c>
      <c r="C5080">
        <v>-1</v>
      </c>
      <c r="D5080" t="s">
        <v>387</v>
      </c>
      <c r="E5080" t="s">
        <v>80</v>
      </c>
      <c r="F5080">
        <v>1.6643000000000002E-2</v>
      </c>
      <c r="G5080">
        <v>-1</v>
      </c>
      <c r="H5080">
        <v>417.51900000000001</v>
      </c>
      <c r="I5080">
        <v>-1</v>
      </c>
      <c r="J5080">
        <v>0</v>
      </c>
      <c r="K5080">
        <v>0</v>
      </c>
      <c r="L5080">
        <v>0</v>
      </c>
      <c r="M5080">
        <v>-7.5950449999999998</v>
      </c>
      <c r="N5080">
        <v>-225.37277599999999</v>
      </c>
      <c r="O5080">
        <v>-1.582792</v>
      </c>
      <c r="P5080">
        <v>-7.5948190000000002</v>
      </c>
      <c r="Q5080">
        <v>-225.369553</v>
      </c>
      <c r="R5080">
        <v>-1.58307</v>
      </c>
      <c r="S5080">
        <v>0.323098</v>
      </c>
      <c r="T5080">
        <v>2.7799999999999998E-4</v>
      </c>
    </row>
    <row r="5081" spans="1:20" x14ac:dyDescent="0.25">
      <c r="A5081">
        <v>5079</v>
      </c>
      <c r="B5081">
        <v>23</v>
      </c>
      <c r="C5081">
        <v>-1</v>
      </c>
      <c r="D5081" t="s">
        <v>387</v>
      </c>
      <c r="E5081" t="s">
        <v>80</v>
      </c>
      <c r="F5081">
        <v>3.4020000000000002E-2</v>
      </c>
      <c r="G5081">
        <v>-1</v>
      </c>
      <c r="H5081">
        <v>377.63400000000001</v>
      </c>
      <c r="I5081">
        <v>-1</v>
      </c>
      <c r="J5081">
        <v>0</v>
      </c>
      <c r="K5081">
        <v>0</v>
      </c>
      <c r="L5081">
        <v>0</v>
      </c>
      <c r="M5081">
        <v>-7.5841529999999997</v>
      </c>
      <c r="N5081">
        <v>-225.37217999999999</v>
      </c>
      <c r="O5081">
        <v>-1.582608</v>
      </c>
      <c r="P5081">
        <v>-7.5948190000000002</v>
      </c>
      <c r="Q5081">
        <v>-225.369553</v>
      </c>
      <c r="R5081">
        <v>-1.58307</v>
      </c>
      <c r="S5081">
        <v>1.0984560000000001</v>
      </c>
      <c r="T5081">
        <v>4.6200000000000001E-4</v>
      </c>
    </row>
    <row r="5082" spans="1:20" x14ac:dyDescent="0.25">
      <c r="A5082">
        <v>5080</v>
      </c>
      <c r="B5082">
        <v>23</v>
      </c>
      <c r="C5082">
        <v>-1</v>
      </c>
      <c r="D5082" t="s">
        <v>387</v>
      </c>
      <c r="E5082" t="s">
        <v>80</v>
      </c>
      <c r="F5082">
        <v>2.5881999999999999E-2</v>
      </c>
      <c r="G5082">
        <v>-1</v>
      </c>
      <c r="H5082">
        <v>538.83399999999995</v>
      </c>
      <c r="I5082">
        <v>-1</v>
      </c>
      <c r="J5082">
        <v>0</v>
      </c>
      <c r="K5082">
        <v>0</v>
      </c>
      <c r="L5082">
        <v>0</v>
      </c>
      <c r="M5082">
        <v>-7.5995280000000003</v>
      </c>
      <c r="N5082">
        <v>-225.366128</v>
      </c>
      <c r="O5082">
        <v>-1.5828180000000001</v>
      </c>
      <c r="P5082">
        <v>-7.5948190000000002</v>
      </c>
      <c r="Q5082">
        <v>-225.369553</v>
      </c>
      <c r="R5082">
        <v>-1.58307</v>
      </c>
      <c r="S5082">
        <v>0.582237</v>
      </c>
      <c r="T5082">
        <v>2.52E-4</v>
      </c>
    </row>
    <row r="5083" spans="1:20" x14ac:dyDescent="0.25">
      <c r="A5083">
        <v>5081</v>
      </c>
      <c r="B5083">
        <v>23</v>
      </c>
      <c r="C5083">
        <v>-1</v>
      </c>
      <c r="D5083" t="s">
        <v>387</v>
      </c>
      <c r="E5083" t="s">
        <v>80</v>
      </c>
      <c r="F5083">
        <v>3.8546999999999998E-2</v>
      </c>
      <c r="G5083">
        <v>-1</v>
      </c>
      <c r="H5083">
        <v>480.334</v>
      </c>
      <c r="I5083">
        <v>-1</v>
      </c>
      <c r="J5083">
        <v>0</v>
      </c>
      <c r="K5083">
        <v>0</v>
      </c>
      <c r="L5083">
        <v>0</v>
      </c>
      <c r="M5083">
        <v>-7.5931249999999997</v>
      </c>
      <c r="N5083">
        <v>-225.36895000000001</v>
      </c>
      <c r="O5083">
        <v>-1.583291</v>
      </c>
      <c r="P5083">
        <v>-7.5948190000000002</v>
      </c>
      <c r="Q5083">
        <v>-225.369553</v>
      </c>
      <c r="R5083">
        <v>-1.58307</v>
      </c>
      <c r="S5083">
        <v>0.17982100000000001</v>
      </c>
      <c r="T5083">
        <v>2.2100000000000001E-4</v>
      </c>
    </row>
    <row r="5084" spans="1:20" x14ac:dyDescent="0.25">
      <c r="A5084">
        <v>5082</v>
      </c>
      <c r="B5084">
        <v>23</v>
      </c>
      <c r="C5084">
        <v>-1</v>
      </c>
      <c r="D5084" t="s">
        <v>387</v>
      </c>
      <c r="E5084" t="s">
        <v>80</v>
      </c>
      <c r="F5084">
        <v>2.6355E-2</v>
      </c>
      <c r="G5084">
        <v>-1</v>
      </c>
      <c r="H5084">
        <v>458.488</v>
      </c>
      <c r="I5084">
        <v>-1</v>
      </c>
      <c r="J5084">
        <v>0</v>
      </c>
      <c r="K5084">
        <v>0</v>
      </c>
      <c r="L5084">
        <v>0</v>
      </c>
      <c r="M5084">
        <v>-7.5957629999999998</v>
      </c>
      <c r="N5084">
        <v>-225.369482</v>
      </c>
      <c r="O5084">
        <v>-1.582927</v>
      </c>
      <c r="P5084">
        <v>-7.5948190000000002</v>
      </c>
      <c r="Q5084">
        <v>-225.369553</v>
      </c>
      <c r="R5084">
        <v>-1.58307</v>
      </c>
      <c r="S5084">
        <v>9.4689999999999996E-2</v>
      </c>
      <c r="T5084">
        <v>1.44E-4</v>
      </c>
    </row>
    <row r="5085" spans="1:20" x14ac:dyDescent="0.25">
      <c r="A5085">
        <v>5083</v>
      </c>
      <c r="B5085">
        <v>23</v>
      </c>
      <c r="C5085">
        <v>-1</v>
      </c>
      <c r="D5085" t="s">
        <v>387</v>
      </c>
      <c r="E5085" t="s">
        <v>80</v>
      </c>
      <c r="F5085">
        <v>3.3043000000000003E-2</v>
      </c>
      <c r="G5085">
        <v>-1</v>
      </c>
      <c r="H5085">
        <v>419.23599999999999</v>
      </c>
      <c r="I5085">
        <v>-1</v>
      </c>
      <c r="J5085">
        <v>0</v>
      </c>
      <c r="K5085">
        <v>0</v>
      </c>
      <c r="L5085">
        <v>0</v>
      </c>
      <c r="M5085">
        <v>-7.5948270000000004</v>
      </c>
      <c r="N5085">
        <v>-225.36971500000001</v>
      </c>
      <c r="O5085">
        <v>-1.582972</v>
      </c>
      <c r="P5085">
        <v>-7.5948190000000002</v>
      </c>
      <c r="Q5085">
        <v>-225.369553</v>
      </c>
      <c r="R5085">
        <v>-1.58307</v>
      </c>
      <c r="S5085">
        <v>1.6215E-2</v>
      </c>
      <c r="T5085">
        <v>9.7999999999999997E-5</v>
      </c>
    </row>
    <row r="5086" spans="1:20" x14ac:dyDescent="0.25">
      <c r="A5086">
        <v>5084</v>
      </c>
      <c r="B5086">
        <v>23</v>
      </c>
      <c r="C5086">
        <v>-1</v>
      </c>
      <c r="D5086" t="s">
        <v>387</v>
      </c>
      <c r="E5086" t="s">
        <v>80</v>
      </c>
      <c r="F5086">
        <v>1.1690000000000001E-2</v>
      </c>
      <c r="G5086">
        <v>-1</v>
      </c>
      <c r="H5086">
        <v>362.66899999999998</v>
      </c>
      <c r="I5086">
        <v>-1</v>
      </c>
      <c r="J5086">
        <v>0</v>
      </c>
      <c r="K5086">
        <v>0</v>
      </c>
      <c r="L5086">
        <v>0</v>
      </c>
      <c r="M5086">
        <v>-7.6133430000000004</v>
      </c>
      <c r="N5086">
        <v>-225.35621800000001</v>
      </c>
      <c r="O5086">
        <v>-1.582355</v>
      </c>
      <c r="P5086">
        <v>-7.5948190000000002</v>
      </c>
      <c r="Q5086">
        <v>-225.369553</v>
      </c>
      <c r="R5086">
        <v>-1.58307</v>
      </c>
      <c r="S5086">
        <v>2.282429</v>
      </c>
      <c r="T5086">
        <v>7.1599999999999995E-4</v>
      </c>
    </row>
    <row r="5087" spans="1:20" x14ac:dyDescent="0.25">
      <c r="A5087">
        <v>5085</v>
      </c>
      <c r="B5087">
        <v>23</v>
      </c>
      <c r="C5087">
        <v>-1</v>
      </c>
      <c r="D5087" t="s">
        <v>387</v>
      </c>
      <c r="E5087" t="s">
        <v>80</v>
      </c>
      <c r="F5087">
        <v>2.5124E-2</v>
      </c>
      <c r="G5087">
        <v>-1</v>
      </c>
      <c r="H5087">
        <v>443.16</v>
      </c>
      <c r="I5087">
        <v>-1</v>
      </c>
      <c r="J5087">
        <v>0</v>
      </c>
      <c r="K5087">
        <v>0</v>
      </c>
      <c r="L5087">
        <v>0</v>
      </c>
      <c r="M5087">
        <v>-7.6068160000000002</v>
      </c>
      <c r="N5087">
        <v>-225.360747</v>
      </c>
      <c r="O5087">
        <v>-1.5816479999999999</v>
      </c>
      <c r="P5087">
        <v>-7.5948190000000002</v>
      </c>
      <c r="Q5087">
        <v>-225.369553</v>
      </c>
      <c r="R5087">
        <v>-1.58307</v>
      </c>
      <c r="S5087">
        <v>1.4881869999999999</v>
      </c>
      <c r="T5087">
        <v>1.4220000000000001E-3</v>
      </c>
    </row>
    <row r="5088" spans="1:20" x14ac:dyDescent="0.25">
      <c r="A5088">
        <v>5086</v>
      </c>
      <c r="B5088">
        <v>23</v>
      </c>
      <c r="C5088">
        <v>-1</v>
      </c>
      <c r="D5088" t="s">
        <v>387</v>
      </c>
      <c r="E5088" t="s">
        <v>80</v>
      </c>
      <c r="F5088">
        <v>3.4056999999999997E-2</v>
      </c>
      <c r="G5088">
        <v>-1</v>
      </c>
      <c r="H5088">
        <v>529.63400000000001</v>
      </c>
      <c r="I5088">
        <v>-1</v>
      </c>
      <c r="J5088">
        <v>0</v>
      </c>
      <c r="K5088">
        <v>0</v>
      </c>
      <c r="L5088">
        <v>0</v>
      </c>
      <c r="M5088">
        <v>-7.5831429999999997</v>
      </c>
      <c r="N5088">
        <v>-225.37736699999999</v>
      </c>
      <c r="O5088">
        <v>-1.5837509999999999</v>
      </c>
      <c r="P5088">
        <v>-7.5948190000000002</v>
      </c>
      <c r="Q5088">
        <v>-225.369553</v>
      </c>
      <c r="R5088">
        <v>-1.58307</v>
      </c>
      <c r="S5088">
        <v>1.404925</v>
      </c>
      <c r="T5088">
        <v>6.8099999999999996E-4</v>
      </c>
    </row>
    <row r="5089" spans="1:20" x14ac:dyDescent="0.25">
      <c r="A5089">
        <v>5087</v>
      </c>
      <c r="B5089">
        <v>23</v>
      </c>
      <c r="C5089">
        <v>-1</v>
      </c>
      <c r="D5089" t="s">
        <v>387</v>
      </c>
      <c r="E5089" t="s">
        <v>80</v>
      </c>
      <c r="F5089">
        <v>2.5330999999999999E-2</v>
      </c>
      <c r="G5089">
        <v>-1</v>
      </c>
      <c r="H5089">
        <v>448.41699999999997</v>
      </c>
      <c r="I5089">
        <v>-1</v>
      </c>
      <c r="J5089">
        <v>0</v>
      </c>
      <c r="K5089">
        <v>0</v>
      </c>
      <c r="L5089">
        <v>0</v>
      </c>
      <c r="M5089">
        <v>-7.5932279999999999</v>
      </c>
      <c r="N5089">
        <v>-225.37199699999999</v>
      </c>
      <c r="O5089">
        <v>-1.5830070000000001</v>
      </c>
      <c r="P5089">
        <v>-7.5948190000000002</v>
      </c>
      <c r="Q5089">
        <v>-225.369553</v>
      </c>
      <c r="R5089">
        <v>-1.58307</v>
      </c>
      <c r="S5089">
        <v>0.29167199999999999</v>
      </c>
      <c r="T5089">
        <v>6.3E-5</v>
      </c>
    </row>
    <row r="5090" spans="1:20" x14ac:dyDescent="0.25">
      <c r="A5090">
        <v>5088</v>
      </c>
      <c r="B5090">
        <v>23</v>
      </c>
      <c r="C5090">
        <v>-1</v>
      </c>
      <c r="D5090" t="s">
        <v>387</v>
      </c>
      <c r="E5090" t="s">
        <v>80</v>
      </c>
      <c r="F5090">
        <v>2.4303000000000002E-2</v>
      </c>
      <c r="G5090">
        <v>-1</v>
      </c>
      <c r="H5090">
        <v>472.81599999999997</v>
      </c>
      <c r="I5090">
        <v>-1</v>
      </c>
      <c r="J5090">
        <v>0</v>
      </c>
      <c r="K5090">
        <v>0</v>
      </c>
      <c r="L5090">
        <v>0</v>
      </c>
      <c r="M5090">
        <v>-7.5891840000000004</v>
      </c>
      <c r="N5090">
        <v>-225.37526</v>
      </c>
      <c r="O5090">
        <v>-1.583127</v>
      </c>
      <c r="P5090">
        <v>-7.5948190000000002</v>
      </c>
      <c r="Q5090">
        <v>-225.369553</v>
      </c>
      <c r="R5090">
        <v>-1.58307</v>
      </c>
      <c r="S5090">
        <v>0.80199500000000001</v>
      </c>
      <c r="T5090">
        <v>5.7000000000000003E-5</v>
      </c>
    </row>
    <row r="5091" spans="1:20" x14ac:dyDescent="0.25">
      <c r="A5091">
        <v>5089</v>
      </c>
      <c r="B5091">
        <v>23</v>
      </c>
      <c r="C5091">
        <v>-1</v>
      </c>
      <c r="D5091" t="s">
        <v>387</v>
      </c>
      <c r="E5091" t="s">
        <v>80</v>
      </c>
      <c r="F5091">
        <v>2.7196000000000001E-2</v>
      </c>
      <c r="G5091">
        <v>-1</v>
      </c>
      <c r="H5091">
        <v>489.82600000000002</v>
      </c>
      <c r="I5091">
        <v>-1</v>
      </c>
      <c r="J5091">
        <v>0</v>
      </c>
      <c r="K5091">
        <v>0</v>
      </c>
      <c r="L5091">
        <v>0</v>
      </c>
      <c r="M5091">
        <v>-7.6029229999999997</v>
      </c>
      <c r="N5091">
        <v>-225.36424700000001</v>
      </c>
      <c r="O5091">
        <v>-1.5826549999999999</v>
      </c>
      <c r="P5091">
        <v>-7.5948190000000002</v>
      </c>
      <c r="Q5091">
        <v>-225.369553</v>
      </c>
      <c r="R5091">
        <v>-1.58307</v>
      </c>
      <c r="S5091">
        <v>0.96862599999999999</v>
      </c>
      <c r="T5091">
        <v>4.15E-4</v>
      </c>
    </row>
    <row r="5092" spans="1:20" x14ac:dyDescent="0.25">
      <c r="A5092">
        <v>5090</v>
      </c>
      <c r="B5092">
        <v>23</v>
      </c>
      <c r="C5092">
        <v>-1</v>
      </c>
      <c r="D5092" t="s">
        <v>387</v>
      </c>
      <c r="E5092" t="s">
        <v>80</v>
      </c>
      <c r="F5092">
        <v>2.6429999999999999E-2</v>
      </c>
      <c r="G5092">
        <v>-1</v>
      </c>
      <c r="H5092">
        <v>354.23</v>
      </c>
      <c r="I5092">
        <v>-1</v>
      </c>
      <c r="J5092">
        <v>0</v>
      </c>
      <c r="K5092">
        <v>0</v>
      </c>
      <c r="L5092">
        <v>0</v>
      </c>
      <c r="M5092">
        <v>-7.5984299999999996</v>
      </c>
      <c r="N5092">
        <v>-225.36636100000001</v>
      </c>
      <c r="O5092">
        <v>-1.5830200000000001</v>
      </c>
      <c r="P5092">
        <v>-7.5948190000000002</v>
      </c>
      <c r="Q5092">
        <v>-225.369553</v>
      </c>
      <c r="R5092">
        <v>-1.58307</v>
      </c>
      <c r="S5092">
        <v>0.481929</v>
      </c>
      <c r="T5092">
        <v>5.0000000000000002E-5</v>
      </c>
    </row>
    <row r="5093" spans="1:20" x14ac:dyDescent="0.25">
      <c r="A5093">
        <v>5091</v>
      </c>
      <c r="B5093">
        <v>23</v>
      </c>
      <c r="C5093">
        <v>-1</v>
      </c>
      <c r="D5093" t="s">
        <v>387</v>
      </c>
      <c r="E5093" t="s">
        <v>80</v>
      </c>
      <c r="F5093">
        <v>2.8809999999999999E-2</v>
      </c>
      <c r="G5093">
        <v>-1</v>
      </c>
      <c r="H5093">
        <v>335.25299999999999</v>
      </c>
      <c r="I5093">
        <v>-1</v>
      </c>
      <c r="J5093">
        <v>0</v>
      </c>
      <c r="K5093">
        <v>0</v>
      </c>
      <c r="L5093">
        <v>0</v>
      </c>
      <c r="M5093">
        <v>-7.5954179999999996</v>
      </c>
      <c r="N5093">
        <v>-225.36856299999999</v>
      </c>
      <c r="O5093">
        <v>-1.582964</v>
      </c>
      <c r="P5093">
        <v>-7.5948190000000002</v>
      </c>
      <c r="Q5093">
        <v>-225.369553</v>
      </c>
      <c r="R5093">
        <v>-1.58307</v>
      </c>
      <c r="S5093">
        <v>0.115691</v>
      </c>
      <c r="T5093">
        <v>1.06E-4</v>
      </c>
    </row>
    <row r="5094" spans="1:20" x14ac:dyDescent="0.25">
      <c r="A5094">
        <v>5092</v>
      </c>
      <c r="B5094">
        <v>23</v>
      </c>
      <c r="C5094">
        <v>-1</v>
      </c>
      <c r="D5094" t="s">
        <v>387</v>
      </c>
      <c r="E5094" t="s">
        <v>80</v>
      </c>
      <c r="F5094">
        <v>2.3146E-2</v>
      </c>
      <c r="G5094">
        <v>-1</v>
      </c>
      <c r="H5094">
        <v>488.64100000000002</v>
      </c>
      <c r="I5094">
        <v>-1</v>
      </c>
      <c r="J5094">
        <v>0</v>
      </c>
      <c r="K5094">
        <v>0</v>
      </c>
      <c r="L5094">
        <v>0</v>
      </c>
      <c r="M5094">
        <v>-7.5915319999999999</v>
      </c>
      <c r="N5094">
        <v>-225.37201400000001</v>
      </c>
      <c r="O5094">
        <v>-1.582773</v>
      </c>
      <c r="P5094">
        <v>-7.5948190000000002</v>
      </c>
      <c r="Q5094">
        <v>-225.369553</v>
      </c>
      <c r="R5094">
        <v>-1.58307</v>
      </c>
      <c r="S5094">
        <v>0.410603</v>
      </c>
      <c r="T5094">
        <v>2.9799999999999998E-4</v>
      </c>
    </row>
    <row r="5095" spans="1:20" x14ac:dyDescent="0.25">
      <c r="A5095">
        <v>5093</v>
      </c>
      <c r="B5095">
        <v>23</v>
      </c>
      <c r="C5095">
        <v>-1</v>
      </c>
      <c r="D5095" t="s">
        <v>387</v>
      </c>
      <c r="E5095" t="s">
        <v>80</v>
      </c>
      <c r="F5095">
        <v>3.2072999999999997E-2</v>
      </c>
      <c r="G5095">
        <v>-1</v>
      </c>
      <c r="H5095">
        <v>785.86900000000003</v>
      </c>
      <c r="I5095">
        <v>-1</v>
      </c>
      <c r="J5095">
        <v>0</v>
      </c>
      <c r="K5095">
        <v>0</v>
      </c>
      <c r="L5095">
        <v>0</v>
      </c>
      <c r="M5095">
        <v>-7.5962230000000002</v>
      </c>
      <c r="N5095">
        <v>-225.369878</v>
      </c>
      <c r="O5095">
        <v>-1.5834269999999999</v>
      </c>
      <c r="P5095">
        <v>-7.5948190000000002</v>
      </c>
      <c r="Q5095">
        <v>-225.369553</v>
      </c>
      <c r="R5095">
        <v>-1.58307</v>
      </c>
      <c r="S5095">
        <v>0.144069</v>
      </c>
      <c r="T5095">
        <v>3.5599999999999998E-4</v>
      </c>
    </row>
    <row r="5096" spans="1:20" x14ac:dyDescent="0.25">
      <c r="A5096">
        <v>5094</v>
      </c>
      <c r="B5096">
        <v>23</v>
      </c>
      <c r="C5096">
        <v>-1</v>
      </c>
      <c r="D5096" t="s">
        <v>387</v>
      </c>
      <c r="E5096" t="s">
        <v>80</v>
      </c>
      <c r="F5096">
        <v>2.5538999999999999E-2</v>
      </c>
      <c r="G5096">
        <v>-1</v>
      </c>
      <c r="H5096">
        <v>578.62599999999998</v>
      </c>
      <c r="I5096">
        <v>-1</v>
      </c>
      <c r="J5096">
        <v>0</v>
      </c>
      <c r="K5096">
        <v>0</v>
      </c>
      <c r="L5096">
        <v>0</v>
      </c>
      <c r="M5096">
        <v>-7.5935090000000001</v>
      </c>
      <c r="N5096">
        <v>-225.37102999999999</v>
      </c>
      <c r="O5096">
        <v>-1.5830930000000001</v>
      </c>
      <c r="P5096">
        <v>-7.5948190000000002</v>
      </c>
      <c r="Q5096">
        <v>-225.369553</v>
      </c>
      <c r="R5096">
        <v>-1.58307</v>
      </c>
      <c r="S5096">
        <v>0.19742299999999999</v>
      </c>
      <c r="T5096">
        <v>2.3E-5</v>
      </c>
    </row>
    <row r="5097" spans="1:20" x14ac:dyDescent="0.25">
      <c r="A5097">
        <v>5095</v>
      </c>
      <c r="B5097">
        <v>23</v>
      </c>
      <c r="C5097">
        <v>-1</v>
      </c>
      <c r="D5097" t="s">
        <v>387</v>
      </c>
      <c r="E5097" t="s">
        <v>80</v>
      </c>
      <c r="F5097">
        <v>2.3599999999999999E-2</v>
      </c>
      <c r="G5097">
        <v>-1</v>
      </c>
      <c r="H5097">
        <v>510.61200000000002</v>
      </c>
      <c r="I5097">
        <v>-1</v>
      </c>
      <c r="J5097">
        <v>0</v>
      </c>
      <c r="K5097">
        <v>0</v>
      </c>
      <c r="L5097">
        <v>0</v>
      </c>
      <c r="M5097">
        <v>-7.5949169999999997</v>
      </c>
      <c r="N5097">
        <v>-225.370014</v>
      </c>
      <c r="O5097">
        <v>-1.5830329999999999</v>
      </c>
      <c r="P5097">
        <v>-7.5948190000000002</v>
      </c>
      <c r="Q5097">
        <v>-225.369553</v>
      </c>
      <c r="R5097">
        <v>-1.58307</v>
      </c>
      <c r="S5097">
        <v>4.7143999999999998E-2</v>
      </c>
      <c r="T5097">
        <v>3.6999999999999998E-5</v>
      </c>
    </row>
    <row r="5098" spans="1:20" x14ac:dyDescent="0.25">
      <c r="A5098">
        <v>5096</v>
      </c>
      <c r="B5098">
        <v>23</v>
      </c>
      <c r="C5098">
        <v>-1</v>
      </c>
      <c r="D5098" t="s">
        <v>387</v>
      </c>
      <c r="E5098" t="s">
        <v>80</v>
      </c>
      <c r="F5098">
        <v>3.687E-2</v>
      </c>
      <c r="G5098">
        <v>-1</v>
      </c>
      <c r="H5098">
        <v>434.97300000000001</v>
      </c>
      <c r="I5098">
        <v>-1</v>
      </c>
      <c r="J5098">
        <v>0</v>
      </c>
      <c r="K5098">
        <v>0</v>
      </c>
      <c r="L5098">
        <v>0</v>
      </c>
      <c r="M5098">
        <v>-7.5959880000000002</v>
      </c>
      <c r="N5098">
        <v>-225.36871099999999</v>
      </c>
      <c r="O5098">
        <v>-1.58328</v>
      </c>
      <c r="P5098">
        <v>-7.5948190000000002</v>
      </c>
      <c r="Q5098">
        <v>-225.369553</v>
      </c>
      <c r="R5098">
        <v>-1.58307</v>
      </c>
      <c r="S5098">
        <v>0.14399799999999999</v>
      </c>
      <c r="T5098">
        <v>2.0900000000000001E-4</v>
      </c>
    </row>
    <row r="5099" spans="1:20" x14ac:dyDescent="0.25">
      <c r="A5099">
        <v>5097</v>
      </c>
      <c r="B5099">
        <v>23</v>
      </c>
      <c r="C5099">
        <v>-1</v>
      </c>
      <c r="D5099" t="s">
        <v>387</v>
      </c>
      <c r="E5099" t="s">
        <v>80</v>
      </c>
      <c r="F5099">
        <v>2.7066E-2</v>
      </c>
      <c r="G5099">
        <v>-1</v>
      </c>
      <c r="H5099">
        <v>504.149</v>
      </c>
      <c r="I5099">
        <v>-1</v>
      </c>
      <c r="J5099">
        <v>0</v>
      </c>
      <c r="K5099">
        <v>0</v>
      </c>
      <c r="L5099">
        <v>0</v>
      </c>
      <c r="M5099">
        <v>-7.6006359999999997</v>
      </c>
      <c r="N5099">
        <v>-225.35910799999999</v>
      </c>
      <c r="O5099">
        <v>-1.5818890000000001</v>
      </c>
      <c r="P5099">
        <v>-7.5948190000000002</v>
      </c>
      <c r="Q5099">
        <v>-225.369553</v>
      </c>
      <c r="R5099">
        <v>-1.58307</v>
      </c>
      <c r="S5099">
        <v>1.195492</v>
      </c>
      <c r="T5099">
        <v>1.181E-3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8B60-862D-42AA-A3AF-55CC9C5A9EF8}">
  <dimension ref="B3:N135"/>
  <sheetViews>
    <sheetView tabSelected="1" topLeftCell="A31" zoomScale="90" zoomScaleNormal="90" workbookViewId="0">
      <selection activeCell="M36" sqref="M36:N65"/>
    </sheetView>
  </sheetViews>
  <sheetFormatPr baseColWidth="10" defaultColWidth="10.85546875" defaultRowHeight="15" x14ac:dyDescent="0.25"/>
  <cols>
    <col min="3" max="3" width="35.85546875" customWidth="1"/>
    <col min="5" max="5" width="19" customWidth="1"/>
    <col min="6" max="6" width="22.5703125" customWidth="1"/>
    <col min="7" max="7" width="20.28515625" customWidth="1"/>
    <col min="8" max="8" width="15.5703125" customWidth="1"/>
    <col min="9" max="9" width="20.42578125" customWidth="1"/>
    <col min="10" max="10" width="13.85546875" customWidth="1"/>
    <col min="11" max="11" width="15.5703125" customWidth="1"/>
    <col min="13" max="13" width="43.85546875" customWidth="1"/>
  </cols>
  <sheetData>
    <row r="3" spans="2:11" ht="15.75" thickBot="1" x14ac:dyDescent="0.3"/>
    <row r="4" spans="2:11" ht="15.75" thickBot="1" x14ac:dyDescent="0.3">
      <c r="B4" s="20" t="s">
        <v>84</v>
      </c>
      <c r="C4" s="21"/>
      <c r="D4" s="21"/>
      <c r="E4" s="21"/>
      <c r="F4" s="21"/>
      <c r="G4" s="21"/>
      <c r="H4" s="21"/>
      <c r="I4" s="21"/>
      <c r="J4" s="21"/>
      <c r="K4" s="22"/>
    </row>
    <row r="6" spans="2:11" x14ac:dyDescent="0.25">
      <c r="C6" s="16" t="s">
        <v>85</v>
      </c>
      <c r="D6" s="5" t="s">
        <v>103</v>
      </c>
    </row>
    <row r="7" spans="2:11" x14ac:dyDescent="0.25">
      <c r="C7" s="16" t="s">
        <v>109</v>
      </c>
      <c r="D7" s="5">
        <v>2</v>
      </c>
    </row>
    <row r="8" spans="2:11" x14ac:dyDescent="0.25">
      <c r="C8" s="16" t="s">
        <v>110</v>
      </c>
      <c r="D8" s="5">
        <v>25</v>
      </c>
    </row>
    <row r="9" spans="2:11" x14ac:dyDescent="0.25">
      <c r="C9" s="16" t="s">
        <v>111</v>
      </c>
      <c r="D9" s="5">
        <v>0.25</v>
      </c>
    </row>
    <row r="10" spans="2:11" x14ac:dyDescent="0.25">
      <c r="C10" s="16" t="s">
        <v>112</v>
      </c>
      <c r="D10" s="5">
        <v>0</v>
      </c>
    </row>
    <row r="11" spans="2:11" x14ac:dyDescent="0.25">
      <c r="C11" s="16" t="s">
        <v>113</v>
      </c>
      <c r="D11" s="5">
        <v>0.5</v>
      </c>
    </row>
    <row r="12" spans="2:11" x14ac:dyDescent="0.25">
      <c r="C12" s="16" t="s">
        <v>86</v>
      </c>
      <c r="D12" s="5" t="s">
        <v>669</v>
      </c>
    </row>
    <row r="13" spans="2:11" ht="15.75" thickBot="1" x14ac:dyDescent="0.3"/>
    <row r="14" spans="2:11" ht="15.75" thickBot="1" x14ac:dyDescent="0.3">
      <c r="B14" s="20" t="s">
        <v>87</v>
      </c>
      <c r="C14" s="21"/>
      <c r="D14" s="21"/>
      <c r="E14" s="21"/>
      <c r="F14" s="21"/>
      <c r="G14" s="21"/>
      <c r="H14" s="21"/>
      <c r="I14" s="21"/>
      <c r="J14" s="21"/>
      <c r="K14" s="22"/>
    </row>
    <row r="16" spans="2:11" ht="17.100000000000001" customHeight="1" x14ac:dyDescent="0.25">
      <c r="D16" s="19" t="s">
        <v>62</v>
      </c>
      <c r="E16" s="19"/>
      <c r="F16" s="19"/>
      <c r="G16" s="19"/>
      <c r="H16" s="19" t="s">
        <v>88</v>
      </c>
      <c r="I16" s="19"/>
      <c r="J16" s="19"/>
      <c r="K16" s="19"/>
    </row>
    <row r="17" spans="3:14" ht="17.100000000000001" customHeight="1" x14ac:dyDescent="0.25">
      <c r="D17" s="15" t="s">
        <v>89</v>
      </c>
      <c r="E17" s="15" t="s">
        <v>570</v>
      </c>
      <c r="F17" s="15" t="s">
        <v>90</v>
      </c>
      <c r="G17" s="15" t="s">
        <v>91</v>
      </c>
      <c r="H17" s="15" t="s">
        <v>89</v>
      </c>
      <c r="I17" s="15" t="s">
        <v>570</v>
      </c>
      <c r="J17" s="15" t="s">
        <v>90</v>
      </c>
      <c r="K17" s="15" t="s">
        <v>91</v>
      </c>
    </row>
    <row r="19" spans="3:14" x14ac:dyDescent="0.25">
      <c r="C19" s="8" t="s">
        <v>92</v>
      </c>
      <c r="D19" s="18">
        <f>AVERAGE(Data[Location Error (cm)])</f>
        <v>2.4102156467242022</v>
      </c>
      <c r="E19" s="18">
        <f>_xlfn.STDEV.S(Data[Location Error (cm)])</f>
        <v>21.44030115873338</v>
      </c>
      <c r="F19" s="18">
        <f>MAX(Data[Location Error (cm)])</f>
        <v>1523.4241689999999</v>
      </c>
      <c r="G19" s="18">
        <f>MIN(Data[Location Error (cm)])</f>
        <v>6.7390000000000002E-3</v>
      </c>
      <c r="H19" s="18">
        <f>AVERAGEIF(Data[Detection match],"YES",Data[Location Error (cm)])</f>
        <v>2.4102156467242022</v>
      </c>
      <c r="I19" s="18" cm="1">
        <f t="array" ref="I19">_xlfn.STDEV.S(IF(Data[Detection match]="YES",Data[Location Error (cm)]))</f>
        <v>21.44030115873338</v>
      </c>
      <c r="J19" s="18">
        <f>_xlfn.MAXIFS(Data[Location Error (cm)],Data[Detection match],"YES")</f>
        <v>1523.4241689999999</v>
      </c>
      <c r="K19" s="18">
        <f>_xlfn.MINIFS(Data[Location Error (cm)],Data[Detection match],"YES")</f>
        <v>6.7390000000000002E-3</v>
      </c>
    </row>
    <row r="20" spans="3:14" x14ac:dyDescent="0.25">
      <c r="C20" s="8" t="s">
        <v>93</v>
      </c>
      <c r="D20" s="5">
        <f>AVERAGE(Data[Orientation Error (rad)])</f>
        <v>1.7193395449195791E-3</v>
      </c>
      <c r="E20" s="5"/>
      <c r="F20" s="5">
        <f>MAX(Data[Orientation Error (rad)])</f>
        <v>2.0854729999999999</v>
      </c>
      <c r="G20" s="5">
        <f>MIN(Data[Orientation Error (rad)])</f>
        <v>0</v>
      </c>
      <c r="H20" s="5">
        <f>AVERAGEIF(Data[Detection match],"YES",Data[Orientation Error (rad)])</f>
        <v>1.7193395449195791E-3</v>
      </c>
      <c r="I20" s="5"/>
      <c r="J20" s="5">
        <f>_xlfn.MAXIFS(Data[Orientation Error (rad)],Data[Detection match],"YES")</f>
        <v>2.0854729999999999</v>
      </c>
      <c r="K20" s="5">
        <f>_xlfn.MINIFS(Data[Orientation Error (rad)],Data[Detection match],"YES")</f>
        <v>0</v>
      </c>
      <c r="L20" t="s">
        <v>104</v>
      </c>
    </row>
    <row r="21" spans="3:14" x14ac:dyDescent="0.25">
      <c r="C21" s="9"/>
    </row>
    <row r="22" spans="3:14" x14ac:dyDescent="0.25">
      <c r="C22" s="9"/>
    </row>
    <row r="23" spans="3:14" x14ac:dyDescent="0.25">
      <c r="C23" s="10" t="s">
        <v>94</v>
      </c>
      <c r="D23" s="5">
        <f>AVERAGE(Data[Association time (micro sec)])</f>
        <v>-1</v>
      </c>
      <c r="E23" s="5"/>
      <c r="F23" s="5">
        <f>MAX(Data[Association time (micro sec)])</f>
        <v>-1</v>
      </c>
      <c r="G23" s="5">
        <f>MIN(Data[Association time (micro sec)])</f>
        <v>-1</v>
      </c>
    </row>
    <row r="24" spans="3:14" x14ac:dyDescent="0.25">
      <c r="C24" s="10" t="s">
        <v>95</v>
      </c>
      <c r="D24" s="5">
        <f>AVERAGE(Data[Localitation time (micro sec)])</f>
        <v>466.44570753236502</v>
      </c>
      <c r="E24" s="5"/>
      <c r="F24" s="5">
        <f>MAX(Data[Localitation time (micro sec)])</f>
        <v>3431.5250000000001</v>
      </c>
      <c r="G24" s="5">
        <f>MIN(Data[Localitation time (micro sec)])</f>
        <v>220.02799999999999</v>
      </c>
    </row>
    <row r="25" spans="3:14" x14ac:dyDescent="0.25">
      <c r="C25" s="9"/>
    </row>
    <row r="26" spans="3:14" x14ac:dyDescent="0.25">
      <c r="C26" s="11" t="s">
        <v>96</v>
      </c>
      <c r="D26" s="5">
        <f>AVERAGE(Data[Linear Velocity (m/s)])</f>
        <v>8.1876221783051886</v>
      </c>
      <c r="E26" s="5"/>
      <c r="F26" s="5">
        <f>MAX(Data[Linear Velocity (m/s)])</f>
        <v>24.049192999999999</v>
      </c>
      <c r="G26" s="5">
        <f>MIN(Data[Linear Velocity (m/s)])</f>
        <v>-5.4500000000000002E-4</v>
      </c>
    </row>
    <row r="27" spans="3:14" x14ac:dyDescent="0.25">
      <c r="C27" s="11" t="s">
        <v>97</v>
      </c>
      <c r="D27" s="5">
        <f>AVERAGE(Data[Average measurement error])</f>
        <v>2.4928843271871396E-2</v>
      </c>
      <c r="E27" s="5"/>
      <c r="F27" s="5">
        <f>MAX(Data[Average measurement error])</f>
        <v>0.236183</v>
      </c>
      <c r="G27" s="5">
        <f>MIN(Data[Average measurement error])</f>
        <v>1.9999999999999999E-6</v>
      </c>
    </row>
    <row r="28" spans="3:14" x14ac:dyDescent="0.25">
      <c r="C28" s="11" t="s">
        <v>98</v>
      </c>
      <c r="D28" s="5">
        <f>AVERAGE(Data[Association Cost])</f>
        <v>-1</v>
      </c>
      <c r="E28" s="5"/>
      <c r="F28" s="5">
        <f>MAX(Data[Association Cost])</f>
        <v>-1</v>
      </c>
      <c r="G28" s="5">
        <f>MIN(Data[Association Cost])</f>
        <v>-1</v>
      </c>
    </row>
    <row r="29" spans="3:14" x14ac:dyDescent="0.25">
      <c r="C29" s="9"/>
      <c r="M29" t="s">
        <v>569</v>
      </c>
      <c r="N29">
        <v>10</v>
      </c>
    </row>
    <row r="30" spans="3:14" x14ac:dyDescent="0.25">
      <c r="C30" s="9"/>
      <c r="M30">
        <f>COUNTIF(Data[Location Error (cm)],"&gt;"&amp;N29)</f>
        <v>84</v>
      </c>
    </row>
    <row r="31" spans="3:14" x14ac:dyDescent="0.25">
      <c r="C31" s="12" t="s">
        <v>99</v>
      </c>
      <c r="D31" s="6">
        <f>COUNT(Data[Iteration])</f>
        <v>5098</v>
      </c>
      <c r="M31" s="17">
        <f>M30/D31</f>
        <v>1.6477049823460179E-2</v>
      </c>
    </row>
    <row r="32" spans="3:14" x14ac:dyDescent="0.25">
      <c r="C32" s="13" t="s">
        <v>100</v>
      </c>
      <c r="D32" s="5">
        <f>AVERAGE(Data[Nº Landmarks detected])</f>
        <v>8.0992546096508438</v>
      </c>
      <c r="E32" s="5"/>
      <c r="F32" s="5">
        <f>MAX(Data[Nº Landmarks detected])</f>
        <v>29</v>
      </c>
      <c r="G32" s="5">
        <f>MIN(Data[Nº Landmarks detected])</f>
        <v>2</v>
      </c>
    </row>
    <row r="33" spans="3:14" x14ac:dyDescent="0.25">
      <c r="C33" s="14" t="s">
        <v>101</v>
      </c>
      <c r="D33" s="7">
        <f>SUM(Data[Recovery Applied])</f>
        <v>0</v>
      </c>
    </row>
    <row r="34" spans="3:14" x14ac:dyDescent="0.25">
      <c r="C34" s="13" t="s">
        <v>102</v>
      </c>
      <c r="D34" s="5">
        <f>COUNTIF(Data[Detection match],"NO")</f>
        <v>0</v>
      </c>
    </row>
    <row r="36" spans="3:14" x14ac:dyDescent="0.25">
      <c r="M36">
        <v>1</v>
      </c>
      <c r="N36" s="26">
        <f>1 - COUNTIF(Data[Location Error (cm)],"&gt;"&amp;M36)/$D$31</f>
        <v>0.39211455472734402</v>
      </c>
    </row>
    <row r="37" spans="3:14" x14ac:dyDescent="0.25">
      <c r="M37">
        <v>2</v>
      </c>
      <c r="N37" s="26">
        <f>1 - COUNTIF(Data[Location Error (cm)],"&gt;"&amp;M37)/$D$31</f>
        <v>0.64593958415064734</v>
      </c>
    </row>
    <row r="38" spans="3:14" x14ac:dyDescent="0.25">
      <c r="M38">
        <v>3</v>
      </c>
      <c r="N38" s="26">
        <f>1 - COUNTIF(Data[Location Error (cm)],"&gt;"&amp;M38)/$D$31</f>
        <v>0.78148293448411144</v>
      </c>
    </row>
    <row r="39" spans="3:14" x14ac:dyDescent="0.25">
      <c r="M39">
        <v>4</v>
      </c>
      <c r="N39" s="26">
        <f>1 - COUNTIF(Data[Location Error (cm)],"&gt;"&amp;M39)/$D$31</f>
        <v>0.86288740682620635</v>
      </c>
    </row>
    <row r="40" spans="3:14" x14ac:dyDescent="0.25">
      <c r="M40">
        <v>5</v>
      </c>
      <c r="N40" s="26">
        <f>1 - COUNTIF(Data[Location Error (cm)],"&gt;"&amp;M40)/$D$31</f>
        <v>0.90447234209493921</v>
      </c>
    </row>
    <row r="41" spans="3:14" x14ac:dyDescent="0.25">
      <c r="M41">
        <v>6</v>
      </c>
      <c r="N41" s="26">
        <f>1 - COUNTIF(Data[Location Error (cm)],"&gt;"&amp;M41)/$D$31</f>
        <v>0.93350333464103574</v>
      </c>
    </row>
    <row r="42" spans="3:14" x14ac:dyDescent="0.25">
      <c r="M42">
        <v>7</v>
      </c>
      <c r="N42" s="26">
        <f>1 - COUNTIF(Data[Location Error (cm)],"&gt;"&amp;M42)/$D$31</f>
        <v>0.95625735582581406</v>
      </c>
    </row>
    <row r="43" spans="3:14" x14ac:dyDescent="0.25">
      <c r="M43">
        <v>8</v>
      </c>
      <c r="N43" s="26">
        <f>1 - COUNTIF(Data[Location Error (cm)],"&gt;"&amp;M43)/$D$31</f>
        <v>0.96959591996861516</v>
      </c>
    </row>
    <row r="44" spans="3:14" x14ac:dyDescent="0.25">
      <c r="M44">
        <v>9</v>
      </c>
      <c r="N44" s="26">
        <f>1 - COUNTIF(Data[Location Error (cm)],"&gt;"&amp;M44)/$D$31</f>
        <v>0.9782267555904276</v>
      </c>
    </row>
    <row r="45" spans="3:14" x14ac:dyDescent="0.25">
      <c r="M45">
        <v>10</v>
      </c>
      <c r="N45" s="26">
        <f>1 - COUNTIF(Data[Location Error (cm)],"&gt;"&amp;M45)/$D$31</f>
        <v>0.98352295017653979</v>
      </c>
    </row>
    <row r="46" spans="3:14" x14ac:dyDescent="0.25">
      <c r="M46">
        <v>11</v>
      </c>
      <c r="N46" s="26">
        <f>1 - COUNTIF(Data[Location Error (cm)],"&gt;"&amp;M46)/$D$31</f>
        <v>0.9880345233424872</v>
      </c>
    </row>
    <row r="47" spans="3:14" x14ac:dyDescent="0.25">
      <c r="M47">
        <v>12</v>
      </c>
      <c r="N47" s="26">
        <f>1 - COUNTIF(Data[Location Error (cm)],"&gt;"&amp;M47)/$D$31</f>
        <v>0.99058454295802278</v>
      </c>
    </row>
    <row r="48" spans="3:14" x14ac:dyDescent="0.25">
      <c r="M48">
        <v>13</v>
      </c>
      <c r="N48" s="26">
        <f>1 - COUNTIF(Data[Location Error (cm)],"&gt;"&amp;M48)/$D$31</f>
        <v>0.99293840721851712</v>
      </c>
    </row>
    <row r="49" spans="13:14" x14ac:dyDescent="0.25">
      <c r="M49">
        <v>14</v>
      </c>
      <c r="N49" s="26">
        <f>1 - COUNTIF(Data[Location Error (cm)],"&gt;"&amp;M49)/$D$31</f>
        <v>0.99352687328364064</v>
      </c>
    </row>
    <row r="50" spans="13:14" x14ac:dyDescent="0.25">
      <c r="M50">
        <v>15</v>
      </c>
      <c r="N50" s="26">
        <f>1 - COUNTIF(Data[Location Error (cm)],"&gt;"&amp;M50)/$D$31</f>
        <v>0.99627304825421736</v>
      </c>
    </row>
    <row r="51" spans="13:14" x14ac:dyDescent="0.25">
      <c r="M51">
        <v>16</v>
      </c>
      <c r="N51" s="26">
        <f>1 - COUNTIF(Data[Location Error (cm)],"&gt;"&amp;M51)/$D$31</f>
        <v>0.99627304825421736</v>
      </c>
    </row>
    <row r="52" spans="13:14" x14ac:dyDescent="0.25">
      <c r="M52">
        <v>17</v>
      </c>
      <c r="N52" s="26">
        <f>1 - COUNTIF(Data[Location Error (cm)],"&gt;"&amp;M52)/$D$31</f>
        <v>0.99725382502942328</v>
      </c>
    </row>
    <row r="53" spans="13:14" x14ac:dyDescent="0.25">
      <c r="M53">
        <v>18</v>
      </c>
      <c r="N53" s="26">
        <f>1 - COUNTIF(Data[Location Error (cm)],"&gt;"&amp;M53)/$D$31</f>
        <v>0.99764613573950567</v>
      </c>
    </row>
    <row r="54" spans="13:14" x14ac:dyDescent="0.25">
      <c r="M54">
        <v>19</v>
      </c>
      <c r="N54" s="26">
        <f>1 - COUNTIF(Data[Location Error (cm)],"&gt;"&amp;M54)/$D$31</f>
        <v>0.99882306786975283</v>
      </c>
    </row>
    <row r="55" spans="13:14" x14ac:dyDescent="0.25">
      <c r="M55">
        <v>20</v>
      </c>
      <c r="N55" s="26">
        <f>1 - COUNTIF(Data[Location Error (cm)],"&gt;"&amp;M55)/$D$31</f>
        <v>0.99901922322479408</v>
      </c>
    </row>
    <row r="56" spans="13:14" x14ac:dyDescent="0.25">
      <c r="M56">
        <v>21</v>
      </c>
      <c r="N56" s="26">
        <f>1 - COUNTIF(Data[Location Error (cm)],"&gt;"&amp;M56)/$D$31</f>
        <v>0.99901922322479408</v>
      </c>
    </row>
    <row r="57" spans="13:14" x14ac:dyDescent="0.25">
      <c r="M57">
        <v>22</v>
      </c>
      <c r="N57" s="26">
        <f>1 - COUNTIF(Data[Location Error (cm)],"&gt;"&amp;M57)/$D$31</f>
        <v>0.99960768928991761</v>
      </c>
    </row>
    <row r="58" spans="13:14" x14ac:dyDescent="0.25">
      <c r="M58">
        <v>23</v>
      </c>
      <c r="N58" s="26">
        <f>1 - COUNTIF(Data[Location Error (cm)],"&gt;"&amp;M58)/$D$31</f>
        <v>0.99960768928991761</v>
      </c>
    </row>
    <row r="59" spans="13:14" x14ac:dyDescent="0.25">
      <c r="M59">
        <v>24</v>
      </c>
      <c r="N59" s="26">
        <f>1 - COUNTIF(Data[Location Error (cm)],"&gt;"&amp;M59)/$D$31</f>
        <v>0.99960768928991761</v>
      </c>
    </row>
    <row r="60" spans="13:14" x14ac:dyDescent="0.25">
      <c r="M60">
        <v>25</v>
      </c>
      <c r="N60" s="26">
        <f>1 - COUNTIF(Data[Location Error (cm)],"&gt;"&amp;M60)/$D$31</f>
        <v>0.99960768928991761</v>
      </c>
    </row>
    <row r="61" spans="13:14" x14ac:dyDescent="0.25">
      <c r="M61">
        <v>26</v>
      </c>
      <c r="N61" s="26">
        <f>1 - COUNTIF(Data[Location Error (cm)],"&gt;"&amp;M61)/$D$31</f>
        <v>0.99960768928991761</v>
      </c>
    </row>
    <row r="62" spans="13:14" x14ac:dyDescent="0.25">
      <c r="M62">
        <v>27</v>
      </c>
      <c r="N62" s="26">
        <f>1 - COUNTIF(Data[Location Error (cm)],"&gt;"&amp;M62)/$D$31</f>
        <v>0.99960768928991761</v>
      </c>
    </row>
    <row r="63" spans="13:14" x14ac:dyDescent="0.25">
      <c r="M63">
        <v>28</v>
      </c>
      <c r="N63" s="26">
        <f>1 - COUNTIF(Data[Location Error (cm)],"&gt;"&amp;M63)/$D$31</f>
        <v>0.99960768928991761</v>
      </c>
    </row>
    <row r="64" spans="13:14" x14ac:dyDescent="0.25">
      <c r="M64">
        <v>29</v>
      </c>
      <c r="N64" s="26">
        <f>1 - COUNTIF(Data[Location Error (cm)],"&gt;"&amp;M64)/$D$31</f>
        <v>0.99960768928991761</v>
      </c>
    </row>
    <row r="65" spans="13:14" x14ac:dyDescent="0.25">
      <c r="M65">
        <v>30</v>
      </c>
      <c r="N65" s="26">
        <f>1 - COUNTIF(Data[Location Error (cm)],"&gt;"&amp;M65)/$D$31</f>
        <v>0.99960768928991761</v>
      </c>
    </row>
    <row r="66" spans="13:14" x14ac:dyDescent="0.25">
      <c r="M66">
        <v>31</v>
      </c>
      <c r="N66" s="26">
        <f>1 - COUNTIF(Data[Location Error (cm)],"&gt;"&amp;M66)/$D$31</f>
        <v>0.99960768928991761</v>
      </c>
    </row>
    <row r="67" spans="13:14" x14ac:dyDescent="0.25">
      <c r="M67">
        <v>32</v>
      </c>
      <c r="N67" s="26">
        <f>1 - COUNTIF(Data[Location Error (cm)],"&gt;"&amp;M67)/$D$31</f>
        <v>0.99980384464495886</v>
      </c>
    </row>
    <row r="68" spans="13:14" x14ac:dyDescent="0.25">
      <c r="M68">
        <v>33</v>
      </c>
      <c r="N68" s="26">
        <f>1 - COUNTIF(Data[Location Error (cm)],"&gt;"&amp;M68)/$D$31</f>
        <v>0.99980384464495886</v>
      </c>
    </row>
    <row r="69" spans="13:14" x14ac:dyDescent="0.25">
      <c r="M69">
        <v>34</v>
      </c>
      <c r="N69" s="26">
        <f>1 - COUNTIF(Data[Location Error (cm)],"&gt;"&amp;M69)/$D$31</f>
        <v>0.99980384464495886</v>
      </c>
    </row>
    <row r="70" spans="13:14" x14ac:dyDescent="0.25">
      <c r="M70">
        <v>35</v>
      </c>
      <c r="N70" s="26">
        <f>1 - COUNTIF(Data[Location Error (cm)],"&gt;"&amp;M70)/$D$31</f>
        <v>0.99980384464495886</v>
      </c>
    </row>
    <row r="71" spans="13:14" x14ac:dyDescent="0.25">
      <c r="M71">
        <v>36</v>
      </c>
      <c r="N71" s="26">
        <f>1 - COUNTIF(Data[Location Error (cm)],"&gt;"&amp;M71)/$D$31</f>
        <v>0.99980384464495886</v>
      </c>
    </row>
    <row r="72" spans="13:14" x14ac:dyDescent="0.25">
      <c r="M72">
        <v>37</v>
      </c>
      <c r="N72" s="26">
        <f>1 - COUNTIF(Data[Location Error (cm)],"&gt;"&amp;M72)/$D$31</f>
        <v>0.99980384464495886</v>
      </c>
    </row>
    <row r="73" spans="13:14" x14ac:dyDescent="0.25">
      <c r="M73">
        <v>38</v>
      </c>
      <c r="N73" s="26">
        <f>1 - COUNTIF(Data[Location Error (cm)],"&gt;"&amp;M73)/$D$31</f>
        <v>0.99980384464495886</v>
      </c>
    </row>
    <row r="74" spans="13:14" x14ac:dyDescent="0.25">
      <c r="M74">
        <v>39</v>
      </c>
      <c r="N74" s="26">
        <f>1 - COUNTIF(Data[Location Error (cm)],"&gt;"&amp;M74)/$D$31</f>
        <v>0.99980384464495886</v>
      </c>
    </row>
    <row r="75" spans="13:14" x14ac:dyDescent="0.25">
      <c r="M75">
        <v>40</v>
      </c>
      <c r="N75" s="26">
        <f>1 - COUNTIF(Data[Location Error (cm)],"&gt;"&amp;M75)/$D$31</f>
        <v>0.99980384464495886</v>
      </c>
    </row>
    <row r="76" spans="13:14" x14ac:dyDescent="0.25">
      <c r="M76">
        <v>41</v>
      </c>
      <c r="N76" s="26">
        <f>1 - COUNTIF(Data[Location Error (cm)],"&gt;"&amp;M76)/$D$31</f>
        <v>0.99980384464495886</v>
      </c>
    </row>
    <row r="77" spans="13:14" x14ac:dyDescent="0.25">
      <c r="M77">
        <v>42</v>
      </c>
      <c r="N77" s="26">
        <f>1 - COUNTIF(Data[Location Error (cm)],"&gt;"&amp;M77)/$D$31</f>
        <v>0.99980384464495886</v>
      </c>
    </row>
    <row r="78" spans="13:14" x14ac:dyDescent="0.25">
      <c r="M78">
        <v>43</v>
      </c>
      <c r="N78" s="26">
        <f>1 - COUNTIF(Data[Location Error (cm)],"&gt;"&amp;M78)/$D$31</f>
        <v>0.99980384464495886</v>
      </c>
    </row>
    <row r="79" spans="13:14" x14ac:dyDescent="0.25">
      <c r="M79">
        <v>44</v>
      </c>
      <c r="N79" s="26">
        <f>1 - COUNTIF(Data[Location Error (cm)],"&gt;"&amp;M79)/$D$31</f>
        <v>0.99980384464495886</v>
      </c>
    </row>
    <row r="80" spans="13:14" x14ac:dyDescent="0.25">
      <c r="M80">
        <v>45</v>
      </c>
      <c r="N80" s="26">
        <f>1 - COUNTIF(Data[Location Error (cm)],"&gt;"&amp;M80)/$D$31</f>
        <v>0.99980384464495886</v>
      </c>
    </row>
    <row r="81" spans="13:14" x14ac:dyDescent="0.25">
      <c r="M81">
        <v>46</v>
      </c>
      <c r="N81" s="26">
        <f>1 - COUNTIF(Data[Location Error (cm)],"&gt;"&amp;M81)/$D$31</f>
        <v>0.99980384464495886</v>
      </c>
    </row>
    <row r="82" spans="13:14" x14ac:dyDescent="0.25">
      <c r="M82">
        <v>47</v>
      </c>
      <c r="N82" s="26">
        <f>1 - COUNTIF(Data[Location Error (cm)],"&gt;"&amp;M82)/$D$31</f>
        <v>0.99980384464495886</v>
      </c>
    </row>
    <row r="83" spans="13:14" x14ac:dyDescent="0.25">
      <c r="M83">
        <v>48</v>
      </c>
      <c r="N83" s="26">
        <f>1 - COUNTIF(Data[Location Error (cm)],"&gt;"&amp;M83)/$D$31</f>
        <v>0.99980384464495886</v>
      </c>
    </row>
    <row r="84" spans="13:14" x14ac:dyDescent="0.25">
      <c r="M84">
        <v>49</v>
      </c>
      <c r="N84" s="26">
        <f>1 - COUNTIF(Data[Location Error (cm)],"&gt;"&amp;M84)/$D$31</f>
        <v>0.99980384464495886</v>
      </c>
    </row>
    <row r="85" spans="13:14" x14ac:dyDescent="0.25">
      <c r="M85">
        <v>50</v>
      </c>
      <c r="N85" s="26">
        <f>1 - COUNTIF(Data[Location Error (cm)],"&gt;"&amp;M85)/$D$31</f>
        <v>0.99980384464495886</v>
      </c>
    </row>
    <row r="86" spans="13:14" x14ac:dyDescent="0.25">
      <c r="M86">
        <v>51</v>
      </c>
      <c r="N86" s="26">
        <f>1 - COUNTIF(Data[Location Error (cm)],"&gt;"&amp;M86)/$D$31</f>
        <v>0.99980384464495886</v>
      </c>
    </row>
    <row r="87" spans="13:14" x14ac:dyDescent="0.25">
      <c r="M87">
        <v>52</v>
      </c>
      <c r="N87" s="26">
        <f>1 - COUNTIF(Data[Location Error (cm)],"&gt;"&amp;M87)/$D$31</f>
        <v>0.99980384464495886</v>
      </c>
    </row>
    <row r="88" spans="13:14" x14ac:dyDescent="0.25">
      <c r="M88">
        <v>53</v>
      </c>
    </row>
    <row r="89" spans="13:14" x14ac:dyDescent="0.25">
      <c r="M89">
        <v>54</v>
      </c>
    </row>
    <row r="90" spans="13:14" x14ac:dyDescent="0.25">
      <c r="M90">
        <v>55</v>
      </c>
    </row>
    <row r="91" spans="13:14" x14ac:dyDescent="0.25">
      <c r="M91">
        <v>56</v>
      </c>
    </row>
    <row r="92" spans="13:14" x14ac:dyDescent="0.25">
      <c r="M92">
        <v>57</v>
      </c>
    </row>
    <row r="93" spans="13:14" x14ac:dyDescent="0.25">
      <c r="M93">
        <v>58</v>
      </c>
    </row>
    <row r="94" spans="13:14" x14ac:dyDescent="0.25">
      <c r="M94">
        <v>59</v>
      </c>
    </row>
    <row r="95" spans="13:14" x14ac:dyDescent="0.25">
      <c r="M95">
        <v>60</v>
      </c>
    </row>
    <row r="96" spans="13:14" x14ac:dyDescent="0.25">
      <c r="M96">
        <v>61</v>
      </c>
    </row>
    <row r="97" spans="13:13" x14ac:dyDescent="0.25">
      <c r="M97">
        <v>62</v>
      </c>
    </row>
    <row r="98" spans="13:13" x14ac:dyDescent="0.25">
      <c r="M98">
        <v>63</v>
      </c>
    </row>
    <row r="99" spans="13:13" x14ac:dyDescent="0.25">
      <c r="M99">
        <v>64</v>
      </c>
    </row>
    <row r="100" spans="13:13" x14ac:dyDescent="0.25">
      <c r="M100">
        <v>65</v>
      </c>
    </row>
    <row r="101" spans="13:13" x14ac:dyDescent="0.25">
      <c r="M101">
        <v>66</v>
      </c>
    </row>
    <row r="102" spans="13:13" x14ac:dyDescent="0.25">
      <c r="M102">
        <v>67</v>
      </c>
    </row>
    <row r="103" spans="13:13" x14ac:dyDescent="0.25">
      <c r="M103">
        <v>68</v>
      </c>
    </row>
    <row r="104" spans="13:13" x14ac:dyDescent="0.25">
      <c r="M104">
        <v>69</v>
      </c>
    </row>
    <row r="105" spans="13:13" x14ac:dyDescent="0.25">
      <c r="M105">
        <v>70</v>
      </c>
    </row>
    <row r="106" spans="13:13" x14ac:dyDescent="0.25">
      <c r="M106">
        <v>71</v>
      </c>
    </row>
    <row r="107" spans="13:13" x14ac:dyDescent="0.25">
      <c r="M107">
        <v>72</v>
      </c>
    </row>
    <row r="108" spans="13:13" x14ac:dyDescent="0.25">
      <c r="M108">
        <v>73</v>
      </c>
    </row>
    <row r="109" spans="13:13" x14ac:dyDescent="0.25">
      <c r="M109">
        <v>74</v>
      </c>
    </row>
    <row r="110" spans="13:13" x14ac:dyDescent="0.25">
      <c r="M110">
        <v>75</v>
      </c>
    </row>
    <row r="111" spans="13:13" x14ac:dyDescent="0.25">
      <c r="M111">
        <v>76</v>
      </c>
    </row>
    <row r="112" spans="13:13" x14ac:dyDescent="0.25">
      <c r="M112">
        <v>77</v>
      </c>
    </row>
    <row r="113" spans="13:13" x14ac:dyDescent="0.25">
      <c r="M113">
        <v>78</v>
      </c>
    </row>
    <row r="114" spans="13:13" x14ac:dyDescent="0.25">
      <c r="M114">
        <v>79</v>
      </c>
    </row>
    <row r="115" spans="13:13" x14ac:dyDescent="0.25">
      <c r="M115">
        <v>80</v>
      </c>
    </row>
    <row r="116" spans="13:13" x14ac:dyDescent="0.25">
      <c r="M116">
        <v>81</v>
      </c>
    </row>
    <row r="117" spans="13:13" x14ac:dyDescent="0.25">
      <c r="M117">
        <v>82</v>
      </c>
    </row>
    <row r="118" spans="13:13" x14ac:dyDescent="0.25">
      <c r="M118">
        <v>83</v>
      </c>
    </row>
    <row r="119" spans="13:13" x14ac:dyDescent="0.25">
      <c r="M119">
        <v>84</v>
      </c>
    </row>
    <row r="120" spans="13:13" x14ac:dyDescent="0.25">
      <c r="M120">
        <v>85</v>
      </c>
    </row>
    <row r="121" spans="13:13" x14ac:dyDescent="0.25">
      <c r="M121">
        <v>86</v>
      </c>
    </row>
    <row r="122" spans="13:13" x14ac:dyDescent="0.25">
      <c r="M122">
        <v>87</v>
      </c>
    </row>
    <row r="123" spans="13:13" x14ac:dyDescent="0.25">
      <c r="M123">
        <v>88</v>
      </c>
    </row>
    <row r="124" spans="13:13" x14ac:dyDescent="0.25">
      <c r="M124">
        <v>89</v>
      </c>
    </row>
    <row r="125" spans="13:13" x14ac:dyDescent="0.25">
      <c r="M125">
        <v>90</v>
      </c>
    </row>
    <row r="126" spans="13:13" x14ac:dyDescent="0.25">
      <c r="M126">
        <v>91</v>
      </c>
    </row>
    <row r="127" spans="13:13" x14ac:dyDescent="0.25">
      <c r="M127">
        <v>92</v>
      </c>
    </row>
    <row r="128" spans="13:13" x14ac:dyDescent="0.25">
      <c r="M128">
        <v>93</v>
      </c>
    </row>
    <row r="129" spans="13:13" x14ac:dyDescent="0.25">
      <c r="M129">
        <v>94</v>
      </c>
    </row>
    <row r="130" spans="13:13" x14ac:dyDescent="0.25">
      <c r="M130">
        <v>95</v>
      </c>
    </row>
    <row r="131" spans="13:13" x14ac:dyDescent="0.25">
      <c r="M131">
        <v>96</v>
      </c>
    </row>
    <row r="132" spans="13:13" x14ac:dyDescent="0.25">
      <c r="M132">
        <v>97</v>
      </c>
    </row>
    <row r="133" spans="13:13" x14ac:dyDescent="0.25">
      <c r="M133">
        <v>98</v>
      </c>
    </row>
    <row r="134" spans="13:13" x14ac:dyDescent="0.25">
      <c r="M134">
        <v>99</v>
      </c>
    </row>
    <row r="135" spans="13:13" x14ac:dyDescent="0.25">
      <c r="M135">
        <v>100</v>
      </c>
    </row>
  </sheetData>
  <mergeCells count="4">
    <mergeCell ref="D16:G16"/>
    <mergeCell ref="H16:K16"/>
    <mergeCell ref="B4:K4"/>
    <mergeCell ref="B14:K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ACB7-50AC-4B7A-91D3-1DD18FD6C4E0}">
  <dimension ref="A1:U73"/>
  <sheetViews>
    <sheetView workbookViewId="0">
      <selection sqref="A1:U73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5297</v>
      </c>
      <c r="B2">
        <v>4</v>
      </c>
      <c r="C2" t="s">
        <v>43</v>
      </c>
      <c r="D2" t="s">
        <v>43</v>
      </c>
      <c r="E2" t="s">
        <v>80</v>
      </c>
      <c r="F2">
        <v>5.8192000000000001E-2</v>
      </c>
      <c r="G2">
        <v>157.93199999999999</v>
      </c>
      <c r="H2">
        <v>262.44799999999998</v>
      </c>
      <c r="I2">
        <v>9.7033620000000003</v>
      </c>
      <c r="J2">
        <v>0</v>
      </c>
      <c r="K2">
        <v>16.118442999999999</v>
      </c>
      <c r="L2">
        <v>2.1069999999999999E-3</v>
      </c>
      <c r="M2">
        <v>51.894452000000001</v>
      </c>
      <c r="N2">
        <v>-105.43092799999999</v>
      </c>
      <c r="O2">
        <v>-3.1375570000000002</v>
      </c>
      <c r="P2">
        <v>51.921779999999998</v>
      </c>
      <c r="Q2">
        <v>-105.393349</v>
      </c>
      <c r="R2">
        <v>-3.1409880000000001</v>
      </c>
      <c r="S2">
        <v>4.646509</v>
      </c>
      <c r="T2">
        <v>3.431E-3</v>
      </c>
      <c r="U2" t="s">
        <v>76</v>
      </c>
    </row>
    <row r="3" spans="1:21" x14ac:dyDescent="0.25">
      <c r="A3">
        <v>5296</v>
      </c>
      <c r="B3">
        <v>4</v>
      </c>
      <c r="C3" t="s">
        <v>43</v>
      </c>
      <c r="D3" t="s">
        <v>43</v>
      </c>
      <c r="E3" t="s">
        <v>80</v>
      </c>
      <c r="F3">
        <v>5.1263999999999997E-2</v>
      </c>
      <c r="G3">
        <v>99.942999999999998</v>
      </c>
      <c r="H3">
        <v>200.66900000000001</v>
      </c>
      <c r="I3">
        <v>12.832228000000001</v>
      </c>
      <c r="J3">
        <v>0</v>
      </c>
      <c r="K3">
        <v>16.119900999999999</v>
      </c>
      <c r="L3">
        <v>6.705E-3</v>
      </c>
      <c r="M3">
        <v>54.353909000000002</v>
      </c>
      <c r="N3">
        <v>-105.392689</v>
      </c>
      <c r="O3">
        <v>-3.1367150000000001</v>
      </c>
      <c r="P3">
        <v>54.349628000000003</v>
      </c>
      <c r="Q3">
        <v>-105.392799</v>
      </c>
      <c r="R3">
        <v>3.141416</v>
      </c>
      <c r="S3">
        <v>0.42823099999999997</v>
      </c>
      <c r="T3">
        <v>4.7010000000000003E-3</v>
      </c>
      <c r="U3" t="s">
        <v>76</v>
      </c>
    </row>
    <row r="4" spans="1:21" x14ac:dyDescent="0.25">
      <c r="A4">
        <v>5294</v>
      </c>
      <c r="B4">
        <v>4</v>
      </c>
      <c r="C4" t="s">
        <v>43</v>
      </c>
      <c r="D4" t="s">
        <v>43</v>
      </c>
      <c r="E4" t="s">
        <v>80</v>
      </c>
      <c r="F4">
        <v>0.14055300000000001</v>
      </c>
      <c r="G4">
        <v>125.92</v>
      </c>
      <c r="H4">
        <v>239.572</v>
      </c>
      <c r="I4">
        <v>13.803566999999999</v>
      </c>
      <c r="J4">
        <v>0</v>
      </c>
      <c r="K4">
        <v>16.187618000000001</v>
      </c>
      <c r="L4">
        <v>-2.4000000000000001E-5</v>
      </c>
      <c r="M4">
        <v>59.919702999999998</v>
      </c>
      <c r="N4">
        <v>-105.36626800000001</v>
      </c>
      <c r="O4">
        <v>3.1366550000000002</v>
      </c>
      <c r="P4">
        <v>59.908938999999997</v>
      </c>
      <c r="Q4">
        <v>-105.39582799999999</v>
      </c>
      <c r="R4">
        <v>3.1409440000000002</v>
      </c>
      <c r="S4">
        <v>3.1458550000000001</v>
      </c>
      <c r="T4">
        <v>4.2890000000000003E-3</v>
      </c>
      <c r="U4" t="s">
        <v>76</v>
      </c>
    </row>
    <row r="5" spans="1:21" x14ac:dyDescent="0.25">
      <c r="A5">
        <v>5293</v>
      </c>
      <c r="B5">
        <v>4</v>
      </c>
      <c r="C5" t="s">
        <v>43</v>
      </c>
      <c r="D5" t="s">
        <v>43</v>
      </c>
      <c r="E5" t="s">
        <v>80</v>
      </c>
      <c r="F5">
        <v>2.8882999999999999E-2</v>
      </c>
      <c r="G5">
        <v>124.723</v>
      </c>
      <c r="H5">
        <v>362.79599999999999</v>
      </c>
      <c r="I5">
        <v>10.396127</v>
      </c>
      <c r="J5">
        <v>0</v>
      </c>
      <c r="K5">
        <v>17.563880000000001</v>
      </c>
      <c r="L5">
        <v>-9.0000000000000002E-6</v>
      </c>
      <c r="M5">
        <v>63.283867000000001</v>
      </c>
      <c r="N5">
        <v>-105.38884</v>
      </c>
      <c r="O5">
        <v>-3.1369310000000001</v>
      </c>
      <c r="P5">
        <v>63.281306999999998</v>
      </c>
      <c r="Q5">
        <v>-105.39799499999999</v>
      </c>
      <c r="R5">
        <v>3.1409479999999999</v>
      </c>
      <c r="S5">
        <v>0.95063900000000001</v>
      </c>
      <c r="T5">
        <v>4.0159999999999996E-3</v>
      </c>
      <c r="U5" t="s">
        <v>76</v>
      </c>
    </row>
    <row r="6" spans="1:21" x14ac:dyDescent="0.25">
      <c r="A6">
        <v>5292</v>
      </c>
      <c r="B6">
        <v>6</v>
      </c>
      <c r="C6" t="s">
        <v>42</v>
      </c>
      <c r="D6" t="s">
        <v>42</v>
      </c>
      <c r="E6" t="s">
        <v>80</v>
      </c>
      <c r="F6">
        <v>2.0108999999999998E-2</v>
      </c>
      <c r="G6">
        <v>215.387</v>
      </c>
      <c r="H6">
        <v>272.78199999999998</v>
      </c>
      <c r="I6">
        <v>16.788343000000001</v>
      </c>
      <c r="J6">
        <v>0</v>
      </c>
      <c r="K6">
        <v>17.904938999999999</v>
      </c>
      <c r="L6">
        <v>0</v>
      </c>
      <c r="M6">
        <v>65.900540000000007</v>
      </c>
      <c r="N6">
        <v>-105.455248</v>
      </c>
      <c r="O6">
        <v>3.1406499999999999</v>
      </c>
      <c r="P6">
        <v>65.953643999999997</v>
      </c>
      <c r="Q6">
        <v>-105.39975</v>
      </c>
      <c r="R6">
        <v>3.1409479999999999</v>
      </c>
      <c r="S6">
        <v>7.6811980000000002</v>
      </c>
      <c r="T6">
        <v>2.9799999999999998E-4</v>
      </c>
      <c r="U6" t="s">
        <v>76</v>
      </c>
    </row>
    <row r="7" spans="1:21" x14ac:dyDescent="0.25">
      <c r="A7">
        <v>5291</v>
      </c>
      <c r="B7">
        <v>6</v>
      </c>
      <c r="C7" t="s">
        <v>42</v>
      </c>
      <c r="D7" t="s">
        <v>42</v>
      </c>
      <c r="E7" t="s">
        <v>80</v>
      </c>
      <c r="F7">
        <v>3.7074999999999997E-2</v>
      </c>
      <c r="G7">
        <v>253.61</v>
      </c>
      <c r="H7">
        <v>390.029</v>
      </c>
      <c r="I7">
        <v>21.659258999999999</v>
      </c>
      <c r="J7">
        <v>0</v>
      </c>
      <c r="K7">
        <v>17.860543</v>
      </c>
      <c r="L7">
        <v>-6.0000000000000002E-6</v>
      </c>
      <c r="M7">
        <v>68.652293</v>
      </c>
      <c r="N7">
        <v>-105.42012699999999</v>
      </c>
      <c r="O7">
        <v>3.139856</v>
      </c>
      <c r="P7">
        <v>68.633697999999995</v>
      </c>
      <c r="Q7">
        <v>-105.401512</v>
      </c>
      <c r="R7">
        <v>3.1409479999999999</v>
      </c>
      <c r="S7">
        <v>2.631157</v>
      </c>
      <c r="T7">
        <v>1.0920000000000001E-3</v>
      </c>
      <c r="U7" t="s">
        <v>76</v>
      </c>
    </row>
    <row r="8" spans="1:21" x14ac:dyDescent="0.25">
      <c r="A8">
        <v>5271</v>
      </c>
      <c r="B8">
        <v>3</v>
      </c>
      <c r="C8" t="s">
        <v>36</v>
      </c>
      <c r="D8" t="s">
        <v>36</v>
      </c>
      <c r="E8" t="s">
        <v>80</v>
      </c>
      <c r="F8">
        <v>2.1873E-2</v>
      </c>
      <c r="G8">
        <v>90.373999999999995</v>
      </c>
      <c r="H8">
        <v>289.81400000000002</v>
      </c>
      <c r="I8">
        <v>8.2172879999999999</v>
      </c>
      <c r="J8">
        <v>0</v>
      </c>
      <c r="K8">
        <v>17.948508</v>
      </c>
      <c r="L8">
        <v>-1.6969999999999999E-3</v>
      </c>
      <c r="M8">
        <v>139.33826199999999</v>
      </c>
      <c r="N8">
        <v>-105.487268</v>
      </c>
      <c r="O8">
        <v>-3.1354229999999998</v>
      </c>
      <c r="P8">
        <v>139.35893200000001</v>
      </c>
      <c r="Q8">
        <v>-105.44725</v>
      </c>
      <c r="R8">
        <v>-3.1413929999999999</v>
      </c>
      <c r="S8">
        <v>4.5040519999999997</v>
      </c>
      <c r="T8">
        <v>5.9699999999999996E-3</v>
      </c>
      <c r="U8" t="s">
        <v>76</v>
      </c>
    </row>
    <row r="9" spans="1:21" x14ac:dyDescent="0.25">
      <c r="A9">
        <v>5270</v>
      </c>
      <c r="B9">
        <v>3</v>
      </c>
      <c r="C9" t="s">
        <v>36</v>
      </c>
      <c r="D9" t="s">
        <v>36</v>
      </c>
      <c r="E9" t="s">
        <v>80</v>
      </c>
      <c r="F9">
        <v>2.3843E-2</v>
      </c>
      <c r="G9">
        <v>151.21199999999999</v>
      </c>
      <c r="H9">
        <v>299.45600000000002</v>
      </c>
      <c r="I9">
        <v>9.7799099999999992</v>
      </c>
      <c r="J9">
        <v>0</v>
      </c>
      <c r="K9">
        <v>17.343029999999999</v>
      </c>
      <c r="L9">
        <v>-4.6099999999999998E-4</v>
      </c>
      <c r="M9">
        <v>142.02876599999999</v>
      </c>
      <c r="N9">
        <v>-105.452986</v>
      </c>
      <c r="O9">
        <v>3.1370710000000002</v>
      </c>
      <c r="P9">
        <v>142.00894199999999</v>
      </c>
      <c r="Q9">
        <v>-105.446426</v>
      </c>
      <c r="R9">
        <v>-3.1412559999999998</v>
      </c>
      <c r="S9">
        <v>2.0881759999999998</v>
      </c>
      <c r="T9">
        <v>4.1850000000000004E-3</v>
      </c>
      <c r="U9" t="s">
        <v>76</v>
      </c>
    </row>
    <row r="10" spans="1:21" x14ac:dyDescent="0.25">
      <c r="A10">
        <v>5269</v>
      </c>
      <c r="B10">
        <v>3</v>
      </c>
      <c r="C10" t="s">
        <v>36</v>
      </c>
      <c r="D10" t="s">
        <v>36</v>
      </c>
      <c r="E10" t="s">
        <v>80</v>
      </c>
      <c r="F10">
        <v>3.8644999999999999E-2</v>
      </c>
      <c r="G10">
        <v>118.02200000000001</v>
      </c>
      <c r="H10">
        <v>237.017</v>
      </c>
      <c r="I10">
        <v>7.4506300000000003</v>
      </c>
      <c r="J10">
        <v>0</v>
      </c>
      <c r="K10">
        <v>16.520738999999999</v>
      </c>
      <c r="L10">
        <v>-7.45E-4</v>
      </c>
      <c r="M10">
        <v>145.31006500000001</v>
      </c>
      <c r="N10">
        <v>-105.428512</v>
      </c>
      <c r="O10">
        <v>-3.1348760000000002</v>
      </c>
      <c r="P10">
        <v>145.399719</v>
      </c>
      <c r="Q10">
        <v>-105.444855</v>
      </c>
      <c r="R10">
        <v>-3.1410840000000002</v>
      </c>
      <c r="S10">
        <v>9.1131969999999995</v>
      </c>
      <c r="T10">
        <v>6.208E-3</v>
      </c>
      <c r="U10" t="s">
        <v>76</v>
      </c>
    </row>
    <row r="11" spans="1:21" x14ac:dyDescent="0.25">
      <c r="A11">
        <v>4780</v>
      </c>
      <c r="B11">
        <v>6</v>
      </c>
      <c r="C11" t="s">
        <v>22</v>
      </c>
      <c r="D11" t="s">
        <v>22</v>
      </c>
      <c r="E11" t="s">
        <v>80</v>
      </c>
      <c r="F11">
        <v>0.10178</v>
      </c>
      <c r="G11">
        <v>135.541</v>
      </c>
      <c r="H11">
        <v>278.005</v>
      </c>
      <c r="I11">
        <v>15.604756</v>
      </c>
      <c r="J11">
        <v>0</v>
      </c>
      <c r="K11">
        <v>16.176074</v>
      </c>
      <c r="L11">
        <v>-2.271E-3</v>
      </c>
      <c r="M11">
        <v>131.870036</v>
      </c>
      <c r="N11">
        <v>-302.54432700000001</v>
      </c>
      <c r="O11">
        <v>3.1415329999999999</v>
      </c>
      <c r="P11">
        <v>131.85647599999999</v>
      </c>
      <c r="Q11">
        <v>-302.558044</v>
      </c>
      <c r="R11">
        <v>3.1415449999999998</v>
      </c>
      <c r="S11">
        <v>1.9288670000000001</v>
      </c>
      <c r="T11">
        <v>1.2999999999999999E-5</v>
      </c>
      <c r="U11" t="s">
        <v>76</v>
      </c>
    </row>
    <row r="12" spans="1:21" x14ac:dyDescent="0.25">
      <c r="A12">
        <v>4779</v>
      </c>
      <c r="B12">
        <v>5</v>
      </c>
      <c r="C12" t="s">
        <v>61</v>
      </c>
      <c r="D12" t="s">
        <v>61</v>
      </c>
      <c r="E12" t="s">
        <v>80</v>
      </c>
      <c r="F12">
        <v>1.2858E-2</v>
      </c>
      <c r="G12">
        <v>138.96199999999999</v>
      </c>
      <c r="H12">
        <v>214.87299999999999</v>
      </c>
      <c r="I12">
        <v>11.292676</v>
      </c>
      <c r="J12">
        <v>0</v>
      </c>
      <c r="K12">
        <v>16.041779999999999</v>
      </c>
      <c r="L12">
        <v>-1.0059999999999999E-3</v>
      </c>
      <c r="M12">
        <v>134.27489800000001</v>
      </c>
      <c r="N12">
        <v>-302.557298</v>
      </c>
      <c r="O12">
        <v>3.139554</v>
      </c>
      <c r="P12">
        <v>134.27964800000001</v>
      </c>
      <c r="Q12">
        <v>-302.55783100000002</v>
      </c>
      <c r="R12">
        <v>-3.1415060000000001</v>
      </c>
      <c r="S12">
        <v>0.47795500000000002</v>
      </c>
      <c r="T12">
        <v>1.952E-3</v>
      </c>
      <c r="U12" t="s">
        <v>76</v>
      </c>
    </row>
    <row r="13" spans="1:21" x14ac:dyDescent="0.25">
      <c r="A13">
        <v>4564</v>
      </c>
      <c r="B13">
        <v>5</v>
      </c>
      <c r="C13" t="s">
        <v>37</v>
      </c>
      <c r="D13" t="s">
        <v>37</v>
      </c>
      <c r="E13" t="s">
        <v>80</v>
      </c>
      <c r="F13">
        <v>0.121125</v>
      </c>
      <c r="G13">
        <v>162.393</v>
      </c>
      <c r="H13">
        <v>260.22800000000001</v>
      </c>
      <c r="I13">
        <v>12.971692000000001</v>
      </c>
      <c r="J13">
        <v>0</v>
      </c>
      <c r="K13">
        <v>16.628927000000001</v>
      </c>
      <c r="L13">
        <v>1.488E-3</v>
      </c>
      <c r="M13">
        <v>129.635738</v>
      </c>
      <c r="N13">
        <v>-109.437991</v>
      </c>
      <c r="O13">
        <v>-1.188E-3</v>
      </c>
      <c r="P13">
        <v>129.63092</v>
      </c>
      <c r="Q13">
        <v>-109.444824</v>
      </c>
      <c r="R13">
        <v>-5.5400000000000002E-4</v>
      </c>
      <c r="S13">
        <v>0.83607200000000004</v>
      </c>
      <c r="T13">
        <v>-6.3400000000000001E-4</v>
      </c>
      <c r="U13" t="s">
        <v>76</v>
      </c>
    </row>
    <row r="14" spans="1:21" x14ac:dyDescent="0.25">
      <c r="A14">
        <v>4563</v>
      </c>
      <c r="B14">
        <v>4</v>
      </c>
      <c r="C14" t="s">
        <v>38</v>
      </c>
      <c r="D14" t="s">
        <v>38</v>
      </c>
      <c r="E14" t="s">
        <v>80</v>
      </c>
      <c r="F14">
        <v>1.8138000000000001E-2</v>
      </c>
      <c r="G14">
        <v>178.56</v>
      </c>
      <c r="H14">
        <v>416.137</v>
      </c>
      <c r="I14">
        <v>13.420914</v>
      </c>
      <c r="J14">
        <v>0</v>
      </c>
      <c r="K14">
        <v>16.825951</v>
      </c>
      <c r="L14">
        <v>-1.18E-4</v>
      </c>
      <c r="M14">
        <v>127.12808699999999</v>
      </c>
      <c r="N14">
        <v>-109.42396100000001</v>
      </c>
      <c r="O14">
        <v>-1.709E-3</v>
      </c>
      <c r="P14">
        <v>127.106247</v>
      </c>
      <c r="Q14">
        <v>-109.443291</v>
      </c>
      <c r="R14">
        <v>-7.2900000000000005E-4</v>
      </c>
      <c r="S14">
        <v>2.9165299999999998</v>
      </c>
      <c r="T14">
        <v>-9.7900000000000005E-4</v>
      </c>
      <c r="U14" t="s">
        <v>76</v>
      </c>
    </row>
    <row r="15" spans="1:21" x14ac:dyDescent="0.25">
      <c r="A15">
        <v>4562</v>
      </c>
      <c r="B15">
        <v>4</v>
      </c>
      <c r="C15" t="s">
        <v>38</v>
      </c>
      <c r="D15" t="s">
        <v>38</v>
      </c>
      <c r="E15" t="s">
        <v>80</v>
      </c>
      <c r="F15">
        <v>3.2592000000000003E-2</v>
      </c>
      <c r="G15">
        <v>181.565</v>
      </c>
      <c r="H15">
        <v>215.535</v>
      </c>
      <c r="I15">
        <v>9.1972100000000001</v>
      </c>
      <c r="J15">
        <v>0</v>
      </c>
      <c r="K15">
        <v>16.124030000000001</v>
      </c>
      <c r="L15">
        <v>6.0000000000000002E-6</v>
      </c>
      <c r="M15">
        <v>123.78883</v>
      </c>
      <c r="N15">
        <v>-109.46283099999999</v>
      </c>
      <c r="O15">
        <v>-2.2769999999999999E-3</v>
      </c>
      <c r="P15">
        <v>123.808052</v>
      </c>
      <c r="Q15">
        <v>-109.44098700000001</v>
      </c>
      <c r="R15">
        <v>-6.2100000000000002E-4</v>
      </c>
      <c r="S15">
        <v>2.9097580000000001</v>
      </c>
      <c r="T15">
        <v>-1.6559999999999999E-3</v>
      </c>
      <c r="U15" t="s">
        <v>76</v>
      </c>
    </row>
    <row r="16" spans="1:21" x14ac:dyDescent="0.25">
      <c r="A16">
        <v>4560</v>
      </c>
      <c r="B16">
        <v>4</v>
      </c>
      <c r="C16" t="s">
        <v>38</v>
      </c>
      <c r="D16" t="s">
        <v>38</v>
      </c>
      <c r="E16" t="s">
        <v>80</v>
      </c>
      <c r="F16">
        <v>1.9571999999999999E-2</v>
      </c>
      <c r="G16">
        <v>169.298</v>
      </c>
      <c r="H16">
        <v>273.42700000000002</v>
      </c>
      <c r="I16">
        <v>9.6849170000000004</v>
      </c>
      <c r="J16">
        <v>0</v>
      </c>
      <c r="K16">
        <v>16.261006999999999</v>
      </c>
      <c r="L16">
        <v>-3.8000000000000002E-5</v>
      </c>
      <c r="M16">
        <v>118.22582800000001</v>
      </c>
      <c r="N16">
        <v>-109.483622</v>
      </c>
      <c r="O16">
        <v>-2.0349999999999999E-3</v>
      </c>
      <c r="P16">
        <v>118.245026</v>
      </c>
      <c r="Q16">
        <v>-109.437569</v>
      </c>
      <c r="R16">
        <v>-6.1700000000000004E-4</v>
      </c>
      <c r="S16">
        <v>4.989414</v>
      </c>
      <c r="T16">
        <v>-1.418E-3</v>
      </c>
      <c r="U16" t="s">
        <v>76</v>
      </c>
    </row>
    <row r="17" spans="1:21" x14ac:dyDescent="0.25">
      <c r="A17">
        <v>4559</v>
      </c>
      <c r="B17">
        <v>4</v>
      </c>
      <c r="C17" t="s">
        <v>38</v>
      </c>
      <c r="D17" t="s">
        <v>38</v>
      </c>
      <c r="E17" t="s">
        <v>80</v>
      </c>
      <c r="F17">
        <v>1.6545000000000001E-2</v>
      </c>
      <c r="G17">
        <v>105.131</v>
      </c>
      <c r="H17">
        <v>324.27300000000002</v>
      </c>
      <c r="I17">
        <v>11.316166000000001</v>
      </c>
      <c r="J17">
        <v>0</v>
      </c>
      <c r="K17">
        <v>17.516753000000001</v>
      </c>
      <c r="L17">
        <v>-5.7000000000000003E-5</v>
      </c>
      <c r="M17">
        <v>115.724135</v>
      </c>
      <c r="N17">
        <v>-109.413996</v>
      </c>
      <c r="O17">
        <v>1.7520000000000001E-3</v>
      </c>
      <c r="P17">
        <v>115.720215</v>
      </c>
      <c r="Q17">
        <v>-109.43602</v>
      </c>
      <c r="R17">
        <v>-6.11E-4</v>
      </c>
      <c r="S17">
        <v>2.23705</v>
      </c>
      <c r="T17">
        <v>-1.142E-3</v>
      </c>
      <c r="U17" t="s">
        <v>76</v>
      </c>
    </row>
    <row r="18" spans="1:21" x14ac:dyDescent="0.25">
      <c r="A18">
        <v>4540</v>
      </c>
      <c r="B18">
        <v>4</v>
      </c>
      <c r="C18" t="s">
        <v>43</v>
      </c>
      <c r="D18" t="s">
        <v>43</v>
      </c>
      <c r="E18" t="s">
        <v>80</v>
      </c>
      <c r="F18">
        <v>0.14529600000000001</v>
      </c>
      <c r="G18">
        <v>120.922</v>
      </c>
      <c r="H18">
        <v>288.70299999999997</v>
      </c>
      <c r="I18">
        <v>11.087364000000001</v>
      </c>
      <c r="J18">
        <v>0</v>
      </c>
      <c r="K18">
        <v>17.545307000000001</v>
      </c>
      <c r="L18">
        <v>-6.6759999999999996E-3</v>
      </c>
      <c r="M18">
        <v>48.734648999999997</v>
      </c>
      <c r="N18">
        <v>-109.51853300000001</v>
      </c>
      <c r="O18">
        <v>1.627E-2</v>
      </c>
      <c r="P18">
        <v>48.7547</v>
      </c>
      <c r="Q18">
        <v>-109.397758</v>
      </c>
      <c r="R18">
        <v>1.5590000000000001E-3</v>
      </c>
      <c r="S18">
        <v>12.242775</v>
      </c>
      <c r="T18">
        <v>-1.4711E-2</v>
      </c>
      <c r="U18" t="s">
        <v>76</v>
      </c>
    </row>
    <row r="19" spans="1:21" x14ac:dyDescent="0.25">
      <c r="A19">
        <v>4539</v>
      </c>
      <c r="B19">
        <v>4</v>
      </c>
      <c r="C19" t="s">
        <v>43</v>
      </c>
      <c r="D19" t="s">
        <v>43</v>
      </c>
      <c r="E19" t="s">
        <v>80</v>
      </c>
      <c r="F19">
        <v>8.9823E-2</v>
      </c>
      <c r="G19">
        <v>98.825999999999993</v>
      </c>
      <c r="H19">
        <v>242.672</v>
      </c>
      <c r="I19">
        <v>12.791321</v>
      </c>
      <c r="J19">
        <v>0</v>
      </c>
      <c r="K19">
        <v>16.933434999999999</v>
      </c>
      <c r="L19">
        <v>-6.5269999999999998E-3</v>
      </c>
      <c r="M19">
        <v>46.161468999999997</v>
      </c>
      <c r="N19">
        <v>-109.475589</v>
      </c>
      <c r="O19">
        <v>5.7470000000000004E-3</v>
      </c>
      <c r="P19">
        <v>46.165615000000003</v>
      </c>
      <c r="Q19">
        <v>-109.403465</v>
      </c>
      <c r="R19">
        <v>2.552E-3</v>
      </c>
      <c r="S19">
        <v>7.2243269999999997</v>
      </c>
      <c r="T19">
        <v>-3.1949999999999999E-3</v>
      </c>
      <c r="U19" t="s">
        <v>76</v>
      </c>
    </row>
    <row r="20" spans="1:21" x14ac:dyDescent="0.25">
      <c r="A20">
        <v>4538</v>
      </c>
      <c r="B20">
        <v>2</v>
      </c>
      <c r="C20" t="s">
        <v>44</v>
      </c>
      <c r="D20" t="s">
        <v>44</v>
      </c>
      <c r="E20" t="s">
        <v>80</v>
      </c>
      <c r="F20">
        <v>2.2924E-2</v>
      </c>
      <c r="G20">
        <v>114.203</v>
      </c>
      <c r="H20">
        <v>378.654</v>
      </c>
      <c r="I20">
        <v>4.9151230000000004</v>
      </c>
      <c r="J20">
        <v>0</v>
      </c>
      <c r="K20">
        <v>16.102447999999999</v>
      </c>
      <c r="L20">
        <v>-3.8300000000000001E-3</v>
      </c>
      <c r="M20">
        <v>42.816090000000003</v>
      </c>
      <c r="N20">
        <v>-109.448382</v>
      </c>
      <c r="O20">
        <v>4.5770000000000003E-3</v>
      </c>
      <c r="P20">
        <v>42.857605</v>
      </c>
      <c r="Q20">
        <v>-109.413574</v>
      </c>
      <c r="R20">
        <v>3.6310000000000001E-3</v>
      </c>
      <c r="S20">
        <v>5.4176270000000004</v>
      </c>
      <c r="T20">
        <v>-9.4600000000000001E-4</v>
      </c>
      <c r="U20" t="s">
        <v>76</v>
      </c>
    </row>
    <row r="21" spans="1:21" x14ac:dyDescent="0.25">
      <c r="A21">
        <v>4091</v>
      </c>
      <c r="B21">
        <v>4</v>
      </c>
      <c r="C21" t="s">
        <v>43</v>
      </c>
      <c r="D21" t="s">
        <v>43</v>
      </c>
      <c r="E21" t="s">
        <v>80</v>
      </c>
      <c r="F21">
        <v>0.105292</v>
      </c>
      <c r="G21">
        <v>161.976</v>
      </c>
      <c r="H21">
        <v>293.37700000000001</v>
      </c>
      <c r="I21">
        <v>10.120813999999999</v>
      </c>
      <c r="J21">
        <v>0</v>
      </c>
      <c r="K21">
        <v>16.110354000000001</v>
      </c>
      <c r="L21">
        <v>4.5500000000000002E-3</v>
      </c>
      <c r="M21">
        <v>51.851674000000003</v>
      </c>
      <c r="N21">
        <v>-105.40964700000001</v>
      </c>
      <c r="O21">
        <v>3.1320290000000002</v>
      </c>
      <c r="P21">
        <v>51.892493999999999</v>
      </c>
      <c r="Q21">
        <v>-105.394379</v>
      </c>
      <c r="R21">
        <v>-3.1410469999999999</v>
      </c>
      <c r="S21">
        <v>4.3581849999999998</v>
      </c>
      <c r="T21">
        <v>9.018E-3</v>
      </c>
      <c r="U21" t="s">
        <v>76</v>
      </c>
    </row>
    <row r="22" spans="1:21" x14ac:dyDescent="0.25">
      <c r="A22">
        <v>4090</v>
      </c>
      <c r="B22">
        <v>4</v>
      </c>
      <c r="C22" t="s">
        <v>43</v>
      </c>
      <c r="D22" t="s">
        <v>43</v>
      </c>
      <c r="E22" t="s">
        <v>80</v>
      </c>
      <c r="F22">
        <v>0.38303300000000001</v>
      </c>
      <c r="G22">
        <v>105.956</v>
      </c>
      <c r="H22">
        <v>250.744</v>
      </c>
      <c r="I22">
        <v>12.078578</v>
      </c>
      <c r="J22">
        <v>0</v>
      </c>
      <c r="K22">
        <v>16.116954</v>
      </c>
      <c r="L22">
        <v>6.169E-3</v>
      </c>
      <c r="M22">
        <v>54.293227000000002</v>
      </c>
      <c r="N22">
        <v>-105.421226</v>
      </c>
      <c r="O22">
        <v>3.1390799999999999</v>
      </c>
      <c r="P22">
        <v>54.319462000000001</v>
      </c>
      <c r="Q22">
        <v>-105.394012</v>
      </c>
      <c r="R22">
        <v>3.1412909999999998</v>
      </c>
      <c r="S22">
        <v>3.779995</v>
      </c>
      <c r="T22">
        <v>2.2100000000000002E-3</v>
      </c>
      <c r="U22" t="s">
        <v>76</v>
      </c>
    </row>
    <row r="23" spans="1:21" x14ac:dyDescent="0.25">
      <c r="A23">
        <v>4088</v>
      </c>
      <c r="B23">
        <v>4</v>
      </c>
      <c r="C23" t="s">
        <v>43</v>
      </c>
      <c r="D23" t="s">
        <v>43</v>
      </c>
      <c r="E23" t="s">
        <v>80</v>
      </c>
      <c r="F23">
        <v>2.2249999999999999E-2</v>
      </c>
      <c r="G23">
        <v>170.72800000000001</v>
      </c>
      <c r="H23">
        <v>219.44200000000001</v>
      </c>
      <c r="I23">
        <v>14.174632000000001</v>
      </c>
      <c r="J23">
        <v>0</v>
      </c>
      <c r="K23">
        <v>16.186205000000001</v>
      </c>
      <c r="L23">
        <v>-1.2999999999999999E-5</v>
      </c>
      <c r="M23">
        <v>59.742598000000001</v>
      </c>
      <c r="N23">
        <v>-105.53586799999999</v>
      </c>
      <c r="O23">
        <v>3.1400969999999999</v>
      </c>
      <c r="P23">
        <v>59.878227000000003</v>
      </c>
      <c r="Q23">
        <v>-105.396957</v>
      </c>
      <c r="R23">
        <v>3.1410330000000002</v>
      </c>
      <c r="S23">
        <v>19.414327</v>
      </c>
      <c r="T23">
        <v>9.3700000000000001E-4</v>
      </c>
      <c r="U23" t="s">
        <v>76</v>
      </c>
    </row>
    <row r="24" spans="1:21" x14ac:dyDescent="0.25">
      <c r="A24">
        <v>4087</v>
      </c>
      <c r="B24">
        <v>4</v>
      </c>
      <c r="C24" t="s">
        <v>43</v>
      </c>
      <c r="D24" t="s">
        <v>43</v>
      </c>
      <c r="E24" t="s">
        <v>80</v>
      </c>
      <c r="F24">
        <v>9.3950000000000006E-3</v>
      </c>
      <c r="G24">
        <v>141.56200000000001</v>
      </c>
      <c r="H24">
        <v>249.54499999999999</v>
      </c>
      <c r="I24">
        <v>10.852076</v>
      </c>
      <c r="J24">
        <v>0</v>
      </c>
      <c r="K24">
        <v>17.562548</v>
      </c>
      <c r="L24">
        <v>6.7000000000000002E-5</v>
      </c>
      <c r="M24">
        <v>63.271706999999999</v>
      </c>
      <c r="N24">
        <v>-105.377263</v>
      </c>
      <c r="O24">
        <v>3.141127</v>
      </c>
      <c r="P24">
        <v>63.250317000000003</v>
      </c>
      <c r="Q24">
        <v>-105.398872</v>
      </c>
      <c r="R24">
        <v>3.1410309999999999</v>
      </c>
      <c r="S24">
        <v>3.0406140000000001</v>
      </c>
      <c r="T24">
        <v>-9.6000000000000002E-5</v>
      </c>
      <c r="U24" t="s">
        <v>76</v>
      </c>
    </row>
    <row r="25" spans="1:21" x14ac:dyDescent="0.25">
      <c r="A25">
        <v>4086</v>
      </c>
      <c r="B25">
        <v>6</v>
      </c>
      <c r="C25" t="s">
        <v>42</v>
      </c>
      <c r="D25" t="s">
        <v>42</v>
      </c>
      <c r="E25" t="s">
        <v>80</v>
      </c>
      <c r="F25">
        <v>0.10993799999999999</v>
      </c>
      <c r="G25">
        <v>255.471</v>
      </c>
      <c r="H25">
        <v>292.339</v>
      </c>
      <c r="I25">
        <v>17.573754000000001</v>
      </c>
      <c r="J25">
        <v>0</v>
      </c>
      <c r="K25">
        <v>17.904109999999999</v>
      </c>
      <c r="L25">
        <v>7.5699999999999997E-4</v>
      </c>
      <c r="M25">
        <v>65.927057000000005</v>
      </c>
      <c r="N25">
        <v>-105.395854</v>
      </c>
      <c r="O25">
        <v>3.1409560000000001</v>
      </c>
      <c r="P25">
        <v>65.922477999999998</v>
      </c>
      <c r="Q25">
        <v>-105.400436</v>
      </c>
      <c r="R25">
        <v>3.140997</v>
      </c>
      <c r="S25">
        <v>0.64783199999999996</v>
      </c>
      <c r="T25">
        <v>4.1999999999999998E-5</v>
      </c>
      <c r="U25" t="s">
        <v>76</v>
      </c>
    </row>
    <row r="26" spans="1:21" x14ac:dyDescent="0.25">
      <c r="A26">
        <v>4085</v>
      </c>
      <c r="B26">
        <v>6</v>
      </c>
      <c r="C26" t="s">
        <v>42</v>
      </c>
      <c r="D26" t="s">
        <v>42</v>
      </c>
      <c r="E26" t="s">
        <v>80</v>
      </c>
      <c r="F26">
        <v>7.8115000000000004E-2</v>
      </c>
      <c r="G26">
        <v>132.376</v>
      </c>
      <c r="H26">
        <v>251.11799999999999</v>
      </c>
      <c r="I26">
        <v>21.739509999999999</v>
      </c>
      <c r="J26">
        <v>0</v>
      </c>
      <c r="K26">
        <v>17.861782999999999</v>
      </c>
      <c r="L26">
        <v>-5.0000000000000004E-6</v>
      </c>
      <c r="M26">
        <v>68.632643999999999</v>
      </c>
      <c r="N26">
        <v>-105.405553</v>
      </c>
      <c r="O26">
        <v>-3.1390449999999999</v>
      </c>
      <c r="P26">
        <v>68.602524000000003</v>
      </c>
      <c r="Q26">
        <v>-105.402039</v>
      </c>
      <c r="R26">
        <v>3.1409729999999998</v>
      </c>
      <c r="S26">
        <v>3.0324740000000001</v>
      </c>
      <c r="T26">
        <v>1.928E-3</v>
      </c>
      <c r="U26" t="s">
        <v>76</v>
      </c>
    </row>
    <row r="27" spans="1:21" x14ac:dyDescent="0.25">
      <c r="A27">
        <v>4065</v>
      </c>
      <c r="B27">
        <v>3</v>
      </c>
      <c r="C27" t="s">
        <v>36</v>
      </c>
      <c r="D27" t="s">
        <v>36</v>
      </c>
      <c r="E27" t="s">
        <v>80</v>
      </c>
      <c r="F27">
        <v>3.0813E-2</v>
      </c>
      <c r="G27">
        <v>99.632000000000005</v>
      </c>
      <c r="H27">
        <v>285.40600000000001</v>
      </c>
      <c r="I27">
        <v>7.5745639999999996</v>
      </c>
      <c r="J27">
        <v>0</v>
      </c>
      <c r="K27">
        <v>17.948537999999999</v>
      </c>
      <c r="L27">
        <v>-1.604E-3</v>
      </c>
      <c r="M27">
        <v>139.34423699999999</v>
      </c>
      <c r="N27">
        <v>-105.349647</v>
      </c>
      <c r="O27">
        <v>-3.132657</v>
      </c>
      <c r="P27">
        <v>139.322678</v>
      </c>
      <c r="Q27">
        <v>-105.446579</v>
      </c>
      <c r="R27">
        <v>-3.1413920000000002</v>
      </c>
      <c r="S27">
        <v>9.9300180000000005</v>
      </c>
      <c r="T27">
        <v>8.7349999999999997E-3</v>
      </c>
      <c r="U27" t="s">
        <v>76</v>
      </c>
    </row>
    <row r="28" spans="1:21" x14ac:dyDescent="0.25">
      <c r="A28">
        <v>4064</v>
      </c>
      <c r="B28">
        <v>3</v>
      </c>
      <c r="C28" t="s">
        <v>36</v>
      </c>
      <c r="D28" t="s">
        <v>36</v>
      </c>
      <c r="E28" t="s">
        <v>80</v>
      </c>
      <c r="F28">
        <v>2.3968E-2</v>
      </c>
      <c r="G28">
        <v>95.686000000000007</v>
      </c>
      <c r="H28">
        <v>216.78700000000001</v>
      </c>
      <c r="I28">
        <v>10.503532</v>
      </c>
      <c r="J28">
        <v>0</v>
      </c>
      <c r="K28">
        <v>17.343060999999999</v>
      </c>
      <c r="L28">
        <v>-4.5899999999999999E-4</v>
      </c>
      <c r="M28">
        <v>141.90777700000001</v>
      </c>
      <c r="N28">
        <v>-105.550972</v>
      </c>
      <c r="O28">
        <v>3.1371479999999998</v>
      </c>
      <c r="P28">
        <v>141.97268700000001</v>
      </c>
      <c r="Q28">
        <v>-105.445747</v>
      </c>
      <c r="R28">
        <v>-3.1412740000000001</v>
      </c>
      <c r="S28">
        <v>12.363469</v>
      </c>
      <c r="T28">
        <v>4.1260000000000003E-3</v>
      </c>
      <c r="U28" t="s">
        <v>76</v>
      </c>
    </row>
    <row r="29" spans="1:21" x14ac:dyDescent="0.25">
      <c r="A29">
        <v>4063</v>
      </c>
      <c r="B29">
        <v>3</v>
      </c>
      <c r="C29" t="s">
        <v>36</v>
      </c>
      <c r="D29" t="s">
        <v>36</v>
      </c>
      <c r="E29" t="s">
        <v>80</v>
      </c>
      <c r="F29">
        <v>3.3318E-2</v>
      </c>
      <c r="G29">
        <v>100.435</v>
      </c>
      <c r="H29">
        <v>284.56099999999998</v>
      </c>
      <c r="I29">
        <v>7.8116029999999999</v>
      </c>
      <c r="J29">
        <v>0</v>
      </c>
      <c r="K29">
        <v>16.520771</v>
      </c>
      <c r="L29">
        <v>-1.5399999999999999E-3</v>
      </c>
      <c r="M29">
        <v>145.333538</v>
      </c>
      <c r="N29">
        <v>-105.407494</v>
      </c>
      <c r="O29">
        <v>-3.138287</v>
      </c>
      <c r="P29">
        <v>145.36346399999999</v>
      </c>
      <c r="Q29">
        <v>-105.444244</v>
      </c>
      <c r="R29">
        <v>-3.141</v>
      </c>
      <c r="S29">
        <v>4.7393960000000002</v>
      </c>
      <c r="T29">
        <v>2.712E-3</v>
      </c>
      <c r="U29" t="s">
        <v>76</v>
      </c>
    </row>
    <row r="30" spans="1:21" x14ac:dyDescent="0.25">
      <c r="A30">
        <v>3209</v>
      </c>
      <c r="B30">
        <v>6</v>
      </c>
      <c r="C30" t="s">
        <v>21</v>
      </c>
      <c r="D30" t="s">
        <v>21</v>
      </c>
      <c r="E30" t="s">
        <v>80</v>
      </c>
      <c r="F30">
        <v>5.0387000000000001E-2</v>
      </c>
      <c r="G30">
        <v>272.048</v>
      </c>
      <c r="H30">
        <v>824.85199999999998</v>
      </c>
      <c r="I30">
        <v>14.185821000000001</v>
      </c>
      <c r="J30">
        <v>0</v>
      </c>
      <c r="K30">
        <v>16.185566999999999</v>
      </c>
      <c r="L30">
        <v>-1.92E-4</v>
      </c>
      <c r="M30">
        <v>74.589393999999999</v>
      </c>
      <c r="N30">
        <v>-306.51898499999999</v>
      </c>
      <c r="O30">
        <v>2.317E-3</v>
      </c>
      <c r="P30">
        <v>74.548430999999994</v>
      </c>
      <c r="Q30">
        <v>-306.53875699999998</v>
      </c>
      <c r="R30">
        <v>-3.19E-4</v>
      </c>
      <c r="S30">
        <v>4.5484859999999996</v>
      </c>
      <c r="T30">
        <v>-1.9980000000000002E-3</v>
      </c>
      <c r="U30" t="s">
        <v>76</v>
      </c>
    </row>
    <row r="31" spans="1:21" x14ac:dyDescent="0.25">
      <c r="A31">
        <v>2810</v>
      </c>
      <c r="B31">
        <v>5</v>
      </c>
      <c r="C31" t="s">
        <v>37</v>
      </c>
      <c r="D31" t="s">
        <v>37</v>
      </c>
      <c r="E31" t="s">
        <v>80</v>
      </c>
      <c r="F31">
        <v>9.0736999999999998E-2</v>
      </c>
      <c r="G31">
        <v>205.10300000000001</v>
      </c>
      <c r="H31">
        <v>418.596</v>
      </c>
      <c r="I31">
        <v>12.663456999999999</v>
      </c>
      <c r="J31">
        <v>0</v>
      </c>
      <c r="K31">
        <v>16.828002000000001</v>
      </c>
      <c r="L31">
        <v>7.3800000000000005E-4</v>
      </c>
      <c r="M31">
        <v>128.860444</v>
      </c>
      <c r="N31">
        <v>-109.431185</v>
      </c>
      <c r="O31">
        <v>-4.2499999999999998E-4</v>
      </c>
      <c r="P31">
        <v>128.849762</v>
      </c>
      <c r="Q31">
        <v>-109.44433600000001</v>
      </c>
      <c r="R31">
        <v>-5.2499999999999997E-4</v>
      </c>
      <c r="S31">
        <v>1.6942839999999999</v>
      </c>
      <c r="T31">
        <v>1E-4</v>
      </c>
      <c r="U31" t="s">
        <v>76</v>
      </c>
    </row>
    <row r="32" spans="1:21" x14ac:dyDescent="0.25">
      <c r="A32">
        <v>2809</v>
      </c>
      <c r="B32">
        <v>4</v>
      </c>
      <c r="C32" t="s">
        <v>38</v>
      </c>
      <c r="D32" t="s">
        <v>38</v>
      </c>
      <c r="E32" t="s">
        <v>80</v>
      </c>
      <c r="F32">
        <v>1.1212E-2</v>
      </c>
      <c r="G32">
        <v>106.91</v>
      </c>
      <c r="H32">
        <v>216.066</v>
      </c>
      <c r="I32">
        <v>9.5383669999999992</v>
      </c>
      <c r="J32">
        <v>0</v>
      </c>
      <c r="K32">
        <v>16.648589999999999</v>
      </c>
      <c r="L32">
        <v>1.1E-5</v>
      </c>
      <c r="M32">
        <v>126.31907200000001</v>
      </c>
      <c r="N32">
        <v>-109.43813400000001</v>
      </c>
      <c r="O32">
        <v>5.8780000000000004E-3</v>
      </c>
      <c r="P32">
        <v>126.324257</v>
      </c>
      <c r="Q32">
        <v>-109.442986</v>
      </c>
      <c r="R32">
        <v>-5.5000000000000003E-4</v>
      </c>
      <c r="S32">
        <v>0.71004800000000001</v>
      </c>
      <c r="T32">
        <v>-5.3280000000000003E-3</v>
      </c>
      <c r="U32" t="s">
        <v>76</v>
      </c>
    </row>
    <row r="33" spans="1:21" x14ac:dyDescent="0.25">
      <c r="A33">
        <v>2808</v>
      </c>
      <c r="B33">
        <v>4</v>
      </c>
      <c r="C33" t="s">
        <v>38</v>
      </c>
      <c r="D33" t="s">
        <v>38</v>
      </c>
      <c r="E33" t="s">
        <v>80</v>
      </c>
      <c r="F33">
        <v>1.9521E-2</v>
      </c>
      <c r="G33">
        <v>97.694000000000003</v>
      </c>
      <c r="H33">
        <v>287.02699999999999</v>
      </c>
      <c r="I33">
        <v>12.281639999999999</v>
      </c>
      <c r="J33">
        <v>0</v>
      </c>
      <c r="K33">
        <v>16.119381000000001</v>
      </c>
      <c r="L33">
        <v>6.0000000000000002E-6</v>
      </c>
      <c r="M33">
        <v>123.862622</v>
      </c>
      <c r="N33">
        <v>-109.43858</v>
      </c>
      <c r="O33">
        <v>-1.103E-3</v>
      </c>
      <c r="P33">
        <v>123.86483800000001</v>
      </c>
      <c r="Q33">
        <v>-109.441666</v>
      </c>
      <c r="R33">
        <v>-5.5099999999999995E-4</v>
      </c>
      <c r="S33">
        <v>0.37987700000000002</v>
      </c>
      <c r="T33">
        <v>-5.5099999999999995E-4</v>
      </c>
      <c r="U33" t="s">
        <v>76</v>
      </c>
    </row>
    <row r="34" spans="1:21" x14ac:dyDescent="0.25">
      <c r="A34">
        <v>2806</v>
      </c>
      <c r="B34">
        <v>4</v>
      </c>
      <c r="C34" t="s">
        <v>38</v>
      </c>
      <c r="D34" t="s">
        <v>38</v>
      </c>
      <c r="E34" t="s">
        <v>80</v>
      </c>
      <c r="F34">
        <v>2.5191000000000002E-2</v>
      </c>
      <c r="G34">
        <v>136.934</v>
      </c>
      <c r="H34">
        <v>294.74</v>
      </c>
      <c r="I34">
        <v>10.565246</v>
      </c>
      <c r="J34">
        <v>0</v>
      </c>
      <c r="K34">
        <v>16.255911999999999</v>
      </c>
      <c r="L34">
        <v>-2.9E-5</v>
      </c>
      <c r="M34">
        <v>118.286299</v>
      </c>
      <c r="N34">
        <v>-109.479066</v>
      </c>
      <c r="O34">
        <v>-1.8519999999999999E-3</v>
      </c>
      <c r="P34">
        <v>118.303505</v>
      </c>
      <c r="Q34">
        <v>-109.438591</v>
      </c>
      <c r="R34">
        <v>-5.4799999999999998E-4</v>
      </c>
      <c r="S34">
        <v>4.3980379999999997</v>
      </c>
      <c r="T34">
        <v>-1.304E-3</v>
      </c>
      <c r="U34" t="s">
        <v>76</v>
      </c>
    </row>
    <row r="35" spans="1:21" x14ac:dyDescent="0.25">
      <c r="A35">
        <v>2805</v>
      </c>
      <c r="B35">
        <v>4</v>
      </c>
      <c r="C35" t="s">
        <v>38</v>
      </c>
      <c r="D35" t="s">
        <v>38</v>
      </c>
      <c r="E35" t="s">
        <v>80</v>
      </c>
      <c r="F35">
        <v>4.3276000000000002E-2</v>
      </c>
      <c r="G35">
        <v>107.95399999999999</v>
      </c>
      <c r="H35">
        <v>307.10500000000002</v>
      </c>
      <c r="I35">
        <v>14.156390999999999</v>
      </c>
      <c r="J35">
        <v>0</v>
      </c>
      <c r="K35">
        <v>17.511637</v>
      </c>
      <c r="L35">
        <v>-2.1999999999999999E-5</v>
      </c>
      <c r="M35">
        <v>115.672707</v>
      </c>
      <c r="N35">
        <v>-109.589099</v>
      </c>
      <c r="O35">
        <v>-9.6589999999999992E-3</v>
      </c>
      <c r="P35">
        <v>115.779449</v>
      </c>
      <c r="Q35">
        <v>-109.437225</v>
      </c>
      <c r="R35">
        <v>-5.44E-4</v>
      </c>
      <c r="S35">
        <v>18.563283999999999</v>
      </c>
      <c r="T35">
        <v>-9.1149999999999998E-3</v>
      </c>
      <c r="U35" t="s">
        <v>76</v>
      </c>
    </row>
    <row r="36" spans="1:21" x14ac:dyDescent="0.25">
      <c r="A36">
        <v>2786</v>
      </c>
      <c r="B36">
        <v>4</v>
      </c>
      <c r="C36" t="s">
        <v>43</v>
      </c>
      <c r="D36" t="s">
        <v>43</v>
      </c>
      <c r="E36" t="s">
        <v>80</v>
      </c>
      <c r="F36">
        <v>8.1110000000000002E-3</v>
      </c>
      <c r="G36">
        <v>517.928</v>
      </c>
      <c r="H36">
        <v>391.85899999999998</v>
      </c>
      <c r="I36">
        <v>10.523370999999999</v>
      </c>
      <c r="J36">
        <v>0</v>
      </c>
      <c r="K36">
        <v>17.746959</v>
      </c>
      <c r="L36">
        <v>-5.7619999999999998E-3</v>
      </c>
      <c r="M36">
        <v>49.697823</v>
      </c>
      <c r="N36">
        <v>-109.402807</v>
      </c>
      <c r="O36">
        <v>1.1299999999999999E-3</v>
      </c>
      <c r="P36">
        <v>49.704020999999997</v>
      </c>
      <c r="Q36">
        <v>-109.39614899999999</v>
      </c>
      <c r="R36">
        <v>1.1119999999999999E-3</v>
      </c>
      <c r="S36">
        <v>0.90968400000000005</v>
      </c>
      <c r="T36">
        <v>-1.9000000000000001E-5</v>
      </c>
      <c r="U36" t="s">
        <v>76</v>
      </c>
    </row>
    <row r="37" spans="1:21" x14ac:dyDescent="0.25">
      <c r="A37">
        <v>2785</v>
      </c>
      <c r="B37">
        <v>4</v>
      </c>
      <c r="C37" t="s">
        <v>43</v>
      </c>
      <c r="D37" t="s">
        <v>43</v>
      </c>
      <c r="E37" t="s">
        <v>80</v>
      </c>
      <c r="F37">
        <v>9.7196000000000005E-2</v>
      </c>
      <c r="G37">
        <v>169.155</v>
      </c>
      <c r="H37">
        <v>293.04500000000002</v>
      </c>
      <c r="I37">
        <v>14.628897</v>
      </c>
      <c r="J37">
        <v>0</v>
      </c>
      <c r="K37">
        <v>17.138286000000001</v>
      </c>
      <c r="L37">
        <v>-5.9639999999999997E-3</v>
      </c>
      <c r="M37">
        <v>47.098067999999998</v>
      </c>
      <c r="N37">
        <v>-109.367757</v>
      </c>
      <c r="O37">
        <v>3.6089999999999998E-3</v>
      </c>
      <c r="P37">
        <v>47.084479999999999</v>
      </c>
      <c r="Q37">
        <v>-109.400749</v>
      </c>
      <c r="R37">
        <v>2.0330000000000001E-3</v>
      </c>
      <c r="S37">
        <v>3.568028</v>
      </c>
      <c r="T37">
        <v>-1.5759999999999999E-3</v>
      </c>
      <c r="U37" t="s">
        <v>76</v>
      </c>
    </row>
    <row r="38" spans="1:21" x14ac:dyDescent="0.25">
      <c r="A38">
        <v>2784</v>
      </c>
      <c r="B38">
        <v>2</v>
      </c>
      <c r="C38" t="s">
        <v>44</v>
      </c>
      <c r="D38" t="s">
        <v>44</v>
      </c>
      <c r="E38" t="s">
        <v>80</v>
      </c>
      <c r="F38">
        <v>2.0542999999999999E-2</v>
      </c>
      <c r="G38">
        <v>152.08500000000001</v>
      </c>
      <c r="H38">
        <v>221.559</v>
      </c>
      <c r="I38">
        <v>4.5209900000000003</v>
      </c>
      <c r="J38">
        <v>0</v>
      </c>
      <c r="K38">
        <v>16.31165</v>
      </c>
      <c r="L38">
        <v>-6.0530000000000002E-3</v>
      </c>
      <c r="M38">
        <v>43.674501999999997</v>
      </c>
      <c r="N38">
        <v>-109.47485</v>
      </c>
      <c r="O38">
        <v>2.7200000000000002E-3</v>
      </c>
      <c r="P38">
        <v>43.735087999999998</v>
      </c>
      <c r="Q38">
        <v>-109.40969800000001</v>
      </c>
      <c r="R38">
        <v>3.209E-3</v>
      </c>
      <c r="S38">
        <v>8.8968389999999999</v>
      </c>
      <c r="T38">
        <v>4.8899999999999996E-4</v>
      </c>
      <c r="U38" t="s">
        <v>76</v>
      </c>
    </row>
    <row r="39" spans="1:21" x14ac:dyDescent="0.25">
      <c r="A39">
        <v>2381</v>
      </c>
      <c r="B39">
        <v>6</v>
      </c>
      <c r="C39" t="s">
        <v>21</v>
      </c>
      <c r="D39" t="s">
        <v>21</v>
      </c>
      <c r="E39" t="s">
        <v>80</v>
      </c>
      <c r="F39">
        <v>3.8399999999999997E-2</v>
      </c>
      <c r="G39">
        <v>129.10300000000001</v>
      </c>
      <c r="H39">
        <v>219.38499999999999</v>
      </c>
      <c r="I39">
        <v>19.362287999999999</v>
      </c>
      <c r="J39">
        <v>0</v>
      </c>
      <c r="K39">
        <v>16.116678</v>
      </c>
      <c r="L39">
        <v>1.6800000000000001E-3</v>
      </c>
      <c r="M39">
        <v>76.168380999999997</v>
      </c>
      <c r="N39">
        <v>-306.53035599999998</v>
      </c>
      <c r="O39">
        <v>-1.1280000000000001E-3</v>
      </c>
      <c r="P39">
        <v>76.171249000000003</v>
      </c>
      <c r="Q39">
        <v>-306.53894000000003</v>
      </c>
      <c r="R39">
        <v>-4.3199999999999998E-4</v>
      </c>
      <c r="S39">
        <v>0.90512700000000001</v>
      </c>
      <c r="T39">
        <v>-6.96E-4</v>
      </c>
      <c r="U39" t="s">
        <v>76</v>
      </c>
    </row>
    <row r="40" spans="1:21" x14ac:dyDescent="0.25">
      <c r="A40">
        <v>2380</v>
      </c>
      <c r="B40">
        <v>6</v>
      </c>
      <c r="C40" t="s">
        <v>21</v>
      </c>
      <c r="D40" t="s">
        <v>21</v>
      </c>
      <c r="E40" t="s">
        <v>80</v>
      </c>
      <c r="F40">
        <v>4.4568999999999998E-2</v>
      </c>
      <c r="G40">
        <v>144.51499999999999</v>
      </c>
      <c r="H40">
        <v>238.81899999999999</v>
      </c>
      <c r="I40">
        <v>13.590073</v>
      </c>
      <c r="J40">
        <v>0</v>
      </c>
      <c r="K40">
        <v>16.063392</v>
      </c>
      <c r="L40">
        <v>-9.3999999999999994E-5</v>
      </c>
      <c r="M40">
        <v>72.956232999999997</v>
      </c>
      <c r="N40">
        <v>-306.52234900000002</v>
      </c>
      <c r="O40">
        <v>-5.2499999999999997E-4</v>
      </c>
      <c r="P40">
        <v>72.940582000000006</v>
      </c>
      <c r="Q40">
        <v>-306.53729199999998</v>
      </c>
      <c r="R40">
        <v>-5.7399999999999997E-4</v>
      </c>
      <c r="S40">
        <v>2.1638829999999998</v>
      </c>
      <c r="T40">
        <v>4.8999999999999998E-5</v>
      </c>
      <c r="U40" t="s">
        <v>76</v>
      </c>
    </row>
    <row r="41" spans="1:21" x14ac:dyDescent="0.25">
      <c r="A41">
        <v>2131</v>
      </c>
      <c r="B41">
        <v>4</v>
      </c>
      <c r="C41" t="s">
        <v>43</v>
      </c>
      <c r="D41" t="s">
        <v>43</v>
      </c>
      <c r="E41" t="s">
        <v>80</v>
      </c>
      <c r="F41">
        <v>9.4785999999999995E-2</v>
      </c>
      <c r="G41">
        <v>183.65100000000001</v>
      </c>
      <c r="H41">
        <v>266.91899999999998</v>
      </c>
      <c r="I41">
        <v>10.417797</v>
      </c>
      <c r="J41">
        <v>0</v>
      </c>
      <c r="K41">
        <v>16.012015999999999</v>
      </c>
      <c r="L41">
        <v>3.578E-3</v>
      </c>
      <c r="M41">
        <v>51.329973000000003</v>
      </c>
      <c r="N41">
        <v>-105.456931</v>
      </c>
      <c r="O41">
        <v>-3.1355930000000001</v>
      </c>
      <c r="P41">
        <v>51.388638</v>
      </c>
      <c r="Q41">
        <v>-105.395622</v>
      </c>
      <c r="R41">
        <v>-3.141095</v>
      </c>
      <c r="S41">
        <v>8.4854800000000008</v>
      </c>
      <c r="T41">
        <v>5.5019999999999999E-3</v>
      </c>
      <c r="U41" t="s">
        <v>76</v>
      </c>
    </row>
    <row r="42" spans="1:21" x14ac:dyDescent="0.25">
      <c r="A42">
        <v>2130</v>
      </c>
      <c r="B42">
        <v>4</v>
      </c>
      <c r="C42" t="s">
        <v>43</v>
      </c>
      <c r="D42" t="s">
        <v>43</v>
      </c>
      <c r="E42" t="s">
        <v>80</v>
      </c>
      <c r="F42">
        <v>0.142785</v>
      </c>
      <c r="G42">
        <v>179.02799999999999</v>
      </c>
      <c r="H42">
        <v>267.12299999999999</v>
      </c>
      <c r="I42">
        <v>13.557821000000001</v>
      </c>
      <c r="J42">
        <v>0</v>
      </c>
      <c r="K42">
        <v>16.140094999999999</v>
      </c>
      <c r="L42">
        <v>5.2440000000000004E-3</v>
      </c>
      <c r="M42">
        <v>53.838304000000001</v>
      </c>
      <c r="N42">
        <v>-105.36273300000001</v>
      </c>
      <c r="O42">
        <v>-3.1401629999999998</v>
      </c>
      <c r="P42">
        <v>53.809944000000002</v>
      </c>
      <c r="Q42">
        <v>-105.395279</v>
      </c>
      <c r="R42">
        <v>3.1414499999999999</v>
      </c>
      <c r="S42">
        <v>4.3168319999999998</v>
      </c>
      <c r="T42">
        <v>1.2869999999999999E-3</v>
      </c>
      <c r="U42" t="s">
        <v>76</v>
      </c>
    </row>
    <row r="43" spans="1:21" x14ac:dyDescent="0.25">
      <c r="A43">
        <v>2127</v>
      </c>
      <c r="B43">
        <v>4</v>
      </c>
      <c r="C43" t="s">
        <v>43</v>
      </c>
      <c r="D43" t="s">
        <v>43</v>
      </c>
      <c r="E43" t="s">
        <v>80</v>
      </c>
      <c r="F43">
        <v>6.6268999999999995E-2</v>
      </c>
      <c r="G43">
        <v>110.75</v>
      </c>
      <c r="H43">
        <v>315.45</v>
      </c>
      <c r="I43">
        <v>13.848694</v>
      </c>
      <c r="J43">
        <v>0</v>
      </c>
      <c r="K43">
        <v>16.816697000000001</v>
      </c>
      <c r="L43">
        <v>-4.4700000000000002E-4</v>
      </c>
      <c r="M43">
        <v>61.785763000000003</v>
      </c>
      <c r="N43">
        <v>-105.48269999999999</v>
      </c>
      <c r="O43">
        <v>-3.1314540000000002</v>
      </c>
      <c r="P43">
        <v>61.775986000000003</v>
      </c>
      <c r="Q43">
        <v>-105.39979599999999</v>
      </c>
      <c r="R43">
        <v>3.1409560000000001</v>
      </c>
      <c r="S43">
        <v>8.3478829999999995</v>
      </c>
      <c r="T43">
        <v>9.5010000000000008E-3</v>
      </c>
      <c r="U43" t="s">
        <v>76</v>
      </c>
    </row>
    <row r="44" spans="1:21" x14ac:dyDescent="0.25">
      <c r="A44">
        <v>2126</v>
      </c>
      <c r="B44">
        <v>4</v>
      </c>
      <c r="C44" t="s">
        <v>43</v>
      </c>
      <c r="D44" t="s">
        <v>43</v>
      </c>
      <c r="E44" t="s">
        <v>80</v>
      </c>
      <c r="F44">
        <v>2.7158000000000002E-2</v>
      </c>
      <c r="G44">
        <v>177.447</v>
      </c>
      <c r="H44">
        <v>283.70800000000003</v>
      </c>
      <c r="I44">
        <v>11.721602000000001</v>
      </c>
      <c r="J44">
        <v>0</v>
      </c>
      <c r="K44">
        <v>17.921019999999999</v>
      </c>
      <c r="L44">
        <v>-9.9999999999999995E-7</v>
      </c>
      <c r="M44">
        <v>65.145431000000002</v>
      </c>
      <c r="N44">
        <v>-105.546115</v>
      </c>
      <c r="O44">
        <v>3.1383920000000001</v>
      </c>
      <c r="P44">
        <v>65.261482000000001</v>
      </c>
      <c r="Q44">
        <v>-105.40173299999999</v>
      </c>
      <c r="R44">
        <v>3.1411069999999999</v>
      </c>
      <c r="S44">
        <v>18.523994999999999</v>
      </c>
      <c r="T44">
        <v>2.7160000000000001E-3</v>
      </c>
      <c r="U44" t="s">
        <v>76</v>
      </c>
    </row>
    <row r="45" spans="1:21" x14ac:dyDescent="0.25">
      <c r="A45">
        <v>2125</v>
      </c>
      <c r="B45">
        <v>6</v>
      </c>
      <c r="C45" t="s">
        <v>42</v>
      </c>
      <c r="D45" t="s">
        <v>42</v>
      </c>
      <c r="E45" t="s">
        <v>80</v>
      </c>
      <c r="F45">
        <v>4.0999000000000001E-2</v>
      </c>
      <c r="G45">
        <v>345.43099999999998</v>
      </c>
      <c r="H45">
        <v>335.41899999999998</v>
      </c>
      <c r="I45">
        <v>16.226213999999999</v>
      </c>
      <c r="J45">
        <v>0</v>
      </c>
      <c r="K45">
        <v>17.958974999999999</v>
      </c>
      <c r="L45">
        <v>-9.9999999999999995E-7</v>
      </c>
      <c r="M45">
        <v>68.02628</v>
      </c>
      <c r="N45">
        <v>-105.31034</v>
      </c>
      <c r="O45">
        <v>3.139472</v>
      </c>
      <c r="P45">
        <v>67.954239000000001</v>
      </c>
      <c r="Q45">
        <v>-105.403053</v>
      </c>
      <c r="R45">
        <v>3.1411069999999999</v>
      </c>
      <c r="S45">
        <v>11.741277</v>
      </c>
      <c r="T45">
        <v>1.635E-3</v>
      </c>
      <c r="U45" t="s">
        <v>76</v>
      </c>
    </row>
    <row r="46" spans="1:21" x14ac:dyDescent="0.25">
      <c r="A46">
        <v>2124</v>
      </c>
      <c r="B46">
        <v>6</v>
      </c>
      <c r="C46" t="s">
        <v>42</v>
      </c>
      <c r="D46" t="s">
        <v>42</v>
      </c>
      <c r="E46" t="s">
        <v>80</v>
      </c>
      <c r="F46">
        <v>0.106805</v>
      </c>
      <c r="G46">
        <v>209.58199999999999</v>
      </c>
      <c r="H46">
        <v>358.351</v>
      </c>
      <c r="I46">
        <v>22.619928999999999</v>
      </c>
      <c r="J46">
        <v>0</v>
      </c>
      <c r="K46">
        <v>17.984030000000001</v>
      </c>
      <c r="L46">
        <v>-3.0000000000000001E-6</v>
      </c>
      <c r="M46">
        <v>70.636111999999997</v>
      </c>
      <c r="N46">
        <v>-105.402227</v>
      </c>
      <c r="O46">
        <v>3.1415009999999999</v>
      </c>
      <c r="P46">
        <v>70.649840999999995</v>
      </c>
      <c r="Q46">
        <v>-105.40437300000001</v>
      </c>
      <c r="R46">
        <v>3.141108</v>
      </c>
      <c r="S46">
        <v>1.3896329999999999</v>
      </c>
      <c r="T46">
        <v>-3.9199999999999999E-4</v>
      </c>
      <c r="U46" t="s">
        <v>76</v>
      </c>
    </row>
    <row r="47" spans="1:21" x14ac:dyDescent="0.25">
      <c r="A47">
        <v>2104</v>
      </c>
      <c r="B47">
        <v>3</v>
      </c>
      <c r="C47" t="s">
        <v>36</v>
      </c>
      <c r="D47" t="s">
        <v>36</v>
      </c>
      <c r="E47" t="s">
        <v>80</v>
      </c>
      <c r="F47">
        <v>1.6175999999999999E-2</v>
      </c>
      <c r="G47">
        <v>122.56399999999999</v>
      </c>
      <c r="H47">
        <v>287.08499999999998</v>
      </c>
      <c r="I47">
        <v>10.334052</v>
      </c>
      <c r="J47">
        <v>0</v>
      </c>
      <c r="K47">
        <v>17.947082000000002</v>
      </c>
      <c r="L47">
        <v>-2.4559999999999998E-3</v>
      </c>
      <c r="M47">
        <v>139.59718000000001</v>
      </c>
      <c r="N47">
        <v>-105.514413</v>
      </c>
      <c r="O47">
        <v>3.1359379999999999</v>
      </c>
      <c r="P47">
        <v>139.62191799999999</v>
      </c>
      <c r="Q47">
        <v>-105.447052</v>
      </c>
      <c r="R47">
        <v>-3.1412770000000001</v>
      </c>
      <c r="S47">
        <v>7.1759529999999998</v>
      </c>
      <c r="T47">
        <v>5.339E-3</v>
      </c>
      <c r="U47" t="s">
        <v>76</v>
      </c>
    </row>
    <row r="48" spans="1:21" x14ac:dyDescent="0.25">
      <c r="A48">
        <v>2103</v>
      </c>
      <c r="B48">
        <v>3</v>
      </c>
      <c r="C48" t="s">
        <v>36</v>
      </c>
      <c r="D48" t="s">
        <v>36</v>
      </c>
      <c r="E48" t="s">
        <v>80</v>
      </c>
      <c r="F48">
        <v>0.103739</v>
      </c>
      <c r="G48">
        <v>97.591999999999999</v>
      </c>
      <c r="H48">
        <v>256.12299999999999</v>
      </c>
      <c r="I48">
        <v>8.9945620000000002</v>
      </c>
      <c r="J48">
        <v>0</v>
      </c>
      <c r="K48">
        <v>17.137620999999999</v>
      </c>
      <c r="L48">
        <v>-1.392E-3</v>
      </c>
      <c r="M48">
        <v>142.97192899999999</v>
      </c>
      <c r="N48">
        <v>-105.65117499999999</v>
      </c>
      <c r="O48">
        <v>-3.1373350000000002</v>
      </c>
      <c r="P48">
        <v>143.13471999999999</v>
      </c>
      <c r="Q48">
        <v>-105.445145</v>
      </c>
      <c r="R48">
        <v>-3.1408710000000002</v>
      </c>
      <c r="S48">
        <v>26.258233000000001</v>
      </c>
      <c r="T48">
        <v>3.5360000000000001E-3</v>
      </c>
      <c r="U48" t="s">
        <v>76</v>
      </c>
    </row>
    <row r="49" spans="1:21" x14ac:dyDescent="0.25">
      <c r="A49">
        <v>2102</v>
      </c>
      <c r="B49">
        <v>3</v>
      </c>
      <c r="C49" t="s">
        <v>36</v>
      </c>
      <c r="D49" t="s">
        <v>36</v>
      </c>
      <c r="E49" t="s">
        <v>80</v>
      </c>
      <c r="F49">
        <v>2.6768E-2</v>
      </c>
      <c r="G49">
        <v>121.38800000000001</v>
      </c>
      <c r="H49">
        <v>290.24200000000002</v>
      </c>
      <c r="I49">
        <v>6.9144410000000001</v>
      </c>
      <c r="J49">
        <v>0</v>
      </c>
      <c r="K49">
        <v>16.519261</v>
      </c>
      <c r="L49">
        <v>-1.021E-3</v>
      </c>
      <c r="M49">
        <v>145.81344300000001</v>
      </c>
      <c r="N49">
        <v>-105.28693199999999</v>
      </c>
      <c r="O49">
        <v>-3.1403310000000002</v>
      </c>
      <c r="P49">
        <v>145.66220100000001</v>
      </c>
      <c r="Q49">
        <v>-105.44326</v>
      </c>
      <c r="R49">
        <v>-3.1407440000000002</v>
      </c>
      <c r="S49">
        <v>21.751507</v>
      </c>
      <c r="T49">
        <v>4.1300000000000001E-4</v>
      </c>
      <c r="U49" t="s">
        <v>76</v>
      </c>
    </row>
    <row r="50" spans="1:21" x14ac:dyDescent="0.25">
      <c r="A50">
        <v>1862</v>
      </c>
      <c r="B50">
        <v>6</v>
      </c>
      <c r="C50" t="s">
        <v>21</v>
      </c>
      <c r="D50" t="s">
        <v>21</v>
      </c>
      <c r="E50" t="s">
        <v>80</v>
      </c>
      <c r="F50">
        <v>5.9455000000000001E-2</v>
      </c>
      <c r="G50">
        <v>153.506</v>
      </c>
      <c r="H50">
        <v>317.10399999999998</v>
      </c>
      <c r="I50">
        <v>14.652289</v>
      </c>
      <c r="J50">
        <v>0</v>
      </c>
      <c r="K50">
        <v>16.037945000000001</v>
      </c>
      <c r="L50">
        <v>-1.7080000000000001E-3</v>
      </c>
      <c r="M50">
        <v>76.930735999999996</v>
      </c>
      <c r="N50">
        <v>-306.58096899999998</v>
      </c>
      <c r="O50">
        <v>4.7039999999999998E-3</v>
      </c>
      <c r="P50">
        <v>76.960357999999999</v>
      </c>
      <c r="Q50">
        <v>-306.53848299999999</v>
      </c>
      <c r="R50">
        <v>-2.1699999999999999E-4</v>
      </c>
      <c r="S50">
        <v>5.1792800000000003</v>
      </c>
      <c r="T50">
        <v>-4.4869999999999997E-3</v>
      </c>
      <c r="U50" t="s">
        <v>76</v>
      </c>
    </row>
    <row r="51" spans="1:21" x14ac:dyDescent="0.25">
      <c r="A51">
        <v>1861</v>
      </c>
      <c r="B51">
        <v>6</v>
      </c>
      <c r="C51" t="s">
        <v>21</v>
      </c>
      <c r="D51" t="s">
        <v>21</v>
      </c>
      <c r="E51" t="s">
        <v>80</v>
      </c>
      <c r="F51">
        <v>4.5152999999999999E-2</v>
      </c>
      <c r="G51">
        <v>158.48400000000001</v>
      </c>
      <c r="H51">
        <v>295.24</v>
      </c>
      <c r="I51">
        <v>15.342715</v>
      </c>
      <c r="J51">
        <v>0</v>
      </c>
      <c r="K51">
        <v>16.182777999999999</v>
      </c>
      <c r="L51">
        <v>-2.542E-3</v>
      </c>
      <c r="M51">
        <v>74.544166000000004</v>
      </c>
      <c r="N51">
        <v>-306.53116699999998</v>
      </c>
      <c r="O51">
        <v>-2.22E-4</v>
      </c>
      <c r="P51">
        <v>74.542243999999997</v>
      </c>
      <c r="Q51">
        <v>-306.53842200000003</v>
      </c>
      <c r="R51">
        <v>-5.7000000000000003E-5</v>
      </c>
      <c r="S51">
        <v>0.75049100000000002</v>
      </c>
      <c r="T51">
        <v>-1.65E-4</v>
      </c>
      <c r="U51" t="s">
        <v>76</v>
      </c>
    </row>
    <row r="52" spans="1:21" x14ac:dyDescent="0.25">
      <c r="A52">
        <v>1468</v>
      </c>
      <c r="B52">
        <v>6</v>
      </c>
      <c r="C52" t="s">
        <v>21</v>
      </c>
      <c r="D52" t="s">
        <v>21</v>
      </c>
      <c r="E52" t="s">
        <v>80</v>
      </c>
      <c r="F52">
        <v>7.0454000000000003E-2</v>
      </c>
      <c r="G52">
        <v>233.44900000000001</v>
      </c>
      <c r="H52">
        <v>279.75900000000001</v>
      </c>
      <c r="I52">
        <v>15.496748999999999</v>
      </c>
      <c r="J52">
        <v>0</v>
      </c>
      <c r="K52">
        <v>16.049992</v>
      </c>
      <c r="L52">
        <v>2.0799999999999999E-4</v>
      </c>
      <c r="M52">
        <v>76.910053000000005</v>
      </c>
      <c r="N52">
        <v>-306.490542</v>
      </c>
      <c r="O52">
        <v>1.235E-3</v>
      </c>
      <c r="P52">
        <v>76.867744000000002</v>
      </c>
      <c r="Q52">
        <v>-306.53976399999999</v>
      </c>
      <c r="R52">
        <v>-2.7099999999999997E-4</v>
      </c>
      <c r="S52">
        <v>6.4905980000000003</v>
      </c>
      <c r="T52">
        <v>-9.6400000000000001E-4</v>
      </c>
      <c r="U52" t="s">
        <v>76</v>
      </c>
    </row>
    <row r="53" spans="1:21" x14ac:dyDescent="0.25">
      <c r="A53">
        <v>1467</v>
      </c>
      <c r="B53">
        <v>6</v>
      </c>
      <c r="C53" t="s">
        <v>21</v>
      </c>
      <c r="D53" t="s">
        <v>21</v>
      </c>
      <c r="E53" t="s">
        <v>80</v>
      </c>
      <c r="F53">
        <v>2.7647999999999999E-2</v>
      </c>
      <c r="G53">
        <v>207.29900000000001</v>
      </c>
      <c r="H53">
        <v>302.59699999999998</v>
      </c>
      <c r="I53">
        <v>19.973130999999999</v>
      </c>
      <c r="J53">
        <v>0</v>
      </c>
      <c r="K53">
        <v>16.185735000000001</v>
      </c>
      <c r="L53">
        <v>6.0000000000000002E-6</v>
      </c>
      <c r="M53">
        <v>74.468407999999997</v>
      </c>
      <c r="N53">
        <v>-306.51862799999998</v>
      </c>
      <c r="O53">
        <v>-4.1599999999999997E-4</v>
      </c>
      <c r="P53">
        <v>74.448158000000006</v>
      </c>
      <c r="Q53">
        <v>-306.53909299999998</v>
      </c>
      <c r="R53">
        <v>-3.7199999999999999E-4</v>
      </c>
      <c r="S53">
        <v>2.8790390000000001</v>
      </c>
      <c r="T53">
        <v>-4.3999999999999999E-5</v>
      </c>
      <c r="U53" t="s">
        <v>76</v>
      </c>
    </row>
    <row r="54" spans="1:21" x14ac:dyDescent="0.25">
      <c r="A54">
        <v>1218</v>
      </c>
      <c r="B54">
        <v>4</v>
      </c>
      <c r="C54" t="s">
        <v>43</v>
      </c>
      <c r="D54" t="s">
        <v>43</v>
      </c>
      <c r="E54" t="s">
        <v>80</v>
      </c>
      <c r="F54">
        <v>5.3557E-2</v>
      </c>
      <c r="G54">
        <v>146.00399999999999</v>
      </c>
      <c r="H54">
        <v>329.036</v>
      </c>
      <c r="I54">
        <v>9.9192710000000002</v>
      </c>
      <c r="J54">
        <v>0</v>
      </c>
      <c r="K54">
        <v>16.114118999999999</v>
      </c>
      <c r="L54">
        <v>4.5719999999999997E-3</v>
      </c>
      <c r="M54">
        <v>51.883228000000003</v>
      </c>
      <c r="N54">
        <v>-105.40218400000001</v>
      </c>
      <c r="O54">
        <v>3.1364230000000002</v>
      </c>
      <c r="P54">
        <v>51.906131999999999</v>
      </c>
      <c r="Q54">
        <v>-105.393806</v>
      </c>
      <c r="R54">
        <v>-3.1409699999999998</v>
      </c>
      <c r="S54">
        <v>2.4387620000000001</v>
      </c>
      <c r="T54">
        <v>4.5469999999999998E-3</v>
      </c>
      <c r="U54" t="s">
        <v>76</v>
      </c>
    </row>
    <row r="55" spans="1:21" x14ac:dyDescent="0.25">
      <c r="A55">
        <v>1217</v>
      </c>
      <c r="B55">
        <v>4</v>
      </c>
      <c r="C55" t="s">
        <v>43</v>
      </c>
      <c r="D55" t="s">
        <v>43</v>
      </c>
      <c r="E55" t="s">
        <v>80</v>
      </c>
      <c r="F55">
        <v>0.106547</v>
      </c>
      <c r="G55">
        <v>164.06100000000001</v>
      </c>
      <c r="H55">
        <v>249.54599999999999</v>
      </c>
      <c r="I55">
        <v>13.073942000000001</v>
      </c>
      <c r="J55">
        <v>0</v>
      </c>
      <c r="K55">
        <v>16.11833</v>
      </c>
      <c r="L55">
        <v>6.2760000000000003E-3</v>
      </c>
      <c r="M55">
        <v>54.351148999999999</v>
      </c>
      <c r="N55">
        <v>-105.35187500000001</v>
      </c>
      <c r="O55">
        <v>3.1345510000000001</v>
      </c>
      <c r="P55">
        <v>54.333514999999998</v>
      </c>
      <c r="Q55">
        <v>-105.393311</v>
      </c>
      <c r="R55">
        <v>3.1413859999999998</v>
      </c>
      <c r="S55">
        <v>4.5031270000000001</v>
      </c>
      <c r="T55">
        <v>6.8349999999999999E-3</v>
      </c>
      <c r="U55" t="s">
        <v>76</v>
      </c>
    </row>
    <row r="56" spans="1:21" x14ac:dyDescent="0.25">
      <c r="A56">
        <v>1215</v>
      </c>
      <c r="B56">
        <v>4</v>
      </c>
      <c r="C56" t="s">
        <v>43</v>
      </c>
      <c r="D56" t="s">
        <v>43</v>
      </c>
      <c r="E56" t="s">
        <v>80</v>
      </c>
      <c r="F56">
        <v>6.1088999999999997E-2</v>
      </c>
      <c r="G56">
        <v>140.61000000000001</v>
      </c>
      <c r="H56">
        <v>338.54700000000003</v>
      </c>
      <c r="I56">
        <v>9.3686039999999995</v>
      </c>
      <c r="J56">
        <v>0</v>
      </c>
      <c r="K56">
        <v>16.186865999999998</v>
      </c>
      <c r="L56">
        <v>-2.5000000000000001E-5</v>
      </c>
      <c r="M56">
        <v>59.896771000000001</v>
      </c>
      <c r="N56">
        <v>-105.380334</v>
      </c>
      <c r="O56">
        <v>-3.1401530000000002</v>
      </c>
      <c r="P56">
        <v>59.892529000000003</v>
      </c>
      <c r="Q56">
        <v>-105.396469</v>
      </c>
      <c r="R56">
        <v>3.1409289999999999</v>
      </c>
      <c r="S56">
        <v>1.6683889999999999</v>
      </c>
      <c r="T56">
        <v>7.76E-4</v>
      </c>
      <c r="U56" t="s">
        <v>76</v>
      </c>
    </row>
    <row r="57" spans="1:21" x14ac:dyDescent="0.25">
      <c r="A57">
        <v>1214</v>
      </c>
      <c r="B57">
        <v>4</v>
      </c>
      <c r="C57" t="s">
        <v>43</v>
      </c>
      <c r="D57" t="s">
        <v>43</v>
      </c>
      <c r="E57" t="s">
        <v>80</v>
      </c>
      <c r="F57">
        <v>9.9663000000000002E-2</v>
      </c>
      <c r="G57">
        <v>98.638999999999996</v>
      </c>
      <c r="H57">
        <v>207.54499999999999</v>
      </c>
      <c r="I57">
        <v>11.415476999999999</v>
      </c>
      <c r="J57">
        <v>0</v>
      </c>
      <c r="K57">
        <v>17.258248999999999</v>
      </c>
      <c r="L57">
        <v>-1.5E-5</v>
      </c>
      <c r="M57">
        <v>62.365575</v>
      </c>
      <c r="N57">
        <v>-105.391885</v>
      </c>
      <c r="O57">
        <v>3.134798</v>
      </c>
      <c r="P57">
        <v>62.395637999999998</v>
      </c>
      <c r="Q57">
        <v>-105.39810900000001</v>
      </c>
      <c r="R57">
        <v>3.1409319999999998</v>
      </c>
      <c r="S57">
        <v>3.0700349999999998</v>
      </c>
      <c r="T57">
        <v>6.1330000000000004E-3</v>
      </c>
      <c r="U57" t="s">
        <v>76</v>
      </c>
    </row>
    <row r="58" spans="1:21" x14ac:dyDescent="0.25">
      <c r="A58">
        <v>1213</v>
      </c>
      <c r="B58">
        <v>4</v>
      </c>
      <c r="C58" t="s">
        <v>43</v>
      </c>
      <c r="D58" t="s">
        <v>43</v>
      </c>
      <c r="E58" t="s">
        <v>80</v>
      </c>
      <c r="F58">
        <v>4.0410000000000001E-2</v>
      </c>
      <c r="G58">
        <v>100.807</v>
      </c>
      <c r="H58">
        <v>189.179</v>
      </c>
      <c r="I58">
        <v>14.216697</v>
      </c>
      <c r="J58">
        <v>0</v>
      </c>
      <c r="K58">
        <v>17.917297000000001</v>
      </c>
      <c r="L58">
        <v>-9.9999999999999995E-7</v>
      </c>
      <c r="M58">
        <v>65.051552999999998</v>
      </c>
      <c r="N58">
        <v>-105.344821</v>
      </c>
      <c r="O58">
        <v>3.1383800000000002</v>
      </c>
      <c r="P58">
        <v>65.040993</v>
      </c>
      <c r="Q58">
        <v>-105.399872</v>
      </c>
      <c r="R58">
        <v>3.140933</v>
      </c>
      <c r="S58">
        <v>5.6054620000000002</v>
      </c>
      <c r="T58">
        <v>2.5530000000000001E-3</v>
      </c>
      <c r="U58" t="s">
        <v>76</v>
      </c>
    </row>
    <row r="59" spans="1:21" x14ac:dyDescent="0.25">
      <c r="A59">
        <v>1212</v>
      </c>
      <c r="B59">
        <v>6</v>
      </c>
      <c r="C59" t="s">
        <v>42</v>
      </c>
      <c r="D59" t="s">
        <v>42</v>
      </c>
      <c r="E59" t="s">
        <v>80</v>
      </c>
      <c r="F59">
        <v>6.4285999999999996E-2</v>
      </c>
      <c r="G59">
        <v>168.85900000000001</v>
      </c>
      <c r="H59">
        <v>383.64</v>
      </c>
      <c r="I59">
        <v>16.980765999999999</v>
      </c>
      <c r="J59">
        <v>0</v>
      </c>
      <c r="K59">
        <v>17.861203</v>
      </c>
      <c r="L59">
        <v>-2.0000000000000002E-5</v>
      </c>
      <c r="M59">
        <v>68.615054999999998</v>
      </c>
      <c r="N59">
        <v>-105.388228</v>
      </c>
      <c r="O59">
        <v>3.1399180000000002</v>
      </c>
      <c r="P59">
        <v>68.617064999999997</v>
      </c>
      <c r="Q59">
        <v>-105.402214</v>
      </c>
      <c r="R59">
        <v>3.1409349999999998</v>
      </c>
      <c r="S59">
        <v>1.4129579999999999</v>
      </c>
      <c r="T59">
        <v>1.0169999999999999E-3</v>
      </c>
      <c r="U59" t="s">
        <v>76</v>
      </c>
    </row>
    <row r="60" spans="1:21" x14ac:dyDescent="0.25">
      <c r="A60">
        <v>1191</v>
      </c>
      <c r="B60">
        <v>3</v>
      </c>
      <c r="C60" t="s">
        <v>36</v>
      </c>
      <c r="D60" t="s">
        <v>36</v>
      </c>
      <c r="E60" t="s">
        <v>80</v>
      </c>
      <c r="F60">
        <v>1.3365999999999999E-2</v>
      </c>
      <c r="G60">
        <v>153.14400000000001</v>
      </c>
      <c r="H60">
        <v>227.97300000000001</v>
      </c>
      <c r="I60">
        <v>8.1068639999999998</v>
      </c>
      <c r="J60">
        <v>0</v>
      </c>
      <c r="K60">
        <v>17.948516999999999</v>
      </c>
      <c r="L60">
        <v>-1.954E-3</v>
      </c>
      <c r="M60">
        <v>139.39258699999999</v>
      </c>
      <c r="N60">
        <v>-105.394339</v>
      </c>
      <c r="O60">
        <v>-3.1406109999999998</v>
      </c>
      <c r="P60">
        <v>139.339584</v>
      </c>
      <c r="Q60">
        <v>-105.447479</v>
      </c>
      <c r="R60">
        <v>-3.1414049999999998</v>
      </c>
      <c r="S60">
        <v>7.5054290000000004</v>
      </c>
      <c r="T60">
        <v>7.94E-4</v>
      </c>
      <c r="U60" t="s">
        <v>76</v>
      </c>
    </row>
    <row r="61" spans="1:21" x14ac:dyDescent="0.25">
      <c r="A61">
        <v>1190</v>
      </c>
      <c r="B61">
        <v>3</v>
      </c>
      <c r="C61" t="s">
        <v>36</v>
      </c>
      <c r="D61" t="s">
        <v>36</v>
      </c>
      <c r="E61" t="s">
        <v>80</v>
      </c>
      <c r="F61">
        <v>7.5269000000000003E-2</v>
      </c>
      <c r="G61">
        <v>117.76900000000001</v>
      </c>
      <c r="H61">
        <v>277.346</v>
      </c>
      <c r="I61">
        <v>8.1386710000000004</v>
      </c>
      <c r="J61">
        <v>0</v>
      </c>
      <c r="K61">
        <v>17.343039999999998</v>
      </c>
      <c r="L61">
        <v>-1.4450000000000001E-3</v>
      </c>
      <c r="M61">
        <v>142.048248</v>
      </c>
      <c r="N61">
        <v>-105.375486</v>
      </c>
      <c r="O61">
        <v>3.1412110000000002</v>
      </c>
      <c r="P61">
        <v>141.98959400000001</v>
      </c>
      <c r="Q61">
        <v>-105.446541</v>
      </c>
      <c r="R61">
        <v>-3.1411660000000001</v>
      </c>
      <c r="S61">
        <v>9.2136519999999997</v>
      </c>
      <c r="T61">
        <v>-4.5000000000000003E-5</v>
      </c>
      <c r="U61" t="s">
        <v>76</v>
      </c>
    </row>
    <row r="62" spans="1:21" x14ac:dyDescent="0.25">
      <c r="A62">
        <v>1189</v>
      </c>
      <c r="B62">
        <v>3</v>
      </c>
      <c r="C62" t="s">
        <v>36</v>
      </c>
      <c r="D62" t="s">
        <v>36</v>
      </c>
      <c r="E62" t="s">
        <v>80</v>
      </c>
      <c r="F62">
        <v>3.3417000000000002E-2</v>
      </c>
      <c r="G62">
        <v>143.51</v>
      </c>
      <c r="H62">
        <v>387.01</v>
      </c>
      <c r="I62">
        <v>7.129677</v>
      </c>
      <c r="J62">
        <v>0</v>
      </c>
      <c r="K62">
        <v>16.727944000000001</v>
      </c>
      <c r="L62">
        <v>-1.493E-3</v>
      </c>
      <c r="M62">
        <v>144.58834999999999</v>
      </c>
      <c r="N62">
        <v>-105.386723</v>
      </c>
      <c r="O62">
        <v>-3.1394220000000002</v>
      </c>
      <c r="P62">
        <v>144.54809599999999</v>
      </c>
      <c r="Q62">
        <v>-105.44516</v>
      </c>
      <c r="R62">
        <v>-3.1409310000000001</v>
      </c>
      <c r="S62">
        <v>7.0959719999999997</v>
      </c>
      <c r="T62">
        <v>1.5089999999999999E-3</v>
      </c>
      <c r="U62" t="s">
        <v>76</v>
      </c>
    </row>
    <row r="63" spans="1:21" x14ac:dyDescent="0.25">
      <c r="A63">
        <v>1188</v>
      </c>
      <c r="B63">
        <v>3</v>
      </c>
      <c r="C63" t="s">
        <v>36</v>
      </c>
      <c r="D63" t="s">
        <v>36</v>
      </c>
      <c r="E63" t="s">
        <v>80</v>
      </c>
      <c r="F63">
        <v>1.2678999999999999E-2</v>
      </c>
      <c r="G63">
        <v>141.9</v>
      </c>
      <c r="H63">
        <v>319.65100000000001</v>
      </c>
      <c r="I63">
        <v>9.3905630000000002</v>
      </c>
      <c r="J63">
        <v>0</v>
      </c>
      <c r="K63">
        <v>16.103073999999999</v>
      </c>
      <c r="L63">
        <v>-1.21E-4</v>
      </c>
      <c r="M63">
        <v>146.96453</v>
      </c>
      <c r="N63">
        <v>-105.392554</v>
      </c>
      <c r="O63">
        <v>-3.1368800000000001</v>
      </c>
      <c r="P63">
        <v>147.01365699999999</v>
      </c>
      <c r="Q63">
        <v>-105.443443</v>
      </c>
      <c r="R63">
        <v>-3.1408770000000001</v>
      </c>
      <c r="S63">
        <v>7.073283</v>
      </c>
      <c r="T63">
        <v>3.9960000000000004E-3</v>
      </c>
      <c r="U63" t="s">
        <v>76</v>
      </c>
    </row>
    <row r="64" spans="1:21" x14ac:dyDescent="0.25">
      <c r="A64">
        <v>658</v>
      </c>
      <c r="B64">
        <v>4</v>
      </c>
      <c r="C64" t="s">
        <v>43</v>
      </c>
      <c r="D64" t="s">
        <v>43</v>
      </c>
      <c r="E64" t="s">
        <v>80</v>
      </c>
      <c r="F64">
        <v>6.4643999999999993E-2</v>
      </c>
      <c r="G64">
        <v>138.80799999999999</v>
      </c>
      <c r="H64">
        <v>323.63900000000001</v>
      </c>
      <c r="I64">
        <v>12.565799</v>
      </c>
      <c r="J64">
        <v>0</v>
      </c>
      <c r="K64">
        <v>16.114471999999999</v>
      </c>
      <c r="L64">
        <v>4.2209999999999999E-3</v>
      </c>
      <c r="M64">
        <v>51.908693</v>
      </c>
      <c r="N64">
        <v>-105.43870200000001</v>
      </c>
      <c r="O64">
        <v>-3.1379350000000001</v>
      </c>
      <c r="P64">
        <v>51.907409999999999</v>
      </c>
      <c r="Q64">
        <v>-105.39547</v>
      </c>
      <c r="R64">
        <v>-3.1412610000000001</v>
      </c>
      <c r="S64">
        <v>4.3251169999999997</v>
      </c>
      <c r="T64">
        <v>3.326E-3</v>
      </c>
      <c r="U64" t="s">
        <v>76</v>
      </c>
    </row>
    <row r="65" spans="1:21" x14ac:dyDescent="0.25">
      <c r="A65">
        <v>655</v>
      </c>
      <c r="B65">
        <v>4</v>
      </c>
      <c r="C65" t="s">
        <v>43</v>
      </c>
      <c r="D65" t="s">
        <v>43</v>
      </c>
      <c r="E65" t="s">
        <v>80</v>
      </c>
      <c r="F65">
        <v>3.8501000000000001E-2</v>
      </c>
      <c r="G65">
        <v>195.297</v>
      </c>
      <c r="H65">
        <v>338.50099999999998</v>
      </c>
      <c r="I65">
        <v>14.260565</v>
      </c>
      <c r="J65">
        <v>0</v>
      </c>
      <c r="K65">
        <v>16.186934999999998</v>
      </c>
      <c r="L65">
        <v>-1.5799999999999999E-4</v>
      </c>
      <c r="M65">
        <v>59.855505000000001</v>
      </c>
      <c r="N65">
        <v>-105.43792500000001</v>
      </c>
      <c r="O65">
        <v>3.1411530000000001</v>
      </c>
      <c r="P65">
        <v>59.893867</v>
      </c>
      <c r="Q65">
        <v>-105.398903</v>
      </c>
      <c r="R65">
        <v>3.1409319999999998</v>
      </c>
      <c r="S65">
        <v>5.4721120000000001</v>
      </c>
      <c r="T65">
        <v>-2.2100000000000001E-4</v>
      </c>
      <c r="U65" t="s">
        <v>76</v>
      </c>
    </row>
    <row r="66" spans="1:21" x14ac:dyDescent="0.25">
      <c r="A66">
        <v>654</v>
      </c>
      <c r="B66">
        <v>4</v>
      </c>
      <c r="C66" t="s">
        <v>43</v>
      </c>
      <c r="D66" t="s">
        <v>43</v>
      </c>
      <c r="E66" t="s">
        <v>80</v>
      </c>
      <c r="F66">
        <v>5.6831E-2</v>
      </c>
      <c r="G66">
        <v>133.565</v>
      </c>
      <c r="H66">
        <v>325.49400000000003</v>
      </c>
      <c r="I66">
        <v>11.733650000000001</v>
      </c>
      <c r="J66">
        <v>0</v>
      </c>
      <c r="K66">
        <v>17.563236</v>
      </c>
      <c r="L66">
        <v>-8.6000000000000003E-5</v>
      </c>
      <c r="M66">
        <v>63.318027000000001</v>
      </c>
      <c r="N66">
        <v>-105.513909</v>
      </c>
      <c r="O66">
        <v>3.136015</v>
      </c>
      <c r="P66">
        <v>63.266106000000001</v>
      </c>
      <c r="Q66">
        <v>-105.401016</v>
      </c>
      <c r="R66">
        <v>3.1409919999999998</v>
      </c>
      <c r="S66">
        <v>12.426000999999999</v>
      </c>
      <c r="T66">
        <v>4.9760000000000004E-3</v>
      </c>
      <c r="U66" t="s">
        <v>76</v>
      </c>
    </row>
    <row r="67" spans="1:21" x14ac:dyDescent="0.25">
      <c r="A67">
        <v>653</v>
      </c>
      <c r="B67">
        <v>6</v>
      </c>
      <c r="C67" t="s">
        <v>42</v>
      </c>
      <c r="D67" t="s">
        <v>42</v>
      </c>
      <c r="E67" t="s">
        <v>80</v>
      </c>
      <c r="F67">
        <v>3.9835000000000002E-2</v>
      </c>
      <c r="G67">
        <v>135.79900000000001</v>
      </c>
      <c r="H67">
        <v>271.04000000000002</v>
      </c>
      <c r="I67">
        <v>15.925909000000001</v>
      </c>
      <c r="J67">
        <v>0</v>
      </c>
      <c r="K67">
        <v>17.904540000000001</v>
      </c>
      <c r="L67">
        <v>-7.5600000000000005E-4</v>
      </c>
      <c r="M67">
        <v>65.990859</v>
      </c>
      <c r="N67">
        <v>-105.311832</v>
      </c>
      <c r="O67">
        <v>3.1391610000000001</v>
      </c>
      <c r="P67">
        <v>65.938361999999998</v>
      </c>
      <c r="Q67">
        <v>-105.402618</v>
      </c>
      <c r="R67">
        <v>3.141025</v>
      </c>
      <c r="S67">
        <v>10.487207</v>
      </c>
      <c r="T67">
        <v>1.864E-3</v>
      </c>
      <c r="U67" t="s">
        <v>76</v>
      </c>
    </row>
    <row r="68" spans="1:21" x14ac:dyDescent="0.25">
      <c r="A68">
        <v>652</v>
      </c>
      <c r="B68">
        <v>6</v>
      </c>
      <c r="C68" t="s">
        <v>42</v>
      </c>
      <c r="D68" t="s">
        <v>42</v>
      </c>
      <c r="E68" t="s">
        <v>80</v>
      </c>
      <c r="F68">
        <v>0.103584</v>
      </c>
      <c r="G68">
        <v>214.809</v>
      </c>
      <c r="H68">
        <v>283.315</v>
      </c>
      <c r="I68">
        <v>20.892851</v>
      </c>
      <c r="J68">
        <v>0</v>
      </c>
      <c r="K68">
        <v>17.861142999999998</v>
      </c>
      <c r="L68">
        <v>-6.0000000000000002E-6</v>
      </c>
      <c r="M68">
        <v>68.631856999999997</v>
      </c>
      <c r="N68">
        <v>-105.354186</v>
      </c>
      <c r="O68">
        <v>3.1386479999999999</v>
      </c>
      <c r="P68">
        <v>68.618423000000007</v>
      </c>
      <c r="Q68">
        <v>-105.404099</v>
      </c>
      <c r="R68">
        <v>3.1410499999999999</v>
      </c>
      <c r="S68">
        <v>5.1688510000000001</v>
      </c>
      <c r="T68">
        <v>2.4020000000000001E-3</v>
      </c>
      <c r="U68" t="s">
        <v>76</v>
      </c>
    </row>
    <row r="69" spans="1:21" x14ac:dyDescent="0.25">
      <c r="A69">
        <v>632</v>
      </c>
      <c r="B69">
        <v>3</v>
      </c>
      <c r="C69" t="s">
        <v>36</v>
      </c>
      <c r="D69" t="s">
        <v>36</v>
      </c>
      <c r="E69" t="s">
        <v>80</v>
      </c>
      <c r="F69">
        <v>2.4483999999999999E-2</v>
      </c>
      <c r="G69">
        <v>155.50399999999999</v>
      </c>
      <c r="H69">
        <v>339.89100000000002</v>
      </c>
      <c r="I69">
        <v>7.4585059999999999</v>
      </c>
      <c r="J69">
        <v>0</v>
      </c>
      <c r="K69">
        <v>17.948491000000001</v>
      </c>
      <c r="L69">
        <v>-2.1540000000000001E-3</v>
      </c>
      <c r="M69">
        <v>139.38247100000001</v>
      </c>
      <c r="N69">
        <v>-105.40133299999999</v>
      </c>
      <c r="O69">
        <v>-3.1409929999999999</v>
      </c>
      <c r="P69">
        <v>139.34115600000001</v>
      </c>
      <c r="Q69">
        <v>-105.44815800000001</v>
      </c>
      <c r="R69">
        <v>-3.1413519999999999</v>
      </c>
      <c r="S69">
        <v>6.2445709999999996</v>
      </c>
      <c r="T69">
        <v>3.59E-4</v>
      </c>
      <c r="U69" t="s">
        <v>76</v>
      </c>
    </row>
    <row r="70" spans="1:21" x14ac:dyDescent="0.25">
      <c r="A70">
        <v>631</v>
      </c>
      <c r="B70">
        <v>3</v>
      </c>
      <c r="C70" t="s">
        <v>36</v>
      </c>
      <c r="D70" t="s">
        <v>36</v>
      </c>
      <c r="E70" t="s">
        <v>80</v>
      </c>
      <c r="F70">
        <v>0.105888</v>
      </c>
      <c r="G70">
        <v>143.274</v>
      </c>
      <c r="H70">
        <v>414.93900000000002</v>
      </c>
      <c r="I70">
        <v>8.1121920000000003</v>
      </c>
      <c r="J70">
        <v>0</v>
      </c>
      <c r="K70">
        <v>17.343012000000002</v>
      </c>
      <c r="L70">
        <v>-1.6689999999999999E-3</v>
      </c>
      <c r="M70">
        <v>141.93911800000001</v>
      </c>
      <c r="N70">
        <v>-105.527241</v>
      </c>
      <c r="O70">
        <v>-3.1268560000000001</v>
      </c>
      <c r="P70">
        <v>141.991165</v>
      </c>
      <c r="Q70">
        <v>-105.44703699999999</v>
      </c>
      <c r="R70">
        <v>-3.1410580000000001</v>
      </c>
      <c r="S70">
        <v>9.5612139999999997</v>
      </c>
      <c r="T70">
        <v>1.4201999999999999E-2</v>
      </c>
      <c r="U70" t="s">
        <v>76</v>
      </c>
    </row>
    <row r="71" spans="1:21" x14ac:dyDescent="0.25">
      <c r="A71">
        <v>630</v>
      </c>
      <c r="B71">
        <v>3</v>
      </c>
      <c r="C71" t="s">
        <v>36</v>
      </c>
      <c r="D71" t="s">
        <v>36</v>
      </c>
      <c r="E71" t="s">
        <v>80</v>
      </c>
      <c r="F71">
        <v>5.212E-2</v>
      </c>
      <c r="G71">
        <v>82.882999999999996</v>
      </c>
      <c r="H71">
        <v>299.17500000000001</v>
      </c>
      <c r="I71">
        <v>9.4594459999999998</v>
      </c>
      <c r="J71">
        <v>0</v>
      </c>
      <c r="K71">
        <v>16.727916</v>
      </c>
      <c r="L71">
        <v>-1E-4</v>
      </c>
      <c r="M71">
        <v>144.544342</v>
      </c>
      <c r="N71">
        <v>-105.413073</v>
      </c>
      <c r="O71">
        <v>-3.139294</v>
      </c>
      <c r="P71">
        <v>144.549667</v>
      </c>
      <c r="Q71">
        <v>-105.445419</v>
      </c>
      <c r="R71">
        <v>-3.140857</v>
      </c>
      <c r="S71">
        <v>3.2781899999999999</v>
      </c>
      <c r="T71">
        <v>1.5629999999999999E-3</v>
      </c>
      <c r="U71" t="s">
        <v>76</v>
      </c>
    </row>
    <row r="72" spans="1:21" x14ac:dyDescent="0.25">
      <c r="A72">
        <v>158</v>
      </c>
      <c r="B72">
        <v>6</v>
      </c>
      <c r="C72" t="s">
        <v>21</v>
      </c>
      <c r="D72" t="s">
        <v>21</v>
      </c>
      <c r="E72" t="s">
        <v>80</v>
      </c>
      <c r="F72">
        <v>2.4917999999999999E-2</v>
      </c>
      <c r="G72">
        <v>226.203</v>
      </c>
      <c r="H72">
        <v>359.00700000000001</v>
      </c>
      <c r="I72">
        <v>14.034909000000001</v>
      </c>
      <c r="J72">
        <v>0</v>
      </c>
      <c r="K72">
        <v>16.158677999999998</v>
      </c>
      <c r="L72">
        <v>-2.526E-3</v>
      </c>
      <c r="M72">
        <v>75.315562</v>
      </c>
      <c r="N72">
        <v>-306.55086699999998</v>
      </c>
      <c r="O72">
        <v>-3.1199999999999999E-4</v>
      </c>
      <c r="P72">
        <v>75.328125</v>
      </c>
      <c r="Q72">
        <v>-306.53860500000002</v>
      </c>
      <c r="R72">
        <v>-1.4300000000000001E-4</v>
      </c>
      <c r="S72">
        <v>1.75549</v>
      </c>
      <c r="T72">
        <v>-1.6899999999999999E-4</v>
      </c>
      <c r="U72" t="s">
        <v>76</v>
      </c>
    </row>
    <row r="73" spans="1:21" x14ac:dyDescent="0.25">
      <c r="A73">
        <v>157</v>
      </c>
      <c r="B73">
        <v>6</v>
      </c>
      <c r="C73" t="s">
        <v>21</v>
      </c>
      <c r="D73" t="s">
        <v>21</v>
      </c>
      <c r="E73" t="s">
        <v>80</v>
      </c>
      <c r="F73">
        <v>5.4188E-2</v>
      </c>
      <c r="G73">
        <v>136.22800000000001</v>
      </c>
      <c r="H73">
        <v>245.749</v>
      </c>
      <c r="I73">
        <v>13.545805</v>
      </c>
      <c r="J73">
        <v>0</v>
      </c>
      <c r="K73">
        <v>16.079574000000001</v>
      </c>
      <c r="L73">
        <v>-1.3550000000000001E-3</v>
      </c>
      <c r="M73">
        <v>72.887270999999998</v>
      </c>
      <c r="N73">
        <v>-306.52064200000001</v>
      </c>
      <c r="O73">
        <v>-2.395E-3</v>
      </c>
      <c r="P73">
        <v>72.904174999999995</v>
      </c>
      <c r="Q73">
        <v>-306.53887900000001</v>
      </c>
      <c r="R73">
        <v>1.12E-4</v>
      </c>
      <c r="S73">
        <v>2.4866160000000002</v>
      </c>
      <c r="T73">
        <v>-2.2820000000000002E-3</v>
      </c>
      <c r="U73" t="s">
        <v>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5C14-950E-4BBB-BE0D-EC71480ED2B7}">
  <dimension ref="A1:U46"/>
  <sheetViews>
    <sheetView workbookViewId="0">
      <selection sqref="A1:U46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5005</v>
      </c>
      <c r="B2">
        <v>4</v>
      </c>
      <c r="C2" t="s">
        <v>27</v>
      </c>
      <c r="D2" t="s">
        <v>27</v>
      </c>
      <c r="E2" t="s">
        <v>80</v>
      </c>
      <c r="F2">
        <v>0.25128699999999998</v>
      </c>
      <c r="G2">
        <v>113.256</v>
      </c>
      <c r="H2">
        <v>246.749</v>
      </c>
      <c r="I2">
        <v>6.0415749999999999</v>
      </c>
      <c r="J2">
        <v>0</v>
      </c>
      <c r="K2">
        <v>7.4576380000000002</v>
      </c>
      <c r="L2">
        <v>-4.6115999999999997E-2</v>
      </c>
      <c r="M2">
        <v>41.886887999999999</v>
      </c>
      <c r="N2">
        <v>-211.725641</v>
      </c>
      <c r="O2">
        <v>-1.5795939999999999</v>
      </c>
      <c r="P2">
        <v>41.892876000000001</v>
      </c>
      <c r="Q2">
        <v>-211.73176599999999</v>
      </c>
      <c r="R2">
        <v>-1.5796319999999999</v>
      </c>
      <c r="S2">
        <v>0.85650899999999996</v>
      </c>
      <c r="T2">
        <v>3.8000000000000002E-5</v>
      </c>
      <c r="U2" t="s">
        <v>76</v>
      </c>
    </row>
    <row r="3" spans="1:21" x14ac:dyDescent="0.25">
      <c r="A3">
        <v>5003</v>
      </c>
      <c r="B3">
        <v>3</v>
      </c>
      <c r="C3" t="s">
        <v>28</v>
      </c>
      <c r="D3" t="s">
        <v>28</v>
      </c>
      <c r="E3" t="s">
        <v>80</v>
      </c>
      <c r="F3">
        <v>0.277503</v>
      </c>
      <c r="G3">
        <v>146.96899999999999</v>
      </c>
      <c r="H3">
        <v>255.32900000000001</v>
      </c>
      <c r="I3">
        <v>3.4440140000000001</v>
      </c>
      <c r="J3">
        <v>0</v>
      </c>
      <c r="K3">
        <v>7.842155</v>
      </c>
      <c r="L3">
        <v>-2.7143E-2</v>
      </c>
      <c r="M3">
        <v>41.881273999999998</v>
      </c>
      <c r="N3">
        <v>-209.41071299999999</v>
      </c>
      <c r="O3">
        <v>-1.5821989999999999</v>
      </c>
      <c r="P3">
        <v>41.913597000000003</v>
      </c>
      <c r="Q3">
        <v>-209.44520600000001</v>
      </c>
      <c r="R3">
        <v>-1.5838840000000001</v>
      </c>
      <c r="S3">
        <v>4.7270899999999996</v>
      </c>
      <c r="T3">
        <v>1.684E-3</v>
      </c>
      <c r="U3" t="s">
        <v>76</v>
      </c>
    </row>
    <row r="4" spans="1:21" x14ac:dyDescent="0.25">
      <c r="A4">
        <v>4915</v>
      </c>
      <c r="B4">
        <v>3</v>
      </c>
      <c r="C4" t="s">
        <v>51</v>
      </c>
      <c r="D4" t="s">
        <v>51</v>
      </c>
      <c r="E4" t="s">
        <v>80</v>
      </c>
      <c r="F4">
        <v>0.28614600000000001</v>
      </c>
      <c r="G4">
        <v>487.096</v>
      </c>
      <c r="H4">
        <v>918.46699999999998</v>
      </c>
      <c r="I4">
        <v>3.6637050000000002</v>
      </c>
      <c r="J4">
        <v>0</v>
      </c>
      <c r="K4">
        <v>8.0647850000000005</v>
      </c>
      <c r="L4">
        <v>-4.9002999999999998E-2</v>
      </c>
      <c r="M4">
        <v>-3.459784</v>
      </c>
      <c r="N4">
        <v>-237.58410599999999</v>
      </c>
      <c r="O4">
        <v>1.572341</v>
      </c>
      <c r="P4">
        <v>-3.443419</v>
      </c>
      <c r="Q4">
        <v>-237.584518</v>
      </c>
      <c r="R4">
        <v>1.570859</v>
      </c>
      <c r="S4">
        <v>1.637016</v>
      </c>
      <c r="T4">
        <v>-1.482E-3</v>
      </c>
      <c r="U4" t="s">
        <v>76</v>
      </c>
    </row>
    <row r="5" spans="1:21" x14ac:dyDescent="0.25">
      <c r="A5">
        <v>4849</v>
      </c>
      <c r="B5">
        <v>6</v>
      </c>
      <c r="C5" t="s">
        <v>58</v>
      </c>
      <c r="D5" t="s">
        <v>58</v>
      </c>
      <c r="E5" t="s">
        <v>80</v>
      </c>
      <c r="F5">
        <v>0.299182</v>
      </c>
      <c r="G5">
        <v>168.79400000000001</v>
      </c>
      <c r="H5">
        <v>344.93</v>
      </c>
      <c r="I5">
        <v>9.3609349999999996</v>
      </c>
      <c r="J5">
        <v>0</v>
      </c>
      <c r="K5">
        <v>8.0636360000000007</v>
      </c>
      <c r="L5">
        <v>-4.8933999999999998E-2</v>
      </c>
      <c r="M5">
        <v>21.781423</v>
      </c>
      <c r="N5">
        <v>-302.56439699999999</v>
      </c>
      <c r="O5">
        <v>3.1401690000000002</v>
      </c>
      <c r="P5">
        <v>21.819468000000001</v>
      </c>
      <c r="Q5">
        <v>-302.548676</v>
      </c>
      <c r="R5">
        <v>-3.1411509999999998</v>
      </c>
      <c r="S5">
        <v>4.1164839999999998</v>
      </c>
      <c r="T5">
        <v>9.8200000000000002E-4</v>
      </c>
      <c r="U5" t="s">
        <v>76</v>
      </c>
    </row>
    <row r="6" spans="1:21" x14ac:dyDescent="0.25">
      <c r="A6">
        <v>4764</v>
      </c>
      <c r="B6">
        <v>6</v>
      </c>
      <c r="C6" t="s">
        <v>60</v>
      </c>
      <c r="D6" t="s">
        <v>60</v>
      </c>
      <c r="E6" t="s">
        <v>80</v>
      </c>
      <c r="F6">
        <v>0.25090800000000002</v>
      </c>
      <c r="G6">
        <v>243.001</v>
      </c>
      <c r="H6">
        <v>310.17200000000003</v>
      </c>
      <c r="I6">
        <v>7.6839399999999998</v>
      </c>
      <c r="J6">
        <v>0</v>
      </c>
      <c r="K6">
        <v>8.0640649999999994</v>
      </c>
      <c r="L6">
        <v>-4.7003999999999997E-2</v>
      </c>
      <c r="M6">
        <v>161.55547100000001</v>
      </c>
      <c r="N6">
        <v>-302.56257499999998</v>
      </c>
      <c r="O6">
        <v>3.1413920000000002</v>
      </c>
      <c r="P6">
        <v>161.58583100000001</v>
      </c>
      <c r="Q6">
        <v>-302.53097500000001</v>
      </c>
      <c r="R6">
        <v>-3.141483</v>
      </c>
      <c r="S6">
        <v>4.3820399999999999</v>
      </c>
      <c r="T6">
        <v>9.1000000000000003E-5</v>
      </c>
      <c r="U6" t="s">
        <v>76</v>
      </c>
    </row>
    <row r="7" spans="1:21" x14ac:dyDescent="0.25">
      <c r="A7">
        <v>4458</v>
      </c>
      <c r="B7">
        <v>4</v>
      </c>
      <c r="C7" t="s">
        <v>50</v>
      </c>
      <c r="D7" t="s">
        <v>50</v>
      </c>
      <c r="E7" t="s">
        <v>80</v>
      </c>
      <c r="F7">
        <v>0.25814599999999999</v>
      </c>
      <c r="G7">
        <v>105.512</v>
      </c>
      <c r="H7">
        <v>330.57499999999999</v>
      </c>
      <c r="I7">
        <v>15.564473</v>
      </c>
      <c r="J7">
        <v>0</v>
      </c>
      <c r="K7">
        <v>8.1558770000000003</v>
      </c>
      <c r="L7">
        <v>-0.572488</v>
      </c>
      <c r="M7">
        <v>-3.9271210000000001</v>
      </c>
      <c r="N7">
        <v>-180.83468500000001</v>
      </c>
      <c r="O7">
        <v>1.614303</v>
      </c>
      <c r="P7">
        <v>-3.9917259999999999</v>
      </c>
      <c r="Q7">
        <v>-180.73066700000001</v>
      </c>
      <c r="R7">
        <v>1.6193900000000001</v>
      </c>
      <c r="S7">
        <v>12.244847999999999</v>
      </c>
      <c r="T7">
        <v>5.0870000000000004E-3</v>
      </c>
      <c r="U7" t="s">
        <v>76</v>
      </c>
    </row>
    <row r="8" spans="1:21" x14ac:dyDescent="0.25">
      <c r="A8">
        <v>4381</v>
      </c>
      <c r="B8">
        <v>5</v>
      </c>
      <c r="C8" t="s">
        <v>26</v>
      </c>
      <c r="D8" t="s">
        <v>26</v>
      </c>
      <c r="E8" t="s">
        <v>80</v>
      </c>
      <c r="F8">
        <v>0.26557199999999997</v>
      </c>
      <c r="G8">
        <v>218.495</v>
      </c>
      <c r="H8">
        <v>309.33600000000001</v>
      </c>
      <c r="I8">
        <v>4.8278489999999996</v>
      </c>
      <c r="J8">
        <v>0</v>
      </c>
      <c r="K8">
        <v>8.0834980000000005</v>
      </c>
      <c r="L8">
        <v>4.9057000000000003E-2</v>
      </c>
      <c r="M8">
        <v>46.037708000000002</v>
      </c>
      <c r="N8">
        <v>-230.43932100000001</v>
      </c>
      <c r="O8">
        <v>1.575939</v>
      </c>
      <c r="P8">
        <v>45.853157000000003</v>
      </c>
      <c r="Q8">
        <v>-230.31040999999999</v>
      </c>
      <c r="R8">
        <v>1.571226</v>
      </c>
      <c r="S8">
        <v>22.511610000000001</v>
      </c>
      <c r="T8">
        <v>-4.7130000000000002E-3</v>
      </c>
      <c r="U8" t="s">
        <v>76</v>
      </c>
    </row>
    <row r="9" spans="1:21" x14ac:dyDescent="0.25">
      <c r="A9">
        <v>4284</v>
      </c>
      <c r="B9">
        <v>4</v>
      </c>
      <c r="C9" t="s">
        <v>52</v>
      </c>
      <c r="D9" t="s">
        <v>52</v>
      </c>
      <c r="E9" t="s">
        <v>80</v>
      </c>
      <c r="F9">
        <v>0.25011800000000001</v>
      </c>
      <c r="G9">
        <v>138.95099999999999</v>
      </c>
      <c r="H9">
        <v>229.92699999999999</v>
      </c>
      <c r="I9">
        <v>5.6739410000000001</v>
      </c>
      <c r="J9">
        <v>0</v>
      </c>
      <c r="K9">
        <v>8.0377829999999992</v>
      </c>
      <c r="L9">
        <v>0.60224299999999997</v>
      </c>
      <c r="M9">
        <v>1.2814179999999999</v>
      </c>
      <c r="N9">
        <v>-306.22867300000001</v>
      </c>
      <c r="O9">
        <v>-0.27083800000000002</v>
      </c>
      <c r="P9">
        <v>1.2648200000000001</v>
      </c>
      <c r="Q9">
        <v>-306.21630900000002</v>
      </c>
      <c r="R9">
        <v>-0.26443100000000003</v>
      </c>
      <c r="S9">
        <v>2.069779</v>
      </c>
      <c r="T9">
        <v>-6.4079999999999996E-3</v>
      </c>
      <c r="U9" t="s">
        <v>76</v>
      </c>
    </row>
    <row r="10" spans="1:21" x14ac:dyDescent="0.25">
      <c r="A10">
        <v>4230</v>
      </c>
      <c r="B10">
        <v>3</v>
      </c>
      <c r="C10" t="s">
        <v>51</v>
      </c>
      <c r="D10" t="s">
        <v>51</v>
      </c>
      <c r="E10" t="s">
        <v>80</v>
      </c>
      <c r="F10">
        <v>0.269395</v>
      </c>
      <c r="G10">
        <v>84.32</v>
      </c>
      <c r="H10">
        <v>288.80900000000003</v>
      </c>
      <c r="I10">
        <v>4.4336820000000001</v>
      </c>
      <c r="J10">
        <v>0</v>
      </c>
      <c r="K10">
        <v>8.0647669999999998</v>
      </c>
      <c r="L10">
        <v>4.9106999999999998E-2</v>
      </c>
      <c r="M10">
        <v>-7.4933019999999999</v>
      </c>
      <c r="N10">
        <v>-236.23485299999999</v>
      </c>
      <c r="O10">
        <v>-1.571196</v>
      </c>
      <c r="P10">
        <v>-7.4432299999999998</v>
      </c>
      <c r="Q10">
        <v>-236.29959099999999</v>
      </c>
      <c r="R10">
        <v>-1.5702430000000001</v>
      </c>
      <c r="S10">
        <v>8.1843339999999998</v>
      </c>
      <c r="T10">
        <v>-9.5200000000000005E-4</v>
      </c>
      <c r="U10" t="s">
        <v>76</v>
      </c>
    </row>
    <row r="11" spans="1:21" x14ac:dyDescent="0.25">
      <c r="A11">
        <v>4154</v>
      </c>
      <c r="B11">
        <v>3</v>
      </c>
      <c r="C11" t="s">
        <v>48</v>
      </c>
      <c r="D11" t="s">
        <v>48</v>
      </c>
      <c r="E11" t="s">
        <v>80</v>
      </c>
      <c r="F11">
        <v>0.27233600000000002</v>
      </c>
      <c r="G11">
        <v>84.933000000000007</v>
      </c>
      <c r="H11">
        <v>296.69499999999999</v>
      </c>
      <c r="I11">
        <v>3.7860230000000001</v>
      </c>
      <c r="J11">
        <v>0</v>
      </c>
      <c r="K11">
        <v>8.064584</v>
      </c>
      <c r="L11">
        <v>4.8769E-2</v>
      </c>
      <c r="M11">
        <v>-7.1441509999999999</v>
      </c>
      <c r="N11">
        <v>-141.19931099999999</v>
      </c>
      <c r="O11">
        <v>-1.562918</v>
      </c>
      <c r="P11">
        <v>-7.4142270000000003</v>
      </c>
      <c r="Q11">
        <v>-140.91435200000001</v>
      </c>
      <c r="R11">
        <v>-1.5722339999999999</v>
      </c>
      <c r="S11">
        <v>39.261040999999999</v>
      </c>
      <c r="T11">
        <v>9.3170000000000006E-3</v>
      </c>
      <c r="U11" t="s">
        <v>76</v>
      </c>
    </row>
    <row r="12" spans="1:21" x14ac:dyDescent="0.25">
      <c r="A12">
        <v>4144</v>
      </c>
      <c r="B12">
        <v>4</v>
      </c>
      <c r="C12" t="s">
        <v>47</v>
      </c>
      <c r="D12" t="s">
        <v>47</v>
      </c>
      <c r="E12" t="s">
        <v>80</v>
      </c>
      <c r="F12">
        <v>0.28941899999999998</v>
      </c>
      <c r="G12">
        <v>140.232</v>
      </c>
      <c r="H12">
        <v>354.45499999999998</v>
      </c>
      <c r="I12">
        <v>6.4429559999999997</v>
      </c>
      <c r="J12">
        <v>0</v>
      </c>
      <c r="K12">
        <v>8.0643659999999997</v>
      </c>
      <c r="L12">
        <v>-5.4387999999999999E-2</v>
      </c>
      <c r="M12">
        <v>-7.3608320000000003</v>
      </c>
      <c r="N12">
        <v>-129.246725</v>
      </c>
      <c r="O12">
        <v>-1.5664309999999999</v>
      </c>
      <c r="P12">
        <v>-7.4059619999999997</v>
      </c>
      <c r="Q12">
        <v>-129.22070299999999</v>
      </c>
      <c r="R12">
        <v>-1.5694999999999999</v>
      </c>
      <c r="S12">
        <v>5.2094579999999997</v>
      </c>
      <c r="T12">
        <v>3.0690000000000001E-3</v>
      </c>
      <c r="U12" t="s">
        <v>76</v>
      </c>
    </row>
    <row r="13" spans="1:21" x14ac:dyDescent="0.25">
      <c r="A13">
        <v>4121</v>
      </c>
      <c r="B13">
        <v>4</v>
      </c>
      <c r="C13" t="s">
        <v>46</v>
      </c>
      <c r="D13" t="s">
        <v>46</v>
      </c>
      <c r="E13" t="s">
        <v>80</v>
      </c>
      <c r="F13">
        <v>0.27935500000000002</v>
      </c>
      <c r="G13">
        <v>175.47200000000001</v>
      </c>
      <c r="H13">
        <v>363.25</v>
      </c>
      <c r="I13">
        <v>7.1149329999999997</v>
      </c>
      <c r="J13">
        <v>0</v>
      </c>
      <c r="K13">
        <v>7.9018649999999999</v>
      </c>
      <c r="L13">
        <v>0.22816</v>
      </c>
      <c r="M13">
        <v>4.0110679999999999</v>
      </c>
      <c r="N13">
        <v>-105.843974</v>
      </c>
      <c r="O13">
        <v>-3.0327470000000001</v>
      </c>
      <c r="P13">
        <v>4.0062509999999998</v>
      </c>
      <c r="Q13">
        <v>-105.846962</v>
      </c>
      <c r="R13">
        <v>-3.032654</v>
      </c>
      <c r="S13">
        <v>0.566805</v>
      </c>
      <c r="T13">
        <v>-9.3999999999999994E-5</v>
      </c>
      <c r="U13" t="s">
        <v>76</v>
      </c>
    </row>
    <row r="14" spans="1:21" x14ac:dyDescent="0.25">
      <c r="A14">
        <v>4068</v>
      </c>
      <c r="B14">
        <v>5</v>
      </c>
      <c r="C14" t="s">
        <v>37</v>
      </c>
      <c r="D14" t="s">
        <v>37</v>
      </c>
      <c r="E14" t="s">
        <v>80</v>
      </c>
      <c r="F14">
        <v>0.29772999999999999</v>
      </c>
      <c r="G14">
        <v>206.41800000000001</v>
      </c>
      <c r="H14">
        <v>390.76</v>
      </c>
      <c r="I14">
        <v>16.485040000000001</v>
      </c>
      <c r="J14">
        <v>0</v>
      </c>
      <c r="K14">
        <v>19.899225000000001</v>
      </c>
      <c r="L14">
        <v>-1.209E-3</v>
      </c>
      <c r="M14">
        <v>129.86936299999999</v>
      </c>
      <c r="N14">
        <v>-105.406297</v>
      </c>
      <c r="O14">
        <v>-3.1387459999999998</v>
      </c>
      <c r="P14">
        <v>129.84671</v>
      </c>
      <c r="Q14">
        <v>-105.44560199999999</v>
      </c>
      <c r="R14">
        <v>3.1411920000000002</v>
      </c>
      <c r="S14">
        <v>4.5366239999999998</v>
      </c>
      <c r="T14">
        <v>2.447E-3</v>
      </c>
      <c r="U14" t="s">
        <v>76</v>
      </c>
    </row>
    <row r="15" spans="1:21" x14ac:dyDescent="0.25">
      <c r="A15">
        <v>3914</v>
      </c>
      <c r="B15">
        <v>5</v>
      </c>
      <c r="C15" t="s">
        <v>30</v>
      </c>
      <c r="D15" t="s">
        <v>30</v>
      </c>
      <c r="E15" t="s">
        <v>80</v>
      </c>
      <c r="F15">
        <v>0.268675</v>
      </c>
      <c r="G15">
        <v>114.88</v>
      </c>
      <c r="H15">
        <v>225.73400000000001</v>
      </c>
      <c r="I15">
        <v>7.6158320000000002</v>
      </c>
      <c r="J15">
        <v>0</v>
      </c>
      <c r="K15">
        <v>6.7417199999999999</v>
      </c>
      <c r="L15">
        <v>-5.6753999999999999E-2</v>
      </c>
      <c r="M15">
        <v>113.168594</v>
      </c>
      <c r="N15">
        <v>-191.56955300000001</v>
      </c>
      <c r="O15">
        <v>-4.3229999999999996E-3</v>
      </c>
      <c r="P15">
        <v>113.121323</v>
      </c>
      <c r="Q15">
        <v>-191.60417200000001</v>
      </c>
      <c r="R15">
        <v>-7.4899999999999999E-4</v>
      </c>
      <c r="S15">
        <v>5.8592110000000002</v>
      </c>
      <c r="T15">
        <v>-3.5739999999999999E-3</v>
      </c>
      <c r="U15" t="s">
        <v>76</v>
      </c>
    </row>
    <row r="16" spans="1:21" x14ac:dyDescent="0.25">
      <c r="A16">
        <v>3825</v>
      </c>
      <c r="B16">
        <v>6</v>
      </c>
      <c r="C16" t="s">
        <v>25</v>
      </c>
      <c r="D16" t="s">
        <v>25</v>
      </c>
      <c r="E16" t="s">
        <v>80</v>
      </c>
      <c r="F16">
        <v>0.25066500000000003</v>
      </c>
      <c r="G16">
        <v>177.89699999999999</v>
      </c>
      <c r="H16">
        <v>615.05600000000004</v>
      </c>
      <c r="I16">
        <v>10.987676</v>
      </c>
      <c r="J16">
        <v>0</v>
      </c>
      <c r="K16">
        <v>8.244218</v>
      </c>
      <c r="L16">
        <v>-0.51453700000000002</v>
      </c>
      <c r="M16">
        <v>48.573281000000001</v>
      </c>
      <c r="N16">
        <v>-235.78414799999999</v>
      </c>
      <c r="O16">
        <v>2.8802249999999998</v>
      </c>
      <c r="P16">
        <v>48.636360000000003</v>
      </c>
      <c r="Q16">
        <v>-235.77517700000001</v>
      </c>
      <c r="R16">
        <v>2.8761960000000002</v>
      </c>
      <c r="S16">
        <v>6.3714040000000001</v>
      </c>
      <c r="T16">
        <v>-4.0299999999999997E-3</v>
      </c>
      <c r="U16" t="s">
        <v>76</v>
      </c>
    </row>
    <row r="17" spans="1:21" x14ac:dyDescent="0.25">
      <c r="A17">
        <v>3816</v>
      </c>
      <c r="B17">
        <v>6</v>
      </c>
      <c r="C17" t="s">
        <v>25</v>
      </c>
      <c r="D17" t="s">
        <v>25</v>
      </c>
      <c r="E17" t="s">
        <v>80</v>
      </c>
      <c r="F17">
        <v>0.283607</v>
      </c>
      <c r="G17">
        <v>152.911</v>
      </c>
      <c r="H17">
        <v>247.084</v>
      </c>
      <c r="I17">
        <v>8.7733810000000005</v>
      </c>
      <c r="J17">
        <v>0</v>
      </c>
      <c r="K17">
        <v>6.2253449999999999</v>
      </c>
      <c r="L17">
        <v>-6.0652999999999999E-2</v>
      </c>
      <c r="M17">
        <v>58.120089</v>
      </c>
      <c r="N17">
        <v>-236.86850799999999</v>
      </c>
      <c r="O17">
        <v>-3.1411210000000001</v>
      </c>
      <c r="P17">
        <v>58.136501000000003</v>
      </c>
      <c r="Q17">
        <v>-236.87814299999999</v>
      </c>
      <c r="R17">
        <v>3.1402990000000002</v>
      </c>
      <c r="S17">
        <v>1.9031359999999999</v>
      </c>
      <c r="T17">
        <v>-8.2200000000000003E-4</v>
      </c>
      <c r="U17" t="s">
        <v>76</v>
      </c>
    </row>
    <row r="18" spans="1:21" x14ac:dyDescent="0.25">
      <c r="A18">
        <v>3718</v>
      </c>
      <c r="B18">
        <v>4</v>
      </c>
      <c r="C18" t="s">
        <v>31</v>
      </c>
      <c r="D18" t="s">
        <v>31</v>
      </c>
      <c r="E18" t="s">
        <v>80</v>
      </c>
      <c r="F18">
        <v>0.274034</v>
      </c>
      <c r="G18">
        <v>177.488</v>
      </c>
      <c r="H18">
        <v>326.70400000000001</v>
      </c>
      <c r="I18">
        <v>3.7370079999999999</v>
      </c>
      <c r="J18">
        <v>0</v>
      </c>
      <c r="K18">
        <v>7.2456630000000004</v>
      </c>
      <c r="L18">
        <v>-0.27365099999999998</v>
      </c>
      <c r="M18">
        <v>126.224711</v>
      </c>
      <c r="N18">
        <v>-191.891718</v>
      </c>
      <c r="O18">
        <v>-0.16242899999999999</v>
      </c>
      <c r="P18">
        <v>126.14769</v>
      </c>
      <c r="Q18">
        <v>-191.974716</v>
      </c>
      <c r="R18">
        <v>-0.15479399999999999</v>
      </c>
      <c r="S18">
        <v>11.323010999999999</v>
      </c>
      <c r="T18">
        <v>-7.6350000000000003E-3</v>
      </c>
      <c r="U18" t="s">
        <v>76</v>
      </c>
    </row>
    <row r="19" spans="1:21" x14ac:dyDescent="0.25">
      <c r="A19">
        <v>3618</v>
      </c>
      <c r="B19">
        <v>5</v>
      </c>
      <c r="C19" t="s">
        <v>57</v>
      </c>
      <c r="D19" t="s">
        <v>57</v>
      </c>
      <c r="E19" t="s">
        <v>80</v>
      </c>
      <c r="F19">
        <v>0.26465100000000003</v>
      </c>
      <c r="G19">
        <v>187.636</v>
      </c>
      <c r="H19">
        <v>354.43599999999998</v>
      </c>
      <c r="I19">
        <v>9.3946640000000006</v>
      </c>
      <c r="J19">
        <v>0</v>
      </c>
      <c r="K19">
        <v>7.9499579999999996</v>
      </c>
      <c r="L19">
        <v>-0.322384</v>
      </c>
      <c r="M19">
        <v>4.869853</v>
      </c>
      <c r="N19">
        <v>-191.17494600000001</v>
      </c>
      <c r="O19">
        <v>1.7590000000000001E-2</v>
      </c>
      <c r="P19">
        <v>4.8269380000000002</v>
      </c>
      <c r="Q19">
        <v>-191.241501</v>
      </c>
      <c r="R19">
        <v>1.5004999999999999E-2</v>
      </c>
      <c r="S19">
        <v>7.9191409999999998</v>
      </c>
      <c r="T19">
        <v>-2.5850000000000001E-3</v>
      </c>
      <c r="U19" t="s">
        <v>76</v>
      </c>
    </row>
    <row r="20" spans="1:21" x14ac:dyDescent="0.25">
      <c r="A20">
        <v>3569</v>
      </c>
      <c r="B20">
        <v>4</v>
      </c>
      <c r="C20" t="s">
        <v>59</v>
      </c>
      <c r="D20" t="s">
        <v>59</v>
      </c>
      <c r="E20" t="s">
        <v>80</v>
      </c>
      <c r="F20">
        <v>0.25143300000000002</v>
      </c>
      <c r="G20">
        <v>197.20500000000001</v>
      </c>
      <c r="H20">
        <v>370.98599999999999</v>
      </c>
      <c r="I20">
        <v>6.3310300000000002</v>
      </c>
      <c r="J20">
        <v>0</v>
      </c>
      <c r="K20">
        <v>8.0647660000000005</v>
      </c>
      <c r="L20">
        <v>4.9863999999999999E-2</v>
      </c>
      <c r="M20">
        <v>-3.3513470000000001</v>
      </c>
      <c r="N20">
        <v>-244.882845</v>
      </c>
      <c r="O20">
        <v>1.5635559999999999</v>
      </c>
      <c r="P20">
        <v>-3.440175</v>
      </c>
      <c r="Q20">
        <v>-244.81118799999999</v>
      </c>
      <c r="R20">
        <v>1.571469</v>
      </c>
      <c r="S20">
        <v>11.412787</v>
      </c>
      <c r="T20">
        <v>7.9129999999999999E-3</v>
      </c>
      <c r="U20" t="s">
        <v>76</v>
      </c>
    </row>
    <row r="21" spans="1:21" x14ac:dyDescent="0.25">
      <c r="A21">
        <v>3518</v>
      </c>
      <c r="B21">
        <v>4</v>
      </c>
      <c r="C21" t="s">
        <v>52</v>
      </c>
      <c r="D21" t="s">
        <v>52</v>
      </c>
      <c r="E21" t="s">
        <v>80</v>
      </c>
      <c r="F21">
        <v>0.281941</v>
      </c>
      <c r="G21">
        <v>114.35</v>
      </c>
      <c r="H21">
        <v>303.12099999999998</v>
      </c>
      <c r="I21">
        <v>4.8708559999999999</v>
      </c>
      <c r="J21">
        <v>0</v>
      </c>
      <c r="K21">
        <v>7.3617970000000001</v>
      </c>
      <c r="L21">
        <v>-6.5912999999999999E-2</v>
      </c>
      <c r="M21">
        <v>8.573321</v>
      </c>
      <c r="N21">
        <v>-302.43734999999998</v>
      </c>
      <c r="O21">
        <v>3.139802</v>
      </c>
      <c r="P21">
        <v>8.568899</v>
      </c>
      <c r="Q21">
        <v>-302.55023199999999</v>
      </c>
      <c r="R21">
        <v>3.132517</v>
      </c>
      <c r="S21">
        <v>11.296882</v>
      </c>
      <c r="T21">
        <v>-7.2849999999999998E-3</v>
      </c>
      <c r="U21" t="s">
        <v>76</v>
      </c>
    </row>
    <row r="22" spans="1:21" x14ac:dyDescent="0.25">
      <c r="A22">
        <v>3197</v>
      </c>
      <c r="B22">
        <v>5</v>
      </c>
      <c r="C22" t="s">
        <v>20</v>
      </c>
      <c r="D22" t="s">
        <v>20</v>
      </c>
      <c r="E22" t="s">
        <v>80</v>
      </c>
      <c r="F22">
        <v>0.29277300000000001</v>
      </c>
      <c r="G22">
        <v>125.389</v>
      </c>
      <c r="H22">
        <v>279.702</v>
      </c>
      <c r="I22">
        <v>7.0792169999999999</v>
      </c>
      <c r="J22">
        <v>0</v>
      </c>
      <c r="K22">
        <v>8.0702750000000005</v>
      </c>
      <c r="L22">
        <v>-5.0709999999999998E-2</v>
      </c>
      <c r="M22">
        <v>50.428429999999999</v>
      </c>
      <c r="N22">
        <v>-306.47714300000001</v>
      </c>
      <c r="O22">
        <v>-1.521E-3</v>
      </c>
      <c r="P22">
        <v>50.383163000000003</v>
      </c>
      <c r="Q22">
        <v>-306.53106700000001</v>
      </c>
      <c r="R22">
        <v>-1.36E-4</v>
      </c>
      <c r="S22">
        <v>7.0405150000000001</v>
      </c>
      <c r="T22">
        <v>-1.3849999999999999E-3</v>
      </c>
      <c r="U22" t="s">
        <v>76</v>
      </c>
    </row>
    <row r="23" spans="1:21" x14ac:dyDescent="0.25">
      <c r="A23">
        <v>3186</v>
      </c>
      <c r="B23">
        <v>3</v>
      </c>
      <c r="C23" t="s">
        <v>19</v>
      </c>
      <c r="D23" t="s">
        <v>19</v>
      </c>
      <c r="E23" t="s">
        <v>80</v>
      </c>
      <c r="F23">
        <v>0.25822800000000001</v>
      </c>
      <c r="G23">
        <v>98.254999999999995</v>
      </c>
      <c r="H23">
        <v>305.65800000000002</v>
      </c>
      <c r="I23">
        <v>2.7913640000000002</v>
      </c>
      <c r="J23">
        <v>0</v>
      </c>
      <c r="K23">
        <v>6.2306809999999997</v>
      </c>
      <c r="L23">
        <v>5.0727000000000001E-2</v>
      </c>
      <c r="M23">
        <v>36.622354999999999</v>
      </c>
      <c r="N23">
        <v>-306.4418</v>
      </c>
      <c r="O23">
        <v>3.0600000000000001E-4</v>
      </c>
      <c r="P23">
        <v>36.535488000000001</v>
      </c>
      <c r="Q23">
        <v>-306.53848299999999</v>
      </c>
      <c r="R23">
        <v>9.9599999999999992E-4</v>
      </c>
      <c r="S23">
        <v>12.997424000000001</v>
      </c>
      <c r="T23">
        <v>6.8999999999999997E-4</v>
      </c>
      <c r="U23" t="s">
        <v>76</v>
      </c>
    </row>
    <row r="24" spans="1:21" x14ac:dyDescent="0.25">
      <c r="A24">
        <v>3183</v>
      </c>
      <c r="B24">
        <v>4</v>
      </c>
      <c r="C24" t="s">
        <v>55</v>
      </c>
      <c r="D24" t="s">
        <v>55</v>
      </c>
      <c r="E24" t="s">
        <v>80</v>
      </c>
      <c r="F24">
        <v>0.28989700000000002</v>
      </c>
      <c r="G24">
        <v>135.244</v>
      </c>
      <c r="H24">
        <v>211.75899999999999</v>
      </c>
      <c r="I24">
        <v>5.2306109999999997</v>
      </c>
      <c r="J24">
        <v>0</v>
      </c>
      <c r="K24">
        <v>5.8571660000000003</v>
      </c>
      <c r="L24">
        <v>6.1914999999999998E-2</v>
      </c>
      <c r="M24">
        <v>33.626640999999999</v>
      </c>
      <c r="N24">
        <v>-306.49976199999998</v>
      </c>
      <c r="O24">
        <v>-2.627E-3</v>
      </c>
      <c r="P24">
        <v>33.631176000000004</v>
      </c>
      <c r="Q24">
        <v>-306.54055799999998</v>
      </c>
      <c r="R24">
        <v>1.0460000000000001E-3</v>
      </c>
      <c r="S24">
        <v>4.1046849999999999</v>
      </c>
      <c r="T24">
        <v>-1.5820000000000001E-3</v>
      </c>
      <c r="U24" t="s">
        <v>76</v>
      </c>
    </row>
    <row r="25" spans="1:21" x14ac:dyDescent="0.25">
      <c r="A25">
        <v>3174</v>
      </c>
      <c r="B25">
        <v>4</v>
      </c>
      <c r="C25" t="s">
        <v>55</v>
      </c>
      <c r="D25" t="s">
        <v>55</v>
      </c>
      <c r="E25" t="s">
        <v>80</v>
      </c>
      <c r="F25">
        <v>0.27675499999999997</v>
      </c>
      <c r="G25">
        <v>168.73400000000001</v>
      </c>
      <c r="H25">
        <v>236.09899999999999</v>
      </c>
      <c r="I25">
        <v>4.1981390000000003</v>
      </c>
      <c r="J25">
        <v>0</v>
      </c>
      <c r="K25">
        <v>7.1301350000000001</v>
      </c>
      <c r="L25">
        <v>5.4771E-2</v>
      </c>
      <c r="M25">
        <v>23.781433</v>
      </c>
      <c r="N25">
        <v>-306.85416900000001</v>
      </c>
      <c r="O25">
        <v>7.8009999999999998E-3</v>
      </c>
      <c r="P25">
        <v>23.937172</v>
      </c>
      <c r="Q25">
        <v>-306.54925500000002</v>
      </c>
      <c r="R25">
        <v>1.567E-3</v>
      </c>
      <c r="S25">
        <v>34.238368000000001</v>
      </c>
      <c r="T25">
        <v>-6.234E-3</v>
      </c>
      <c r="U25" t="s">
        <v>76</v>
      </c>
    </row>
    <row r="26" spans="1:21" x14ac:dyDescent="0.25">
      <c r="A26">
        <v>3156</v>
      </c>
      <c r="B26">
        <v>4</v>
      </c>
      <c r="C26" t="s">
        <v>52</v>
      </c>
      <c r="D26" t="s">
        <v>52</v>
      </c>
      <c r="E26" t="s">
        <v>80</v>
      </c>
      <c r="F26">
        <v>0.25974700000000001</v>
      </c>
      <c r="G26">
        <v>133.43100000000001</v>
      </c>
      <c r="H26">
        <v>195.22800000000001</v>
      </c>
      <c r="I26">
        <v>6.8160809999999996</v>
      </c>
      <c r="J26">
        <v>0</v>
      </c>
      <c r="K26">
        <v>8.0421960000000006</v>
      </c>
      <c r="L26">
        <v>0.72345400000000004</v>
      </c>
      <c r="M26">
        <v>1.060978</v>
      </c>
      <c r="N26">
        <v>-306.12592000000001</v>
      </c>
      <c r="O26">
        <v>-0.26650699999999999</v>
      </c>
      <c r="P26">
        <v>1.0337540000000001</v>
      </c>
      <c r="Q26">
        <v>-306.165955</v>
      </c>
      <c r="R26">
        <v>-0.27697699999999997</v>
      </c>
      <c r="S26">
        <v>4.8413940000000002</v>
      </c>
      <c r="T26">
        <v>1.047E-2</v>
      </c>
      <c r="U26" t="s">
        <v>76</v>
      </c>
    </row>
    <row r="27" spans="1:21" x14ac:dyDescent="0.25">
      <c r="A27">
        <v>3045</v>
      </c>
      <c r="B27">
        <v>5</v>
      </c>
      <c r="C27" t="s">
        <v>56</v>
      </c>
      <c r="D27" t="s">
        <v>56</v>
      </c>
      <c r="E27" t="s">
        <v>80</v>
      </c>
      <c r="F27">
        <v>0.28129900000000002</v>
      </c>
      <c r="G27">
        <v>221.59200000000001</v>
      </c>
      <c r="H27">
        <v>343.13200000000001</v>
      </c>
      <c r="I27">
        <v>7.5865859999999996</v>
      </c>
      <c r="J27">
        <v>0</v>
      </c>
      <c r="K27">
        <v>7.3756209999999998</v>
      </c>
      <c r="L27">
        <v>5.3266000000000001E-2</v>
      </c>
      <c r="M27">
        <v>18.460571000000002</v>
      </c>
      <c r="N27">
        <v>-187.480377</v>
      </c>
      <c r="O27">
        <v>3.1386639999999999</v>
      </c>
      <c r="P27">
        <v>18.3706</v>
      </c>
      <c r="Q27">
        <v>-187.56040999999999</v>
      </c>
      <c r="R27">
        <v>3.141302</v>
      </c>
      <c r="S27">
        <v>12.041650000000001</v>
      </c>
      <c r="T27">
        <v>2.637E-3</v>
      </c>
      <c r="U27" t="s">
        <v>76</v>
      </c>
    </row>
    <row r="28" spans="1:21" x14ac:dyDescent="0.25">
      <c r="A28">
        <v>2851</v>
      </c>
      <c r="B28">
        <v>5</v>
      </c>
      <c r="C28" t="s">
        <v>34</v>
      </c>
      <c r="D28" t="s">
        <v>34</v>
      </c>
      <c r="E28" t="s">
        <v>80</v>
      </c>
      <c r="F28">
        <v>0.29743199999999997</v>
      </c>
      <c r="G28">
        <v>224.458</v>
      </c>
      <c r="H28">
        <v>357.42200000000003</v>
      </c>
      <c r="I28">
        <v>58.013086000000001</v>
      </c>
      <c r="J28">
        <v>0</v>
      </c>
      <c r="K28">
        <v>8.1334119999999999</v>
      </c>
      <c r="L28">
        <v>-0.65529300000000001</v>
      </c>
      <c r="M28">
        <v>189.56921500000001</v>
      </c>
      <c r="N28">
        <v>-116.770898</v>
      </c>
      <c r="O28">
        <v>-1.3848119999999999</v>
      </c>
      <c r="P28">
        <v>189.61990399999999</v>
      </c>
      <c r="Q28">
        <v>-116.80798299999999</v>
      </c>
      <c r="R28">
        <v>-1.3833880000000001</v>
      </c>
      <c r="S28">
        <v>6.2806499999999996</v>
      </c>
      <c r="T28">
        <v>-1.4239999999999999E-3</v>
      </c>
      <c r="U28" t="s">
        <v>76</v>
      </c>
    </row>
    <row r="29" spans="1:21" x14ac:dyDescent="0.25">
      <c r="A29">
        <v>2824</v>
      </c>
      <c r="B29">
        <v>4</v>
      </c>
      <c r="C29" t="s">
        <v>35</v>
      </c>
      <c r="D29" t="s">
        <v>35</v>
      </c>
      <c r="E29" t="s">
        <v>80</v>
      </c>
      <c r="F29">
        <v>0.25164799999999998</v>
      </c>
      <c r="G29">
        <v>97.697999999999993</v>
      </c>
      <c r="H29">
        <v>267.63299999999998</v>
      </c>
      <c r="I29">
        <v>7.056298</v>
      </c>
      <c r="J29">
        <v>0</v>
      </c>
      <c r="K29">
        <v>8.8678310000000007</v>
      </c>
      <c r="L29">
        <v>-4.4852000000000003E-2</v>
      </c>
      <c r="M29">
        <v>157.24225200000001</v>
      </c>
      <c r="N29">
        <v>-109.41630000000001</v>
      </c>
      <c r="O29">
        <v>4.0119999999999999E-3</v>
      </c>
      <c r="P29">
        <v>157.181839</v>
      </c>
      <c r="Q29">
        <v>-109.43718699999999</v>
      </c>
      <c r="R29">
        <v>6.0800000000000003E-4</v>
      </c>
      <c r="S29">
        <v>6.3921720000000004</v>
      </c>
      <c r="T29">
        <v>-3.4030000000000002E-3</v>
      </c>
      <c r="U29" t="s">
        <v>76</v>
      </c>
    </row>
    <row r="30" spans="1:21" x14ac:dyDescent="0.25">
      <c r="A30">
        <v>2535</v>
      </c>
      <c r="B30">
        <v>6</v>
      </c>
      <c r="C30" t="s">
        <v>32</v>
      </c>
      <c r="D30" t="s">
        <v>32</v>
      </c>
      <c r="E30" t="s">
        <v>80</v>
      </c>
      <c r="F30">
        <v>0.29134500000000002</v>
      </c>
      <c r="G30">
        <v>191.54599999999999</v>
      </c>
      <c r="H30">
        <v>231.702</v>
      </c>
      <c r="I30">
        <v>15.955557000000001</v>
      </c>
      <c r="J30">
        <v>0</v>
      </c>
      <c r="K30">
        <v>8.17727</v>
      </c>
      <c r="L30">
        <v>0.82259599999999999</v>
      </c>
      <c r="M30">
        <v>192.08014600000001</v>
      </c>
      <c r="N30">
        <v>-192.31118699999999</v>
      </c>
      <c r="O30">
        <v>1.9940869999999999</v>
      </c>
      <c r="P30">
        <v>192.138184</v>
      </c>
      <c r="Q30">
        <v>-192.33168000000001</v>
      </c>
      <c r="R30">
        <v>1.9904040000000001</v>
      </c>
      <c r="S30">
        <v>6.1549180000000003</v>
      </c>
      <c r="T30">
        <v>-3.6830000000000001E-3</v>
      </c>
      <c r="U30" t="s">
        <v>76</v>
      </c>
    </row>
    <row r="31" spans="1:21" x14ac:dyDescent="0.25">
      <c r="A31">
        <v>2341</v>
      </c>
      <c r="B31">
        <v>4</v>
      </c>
      <c r="C31" t="s">
        <v>54</v>
      </c>
      <c r="D31" t="s">
        <v>54</v>
      </c>
      <c r="E31" t="s">
        <v>80</v>
      </c>
      <c r="F31">
        <v>0.27221499999999998</v>
      </c>
      <c r="G31">
        <v>124.67</v>
      </c>
      <c r="H31">
        <v>288.06599999999997</v>
      </c>
      <c r="I31">
        <v>5.0446710000000001</v>
      </c>
      <c r="J31">
        <v>0</v>
      </c>
      <c r="K31">
        <v>7.6106670000000003</v>
      </c>
      <c r="L31">
        <v>-7.2000000000000002E-5</v>
      </c>
      <c r="M31">
        <v>19.867312999999999</v>
      </c>
      <c r="N31">
        <v>-306.61634800000002</v>
      </c>
      <c r="O31">
        <v>-7.4469999999999996E-3</v>
      </c>
      <c r="P31">
        <v>19.869624999999999</v>
      </c>
      <c r="Q31">
        <v>-306.55542000000003</v>
      </c>
      <c r="R31">
        <v>2.1610000000000002E-3</v>
      </c>
      <c r="S31">
        <v>6.0971440000000001</v>
      </c>
      <c r="T31">
        <v>-5.2859999999999999E-3</v>
      </c>
      <c r="U31" t="s">
        <v>76</v>
      </c>
    </row>
    <row r="32" spans="1:21" x14ac:dyDescent="0.25">
      <c r="A32">
        <v>2112</v>
      </c>
      <c r="B32">
        <v>6</v>
      </c>
      <c r="C32" t="s">
        <v>39</v>
      </c>
      <c r="D32" t="s">
        <v>39</v>
      </c>
      <c r="E32" t="s">
        <v>80</v>
      </c>
      <c r="F32">
        <v>0.28426000000000001</v>
      </c>
      <c r="G32">
        <v>191.136</v>
      </c>
      <c r="H32">
        <v>253.24199999999999</v>
      </c>
      <c r="I32">
        <v>22.653044999999999</v>
      </c>
      <c r="J32">
        <v>0</v>
      </c>
      <c r="K32">
        <v>22.638202</v>
      </c>
      <c r="L32">
        <v>-9.1799999999999998E-4</v>
      </c>
      <c r="M32">
        <v>114.017807</v>
      </c>
      <c r="N32">
        <v>-105.58218599999999</v>
      </c>
      <c r="O32">
        <v>3.1415299999999999</v>
      </c>
      <c r="P32">
        <v>114.168465</v>
      </c>
      <c r="Q32">
        <v>-105.43652299999999</v>
      </c>
      <c r="R32">
        <v>3.140714</v>
      </c>
      <c r="S32">
        <v>20.956008000000001</v>
      </c>
      <c r="T32">
        <v>-8.1700000000000002E-4</v>
      </c>
      <c r="U32" t="s">
        <v>76</v>
      </c>
    </row>
    <row r="33" spans="1:21" x14ac:dyDescent="0.25">
      <c r="A33">
        <v>1970</v>
      </c>
      <c r="B33">
        <v>6</v>
      </c>
      <c r="C33" t="s">
        <v>24</v>
      </c>
      <c r="D33" t="s">
        <v>24</v>
      </c>
      <c r="E33" t="s">
        <v>80</v>
      </c>
      <c r="F33">
        <v>0.29457800000000001</v>
      </c>
      <c r="G33">
        <v>192.74299999999999</v>
      </c>
      <c r="H33">
        <v>210.94800000000001</v>
      </c>
      <c r="I33">
        <v>8.8647310000000008</v>
      </c>
      <c r="J33">
        <v>0</v>
      </c>
      <c r="K33">
        <v>5.596368</v>
      </c>
      <c r="L33">
        <v>5.8193000000000002E-2</v>
      </c>
      <c r="M33">
        <v>193.710002</v>
      </c>
      <c r="N33">
        <v>-247.29879299999999</v>
      </c>
      <c r="O33">
        <v>1.570929</v>
      </c>
      <c r="P33">
        <v>193.69781499999999</v>
      </c>
      <c r="Q33">
        <v>-247.28654499999999</v>
      </c>
      <c r="R33">
        <v>1.570967</v>
      </c>
      <c r="S33">
        <v>1.7278150000000001</v>
      </c>
      <c r="T33">
        <v>3.8000000000000002E-5</v>
      </c>
      <c r="U33" t="s">
        <v>76</v>
      </c>
    </row>
    <row r="34" spans="1:21" x14ac:dyDescent="0.25">
      <c r="A34">
        <v>1901</v>
      </c>
      <c r="B34">
        <v>4</v>
      </c>
      <c r="C34" t="s">
        <v>23</v>
      </c>
      <c r="D34" t="s">
        <v>23</v>
      </c>
      <c r="E34" t="s">
        <v>80</v>
      </c>
      <c r="F34">
        <v>0.26184099999999999</v>
      </c>
      <c r="G34">
        <v>114.72</v>
      </c>
      <c r="H34">
        <v>337.93299999999999</v>
      </c>
      <c r="I34">
        <v>6.477131</v>
      </c>
      <c r="J34">
        <v>0</v>
      </c>
      <c r="K34">
        <v>8.2773269999999997</v>
      </c>
      <c r="L34">
        <v>-4.7985E-2</v>
      </c>
      <c r="M34">
        <v>161.67517900000001</v>
      </c>
      <c r="N34">
        <v>-306.50937800000003</v>
      </c>
      <c r="O34">
        <v>-3.7030000000000001E-3</v>
      </c>
      <c r="P34">
        <v>161.692398</v>
      </c>
      <c r="Q34">
        <v>-306.52603099999999</v>
      </c>
      <c r="R34">
        <v>1.111E-3</v>
      </c>
      <c r="S34">
        <v>2.395492</v>
      </c>
      <c r="T34">
        <v>-2.5929999999999998E-3</v>
      </c>
      <c r="U34" t="s">
        <v>76</v>
      </c>
    </row>
    <row r="35" spans="1:21" x14ac:dyDescent="0.25">
      <c r="A35">
        <v>1725</v>
      </c>
      <c r="B35">
        <v>4</v>
      </c>
      <c r="C35" t="s">
        <v>29</v>
      </c>
      <c r="D35" t="s">
        <v>29</v>
      </c>
      <c r="E35" t="s">
        <v>80</v>
      </c>
      <c r="F35">
        <v>0.275561</v>
      </c>
      <c r="G35">
        <v>113.426</v>
      </c>
      <c r="H35">
        <v>280.78399999999999</v>
      </c>
      <c r="I35">
        <v>5.6947650000000003</v>
      </c>
      <c r="J35">
        <v>0</v>
      </c>
      <c r="K35">
        <v>7.4733929999999997</v>
      </c>
      <c r="L35">
        <v>-5.3024000000000002E-2</v>
      </c>
      <c r="M35">
        <v>67.128611000000006</v>
      </c>
      <c r="N35">
        <v>-187.44489999999999</v>
      </c>
      <c r="O35">
        <v>-3.1409989999999999</v>
      </c>
      <c r="P35">
        <v>67.00515</v>
      </c>
      <c r="Q35">
        <v>-187.58284</v>
      </c>
      <c r="R35">
        <v>3.1408109999999998</v>
      </c>
      <c r="S35">
        <v>18.512245</v>
      </c>
      <c r="T35">
        <v>-1.8799999999999999E-4</v>
      </c>
      <c r="U35" t="s">
        <v>76</v>
      </c>
    </row>
    <row r="36" spans="1:21" x14ac:dyDescent="0.25">
      <c r="A36">
        <v>1442</v>
      </c>
      <c r="B36">
        <v>4</v>
      </c>
      <c r="C36" t="s">
        <v>55</v>
      </c>
      <c r="D36" t="s">
        <v>55</v>
      </c>
      <c r="E36" t="s">
        <v>80</v>
      </c>
      <c r="F36">
        <v>0.28904600000000003</v>
      </c>
      <c r="G36">
        <v>125.916</v>
      </c>
      <c r="H36">
        <v>284.34300000000002</v>
      </c>
      <c r="I36">
        <v>4.1323259999999999</v>
      </c>
      <c r="J36">
        <v>0</v>
      </c>
      <c r="K36">
        <v>5.7343840000000004</v>
      </c>
      <c r="L36">
        <v>-9.9999999999999995E-7</v>
      </c>
      <c r="M36">
        <v>34.713859999999997</v>
      </c>
      <c r="N36">
        <v>-306.605009</v>
      </c>
      <c r="O36">
        <v>1.0071999999999999E-2</v>
      </c>
      <c r="P36">
        <v>34.662543999999997</v>
      </c>
      <c r="Q36">
        <v>-306.539062</v>
      </c>
      <c r="R36">
        <v>8.1499999999999997E-4</v>
      </c>
      <c r="S36">
        <v>8.3560230000000004</v>
      </c>
      <c r="T36">
        <v>-9.2569999999999996E-3</v>
      </c>
      <c r="U36" t="s">
        <v>76</v>
      </c>
    </row>
    <row r="37" spans="1:21" x14ac:dyDescent="0.25">
      <c r="A37">
        <v>1418</v>
      </c>
      <c r="B37">
        <v>3</v>
      </c>
      <c r="C37" t="s">
        <v>53</v>
      </c>
      <c r="D37" t="s">
        <v>53</v>
      </c>
      <c r="E37" t="s">
        <v>80</v>
      </c>
      <c r="F37">
        <v>0.26793899999999998</v>
      </c>
      <c r="G37">
        <v>147.245</v>
      </c>
      <c r="H37">
        <v>276.36</v>
      </c>
      <c r="I37">
        <v>3.8345129999999998</v>
      </c>
      <c r="J37">
        <v>0</v>
      </c>
      <c r="K37">
        <v>8.0518450000000001</v>
      </c>
      <c r="L37">
        <v>5.9781000000000001E-2</v>
      </c>
      <c r="M37">
        <v>7.5799050000000001</v>
      </c>
      <c r="N37">
        <v>-306.721608</v>
      </c>
      <c r="O37">
        <v>-6.1349999999999998E-3</v>
      </c>
      <c r="P37">
        <v>7.6867109999999998</v>
      </c>
      <c r="Q37">
        <v>-306.60427900000002</v>
      </c>
      <c r="R37">
        <v>-4.9500000000000004E-3</v>
      </c>
      <c r="S37">
        <v>15.866225</v>
      </c>
      <c r="T37">
        <v>-1.1850000000000001E-3</v>
      </c>
      <c r="U37" t="s">
        <v>76</v>
      </c>
    </row>
    <row r="38" spans="1:21" x14ac:dyDescent="0.25">
      <c r="A38">
        <v>1297</v>
      </c>
      <c r="B38">
        <v>3</v>
      </c>
      <c r="C38" t="s">
        <v>49</v>
      </c>
      <c r="D38" t="s">
        <v>49</v>
      </c>
      <c r="E38" t="s">
        <v>80</v>
      </c>
      <c r="F38">
        <v>0.25650099999999998</v>
      </c>
      <c r="G38">
        <v>190.21299999999999</v>
      </c>
      <c r="H38">
        <v>1136.0820000000001</v>
      </c>
      <c r="I38">
        <v>5.9263500000000002</v>
      </c>
      <c r="J38">
        <v>0</v>
      </c>
      <c r="K38">
        <v>7.9305219999999998</v>
      </c>
      <c r="L38">
        <v>1.7979999999999999E-3</v>
      </c>
      <c r="M38">
        <v>-7.4110839999999998</v>
      </c>
      <c r="N38">
        <v>-163.905056</v>
      </c>
      <c r="O38">
        <v>-1.573439</v>
      </c>
      <c r="P38">
        <v>-7.4558650000000002</v>
      </c>
      <c r="Q38">
        <v>-163.88945000000001</v>
      </c>
      <c r="R38">
        <v>-1.5715030000000001</v>
      </c>
      <c r="S38">
        <v>4.7422069999999996</v>
      </c>
      <c r="T38">
        <v>-1.9350000000000001E-3</v>
      </c>
      <c r="U38" t="s">
        <v>76</v>
      </c>
    </row>
    <row r="39" spans="1:21" x14ac:dyDescent="0.25">
      <c r="A39">
        <v>1289</v>
      </c>
      <c r="B39">
        <v>3</v>
      </c>
      <c r="C39" t="s">
        <v>49</v>
      </c>
      <c r="D39" t="s">
        <v>49</v>
      </c>
      <c r="E39" t="s">
        <v>80</v>
      </c>
      <c r="F39">
        <v>0.295512</v>
      </c>
      <c r="G39">
        <v>82.287999999999997</v>
      </c>
      <c r="H39">
        <v>229.55600000000001</v>
      </c>
      <c r="I39">
        <v>3.2886090000000001</v>
      </c>
      <c r="J39">
        <v>0</v>
      </c>
      <c r="K39">
        <v>8.0737000000000005</v>
      </c>
      <c r="L39">
        <v>9.9999999999999995E-7</v>
      </c>
      <c r="M39">
        <v>-7.5183479999999996</v>
      </c>
      <c r="N39">
        <v>-152.93585400000001</v>
      </c>
      <c r="O39">
        <v>-1.5740099999999999</v>
      </c>
      <c r="P39">
        <v>-7.4381810000000002</v>
      </c>
      <c r="Q39">
        <v>-153.01063500000001</v>
      </c>
      <c r="R39">
        <v>-1.57283</v>
      </c>
      <c r="S39">
        <v>10.963077999999999</v>
      </c>
      <c r="T39">
        <v>-1.1800000000000001E-3</v>
      </c>
      <c r="U39" t="s">
        <v>76</v>
      </c>
    </row>
    <row r="40" spans="1:21" x14ac:dyDescent="0.25">
      <c r="A40">
        <v>1273</v>
      </c>
      <c r="B40">
        <v>4</v>
      </c>
      <c r="C40" t="s">
        <v>47</v>
      </c>
      <c r="D40" t="s">
        <v>47</v>
      </c>
      <c r="E40" t="s">
        <v>80</v>
      </c>
      <c r="F40">
        <v>0.26767800000000003</v>
      </c>
      <c r="G40">
        <v>178.27600000000001</v>
      </c>
      <c r="H40">
        <v>243.959</v>
      </c>
      <c r="I40">
        <v>4.8193809999999999</v>
      </c>
      <c r="J40">
        <v>0</v>
      </c>
      <c r="K40">
        <v>8.0742999999999991</v>
      </c>
      <c r="L40">
        <v>-5.3270000000000001E-3</v>
      </c>
      <c r="M40">
        <v>-7.4155329999999999</v>
      </c>
      <c r="N40">
        <v>-132.01981799999999</v>
      </c>
      <c r="O40">
        <v>-1.5720000000000001</v>
      </c>
      <c r="P40">
        <v>-7.4039999999999999</v>
      </c>
      <c r="Q40">
        <v>-132.04106100000001</v>
      </c>
      <c r="R40">
        <v>-1.570166</v>
      </c>
      <c r="S40">
        <v>2.4172280000000002</v>
      </c>
      <c r="T40">
        <v>-1.833E-3</v>
      </c>
      <c r="U40" t="s">
        <v>76</v>
      </c>
    </row>
    <row r="41" spans="1:21" x14ac:dyDescent="0.25">
      <c r="A41">
        <v>1234</v>
      </c>
      <c r="B41">
        <v>4</v>
      </c>
      <c r="C41" t="s">
        <v>45</v>
      </c>
      <c r="D41" t="s">
        <v>45</v>
      </c>
      <c r="E41" t="s">
        <v>80</v>
      </c>
      <c r="F41">
        <v>0.264903</v>
      </c>
      <c r="G41">
        <v>188.84700000000001</v>
      </c>
      <c r="H41">
        <v>280.89800000000002</v>
      </c>
      <c r="I41">
        <v>5.5301879999999999</v>
      </c>
      <c r="J41">
        <v>0</v>
      </c>
      <c r="K41">
        <v>8.0789740000000005</v>
      </c>
      <c r="L41">
        <v>-6.0000000000000002E-6</v>
      </c>
      <c r="M41">
        <v>23.625368999999999</v>
      </c>
      <c r="N41">
        <v>-105.607336</v>
      </c>
      <c r="O41">
        <v>-3.1411690000000001</v>
      </c>
      <c r="P41">
        <v>23.695765000000002</v>
      </c>
      <c r="Q41">
        <v>-105.48126999999999</v>
      </c>
      <c r="R41">
        <v>-3.1379920000000001</v>
      </c>
      <c r="S41">
        <v>14.438942000000001</v>
      </c>
      <c r="T41">
        <v>-3.1770000000000001E-3</v>
      </c>
      <c r="U41" t="s">
        <v>76</v>
      </c>
    </row>
    <row r="42" spans="1:21" x14ac:dyDescent="0.25">
      <c r="A42">
        <v>1211</v>
      </c>
      <c r="B42">
        <v>5</v>
      </c>
      <c r="C42" t="s">
        <v>41</v>
      </c>
      <c r="D42" t="s">
        <v>41</v>
      </c>
      <c r="E42" t="s">
        <v>80</v>
      </c>
      <c r="F42">
        <v>0.27268500000000001</v>
      </c>
      <c r="G42">
        <v>162.77000000000001</v>
      </c>
      <c r="H42">
        <v>312.59699999999998</v>
      </c>
      <c r="I42">
        <v>14.614155999999999</v>
      </c>
      <c r="J42">
        <v>0</v>
      </c>
      <c r="K42">
        <v>18.070466</v>
      </c>
      <c r="L42">
        <v>-8.2999999999999998E-5</v>
      </c>
      <c r="M42">
        <v>71.288732999999993</v>
      </c>
      <c r="N42">
        <v>-105.430094</v>
      </c>
      <c r="O42">
        <v>-3.1367720000000001</v>
      </c>
      <c r="P42">
        <v>71.308411000000007</v>
      </c>
      <c r="Q42">
        <v>-105.403969</v>
      </c>
      <c r="R42">
        <v>3.1409400000000001</v>
      </c>
      <c r="S42">
        <v>3.2706729999999999</v>
      </c>
      <c r="T42">
        <v>4.1679999999999998E-3</v>
      </c>
      <c r="U42" t="s">
        <v>76</v>
      </c>
    </row>
    <row r="43" spans="1:21" x14ac:dyDescent="0.25">
      <c r="A43">
        <v>1181</v>
      </c>
      <c r="B43">
        <v>4</v>
      </c>
      <c r="C43" t="s">
        <v>35</v>
      </c>
      <c r="D43" t="s">
        <v>35</v>
      </c>
      <c r="E43" t="s">
        <v>80</v>
      </c>
      <c r="F43">
        <v>0.27871400000000002</v>
      </c>
      <c r="G43">
        <v>116.045</v>
      </c>
      <c r="H43">
        <v>287.66800000000001</v>
      </c>
      <c r="I43">
        <v>6.9254369999999996</v>
      </c>
      <c r="J43">
        <v>0</v>
      </c>
      <c r="K43">
        <v>11.128437</v>
      </c>
      <c r="L43">
        <v>-8.5210000000000008E-3</v>
      </c>
      <c r="M43">
        <v>161.964506</v>
      </c>
      <c r="N43">
        <v>-105.546299</v>
      </c>
      <c r="O43">
        <v>3.1403919999999999</v>
      </c>
      <c r="P43">
        <v>162.098984</v>
      </c>
      <c r="Q43">
        <v>-105.43375399999999</v>
      </c>
      <c r="R43">
        <v>-3.1410490000000002</v>
      </c>
      <c r="S43">
        <v>17.535813000000001</v>
      </c>
      <c r="T43">
        <v>6.5700000000000003E-4</v>
      </c>
      <c r="U43" t="s">
        <v>76</v>
      </c>
    </row>
    <row r="44" spans="1:21" x14ac:dyDescent="0.25">
      <c r="A44">
        <v>1113</v>
      </c>
      <c r="B44">
        <v>6</v>
      </c>
      <c r="C44" t="s">
        <v>33</v>
      </c>
      <c r="D44" t="s">
        <v>33</v>
      </c>
      <c r="E44" t="s">
        <v>80</v>
      </c>
      <c r="F44">
        <v>0.27670800000000001</v>
      </c>
      <c r="G44">
        <v>213.88300000000001</v>
      </c>
      <c r="H44">
        <v>307.37599999999998</v>
      </c>
      <c r="I44">
        <v>7.7348350000000003</v>
      </c>
      <c r="J44">
        <v>0</v>
      </c>
      <c r="K44">
        <v>8.0711560000000002</v>
      </c>
      <c r="L44">
        <v>3.8579999999999999E-3</v>
      </c>
      <c r="M44">
        <v>193.821417</v>
      </c>
      <c r="N44">
        <v>-176.76334700000001</v>
      </c>
      <c r="O44">
        <v>1.5882240000000001</v>
      </c>
      <c r="P44">
        <v>193.78538499999999</v>
      </c>
      <c r="Q44">
        <v>-176.726944</v>
      </c>
      <c r="R44">
        <v>1.5883080000000001</v>
      </c>
      <c r="S44">
        <v>5.1219840000000003</v>
      </c>
      <c r="T44">
        <v>8.3999999999999995E-5</v>
      </c>
      <c r="U44" t="s">
        <v>76</v>
      </c>
    </row>
    <row r="45" spans="1:21" x14ac:dyDescent="0.25">
      <c r="A45">
        <v>642</v>
      </c>
      <c r="B45">
        <v>6</v>
      </c>
      <c r="C45" t="s">
        <v>39</v>
      </c>
      <c r="D45" t="s">
        <v>39</v>
      </c>
      <c r="E45" t="s">
        <v>80</v>
      </c>
      <c r="F45">
        <v>0.25525700000000001</v>
      </c>
      <c r="G45">
        <v>194.727</v>
      </c>
      <c r="H45">
        <v>319.76100000000002</v>
      </c>
      <c r="I45">
        <v>29.504172000000001</v>
      </c>
      <c r="J45">
        <v>0</v>
      </c>
      <c r="K45">
        <v>24.087582000000001</v>
      </c>
      <c r="L45">
        <v>3.0000000000000001E-6</v>
      </c>
      <c r="M45">
        <v>103.27947399999999</v>
      </c>
      <c r="N45">
        <v>-105.48320699999999</v>
      </c>
      <c r="O45">
        <v>3.132107</v>
      </c>
      <c r="P45">
        <v>103.343712</v>
      </c>
      <c r="Q45">
        <v>-105.427086</v>
      </c>
      <c r="R45">
        <v>3.1407660000000002</v>
      </c>
      <c r="S45">
        <v>8.5300200000000004</v>
      </c>
      <c r="T45">
        <v>8.659E-3</v>
      </c>
      <c r="U45" t="s">
        <v>76</v>
      </c>
    </row>
    <row r="46" spans="1:21" x14ac:dyDescent="0.25">
      <c r="A46">
        <v>626</v>
      </c>
      <c r="B46">
        <v>4</v>
      </c>
      <c r="C46" t="s">
        <v>35</v>
      </c>
      <c r="D46" t="s">
        <v>35</v>
      </c>
      <c r="E46" t="s">
        <v>80</v>
      </c>
      <c r="F46">
        <v>0.29325499999999999</v>
      </c>
      <c r="G46">
        <v>207.15</v>
      </c>
      <c r="H46">
        <v>297.267</v>
      </c>
      <c r="I46">
        <v>9.6023429999999994</v>
      </c>
      <c r="J46">
        <v>0</v>
      </c>
      <c r="K46">
        <v>13.724275</v>
      </c>
      <c r="L46">
        <v>-1.22E-4</v>
      </c>
      <c r="M46">
        <v>155.24844999999999</v>
      </c>
      <c r="N46">
        <v>-105.535222</v>
      </c>
      <c r="O46">
        <v>-3.1319689999999998</v>
      </c>
      <c r="P46">
        <v>155.23613</v>
      </c>
      <c r="Q46">
        <v>-105.437729</v>
      </c>
      <c r="R46">
        <v>-3.1409739999999999</v>
      </c>
      <c r="S46">
        <v>9.8268950000000004</v>
      </c>
      <c r="T46">
        <v>9.0050000000000009E-3</v>
      </c>
      <c r="U46" t="s">
        <v>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0C44-1FF6-40C7-A411-886700B4EFF3}">
  <dimension ref="A1:U49"/>
  <sheetViews>
    <sheetView workbookViewId="0">
      <selection sqref="A1:U49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5288</v>
      </c>
      <c r="B2">
        <v>5</v>
      </c>
      <c r="C2" t="s">
        <v>41</v>
      </c>
      <c r="D2" t="s">
        <v>41</v>
      </c>
      <c r="E2" t="s">
        <v>80</v>
      </c>
      <c r="F2">
        <v>4.3257999999999998E-2</v>
      </c>
      <c r="G2">
        <v>168.03299999999999</v>
      </c>
      <c r="H2">
        <v>353.57</v>
      </c>
      <c r="I2">
        <v>15.922255</v>
      </c>
      <c r="J2">
        <v>0</v>
      </c>
      <c r="K2">
        <v>20.380675</v>
      </c>
      <c r="L2">
        <v>2.1900000000000001E-4</v>
      </c>
      <c r="M2">
        <v>78.966877999999994</v>
      </c>
      <c r="N2">
        <v>-105.404567</v>
      </c>
      <c r="O2">
        <v>3.1397210000000002</v>
      </c>
      <c r="P2">
        <v>78.96978</v>
      </c>
      <c r="Q2">
        <v>-105.40831</v>
      </c>
      <c r="R2">
        <v>3.140933</v>
      </c>
      <c r="S2">
        <v>0.47361199999999998</v>
      </c>
      <c r="T2">
        <v>1.212E-3</v>
      </c>
      <c r="U2" t="s">
        <v>76</v>
      </c>
    </row>
    <row r="3" spans="1:21" x14ac:dyDescent="0.25">
      <c r="A3">
        <v>5287</v>
      </c>
      <c r="B3">
        <v>5</v>
      </c>
      <c r="C3" t="s">
        <v>41</v>
      </c>
      <c r="D3" t="s">
        <v>41</v>
      </c>
      <c r="E3" t="s">
        <v>80</v>
      </c>
      <c r="F3">
        <v>5.8985999999999997E-2</v>
      </c>
      <c r="G3">
        <v>134.18700000000001</v>
      </c>
      <c r="H3">
        <v>198.54499999999999</v>
      </c>
      <c r="I3">
        <v>15.576867999999999</v>
      </c>
      <c r="J3">
        <v>0</v>
      </c>
      <c r="K3">
        <v>21.046092999999999</v>
      </c>
      <c r="L3">
        <v>-1.2E-5</v>
      </c>
      <c r="M3">
        <v>82.069505000000007</v>
      </c>
      <c r="N3">
        <v>-105.412881</v>
      </c>
      <c r="O3">
        <v>3.1371720000000001</v>
      </c>
      <c r="P3">
        <v>82.079841999999999</v>
      </c>
      <c r="Q3">
        <v>-105.410454</v>
      </c>
      <c r="R3">
        <v>3.140857</v>
      </c>
      <c r="S3">
        <v>1.061766</v>
      </c>
      <c r="T3">
        <v>3.6849999999999999E-3</v>
      </c>
      <c r="U3" t="s">
        <v>76</v>
      </c>
    </row>
    <row r="4" spans="1:21" x14ac:dyDescent="0.25">
      <c r="A4">
        <v>5286</v>
      </c>
      <c r="B4">
        <v>4</v>
      </c>
      <c r="C4" t="s">
        <v>40</v>
      </c>
      <c r="D4" t="s">
        <v>40</v>
      </c>
      <c r="E4" t="s">
        <v>80</v>
      </c>
      <c r="F4">
        <v>2.1885000000000002E-2</v>
      </c>
      <c r="G4">
        <v>100.773</v>
      </c>
      <c r="H4">
        <v>239.34100000000001</v>
      </c>
      <c r="I4">
        <v>18.108051</v>
      </c>
      <c r="J4">
        <v>0</v>
      </c>
      <c r="K4">
        <v>21.522310000000001</v>
      </c>
      <c r="L4">
        <v>-6.9999999999999999E-6</v>
      </c>
      <c r="M4">
        <v>85.176737000000003</v>
      </c>
      <c r="N4">
        <v>-105.516885</v>
      </c>
      <c r="O4">
        <v>3.139205</v>
      </c>
      <c r="P4">
        <v>85.271698000000001</v>
      </c>
      <c r="Q4">
        <v>-105.41280399999999</v>
      </c>
      <c r="R4">
        <v>3.1408580000000001</v>
      </c>
      <c r="S4">
        <v>14.089193</v>
      </c>
      <c r="T4">
        <v>1.6540000000000001E-3</v>
      </c>
      <c r="U4" t="s">
        <v>76</v>
      </c>
    </row>
    <row r="5" spans="1:21" x14ac:dyDescent="0.25">
      <c r="A5">
        <v>5285</v>
      </c>
      <c r="B5">
        <v>4</v>
      </c>
      <c r="C5" t="s">
        <v>40</v>
      </c>
      <c r="D5" t="s">
        <v>40</v>
      </c>
      <c r="E5" t="s">
        <v>80</v>
      </c>
      <c r="F5">
        <v>4.2172000000000001E-2</v>
      </c>
      <c r="G5">
        <v>132.93700000000001</v>
      </c>
      <c r="H5">
        <v>694.91899999999998</v>
      </c>
      <c r="I5">
        <v>12.359423</v>
      </c>
      <c r="J5">
        <v>0</v>
      </c>
      <c r="K5">
        <v>21.858322999999999</v>
      </c>
      <c r="L5">
        <v>-9.9999999999999995E-7</v>
      </c>
      <c r="M5">
        <v>89.657933999999997</v>
      </c>
      <c r="N5">
        <v>-105.371612</v>
      </c>
      <c r="O5">
        <v>3.13869</v>
      </c>
      <c r="P5">
        <v>89.613456999999997</v>
      </c>
      <c r="Q5">
        <v>-105.415947</v>
      </c>
      <c r="R5">
        <v>3.1408589999999998</v>
      </c>
      <c r="S5">
        <v>6.279998</v>
      </c>
      <c r="T5">
        <v>2.1689999999999999E-3</v>
      </c>
      <c r="U5" t="s">
        <v>76</v>
      </c>
    </row>
    <row r="6" spans="1:21" x14ac:dyDescent="0.25">
      <c r="A6">
        <v>5277</v>
      </c>
      <c r="B6">
        <v>4</v>
      </c>
      <c r="C6" t="s">
        <v>38</v>
      </c>
      <c r="D6" t="s">
        <v>38</v>
      </c>
      <c r="E6" t="s">
        <v>80</v>
      </c>
      <c r="F6">
        <v>1.1736999999999999E-2</v>
      </c>
      <c r="G6">
        <v>142.99700000000001</v>
      </c>
      <c r="H6">
        <v>257.69099999999997</v>
      </c>
      <c r="I6">
        <v>12.700777</v>
      </c>
      <c r="J6">
        <v>0</v>
      </c>
      <c r="K6">
        <v>21.749946999999999</v>
      </c>
      <c r="L6">
        <v>-3.3199999999999999E-4</v>
      </c>
      <c r="M6">
        <v>119.474243</v>
      </c>
      <c r="N6">
        <v>-105.432721</v>
      </c>
      <c r="O6">
        <v>-3.1408390000000002</v>
      </c>
      <c r="P6">
        <v>119.457382</v>
      </c>
      <c r="Q6">
        <v>-105.440376</v>
      </c>
      <c r="R6">
        <v>3.140771</v>
      </c>
      <c r="S6">
        <v>1.851769</v>
      </c>
      <c r="T6">
        <v>-6.7999999999999999E-5</v>
      </c>
      <c r="U6" t="s">
        <v>76</v>
      </c>
    </row>
    <row r="7" spans="1:21" x14ac:dyDescent="0.25">
      <c r="A7">
        <v>5276</v>
      </c>
      <c r="B7">
        <v>4</v>
      </c>
      <c r="C7" t="s">
        <v>38</v>
      </c>
      <c r="D7" t="s">
        <v>38</v>
      </c>
      <c r="E7" t="s">
        <v>80</v>
      </c>
      <c r="F7">
        <v>2.3290000000000002E-2</v>
      </c>
      <c r="G7">
        <v>159.864</v>
      </c>
      <c r="H7">
        <v>278.01600000000002</v>
      </c>
      <c r="I7">
        <v>13.039929000000001</v>
      </c>
      <c r="J7">
        <v>0</v>
      </c>
      <c r="K7">
        <v>21.204906000000001</v>
      </c>
      <c r="L7">
        <v>-2.63E-4</v>
      </c>
      <c r="M7">
        <v>122.613028</v>
      </c>
      <c r="N7">
        <v>-105.456808</v>
      </c>
      <c r="O7">
        <v>-3.1344210000000001</v>
      </c>
      <c r="P7">
        <v>122.68182400000001</v>
      </c>
      <c r="Q7">
        <v>-105.442719</v>
      </c>
      <c r="R7">
        <v>3.140838</v>
      </c>
      <c r="S7">
        <v>7.0223750000000003</v>
      </c>
      <c r="T7">
        <v>6.4159999999999998E-3</v>
      </c>
      <c r="U7" t="s">
        <v>76</v>
      </c>
    </row>
    <row r="8" spans="1:21" x14ac:dyDescent="0.25">
      <c r="A8">
        <v>5275</v>
      </c>
      <c r="B8">
        <v>4</v>
      </c>
      <c r="C8" t="s">
        <v>38</v>
      </c>
      <c r="D8" t="s">
        <v>38</v>
      </c>
      <c r="E8" t="s">
        <v>80</v>
      </c>
      <c r="F8">
        <v>1.5343000000000001E-2</v>
      </c>
      <c r="G8">
        <v>112.241</v>
      </c>
      <c r="H8">
        <v>270.358</v>
      </c>
      <c r="I8">
        <v>16.528134999999999</v>
      </c>
      <c r="J8">
        <v>0</v>
      </c>
      <c r="K8">
        <v>20.651194</v>
      </c>
      <c r="L8">
        <v>-1.542E-3</v>
      </c>
      <c r="M8">
        <v>125.84217599999999</v>
      </c>
      <c r="N8">
        <v>-105.44972799999999</v>
      </c>
      <c r="O8">
        <v>-3.1387049999999999</v>
      </c>
      <c r="P8">
        <v>125.823921</v>
      </c>
      <c r="Q8">
        <v>-105.444695</v>
      </c>
      <c r="R8">
        <v>3.1409280000000002</v>
      </c>
      <c r="S8">
        <v>1.8936170000000001</v>
      </c>
      <c r="T8">
        <v>2.2239999999999998E-3</v>
      </c>
      <c r="U8" t="s">
        <v>76</v>
      </c>
    </row>
    <row r="9" spans="1:21" x14ac:dyDescent="0.25">
      <c r="A9">
        <v>4557</v>
      </c>
      <c r="B9">
        <v>6</v>
      </c>
      <c r="C9" t="s">
        <v>39</v>
      </c>
      <c r="D9" t="s">
        <v>39</v>
      </c>
      <c r="E9" t="s">
        <v>80</v>
      </c>
      <c r="F9">
        <v>0.14391499999999999</v>
      </c>
      <c r="G9">
        <v>147.173</v>
      </c>
      <c r="H9">
        <v>518.21900000000005</v>
      </c>
      <c r="I9">
        <v>18.556039999999999</v>
      </c>
      <c r="J9">
        <v>0</v>
      </c>
      <c r="K9">
        <v>20.055071000000002</v>
      </c>
      <c r="L9">
        <v>9.3999999999999994E-5</v>
      </c>
      <c r="M9">
        <v>109.156736</v>
      </c>
      <c r="N9">
        <v>-109.279922</v>
      </c>
      <c r="O9">
        <v>4.5859999999999998E-3</v>
      </c>
      <c r="P9">
        <v>109.11283899999999</v>
      </c>
      <c r="Q9">
        <v>-109.43195299999999</v>
      </c>
      <c r="R9">
        <v>-6.1799999999999995E-4</v>
      </c>
      <c r="S9">
        <v>15.824195</v>
      </c>
      <c r="T9">
        <v>-3.967E-3</v>
      </c>
      <c r="U9" t="s">
        <v>76</v>
      </c>
    </row>
    <row r="10" spans="1:21" x14ac:dyDescent="0.25">
      <c r="A10">
        <v>4556</v>
      </c>
      <c r="B10">
        <v>6</v>
      </c>
      <c r="C10" t="s">
        <v>39</v>
      </c>
      <c r="D10" t="s">
        <v>39</v>
      </c>
      <c r="E10" t="s">
        <v>80</v>
      </c>
      <c r="F10">
        <v>5.6371999999999998E-2</v>
      </c>
      <c r="G10">
        <v>216.28299999999999</v>
      </c>
      <c r="H10">
        <v>368.70100000000002</v>
      </c>
      <c r="I10">
        <v>17.724837000000001</v>
      </c>
      <c r="J10">
        <v>0</v>
      </c>
      <c r="K10">
        <v>20.009644999999999</v>
      </c>
      <c r="L10">
        <v>7.6599999999999997E-4</v>
      </c>
      <c r="M10">
        <v>106.064908</v>
      </c>
      <c r="N10">
        <v>-109.494559</v>
      </c>
      <c r="O10">
        <v>-2.2000000000000001E-3</v>
      </c>
      <c r="P10">
        <v>106.098106</v>
      </c>
      <c r="Q10">
        <v>-109.430038</v>
      </c>
      <c r="R10">
        <v>-6.5600000000000001E-4</v>
      </c>
      <c r="S10">
        <v>7.2560770000000003</v>
      </c>
      <c r="T10">
        <v>-1.544E-3</v>
      </c>
      <c r="U10" t="s">
        <v>76</v>
      </c>
    </row>
    <row r="11" spans="1:21" x14ac:dyDescent="0.25">
      <c r="A11">
        <v>4554</v>
      </c>
      <c r="B11">
        <v>6</v>
      </c>
      <c r="C11" t="s">
        <v>39</v>
      </c>
      <c r="D11" t="s">
        <v>39</v>
      </c>
      <c r="E11" t="s">
        <v>80</v>
      </c>
      <c r="F11">
        <v>7.3332999999999995E-2</v>
      </c>
      <c r="G11">
        <v>165.964</v>
      </c>
      <c r="H11">
        <v>374.339</v>
      </c>
      <c r="I11">
        <v>19.459924999999998</v>
      </c>
      <c r="J11">
        <v>0</v>
      </c>
      <c r="K11">
        <v>20.803190000000001</v>
      </c>
      <c r="L11">
        <v>6.3E-5</v>
      </c>
      <c r="M11">
        <v>99.073772000000005</v>
      </c>
      <c r="N11">
        <v>-109.398644</v>
      </c>
      <c r="O11">
        <v>9.01E-4</v>
      </c>
      <c r="P11">
        <v>99.063170999999997</v>
      </c>
      <c r="Q11">
        <v>-109.425186</v>
      </c>
      <c r="R11">
        <v>-6.8499999999999995E-4</v>
      </c>
      <c r="S11">
        <v>2.8581110000000001</v>
      </c>
      <c r="T11">
        <v>-2.1599999999999999E-4</v>
      </c>
      <c r="U11" t="s">
        <v>76</v>
      </c>
    </row>
    <row r="12" spans="1:21" x14ac:dyDescent="0.25">
      <c r="A12">
        <v>4546</v>
      </c>
      <c r="B12">
        <v>6</v>
      </c>
      <c r="C12" t="s">
        <v>42</v>
      </c>
      <c r="D12" t="s">
        <v>42</v>
      </c>
      <c r="E12" t="s">
        <v>80</v>
      </c>
      <c r="F12">
        <v>9.4573000000000004E-2</v>
      </c>
      <c r="G12">
        <v>197.16</v>
      </c>
      <c r="H12">
        <v>259.161</v>
      </c>
      <c r="I12">
        <v>20.142793999999999</v>
      </c>
      <c r="J12">
        <v>0</v>
      </c>
      <c r="K12">
        <v>21.386990999999998</v>
      </c>
      <c r="L12">
        <v>-3.6000000000000001E-5</v>
      </c>
      <c r="M12">
        <v>68.287087999999997</v>
      </c>
      <c r="N12">
        <v>-109.36995899999999</v>
      </c>
      <c r="O12">
        <v>-2.8700000000000002E-3</v>
      </c>
      <c r="P12">
        <v>68.273681999999994</v>
      </c>
      <c r="Q12">
        <v>-109.399445</v>
      </c>
      <c r="R12">
        <v>-8.7000000000000001E-4</v>
      </c>
      <c r="S12">
        <v>3.2390300000000001</v>
      </c>
      <c r="T12">
        <v>-2E-3</v>
      </c>
      <c r="U12" t="s">
        <v>76</v>
      </c>
    </row>
    <row r="13" spans="1:21" x14ac:dyDescent="0.25">
      <c r="A13">
        <v>4545</v>
      </c>
      <c r="B13">
        <v>4</v>
      </c>
      <c r="C13" t="s">
        <v>43</v>
      </c>
      <c r="D13" t="s">
        <v>43</v>
      </c>
      <c r="E13" t="s">
        <v>80</v>
      </c>
      <c r="F13">
        <v>6.0241999999999997E-2</v>
      </c>
      <c r="G13">
        <v>158.489</v>
      </c>
      <c r="H13">
        <v>358.892</v>
      </c>
      <c r="I13">
        <v>12.670678000000001</v>
      </c>
      <c r="J13">
        <v>0</v>
      </c>
      <c r="K13">
        <v>20.836179999999999</v>
      </c>
      <c r="L13">
        <v>-1.8000000000000001E-4</v>
      </c>
      <c r="M13">
        <v>65.041224999999997</v>
      </c>
      <c r="N13">
        <v>-109.458445</v>
      </c>
      <c r="O13">
        <v>-1.335E-3</v>
      </c>
      <c r="P13">
        <v>65.104088000000004</v>
      </c>
      <c r="Q13">
        <v>-109.396873</v>
      </c>
      <c r="R13">
        <v>-8.5599999999999999E-4</v>
      </c>
      <c r="S13">
        <v>8.7993509999999997</v>
      </c>
      <c r="T13">
        <v>-4.7899999999999999E-4</v>
      </c>
      <c r="U13" t="s">
        <v>76</v>
      </c>
    </row>
    <row r="14" spans="1:21" x14ac:dyDescent="0.25">
      <c r="A14">
        <v>4544</v>
      </c>
      <c r="B14">
        <v>4</v>
      </c>
      <c r="C14" t="s">
        <v>43</v>
      </c>
      <c r="D14" t="s">
        <v>43</v>
      </c>
      <c r="E14" t="s">
        <v>80</v>
      </c>
      <c r="F14">
        <v>7.0447999999999997E-2</v>
      </c>
      <c r="G14">
        <v>169.84700000000001</v>
      </c>
      <c r="H14">
        <v>332.75700000000001</v>
      </c>
      <c r="I14">
        <v>15.506</v>
      </c>
      <c r="J14">
        <v>0</v>
      </c>
      <c r="K14">
        <v>20.276599000000001</v>
      </c>
      <c r="L14">
        <v>-1.0950000000000001E-3</v>
      </c>
      <c r="M14">
        <v>62.037359000000002</v>
      </c>
      <c r="N14">
        <v>-109.374284</v>
      </c>
      <c r="O14">
        <v>-8.2299999999999995E-4</v>
      </c>
      <c r="P14">
        <v>62.017712000000003</v>
      </c>
      <c r="Q14">
        <v>-109.394615</v>
      </c>
      <c r="R14">
        <v>-7.9299999999999998E-4</v>
      </c>
      <c r="S14">
        <v>2.8272780000000002</v>
      </c>
      <c r="T14">
        <v>-3.0000000000000001E-5</v>
      </c>
      <c r="U14" t="s">
        <v>76</v>
      </c>
    </row>
    <row r="15" spans="1:21" x14ac:dyDescent="0.25">
      <c r="A15">
        <v>4082</v>
      </c>
      <c r="B15">
        <v>5</v>
      </c>
      <c r="C15" t="s">
        <v>41</v>
      </c>
      <c r="D15" t="s">
        <v>41</v>
      </c>
      <c r="E15" t="s">
        <v>80</v>
      </c>
      <c r="F15">
        <v>2.0580999999999999E-2</v>
      </c>
      <c r="G15">
        <v>116.416</v>
      </c>
      <c r="H15">
        <v>222.33099999999999</v>
      </c>
      <c r="I15">
        <v>21.335433999999999</v>
      </c>
      <c r="J15">
        <v>0</v>
      </c>
      <c r="K15">
        <v>20.048715999999999</v>
      </c>
      <c r="L15">
        <v>1.5899999999999999E-4</v>
      </c>
      <c r="M15">
        <v>77.927515</v>
      </c>
      <c r="N15">
        <v>-105.411078</v>
      </c>
      <c r="O15">
        <v>3.1407479999999999</v>
      </c>
      <c r="P15">
        <v>77.929535000000001</v>
      </c>
      <c r="Q15">
        <v>-105.407898</v>
      </c>
      <c r="R15">
        <v>3.1409630000000002</v>
      </c>
      <c r="S15">
        <v>0.376722</v>
      </c>
      <c r="T15">
        <v>2.1499999999999999E-4</v>
      </c>
      <c r="U15" t="s">
        <v>76</v>
      </c>
    </row>
    <row r="16" spans="1:21" x14ac:dyDescent="0.25">
      <c r="A16">
        <v>4081</v>
      </c>
      <c r="B16">
        <v>5</v>
      </c>
      <c r="C16" t="s">
        <v>41</v>
      </c>
      <c r="D16" t="s">
        <v>41</v>
      </c>
      <c r="E16" t="s">
        <v>80</v>
      </c>
      <c r="F16">
        <v>0.124852</v>
      </c>
      <c r="G16">
        <v>218.50200000000001</v>
      </c>
      <c r="H16">
        <v>311.76299999999998</v>
      </c>
      <c r="I16">
        <v>15.460326999999999</v>
      </c>
      <c r="J16">
        <v>0</v>
      </c>
      <c r="K16">
        <v>21.041449</v>
      </c>
      <c r="L16">
        <v>7.2499999999999995E-4</v>
      </c>
      <c r="M16">
        <v>82.079365999999993</v>
      </c>
      <c r="N16">
        <v>-105.42970699999999</v>
      </c>
      <c r="O16">
        <v>3.1295700000000002</v>
      </c>
      <c r="P16">
        <v>82.047828999999993</v>
      </c>
      <c r="Q16">
        <v>-105.410698</v>
      </c>
      <c r="R16">
        <v>3.1408619999999998</v>
      </c>
      <c r="S16">
        <v>3.6822710000000001</v>
      </c>
      <c r="T16">
        <v>1.1292E-2</v>
      </c>
      <c r="U16" t="s">
        <v>76</v>
      </c>
    </row>
    <row r="17" spans="1:21" x14ac:dyDescent="0.25">
      <c r="A17">
        <v>4080</v>
      </c>
      <c r="B17">
        <v>4</v>
      </c>
      <c r="C17" t="s">
        <v>40</v>
      </c>
      <c r="D17" t="s">
        <v>40</v>
      </c>
      <c r="E17" t="s">
        <v>80</v>
      </c>
      <c r="F17">
        <v>1.2278000000000001E-2</v>
      </c>
      <c r="G17">
        <v>146.99</v>
      </c>
      <c r="H17">
        <v>269.42700000000002</v>
      </c>
      <c r="I17">
        <v>17.026634999999999</v>
      </c>
      <c r="J17">
        <v>0</v>
      </c>
      <c r="K17">
        <v>21.518488000000001</v>
      </c>
      <c r="L17">
        <v>-9.0000000000000002E-6</v>
      </c>
      <c r="M17">
        <v>85.237251000000001</v>
      </c>
      <c r="N17">
        <v>-105.398126</v>
      </c>
      <c r="O17">
        <v>-3.137464</v>
      </c>
      <c r="P17">
        <v>85.239052000000001</v>
      </c>
      <c r="Q17">
        <v>-105.413033</v>
      </c>
      <c r="R17">
        <v>3.1408399999999999</v>
      </c>
      <c r="S17">
        <v>1.501465</v>
      </c>
      <c r="T17">
        <v>3.3769999999999998E-3</v>
      </c>
      <c r="U17" t="s">
        <v>76</v>
      </c>
    </row>
    <row r="18" spans="1:21" x14ac:dyDescent="0.25">
      <c r="A18">
        <v>4079</v>
      </c>
      <c r="B18">
        <v>4</v>
      </c>
      <c r="C18" t="s">
        <v>40</v>
      </c>
      <c r="D18" t="s">
        <v>40</v>
      </c>
      <c r="E18" t="s">
        <v>80</v>
      </c>
      <c r="F18">
        <v>4.4497000000000002E-2</v>
      </c>
      <c r="G18">
        <v>166.298</v>
      </c>
      <c r="H18">
        <v>306.95699999999999</v>
      </c>
      <c r="I18">
        <v>13.633749</v>
      </c>
      <c r="J18">
        <v>0</v>
      </c>
      <c r="K18">
        <v>21.855079</v>
      </c>
      <c r="L18">
        <v>-1.1E-5</v>
      </c>
      <c r="M18">
        <v>89.4756</v>
      </c>
      <c r="N18">
        <v>-105.513285</v>
      </c>
      <c r="O18">
        <v>3.1392530000000001</v>
      </c>
      <c r="P18">
        <v>89.580146999999997</v>
      </c>
      <c r="Q18">
        <v>-105.41635100000001</v>
      </c>
      <c r="R18">
        <v>3.1408420000000001</v>
      </c>
      <c r="S18">
        <v>14.257042999999999</v>
      </c>
      <c r="T18">
        <v>1.5889999999999999E-3</v>
      </c>
      <c r="U18" t="s">
        <v>76</v>
      </c>
    </row>
    <row r="19" spans="1:21" x14ac:dyDescent="0.25">
      <c r="A19">
        <v>4071</v>
      </c>
      <c r="B19">
        <v>4</v>
      </c>
      <c r="C19" t="s">
        <v>38</v>
      </c>
      <c r="D19" t="s">
        <v>38</v>
      </c>
      <c r="E19" t="s">
        <v>80</v>
      </c>
      <c r="F19">
        <v>1.3676000000000001E-2</v>
      </c>
      <c r="G19">
        <v>114.322</v>
      </c>
      <c r="H19">
        <v>247.114</v>
      </c>
      <c r="I19">
        <v>13.147128</v>
      </c>
      <c r="J19">
        <v>0</v>
      </c>
      <c r="K19">
        <v>21.749983</v>
      </c>
      <c r="L19">
        <v>-1.6699999999999999E-4</v>
      </c>
      <c r="M19">
        <v>119.433594</v>
      </c>
      <c r="N19">
        <v>-105.440651</v>
      </c>
      <c r="O19">
        <v>-3.1410559999999998</v>
      </c>
      <c r="P19">
        <v>119.421104</v>
      </c>
      <c r="Q19">
        <v>-105.439362</v>
      </c>
      <c r="R19">
        <v>3.1407780000000001</v>
      </c>
      <c r="S19">
        <v>1.255627</v>
      </c>
      <c r="T19">
        <v>-2.7799999999999998E-4</v>
      </c>
      <c r="U19" t="s">
        <v>76</v>
      </c>
    </row>
    <row r="20" spans="1:21" x14ac:dyDescent="0.25">
      <c r="A20">
        <v>4070</v>
      </c>
      <c r="B20">
        <v>4</v>
      </c>
      <c r="C20" t="s">
        <v>38</v>
      </c>
      <c r="D20" t="s">
        <v>38</v>
      </c>
      <c r="E20" t="s">
        <v>80</v>
      </c>
      <c r="F20">
        <v>3.1031E-2</v>
      </c>
      <c r="G20">
        <v>140.92599999999999</v>
      </c>
      <c r="H20">
        <v>227.78200000000001</v>
      </c>
      <c r="I20">
        <v>16.645838999999999</v>
      </c>
      <c r="J20">
        <v>0</v>
      </c>
      <c r="K20">
        <v>21.204941000000002</v>
      </c>
      <c r="L20">
        <v>-1.005E-3</v>
      </c>
      <c r="M20">
        <v>122.616647</v>
      </c>
      <c r="N20">
        <v>-105.474673</v>
      </c>
      <c r="O20">
        <v>-3.1410330000000002</v>
      </c>
      <c r="P20">
        <v>122.645546</v>
      </c>
      <c r="Q20">
        <v>-105.441727</v>
      </c>
      <c r="R20">
        <v>3.1408360000000002</v>
      </c>
      <c r="S20">
        <v>4.3824610000000002</v>
      </c>
      <c r="T20">
        <v>-1.9699999999999999E-4</v>
      </c>
      <c r="U20" t="s">
        <v>76</v>
      </c>
    </row>
    <row r="21" spans="1:21" x14ac:dyDescent="0.25">
      <c r="A21">
        <v>4069</v>
      </c>
      <c r="B21">
        <v>4</v>
      </c>
      <c r="C21" t="s">
        <v>38</v>
      </c>
      <c r="D21" t="s">
        <v>38</v>
      </c>
      <c r="E21" t="s">
        <v>80</v>
      </c>
      <c r="F21">
        <v>7.3131000000000002E-2</v>
      </c>
      <c r="G21">
        <v>150.65700000000001</v>
      </c>
      <c r="H21">
        <v>307.64699999999999</v>
      </c>
      <c r="I21">
        <v>12.315617</v>
      </c>
      <c r="J21">
        <v>0</v>
      </c>
      <c r="K21">
        <v>20.464708999999999</v>
      </c>
      <c r="L21">
        <v>-6.5099999999999999E-4</v>
      </c>
      <c r="M21">
        <v>126.81335300000001</v>
      </c>
      <c r="N21">
        <v>-105.435818</v>
      </c>
      <c r="O21">
        <v>3.1389269999999998</v>
      </c>
      <c r="P21">
        <v>126.81648300000001</v>
      </c>
      <c r="Q21">
        <v>-105.44425200000001</v>
      </c>
      <c r="R21">
        <v>3.1410040000000001</v>
      </c>
      <c r="S21">
        <v>0.89964200000000005</v>
      </c>
      <c r="T21">
        <v>2.0769999999999999E-3</v>
      </c>
      <c r="U21" t="s">
        <v>76</v>
      </c>
    </row>
    <row r="22" spans="1:21" x14ac:dyDescent="0.25">
      <c r="A22">
        <v>2803</v>
      </c>
      <c r="B22">
        <v>6</v>
      </c>
      <c r="C22" t="s">
        <v>39</v>
      </c>
      <c r="D22" t="s">
        <v>39</v>
      </c>
      <c r="E22" t="s">
        <v>80</v>
      </c>
      <c r="F22">
        <v>0.118671</v>
      </c>
      <c r="G22">
        <v>143.43799999999999</v>
      </c>
      <c r="H22">
        <v>384.40600000000001</v>
      </c>
      <c r="I22">
        <v>19.562256999999999</v>
      </c>
      <c r="J22">
        <v>0</v>
      </c>
      <c r="K22">
        <v>20.053764000000001</v>
      </c>
      <c r="L22">
        <v>1.6000000000000001E-4</v>
      </c>
      <c r="M22">
        <v>109.217136</v>
      </c>
      <c r="N22">
        <v>-109.408261</v>
      </c>
      <c r="O22">
        <v>-3.2729999999999999E-3</v>
      </c>
      <c r="P22">
        <v>109.1735</v>
      </c>
      <c r="Q22">
        <v>-109.433525</v>
      </c>
      <c r="R22">
        <v>-5.5400000000000002E-4</v>
      </c>
      <c r="S22">
        <v>5.0422169999999999</v>
      </c>
      <c r="T22">
        <v>-2.7190000000000001E-3</v>
      </c>
      <c r="U22" t="s">
        <v>76</v>
      </c>
    </row>
    <row r="23" spans="1:21" x14ac:dyDescent="0.25">
      <c r="A23">
        <v>2802</v>
      </c>
      <c r="B23">
        <v>6</v>
      </c>
      <c r="C23" t="s">
        <v>39</v>
      </c>
      <c r="D23" t="s">
        <v>39</v>
      </c>
      <c r="E23" t="s">
        <v>80</v>
      </c>
      <c r="F23">
        <v>9.2006000000000004E-2</v>
      </c>
      <c r="G23">
        <v>246.124</v>
      </c>
      <c r="H23">
        <v>340.25099999999998</v>
      </c>
      <c r="I23">
        <v>23.175457999999999</v>
      </c>
      <c r="J23">
        <v>0</v>
      </c>
      <c r="K23">
        <v>20.013877999999998</v>
      </c>
      <c r="L23">
        <v>3.4999999999999997E-5</v>
      </c>
      <c r="M23">
        <v>106.15553</v>
      </c>
      <c r="N23">
        <v>-109.436592</v>
      </c>
      <c r="O23">
        <v>-1.0039999999999999E-3</v>
      </c>
      <c r="P23">
        <v>106.158531</v>
      </c>
      <c r="Q23">
        <v>-109.431732</v>
      </c>
      <c r="R23">
        <v>-6.1200000000000002E-4</v>
      </c>
      <c r="S23">
        <v>0.57121</v>
      </c>
      <c r="T23">
        <v>-3.9199999999999999E-4</v>
      </c>
      <c r="U23" t="s">
        <v>76</v>
      </c>
    </row>
    <row r="24" spans="1:21" x14ac:dyDescent="0.25">
      <c r="A24">
        <v>2801</v>
      </c>
      <c r="B24">
        <v>6</v>
      </c>
      <c r="C24" t="s">
        <v>39</v>
      </c>
      <c r="D24" t="s">
        <v>39</v>
      </c>
      <c r="E24" t="s">
        <v>80</v>
      </c>
      <c r="F24">
        <v>0.14036499999999999</v>
      </c>
      <c r="G24">
        <v>230.50899999999999</v>
      </c>
      <c r="H24">
        <v>333.47800000000001</v>
      </c>
      <c r="I24">
        <v>18.507286000000001</v>
      </c>
      <c r="J24">
        <v>0</v>
      </c>
      <c r="K24">
        <v>20.003753</v>
      </c>
      <c r="L24">
        <v>2.3900000000000001E-4</v>
      </c>
      <c r="M24">
        <v>102.129594</v>
      </c>
      <c r="N24">
        <v>-109.468825</v>
      </c>
      <c r="O24">
        <v>-1.003E-3</v>
      </c>
      <c r="P24">
        <v>102.168961</v>
      </c>
      <c r="Q24">
        <v>-109.429108</v>
      </c>
      <c r="R24">
        <v>-6.3199999999999997E-4</v>
      </c>
      <c r="S24">
        <v>5.5921120000000002</v>
      </c>
      <c r="T24">
        <v>-3.7100000000000002E-4</v>
      </c>
      <c r="U24" t="s">
        <v>76</v>
      </c>
    </row>
    <row r="25" spans="1:21" x14ac:dyDescent="0.25">
      <c r="A25">
        <v>2800</v>
      </c>
      <c r="B25">
        <v>6</v>
      </c>
      <c r="C25" t="s">
        <v>39</v>
      </c>
      <c r="D25" t="s">
        <v>39</v>
      </c>
      <c r="E25" t="s">
        <v>80</v>
      </c>
      <c r="F25">
        <v>5.7987999999999998E-2</v>
      </c>
      <c r="G25">
        <v>208.10300000000001</v>
      </c>
      <c r="H25">
        <v>344.37299999999999</v>
      </c>
      <c r="I25">
        <v>20.246084</v>
      </c>
      <c r="J25">
        <v>0</v>
      </c>
      <c r="K25">
        <v>20.794933</v>
      </c>
      <c r="L25">
        <v>1.372E-3</v>
      </c>
      <c r="M25">
        <v>99.125310999999996</v>
      </c>
      <c r="N25">
        <v>-109.4269</v>
      </c>
      <c r="O25">
        <v>-1.3860000000000001E-3</v>
      </c>
      <c r="P25">
        <v>99.123497</v>
      </c>
      <c r="Q25">
        <v>-109.426872</v>
      </c>
      <c r="R25">
        <v>-7.1400000000000001E-4</v>
      </c>
      <c r="S25">
        <v>0.181454</v>
      </c>
      <c r="T25">
        <v>-6.7199999999999996E-4</v>
      </c>
      <c r="U25" t="s">
        <v>76</v>
      </c>
    </row>
    <row r="26" spans="1:21" x14ac:dyDescent="0.25">
      <c r="A26">
        <v>2792</v>
      </c>
      <c r="B26">
        <v>6</v>
      </c>
      <c r="C26" t="s">
        <v>42</v>
      </c>
      <c r="D26" t="s">
        <v>42</v>
      </c>
      <c r="E26" t="s">
        <v>80</v>
      </c>
      <c r="F26">
        <v>4.0183000000000003E-2</v>
      </c>
      <c r="G26">
        <v>175.24799999999999</v>
      </c>
      <c r="H26">
        <v>334.65800000000002</v>
      </c>
      <c r="I26">
        <v>25.307832000000001</v>
      </c>
      <c r="J26">
        <v>0</v>
      </c>
      <c r="K26">
        <v>21.568517</v>
      </c>
      <c r="L26">
        <v>-1.8699999999999999E-4</v>
      </c>
      <c r="M26">
        <v>69.444137999999995</v>
      </c>
      <c r="N26">
        <v>-109.381181</v>
      </c>
      <c r="O26">
        <v>3.4380000000000001E-3</v>
      </c>
      <c r="P26">
        <v>69.414306999999994</v>
      </c>
      <c r="Q26">
        <v>-109.400391</v>
      </c>
      <c r="R26">
        <v>-8.5700000000000001E-4</v>
      </c>
      <c r="S26">
        <v>3.5481699999999998</v>
      </c>
      <c r="T26">
        <v>-2.581E-3</v>
      </c>
      <c r="U26" t="s">
        <v>76</v>
      </c>
    </row>
    <row r="27" spans="1:21" x14ac:dyDescent="0.25">
      <c r="A27">
        <v>2791</v>
      </c>
      <c r="B27">
        <v>4</v>
      </c>
      <c r="C27" t="s">
        <v>43</v>
      </c>
      <c r="D27" t="s">
        <v>43</v>
      </c>
      <c r="E27" t="s">
        <v>80</v>
      </c>
      <c r="F27">
        <v>4.9355000000000003E-2</v>
      </c>
      <c r="G27">
        <v>161.762</v>
      </c>
      <c r="H27">
        <v>287.63099999999997</v>
      </c>
      <c r="I27">
        <v>11.756278</v>
      </c>
      <c r="J27">
        <v>0</v>
      </c>
      <c r="K27">
        <v>20.836016999999998</v>
      </c>
      <c r="L27">
        <v>-1.5799999999999999E-4</v>
      </c>
      <c r="M27">
        <v>65.164091999999997</v>
      </c>
      <c r="N27">
        <v>-109.38512299999999</v>
      </c>
      <c r="O27">
        <v>-2.4520000000000002E-3</v>
      </c>
      <c r="P27">
        <v>65.169937000000004</v>
      </c>
      <c r="Q27">
        <v>-109.397041</v>
      </c>
      <c r="R27">
        <v>-7.8700000000000005E-4</v>
      </c>
      <c r="S27">
        <v>1.327426</v>
      </c>
      <c r="T27">
        <v>-1.665E-3</v>
      </c>
      <c r="U27" t="s">
        <v>76</v>
      </c>
    </row>
    <row r="28" spans="1:21" x14ac:dyDescent="0.25">
      <c r="A28">
        <v>2790</v>
      </c>
      <c r="B28">
        <v>4</v>
      </c>
      <c r="C28" t="s">
        <v>43</v>
      </c>
      <c r="D28" t="s">
        <v>43</v>
      </c>
      <c r="E28" t="s">
        <v>80</v>
      </c>
      <c r="F28">
        <v>4.3711E-2</v>
      </c>
      <c r="G28">
        <v>122.661</v>
      </c>
      <c r="H28">
        <v>231.571</v>
      </c>
      <c r="I28">
        <v>11.529374000000001</v>
      </c>
      <c r="J28">
        <v>0</v>
      </c>
      <c r="K28">
        <v>20.276436</v>
      </c>
      <c r="L28">
        <v>-1.011E-3</v>
      </c>
      <c r="M28">
        <v>62.136733999999997</v>
      </c>
      <c r="N28">
        <v>-109.40857200000001</v>
      </c>
      <c r="O28">
        <v>7.2529999999999999E-3</v>
      </c>
      <c r="P28">
        <v>62.083607000000001</v>
      </c>
      <c r="Q28">
        <v>-109.39495100000001</v>
      </c>
      <c r="R28">
        <v>-7.2999999999999996E-4</v>
      </c>
      <c r="S28">
        <v>5.4846019999999998</v>
      </c>
      <c r="T28">
        <v>-6.5230000000000002E-3</v>
      </c>
      <c r="U28" t="s">
        <v>76</v>
      </c>
    </row>
    <row r="29" spans="1:21" x14ac:dyDescent="0.25">
      <c r="A29">
        <v>2121</v>
      </c>
      <c r="B29">
        <v>5</v>
      </c>
      <c r="C29" t="s">
        <v>41</v>
      </c>
      <c r="D29" t="s">
        <v>41</v>
      </c>
      <c r="E29" t="s">
        <v>80</v>
      </c>
      <c r="F29">
        <v>4.0015000000000002E-2</v>
      </c>
      <c r="G29">
        <v>123.378</v>
      </c>
      <c r="H29">
        <v>238.62899999999999</v>
      </c>
      <c r="I29">
        <v>15.362943</v>
      </c>
      <c r="J29">
        <v>0</v>
      </c>
      <c r="K29">
        <v>20.704742</v>
      </c>
      <c r="L29">
        <v>2.5300000000000002E-4</v>
      </c>
      <c r="M29">
        <v>80.215085000000002</v>
      </c>
      <c r="N29">
        <v>-105.416707</v>
      </c>
      <c r="O29">
        <v>3.1398220000000001</v>
      </c>
      <c r="P29">
        <v>80.225196999999994</v>
      </c>
      <c r="Q29">
        <v>-105.40934</v>
      </c>
      <c r="R29">
        <v>3.1410179999999999</v>
      </c>
      <c r="S29">
        <v>1.251063</v>
      </c>
      <c r="T29">
        <v>1.196E-3</v>
      </c>
      <c r="U29" t="s">
        <v>76</v>
      </c>
    </row>
    <row r="30" spans="1:21" x14ac:dyDescent="0.25">
      <c r="A30">
        <v>2120</v>
      </c>
      <c r="B30">
        <v>5</v>
      </c>
      <c r="C30" t="s">
        <v>41</v>
      </c>
      <c r="D30" t="s">
        <v>41</v>
      </c>
      <c r="E30" t="s">
        <v>80</v>
      </c>
      <c r="F30">
        <v>5.8187999999999997E-2</v>
      </c>
      <c r="G30">
        <v>215.21700000000001</v>
      </c>
      <c r="H30">
        <v>433.23700000000002</v>
      </c>
      <c r="I30">
        <v>21.608971</v>
      </c>
      <c r="J30">
        <v>0</v>
      </c>
      <c r="K30">
        <v>21.25093</v>
      </c>
      <c r="L30">
        <v>1.5999999999999999E-5</v>
      </c>
      <c r="M30">
        <v>83.368002000000004</v>
      </c>
      <c r="N30">
        <v>-105.414463</v>
      </c>
      <c r="O30">
        <v>3.1409069999999999</v>
      </c>
      <c r="P30">
        <v>83.370994999999994</v>
      </c>
      <c r="Q30">
        <v>-105.41128500000001</v>
      </c>
      <c r="R30">
        <v>3.1409729999999998</v>
      </c>
      <c r="S30">
        <v>0.43648599999999999</v>
      </c>
      <c r="T30">
        <v>6.6000000000000005E-5</v>
      </c>
      <c r="U30" t="s">
        <v>76</v>
      </c>
    </row>
    <row r="31" spans="1:21" x14ac:dyDescent="0.25">
      <c r="A31">
        <v>2119</v>
      </c>
      <c r="B31">
        <v>4</v>
      </c>
      <c r="C31" t="s">
        <v>40</v>
      </c>
      <c r="D31" t="s">
        <v>40</v>
      </c>
      <c r="E31" t="s">
        <v>80</v>
      </c>
      <c r="F31">
        <v>1.6538000000000001E-2</v>
      </c>
      <c r="G31">
        <v>177.71600000000001</v>
      </c>
      <c r="H31">
        <v>388.87200000000001</v>
      </c>
      <c r="I31">
        <v>12.7272</v>
      </c>
      <c r="J31">
        <v>0</v>
      </c>
      <c r="K31">
        <v>21.75376</v>
      </c>
      <c r="L31">
        <v>1.3899999999999999E-4</v>
      </c>
      <c r="M31">
        <v>87.669884999999994</v>
      </c>
      <c r="N31">
        <v>-105.409706</v>
      </c>
      <c r="O31">
        <v>3.1403780000000001</v>
      </c>
      <c r="P31">
        <v>87.675231999999994</v>
      </c>
      <c r="Q31">
        <v>-105.41409299999999</v>
      </c>
      <c r="R31">
        <v>3.1409609999999999</v>
      </c>
      <c r="S31">
        <v>0.69162100000000004</v>
      </c>
      <c r="T31">
        <v>5.8299999999999997E-4</v>
      </c>
      <c r="U31" t="s">
        <v>76</v>
      </c>
    </row>
    <row r="32" spans="1:21" x14ac:dyDescent="0.25">
      <c r="A32">
        <v>2118</v>
      </c>
      <c r="B32">
        <v>4</v>
      </c>
      <c r="C32" t="s">
        <v>40</v>
      </c>
      <c r="D32" t="s">
        <v>40</v>
      </c>
      <c r="E32" t="s">
        <v>80</v>
      </c>
      <c r="F32">
        <v>1.9258999999999998E-2</v>
      </c>
      <c r="G32">
        <v>98.634</v>
      </c>
      <c r="H32">
        <v>218.88800000000001</v>
      </c>
      <c r="I32">
        <v>13.245186</v>
      </c>
      <c r="J32">
        <v>0</v>
      </c>
      <c r="K32">
        <v>21.949984000000001</v>
      </c>
      <c r="L32">
        <v>8.8800000000000001E-4</v>
      </c>
      <c r="M32">
        <v>90.966673</v>
      </c>
      <c r="N32">
        <v>-105.421688</v>
      </c>
      <c r="O32">
        <v>3.1347680000000002</v>
      </c>
      <c r="P32">
        <v>90.952179000000001</v>
      </c>
      <c r="Q32">
        <v>-105.416382</v>
      </c>
      <c r="R32">
        <v>3.1409120000000001</v>
      </c>
      <c r="S32">
        <v>1.5434680000000001</v>
      </c>
      <c r="T32">
        <v>6.1440000000000002E-3</v>
      </c>
      <c r="U32" t="s">
        <v>76</v>
      </c>
    </row>
    <row r="33" spans="1:21" x14ac:dyDescent="0.25">
      <c r="A33">
        <v>2110</v>
      </c>
      <c r="B33">
        <v>4</v>
      </c>
      <c r="C33" t="s">
        <v>38</v>
      </c>
      <c r="D33" t="s">
        <v>38</v>
      </c>
      <c r="E33" t="s">
        <v>80</v>
      </c>
      <c r="F33">
        <v>8.0700999999999995E-2</v>
      </c>
      <c r="G33">
        <v>185.83099999999999</v>
      </c>
      <c r="H33">
        <v>748.471</v>
      </c>
      <c r="I33">
        <v>12.837016999999999</v>
      </c>
      <c r="J33">
        <v>0</v>
      </c>
      <c r="K33">
        <v>21.56794</v>
      </c>
      <c r="L33">
        <v>-1.44E-4</v>
      </c>
      <c r="M33">
        <v>120.75362200000001</v>
      </c>
      <c r="N33">
        <v>-105.41919</v>
      </c>
      <c r="O33">
        <v>3.134331</v>
      </c>
      <c r="P33">
        <v>120.80558000000001</v>
      </c>
      <c r="Q33">
        <v>-105.441444</v>
      </c>
      <c r="R33">
        <v>3.1409189999999998</v>
      </c>
      <c r="S33">
        <v>5.6523719999999997</v>
      </c>
      <c r="T33">
        <v>6.5880000000000001E-3</v>
      </c>
      <c r="U33" t="s">
        <v>76</v>
      </c>
    </row>
    <row r="34" spans="1:21" x14ac:dyDescent="0.25">
      <c r="A34">
        <v>2109</v>
      </c>
      <c r="B34">
        <v>4</v>
      </c>
      <c r="C34" t="s">
        <v>38</v>
      </c>
      <c r="D34" t="s">
        <v>38</v>
      </c>
      <c r="E34" t="s">
        <v>80</v>
      </c>
      <c r="F34">
        <v>1.5289000000000001E-2</v>
      </c>
      <c r="G34">
        <v>326.98599999999999</v>
      </c>
      <c r="H34">
        <v>878.899</v>
      </c>
      <c r="I34">
        <v>12.602389000000001</v>
      </c>
      <c r="J34">
        <v>0</v>
      </c>
      <c r="K34">
        <v>21.020002000000002</v>
      </c>
      <c r="L34">
        <v>-9.2900000000000003E-4</v>
      </c>
      <c r="M34">
        <v>123.944687</v>
      </c>
      <c r="N34">
        <v>-105.497308</v>
      </c>
      <c r="O34">
        <v>3.1376819999999999</v>
      </c>
      <c r="P34">
        <v>124.00251799999999</v>
      </c>
      <c r="Q34">
        <v>-105.443375</v>
      </c>
      <c r="R34">
        <v>3.140971</v>
      </c>
      <c r="S34">
        <v>7.9077060000000001</v>
      </c>
      <c r="T34">
        <v>3.2880000000000001E-3</v>
      </c>
      <c r="U34" t="s">
        <v>76</v>
      </c>
    </row>
    <row r="35" spans="1:21" x14ac:dyDescent="0.25">
      <c r="A35">
        <v>2108</v>
      </c>
      <c r="B35">
        <v>4</v>
      </c>
      <c r="C35" t="s">
        <v>38</v>
      </c>
      <c r="D35" t="s">
        <v>38</v>
      </c>
      <c r="E35" t="s">
        <v>80</v>
      </c>
      <c r="F35">
        <v>3.7399000000000002E-2</v>
      </c>
      <c r="G35">
        <v>96.5</v>
      </c>
      <c r="H35">
        <v>187.399</v>
      </c>
      <c r="I35">
        <v>16.039876</v>
      </c>
      <c r="J35">
        <v>0</v>
      </c>
      <c r="K35">
        <v>20.463346999999999</v>
      </c>
      <c r="L35">
        <v>-1.0549999999999999E-3</v>
      </c>
      <c r="M35">
        <v>127.105626</v>
      </c>
      <c r="N35">
        <v>-105.454933</v>
      </c>
      <c r="O35">
        <v>3.1414499999999999</v>
      </c>
      <c r="P35">
        <v>127.11666099999999</v>
      </c>
      <c r="Q35">
        <v>-105.44503</v>
      </c>
      <c r="R35">
        <v>3.1410550000000002</v>
      </c>
      <c r="S35">
        <v>1.482696</v>
      </c>
      <c r="T35">
        <v>-3.9500000000000001E-4</v>
      </c>
      <c r="U35" t="s">
        <v>76</v>
      </c>
    </row>
    <row r="36" spans="1:21" x14ac:dyDescent="0.25">
      <c r="A36">
        <v>1208</v>
      </c>
      <c r="B36">
        <v>5</v>
      </c>
      <c r="C36" t="s">
        <v>41</v>
      </c>
      <c r="D36" t="s">
        <v>41</v>
      </c>
      <c r="E36" t="s">
        <v>80</v>
      </c>
      <c r="F36">
        <v>5.2152999999999998E-2</v>
      </c>
      <c r="G36">
        <v>115.47499999999999</v>
      </c>
      <c r="H36">
        <v>253.46</v>
      </c>
      <c r="I36">
        <v>20.407919</v>
      </c>
      <c r="J36">
        <v>0</v>
      </c>
      <c r="K36">
        <v>20.668493999999999</v>
      </c>
      <c r="L36">
        <v>1.11E-4</v>
      </c>
      <c r="M36">
        <v>79.975312000000002</v>
      </c>
      <c r="N36">
        <v>-105.40968100000001</v>
      </c>
      <c r="O36">
        <v>3.1405630000000002</v>
      </c>
      <c r="P36">
        <v>79.978072999999995</v>
      </c>
      <c r="Q36">
        <v>-105.409149</v>
      </c>
      <c r="R36">
        <v>3.1410670000000001</v>
      </c>
      <c r="S36">
        <v>0.28123599999999999</v>
      </c>
      <c r="T36">
        <v>5.0500000000000002E-4</v>
      </c>
      <c r="U36" t="s">
        <v>76</v>
      </c>
    </row>
    <row r="37" spans="1:21" x14ac:dyDescent="0.25">
      <c r="A37">
        <v>1207</v>
      </c>
      <c r="B37">
        <v>5</v>
      </c>
      <c r="C37" t="s">
        <v>41</v>
      </c>
      <c r="D37" t="s">
        <v>41</v>
      </c>
      <c r="E37" t="s">
        <v>80</v>
      </c>
      <c r="F37">
        <v>5.4136999999999998E-2</v>
      </c>
      <c r="G37">
        <v>221.08</v>
      </c>
      <c r="H37">
        <v>242.672</v>
      </c>
      <c r="I37">
        <v>16.002946999999999</v>
      </c>
      <c r="J37">
        <v>0</v>
      </c>
      <c r="K37">
        <v>21.377548000000001</v>
      </c>
      <c r="L37">
        <v>8.7000000000000001E-5</v>
      </c>
      <c r="M37">
        <v>84.166664999999995</v>
      </c>
      <c r="N37">
        <v>-105.42714100000001</v>
      </c>
      <c r="O37">
        <v>3.1414200000000001</v>
      </c>
      <c r="P37">
        <v>84.182449000000005</v>
      </c>
      <c r="Q37">
        <v>-105.411552</v>
      </c>
      <c r="R37">
        <v>3.1409989999999999</v>
      </c>
      <c r="S37">
        <v>2.218467</v>
      </c>
      <c r="T37">
        <v>-4.2099999999999999E-4</v>
      </c>
      <c r="U37" t="s">
        <v>76</v>
      </c>
    </row>
    <row r="38" spans="1:21" x14ac:dyDescent="0.25">
      <c r="A38">
        <v>1206</v>
      </c>
      <c r="B38">
        <v>4</v>
      </c>
      <c r="C38" t="s">
        <v>40</v>
      </c>
      <c r="D38" t="s">
        <v>40</v>
      </c>
      <c r="E38" t="s">
        <v>80</v>
      </c>
      <c r="F38">
        <v>1.5181E-2</v>
      </c>
      <c r="G38">
        <v>106.16200000000001</v>
      </c>
      <c r="H38">
        <v>289.82100000000003</v>
      </c>
      <c r="I38">
        <v>13.303266000000001</v>
      </c>
      <c r="J38">
        <v>0</v>
      </c>
      <c r="K38">
        <v>21.729061000000002</v>
      </c>
      <c r="L38">
        <v>3.5100000000000002E-4</v>
      </c>
      <c r="M38">
        <v>87.480683999999997</v>
      </c>
      <c r="N38">
        <v>-105.43065900000001</v>
      </c>
      <c r="O38">
        <v>3.134598</v>
      </c>
      <c r="P38">
        <v>87.416611000000003</v>
      </c>
      <c r="Q38">
        <v>-105.41364299999999</v>
      </c>
      <c r="R38">
        <v>3.1409720000000001</v>
      </c>
      <c r="S38">
        <v>6.6294079999999997</v>
      </c>
      <c r="T38">
        <v>6.3740000000000003E-3</v>
      </c>
      <c r="U38" t="s">
        <v>76</v>
      </c>
    </row>
    <row r="39" spans="1:21" x14ac:dyDescent="0.25">
      <c r="A39">
        <v>1205</v>
      </c>
      <c r="B39">
        <v>4</v>
      </c>
      <c r="C39" t="s">
        <v>40</v>
      </c>
      <c r="D39" t="s">
        <v>40</v>
      </c>
      <c r="E39" t="s">
        <v>80</v>
      </c>
      <c r="F39">
        <v>3.9592000000000002E-2</v>
      </c>
      <c r="G39">
        <v>140.07499999999999</v>
      </c>
      <c r="H39">
        <v>175.3</v>
      </c>
      <c r="I39">
        <v>13.165948999999999</v>
      </c>
      <c r="J39">
        <v>0</v>
      </c>
      <c r="K39">
        <v>21.921184</v>
      </c>
      <c r="L39">
        <v>3.3599999999999998E-4</v>
      </c>
      <c r="M39">
        <v>90.695344000000006</v>
      </c>
      <c r="N39">
        <v>-105.413821</v>
      </c>
      <c r="O39">
        <v>3.1413989999999998</v>
      </c>
      <c r="P39">
        <v>90.689796000000001</v>
      </c>
      <c r="Q39">
        <v>-105.415932</v>
      </c>
      <c r="R39">
        <v>3.1408990000000001</v>
      </c>
      <c r="S39">
        <v>0.59353900000000004</v>
      </c>
      <c r="T39">
        <v>-4.9899999999999999E-4</v>
      </c>
      <c r="U39" t="s">
        <v>76</v>
      </c>
    </row>
    <row r="40" spans="1:21" x14ac:dyDescent="0.25">
      <c r="A40">
        <v>1197</v>
      </c>
      <c r="B40">
        <v>4</v>
      </c>
      <c r="C40" t="s">
        <v>38</v>
      </c>
      <c r="D40" t="s">
        <v>38</v>
      </c>
      <c r="E40" t="s">
        <v>80</v>
      </c>
      <c r="F40">
        <v>3.5084999999999998E-2</v>
      </c>
      <c r="G40">
        <v>99.432000000000002</v>
      </c>
      <c r="H40">
        <v>200.75</v>
      </c>
      <c r="I40">
        <v>17.231211999999999</v>
      </c>
      <c r="J40">
        <v>0</v>
      </c>
      <c r="K40">
        <v>21.749967999999999</v>
      </c>
      <c r="L40">
        <v>-5.5400000000000002E-4</v>
      </c>
      <c r="M40">
        <v>119.44852299999999</v>
      </c>
      <c r="N40">
        <v>-105.42235100000001</v>
      </c>
      <c r="O40">
        <v>-3.1377760000000001</v>
      </c>
      <c r="P40">
        <v>119.43800400000001</v>
      </c>
      <c r="Q40">
        <v>-105.440033</v>
      </c>
      <c r="R40">
        <v>3.1407699999999998</v>
      </c>
      <c r="S40">
        <v>2.0574729999999999</v>
      </c>
      <c r="T40">
        <v>2.9940000000000001E-3</v>
      </c>
      <c r="U40" t="s">
        <v>76</v>
      </c>
    </row>
    <row r="41" spans="1:21" x14ac:dyDescent="0.25">
      <c r="A41">
        <v>1196</v>
      </c>
      <c r="B41">
        <v>4</v>
      </c>
      <c r="C41" t="s">
        <v>38</v>
      </c>
      <c r="D41" t="s">
        <v>38</v>
      </c>
      <c r="E41" t="s">
        <v>80</v>
      </c>
      <c r="F41">
        <v>4.2090000000000001E-3</v>
      </c>
      <c r="G41">
        <v>183.101</v>
      </c>
      <c r="H41">
        <v>307.04300000000001</v>
      </c>
      <c r="I41">
        <v>12.431501000000001</v>
      </c>
      <c r="J41">
        <v>0</v>
      </c>
      <c r="K41">
        <v>21.021324</v>
      </c>
      <c r="L41">
        <v>-2.7599999999999999E-4</v>
      </c>
      <c r="M41">
        <v>123.70681500000001</v>
      </c>
      <c r="N41">
        <v>-105.457189</v>
      </c>
      <c r="O41">
        <v>3.140784</v>
      </c>
      <c r="P41">
        <v>123.719032</v>
      </c>
      <c r="Q41">
        <v>-105.443016</v>
      </c>
      <c r="R41">
        <v>3.1409199999999999</v>
      </c>
      <c r="S41">
        <v>1.8712029999999999</v>
      </c>
      <c r="T41">
        <v>1.37E-4</v>
      </c>
      <c r="U41" t="s">
        <v>76</v>
      </c>
    </row>
    <row r="42" spans="1:21" x14ac:dyDescent="0.25">
      <c r="A42">
        <v>1195</v>
      </c>
      <c r="B42">
        <v>4</v>
      </c>
      <c r="C42" t="s">
        <v>38</v>
      </c>
      <c r="D42" t="s">
        <v>38</v>
      </c>
      <c r="E42" t="s">
        <v>80</v>
      </c>
      <c r="F42">
        <v>0.229132</v>
      </c>
      <c r="G42">
        <v>124.20399999999999</v>
      </c>
      <c r="H42">
        <v>392.09199999999998</v>
      </c>
      <c r="I42">
        <v>10.787046999999999</v>
      </c>
      <c r="J42">
        <v>0</v>
      </c>
      <c r="K42">
        <v>20.464694000000001</v>
      </c>
      <c r="L42">
        <v>-4.6900000000000002E-4</v>
      </c>
      <c r="M42">
        <v>126.856752</v>
      </c>
      <c r="N42">
        <v>-105.43110299999999</v>
      </c>
      <c r="O42">
        <v>-3.1403210000000001</v>
      </c>
      <c r="P42">
        <v>126.833389</v>
      </c>
      <c r="Q42">
        <v>-105.444824</v>
      </c>
      <c r="R42">
        <v>3.1410130000000001</v>
      </c>
      <c r="S42">
        <v>2.7094610000000001</v>
      </c>
      <c r="T42">
        <v>6.9099999999999999E-4</v>
      </c>
      <c r="U42" t="s">
        <v>76</v>
      </c>
    </row>
    <row r="43" spans="1:21" x14ac:dyDescent="0.25">
      <c r="A43">
        <v>649</v>
      </c>
      <c r="B43">
        <v>5</v>
      </c>
      <c r="C43" t="s">
        <v>41</v>
      </c>
      <c r="D43" t="s">
        <v>41</v>
      </c>
      <c r="E43" t="s">
        <v>80</v>
      </c>
      <c r="F43">
        <v>3.1829000000000003E-2</v>
      </c>
      <c r="G43">
        <v>142.47200000000001</v>
      </c>
      <c r="H43">
        <v>246.441</v>
      </c>
      <c r="I43">
        <v>15.792737000000001</v>
      </c>
      <c r="J43">
        <v>0</v>
      </c>
      <c r="K43">
        <v>20.050712999999998</v>
      </c>
      <c r="L43">
        <v>4.8000000000000001E-5</v>
      </c>
      <c r="M43">
        <v>77.944367999999997</v>
      </c>
      <c r="N43">
        <v>-105.40957299999999</v>
      </c>
      <c r="O43">
        <v>3.1409099999999999</v>
      </c>
      <c r="P43">
        <v>77.945435000000003</v>
      </c>
      <c r="Q43">
        <v>-105.409187</v>
      </c>
      <c r="R43">
        <v>3.141051</v>
      </c>
      <c r="S43">
        <v>0.11337</v>
      </c>
      <c r="T43">
        <v>1.4200000000000001E-4</v>
      </c>
      <c r="U43" t="s">
        <v>76</v>
      </c>
    </row>
    <row r="44" spans="1:21" x14ac:dyDescent="0.25">
      <c r="A44">
        <v>648</v>
      </c>
      <c r="B44">
        <v>5</v>
      </c>
      <c r="C44" t="s">
        <v>41</v>
      </c>
      <c r="D44" t="s">
        <v>41</v>
      </c>
      <c r="E44" t="s">
        <v>80</v>
      </c>
      <c r="F44">
        <v>7.0530000000000002E-3</v>
      </c>
      <c r="G44">
        <v>184.441</v>
      </c>
      <c r="H44">
        <v>313.80099999999999</v>
      </c>
      <c r="I44">
        <v>20.661200000000001</v>
      </c>
      <c r="J44">
        <v>0</v>
      </c>
      <c r="K44">
        <v>20.869964</v>
      </c>
      <c r="L44">
        <v>2.2699999999999999E-4</v>
      </c>
      <c r="M44">
        <v>81.046754000000007</v>
      </c>
      <c r="N44">
        <v>-105.386746</v>
      </c>
      <c r="O44">
        <v>3.1391689999999999</v>
      </c>
      <c r="P44">
        <v>81.017250000000004</v>
      </c>
      <c r="Q44">
        <v>-105.410973</v>
      </c>
      <c r="R44">
        <v>3.1410339999999999</v>
      </c>
      <c r="S44">
        <v>3.817596</v>
      </c>
      <c r="T44">
        <v>1.866E-3</v>
      </c>
      <c r="U44" t="s">
        <v>76</v>
      </c>
    </row>
    <row r="45" spans="1:21" x14ac:dyDescent="0.25">
      <c r="A45">
        <v>647</v>
      </c>
      <c r="B45">
        <v>4</v>
      </c>
      <c r="C45" t="s">
        <v>40</v>
      </c>
      <c r="D45" t="s">
        <v>40</v>
      </c>
      <c r="E45" t="s">
        <v>80</v>
      </c>
      <c r="F45">
        <v>2.7403E-2</v>
      </c>
      <c r="G45">
        <v>117.94799999999999</v>
      </c>
      <c r="H45">
        <v>222.791</v>
      </c>
      <c r="I45">
        <v>13.301227000000001</v>
      </c>
      <c r="J45">
        <v>0</v>
      </c>
      <c r="K45">
        <v>21.520434000000002</v>
      </c>
      <c r="L45">
        <v>7.5000000000000002E-4</v>
      </c>
      <c r="M45">
        <v>85.204655000000002</v>
      </c>
      <c r="N45">
        <v>-105.460492</v>
      </c>
      <c r="O45">
        <v>3.1366909999999999</v>
      </c>
      <c r="P45">
        <v>85.25573</v>
      </c>
      <c r="Q45">
        <v>-105.413612</v>
      </c>
      <c r="R45">
        <v>3.1409379999999998</v>
      </c>
      <c r="S45">
        <v>6.9327899999999998</v>
      </c>
      <c r="T45">
        <v>4.2469999999999999E-3</v>
      </c>
      <c r="U45" t="s">
        <v>76</v>
      </c>
    </row>
    <row r="46" spans="1:21" x14ac:dyDescent="0.25">
      <c r="A46">
        <v>646</v>
      </c>
      <c r="B46">
        <v>4</v>
      </c>
      <c r="C46" t="s">
        <v>40</v>
      </c>
      <c r="D46" t="s">
        <v>40</v>
      </c>
      <c r="E46" t="s">
        <v>80</v>
      </c>
      <c r="F46">
        <v>1.6952999999999999E-2</v>
      </c>
      <c r="G46">
        <v>190.512</v>
      </c>
      <c r="H46">
        <v>578.99900000000002</v>
      </c>
      <c r="I46">
        <v>13.137930000000001</v>
      </c>
      <c r="J46">
        <v>0</v>
      </c>
      <c r="K46">
        <v>21.798280999999999</v>
      </c>
      <c r="L46">
        <v>2.6999999999999999E-5</v>
      </c>
      <c r="M46">
        <v>88.442580000000007</v>
      </c>
      <c r="N46">
        <v>-105.480419</v>
      </c>
      <c r="O46">
        <v>3.13944</v>
      </c>
      <c r="P46">
        <v>88.506027000000003</v>
      </c>
      <c r="Q46">
        <v>-105.415802</v>
      </c>
      <c r="R46">
        <v>3.1409120000000001</v>
      </c>
      <c r="S46">
        <v>9.0558560000000003</v>
      </c>
      <c r="T46">
        <v>1.472E-3</v>
      </c>
      <c r="U46" t="s">
        <v>76</v>
      </c>
    </row>
    <row r="47" spans="1:21" x14ac:dyDescent="0.25">
      <c r="A47">
        <v>638</v>
      </c>
      <c r="B47">
        <v>4</v>
      </c>
      <c r="C47" t="s">
        <v>38</v>
      </c>
      <c r="D47" t="s">
        <v>38</v>
      </c>
      <c r="E47" t="s">
        <v>80</v>
      </c>
      <c r="F47">
        <v>2.7385E-2</v>
      </c>
      <c r="G47">
        <v>185.66</v>
      </c>
      <c r="H47">
        <v>370.89800000000002</v>
      </c>
      <c r="I47">
        <v>12.789306</v>
      </c>
      <c r="J47">
        <v>0</v>
      </c>
      <c r="K47">
        <v>21.749939999999999</v>
      </c>
      <c r="L47">
        <v>-1.85E-4</v>
      </c>
      <c r="M47">
        <v>119.435288</v>
      </c>
      <c r="N47">
        <v>-105.448171</v>
      </c>
      <c r="O47">
        <v>3.1328499999999999</v>
      </c>
      <c r="P47">
        <v>119.43963599999999</v>
      </c>
      <c r="Q47">
        <v>-105.44001799999999</v>
      </c>
      <c r="R47">
        <v>3.1407769999999999</v>
      </c>
      <c r="S47">
        <v>0.92400899999999997</v>
      </c>
      <c r="T47">
        <v>7.927E-3</v>
      </c>
      <c r="U47" t="s">
        <v>76</v>
      </c>
    </row>
    <row r="48" spans="1:21" x14ac:dyDescent="0.25">
      <c r="A48">
        <v>637</v>
      </c>
      <c r="B48">
        <v>4</v>
      </c>
      <c r="C48" t="s">
        <v>38</v>
      </c>
      <c r="D48" t="s">
        <v>38</v>
      </c>
      <c r="E48" t="s">
        <v>80</v>
      </c>
      <c r="F48">
        <v>4.3033000000000002E-2</v>
      </c>
      <c r="G48">
        <v>163.72300000000001</v>
      </c>
      <c r="H48">
        <v>288.41300000000001</v>
      </c>
      <c r="I48">
        <v>13.053565000000001</v>
      </c>
      <c r="J48">
        <v>0</v>
      </c>
      <c r="K48">
        <v>21.204896999999999</v>
      </c>
      <c r="L48">
        <v>-1.075E-3</v>
      </c>
      <c r="M48">
        <v>122.678566</v>
      </c>
      <c r="N48">
        <v>-105.427972</v>
      </c>
      <c r="O48">
        <v>-3.1407430000000001</v>
      </c>
      <c r="P48">
        <v>122.664078</v>
      </c>
      <c r="Q48">
        <v>-105.442398</v>
      </c>
      <c r="R48">
        <v>3.140841</v>
      </c>
      <c r="S48">
        <v>2.0446219999999999</v>
      </c>
      <c r="T48">
        <v>9.7999999999999997E-5</v>
      </c>
      <c r="U48" t="s">
        <v>76</v>
      </c>
    </row>
    <row r="49" spans="1:21" x14ac:dyDescent="0.25">
      <c r="A49">
        <v>636</v>
      </c>
      <c r="B49">
        <v>4</v>
      </c>
      <c r="C49" t="s">
        <v>38</v>
      </c>
      <c r="D49" t="s">
        <v>38</v>
      </c>
      <c r="E49" t="s">
        <v>80</v>
      </c>
      <c r="F49">
        <v>3.0915999999999999E-2</v>
      </c>
      <c r="G49">
        <v>182.232</v>
      </c>
      <c r="H49">
        <v>324.49299999999999</v>
      </c>
      <c r="I49">
        <v>16.002082999999999</v>
      </c>
      <c r="J49">
        <v>0</v>
      </c>
      <c r="K49">
        <v>20.651184000000001</v>
      </c>
      <c r="L49">
        <v>-2.34E-4</v>
      </c>
      <c r="M49">
        <v>125.795608</v>
      </c>
      <c r="N49">
        <v>-105.47789299999999</v>
      </c>
      <c r="O49">
        <v>3.138166</v>
      </c>
      <c r="P49">
        <v>125.806168</v>
      </c>
      <c r="Q49">
        <v>-105.444473</v>
      </c>
      <c r="R49">
        <v>3.1409280000000002</v>
      </c>
      <c r="S49">
        <v>3.5048059999999999</v>
      </c>
      <c r="T49">
        <v>2.7620000000000001E-3</v>
      </c>
      <c r="U49" t="s">
        <v>76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4B29-772E-4CC6-BCAC-E30346A182F5}">
  <dimension ref="A1:T60"/>
  <sheetViews>
    <sheetView workbookViewId="0">
      <selection sqref="A1:T60"/>
    </sheetView>
  </sheetViews>
  <sheetFormatPr baseColWidth="10" defaultRowHeight="15" x14ac:dyDescent="0.25"/>
  <cols>
    <col min="2" max="2" width="24.140625" customWidth="1"/>
    <col min="3" max="3" width="21.42578125" customWidth="1"/>
    <col min="4" max="4" width="17.28515625" customWidth="1"/>
    <col min="5" max="5" width="18.140625" customWidth="1"/>
    <col min="6" max="6" width="28.140625" customWidth="1"/>
    <col min="7" max="7" width="28.7109375" customWidth="1"/>
    <col min="8" max="8" width="28.85546875" customWidth="1"/>
    <col min="9" max="9" width="18.28515625" customWidth="1"/>
    <col min="10" max="10" width="18.85546875" customWidth="1"/>
    <col min="11" max="11" width="21.7109375" customWidth="1"/>
    <col min="12" max="12" width="24" customWidth="1"/>
    <col min="13" max="14" width="25.5703125" customWidth="1"/>
    <col min="15" max="15" width="30.5703125" customWidth="1"/>
    <col min="16" max="17" width="20" customWidth="1"/>
    <col min="18" max="18" width="25" customWidth="1"/>
    <col min="19" max="19" width="20.28515625" customWidth="1"/>
    <col min="20" max="20" width="23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4842</v>
      </c>
      <c r="B2">
        <v>3</v>
      </c>
      <c r="C2">
        <v>-1</v>
      </c>
      <c r="D2" t="s">
        <v>310</v>
      </c>
      <c r="E2" t="s">
        <v>80</v>
      </c>
      <c r="F2">
        <v>3.9076E-2</v>
      </c>
      <c r="G2">
        <v>-1</v>
      </c>
      <c r="H2">
        <v>640</v>
      </c>
      <c r="I2">
        <v>-1</v>
      </c>
      <c r="J2">
        <v>0</v>
      </c>
      <c r="K2">
        <v>12.179652000000001</v>
      </c>
      <c r="L2">
        <v>-6.5799999999999995E-4</v>
      </c>
      <c r="M2">
        <v>94.724971999999994</v>
      </c>
      <c r="N2">
        <v>-302.58664499999998</v>
      </c>
      <c r="O2">
        <v>3.1386560000000001</v>
      </c>
      <c r="P2">
        <v>94.733101000000005</v>
      </c>
      <c r="Q2">
        <v>-302.54605099999998</v>
      </c>
      <c r="R2">
        <v>3.1412409999999999</v>
      </c>
      <c r="S2">
        <v>4.1400240000000004</v>
      </c>
      <c r="T2">
        <v>2.5850000000000001E-3</v>
      </c>
    </row>
    <row r="3" spans="1:20" x14ac:dyDescent="0.25">
      <c r="A3">
        <v>4841</v>
      </c>
      <c r="B3">
        <v>3</v>
      </c>
      <c r="C3">
        <v>-1</v>
      </c>
      <c r="D3" t="s">
        <v>310</v>
      </c>
      <c r="E3" t="s">
        <v>80</v>
      </c>
      <c r="F3">
        <v>3.0603000000000002E-2</v>
      </c>
      <c r="G3">
        <v>-1</v>
      </c>
      <c r="H3">
        <v>552.524</v>
      </c>
      <c r="I3">
        <v>-1</v>
      </c>
      <c r="J3">
        <v>0</v>
      </c>
      <c r="K3">
        <v>12.465332</v>
      </c>
      <c r="L3">
        <v>-3.1000000000000001E-5</v>
      </c>
      <c r="M3">
        <v>96.236598999999998</v>
      </c>
      <c r="N3">
        <v>-302.44369</v>
      </c>
      <c r="O3">
        <v>-3.1334879999999998</v>
      </c>
      <c r="P3">
        <v>96.210273999999998</v>
      </c>
      <c r="Q3">
        <v>-302.54650900000001</v>
      </c>
      <c r="R3">
        <v>3.1412879999999999</v>
      </c>
      <c r="S3">
        <v>10.613538999999999</v>
      </c>
      <c r="T3">
        <v>7.7999999999999996E-3</v>
      </c>
    </row>
    <row r="4" spans="1:20" x14ac:dyDescent="0.25">
      <c r="A4">
        <v>4840</v>
      </c>
      <c r="B4">
        <v>3</v>
      </c>
      <c r="C4">
        <v>-1</v>
      </c>
      <c r="D4" t="s">
        <v>310</v>
      </c>
      <c r="E4" t="s">
        <v>80</v>
      </c>
      <c r="F4">
        <v>0.10679</v>
      </c>
      <c r="G4">
        <v>-1</v>
      </c>
      <c r="H4">
        <v>788.74300000000005</v>
      </c>
      <c r="I4">
        <v>-1</v>
      </c>
      <c r="J4">
        <v>0</v>
      </c>
      <c r="K4">
        <v>12.686226</v>
      </c>
      <c r="L4">
        <v>-3.0000000000000001E-6</v>
      </c>
      <c r="M4">
        <v>97.350057000000007</v>
      </c>
      <c r="N4">
        <v>-302.54935599999999</v>
      </c>
      <c r="O4">
        <v>-3.1409310000000001</v>
      </c>
      <c r="P4">
        <v>97.340935000000002</v>
      </c>
      <c r="Q4">
        <v>-302.546875</v>
      </c>
      <c r="R4">
        <v>3.1412879999999999</v>
      </c>
      <c r="S4">
        <v>0.94531799999999999</v>
      </c>
      <c r="T4">
        <v>3.57E-4</v>
      </c>
    </row>
    <row r="5" spans="1:20" x14ac:dyDescent="0.25">
      <c r="A5">
        <v>4839</v>
      </c>
      <c r="B5">
        <v>2</v>
      </c>
      <c r="C5">
        <v>-1</v>
      </c>
      <c r="D5" t="s">
        <v>309</v>
      </c>
      <c r="E5" t="s">
        <v>80</v>
      </c>
      <c r="F5">
        <v>5.0939999999999996E-3</v>
      </c>
      <c r="G5">
        <v>-1</v>
      </c>
      <c r="H5">
        <v>721.69</v>
      </c>
      <c r="I5">
        <v>-1</v>
      </c>
      <c r="J5">
        <v>0</v>
      </c>
      <c r="K5">
        <v>12.989336</v>
      </c>
      <c r="L5">
        <v>-6.0000000000000002E-6</v>
      </c>
      <c r="M5">
        <v>98.907824000000005</v>
      </c>
      <c r="N5">
        <v>-302.55843099999998</v>
      </c>
      <c r="O5">
        <v>3.1389719999999999</v>
      </c>
      <c r="P5">
        <v>98.879890000000003</v>
      </c>
      <c r="Q5">
        <v>-302.54733299999998</v>
      </c>
      <c r="R5">
        <v>3.141289</v>
      </c>
      <c r="S5">
        <v>3.0057140000000002</v>
      </c>
      <c r="T5">
        <v>2.317E-3</v>
      </c>
    </row>
    <row r="6" spans="1:20" x14ac:dyDescent="0.25">
      <c r="A6">
        <v>4838</v>
      </c>
      <c r="B6">
        <v>2</v>
      </c>
      <c r="C6">
        <v>-1</v>
      </c>
      <c r="D6" t="s">
        <v>309</v>
      </c>
      <c r="E6" t="s">
        <v>80</v>
      </c>
      <c r="F6">
        <v>1.0413E-2</v>
      </c>
      <c r="G6">
        <v>-1</v>
      </c>
      <c r="H6">
        <v>742.20299999999997</v>
      </c>
      <c r="I6">
        <v>-1</v>
      </c>
      <c r="J6">
        <v>0</v>
      </c>
      <c r="K6">
        <v>13.297038000000001</v>
      </c>
      <c r="L6">
        <v>-6.9999999999999999E-6</v>
      </c>
      <c r="M6">
        <v>100.412814</v>
      </c>
      <c r="N6">
        <v>-302.61676199999999</v>
      </c>
      <c r="O6">
        <v>3.139672</v>
      </c>
      <c r="P6">
        <v>100.455536</v>
      </c>
      <c r="Q6">
        <v>-302.54779100000002</v>
      </c>
      <c r="R6">
        <v>3.1412900000000001</v>
      </c>
      <c r="S6">
        <v>8.1131139999999995</v>
      </c>
      <c r="T6">
        <v>1.6180000000000001E-3</v>
      </c>
    </row>
    <row r="7" spans="1:20" x14ac:dyDescent="0.25">
      <c r="A7">
        <v>4837</v>
      </c>
      <c r="B7">
        <v>2</v>
      </c>
      <c r="C7">
        <v>-1</v>
      </c>
      <c r="D7" t="s">
        <v>309</v>
      </c>
      <c r="E7" t="s">
        <v>80</v>
      </c>
      <c r="F7">
        <v>5.6460999999999997E-2</v>
      </c>
      <c r="G7">
        <v>-1</v>
      </c>
      <c r="H7">
        <v>487.28699999999998</v>
      </c>
      <c r="I7">
        <v>-1</v>
      </c>
      <c r="J7">
        <v>0</v>
      </c>
      <c r="K7">
        <v>13.525525</v>
      </c>
      <c r="L7">
        <v>-6.0000000000000002E-6</v>
      </c>
      <c r="M7">
        <v>101.72803500000001</v>
      </c>
      <c r="N7">
        <v>-302.51874299999997</v>
      </c>
      <c r="O7">
        <v>-3.1334339999999998</v>
      </c>
      <c r="P7">
        <v>101.661446</v>
      </c>
      <c r="Q7">
        <v>-302.548157</v>
      </c>
      <c r="R7">
        <v>3.1412909999999998</v>
      </c>
      <c r="S7">
        <v>7.2796599999999998</v>
      </c>
      <c r="T7">
        <v>7.8569999999999994E-3</v>
      </c>
    </row>
    <row r="8" spans="1:20" x14ac:dyDescent="0.25">
      <c r="A8">
        <v>4836</v>
      </c>
      <c r="B8">
        <v>3</v>
      </c>
      <c r="C8">
        <v>-1</v>
      </c>
      <c r="D8" t="s">
        <v>308</v>
      </c>
      <c r="E8" t="s">
        <v>80</v>
      </c>
      <c r="F8">
        <v>5.6426999999999998E-2</v>
      </c>
      <c r="G8">
        <v>-1</v>
      </c>
      <c r="H8">
        <v>460.50599999999997</v>
      </c>
      <c r="I8">
        <v>-1</v>
      </c>
      <c r="J8">
        <v>0</v>
      </c>
      <c r="K8">
        <v>13.824265</v>
      </c>
      <c r="L8">
        <v>-3.0000000000000001E-6</v>
      </c>
      <c r="M8">
        <v>103.38032800000001</v>
      </c>
      <c r="N8">
        <v>-302.47662600000001</v>
      </c>
      <c r="O8">
        <v>-3.1399840000000001</v>
      </c>
      <c r="P8">
        <v>103.30101000000001</v>
      </c>
      <c r="Q8">
        <v>-302.54861499999998</v>
      </c>
      <c r="R8">
        <v>3.1412909999999998</v>
      </c>
      <c r="S8">
        <v>10.711494999999999</v>
      </c>
      <c r="T8">
        <v>1.307E-3</v>
      </c>
    </row>
    <row r="9" spans="1:20" x14ac:dyDescent="0.25">
      <c r="A9">
        <v>4813</v>
      </c>
      <c r="B9">
        <v>5</v>
      </c>
      <c r="C9">
        <v>-1</v>
      </c>
      <c r="D9" t="s">
        <v>302</v>
      </c>
      <c r="E9" t="s">
        <v>80</v>
      </c>
      <c r="F9">
        <v>4.7813000000000001E-2</v>
      </c>
      <c r="G9">
        <v>-1</v>
      </c>
      <c r="H9">
        <v>943.44</v>
      </c>
      <c r="I9">
        <v>-1</v>
      </c>
      <c r="J9">
        <v>0</v>
      </c>
      <c r="K9">
        <v>13.802028999999999</v>
      </c>
      <c r="L9">
        <v>-2.1689999999999999E-3</v>
      </c>
      <c r="M9">
        <v>142.204207</v>
      </c>
      <c r="N9">
        <v>-302.54250400000001</v>
      </c>
      <c r="O9">
        <v>-3.1396030000000001</v>
      </c>
      <c r="P9">
        <v>142.20541399999999</v>
      </c>
      <c r="Q9">
        <v>-302.55285600000002</v>
      </c>
      <c r="R9">
        <v>-3.1401400000000002</v>
      </c>
      <c r="S9">
        <v>1.0422739999999999</v>
      </c>
      <c r="T9">
        <v>5.3700000000000004E-4</v>
      </c>
    </row>
    <row r="10" spans="1:20" x14ac:dyDescent="0.25">
      <c r="A10">
        <v>4812</v>
      </c>
      <c r="B10">
        <v>5</v>
      </c>
      <c r="C10">
        <v>-1</v>
      </c>
      <c r="D10" t="s">
        <v>302</v>
      </c>
      <c r="E10" t="s">
        <v>80</v>
      </c>
      <c r="F10">
        <v>7.8974000000000003E-2</v>
      </c>
      <c r="G10">
        <v>-1</v>
      </c>
      <c r="H10">
        <v>741.39400000000001</v>
      </c>
      <c r="I10">
        <v>-1</v>
      </c>
      <c r="J10">
        <v>0</v>
      </c>
      <c r="K10">
        <v>13.264548</v>
      </c>
      <c r="L10">
        <v>1.36E-4</v>
      </c>
      <c r="M10">
        <v>143.82313500000001</v>
      </c>
      <c r="N10">
        <v>-302.53758499999998</v>
      </c>
      <c r="O10">
        <v>3.1384599999999998</v>
      </c>
      <c r="P10">
        <v>143.83215300000001</v>
      </c>
      <c r="Q10">
        <v>-302.55050699999998</v>
      </c>
      <c r="R10">
        <v>-3.1401020000000002</v>
      </c>
      <c r="S10">
        <v>1.5757620000000001</v>
      </c>
      <c r="T10">
        <v>1.642E-3</v>
      </c>
    </row>
    <row r="11" spans="1:20" x14ac:dyDescent="0.25">
      <c r="A11">
        <v>4811</v>
      </c>
      <c r="B11">
        <v>6</v>
      </c>
      <c r="C11">
        <v>-1</v>
      </c>
      <c r="D11" t="s">
        <v>301</v>
      </c>
      <c r="E11" t="s">
        <v>80</v>
      </c>
      <c r="F11">
        <v>0.166821</v>
      </c>
      <c r="G11">
        <v>-1</v>
      </c>
      <c r="H11">
        <v>554.96799999999996</v>
      </c>
      <c r="I11">
        <v>-1</v>
      </c>
      <c r="J11">
        <v>0</v>
      </c>
      <c r="K11">
        <v>12.855822</v>
      </c>
      <c r="L11">
        <v>4.5800000000000002E-4</v>
      </c>
      <c r="M11">
        <v>144.98733899999999</v>
      </c>
      <c r="N11">
        <v>-302.55720100000002</v>
      </c>
      <c r="O11">
        <v>3.139189</v>
      </c>
      <c r="P11">
        <v>145.00964400000001</v>
      </c>
      <c r="Q11">
        <v>-302.548767</v>
      </c>
      <c r="R11">
        <v>-3.1401240000000001</v>
      </c>
      <c r="S11">
        <v>2.3845299999999998</v>
      </c>
      <c r="T11">
        <v>9.3599999999999998E-4</v>
      </c>
    </row>
    <row r="12" spans="1:20" x14ac:dyDescent="0.25">
      <c r="A12">
        <v>4810</v>
      </c>
      <c r="B12">
        <v>6</v>
      </c>
      <c r="C12">
        <v>-1</v>
      </c>
      <c r="D12" t="s">
        <v>301</v>
      </c>
      <c r="E12" t="s">
        <v>80</v>
      </c>
      <c r="F12">
        <v>0.181144</v>
      </c>
      <c r="G12">
        <v>-1</v>
      </c>
      <c r="H12">
        <v>572.16399999999999</v>
      </c>
      <c r="I12">
        <v>-1</v>
      </c>
      <c r="J12">
        <v>0</v>
      </c>
      <c r="K12">
        <v>12.301304</v>
      </c>
      <c r="L12">
        <v>1.0399999999999999E-3</v>
      </c>
      <c r="M12">
        <v>146.54501200000001</v>
      </c>
      <c r="N12">
        <v>-302.53079600000001</v>
      </c>
      <c r="O12">
        <v>-3.1374360000000001</v>
      </c>
      <c r="P12">
        <v>146.521942</v>
      </c>
      <c r="Q12">
        <v>-302.54660000000001</v>
      </c>
      <c r="R12">
        <v>-3.1401970000000001</v>
      </c>
      <c r="S12">
        <v>2.7964199999999999</v>
      </c>
      <c r="T12">
        <v>2.761E-3</v>
      </c>
    </row>
    <row r="13" spans="1:20" x14ac:dyDescent="0.25">
      <c r="A13">
        <v>4728</v>
      </c>
      <c r="B13">
        <v>9</v>
      </c>
      <c r="C13">
        <v>-1</v>
      </c>
      <c r="D13" t="s">
        <v>287</v>
      </c>
      <c r="E13" t="s">
        <v>80</v>
      </c>
      <c r="F13">
        <v>5.4161000000000001E-2</v>
      </c>
      <c r="G13">
        <v>-1</v>
      </c>
      <c r="H13">
        <v>369.23500000000001</v>
      </c>
      <c r="I13">
        <v>-1</v>
      </c>
      <c r="J13">
        <v>0</v>
      </c>
      <c r="K13">
        <v>12.215533000000001</v>
      </c>
      <c r="L13">
        <v>4.0499999999999998E-4</v>
      </c>
      <c r="M13">
        <v>189.69801899999999</v>
      </c>
      <c r="N13">
        <v>-264.59153400000002</v>
      </c>
      <c r="O13">
        <v>-1.5726199999999999</v>
      </c>
      <c r="P13">
        <v>189.691971</v>
      </c>
      <c r="Q13">
        <v>-264.59997600000003</v>
      </c>
      <c r="R13">
        <v>-1.5714490000000001</v>
      </c>
      <c r="S13">
        <v>1.03847</v>
      </c>
      <c r="T13">
        <v>1.1709999999999999E-3</v>
      </c>
    </row>
    <row r="14" spans="1:20" x14ac:dyDescent="0.25">
      <c r="A14">
        <v>4727</v>
      </c>
      <c r="B14">
        <v>10</v>
      </c>
      <c r="C14">
        <v>-1</v>
      </c>
      <c r="D14" t="s">
        <v>286</v>
      </c>
      <c r="E14" t="s">
        <v>80</v>
      </c>
      <c r="F14">
        <v>0.12063400000000001</v>
      </c>
      <c r="G14">
        <v>-1</v>
      </c>
      <c r="H14">
        <v>462.07299999999998</v>
      </c>
      <c r="I14">
        <v>-1</v>
      </c>
      <c r="J14">
        <v>0</v>
      </c>
      <c r="K14">
        <v>12.513767</v>
      </c>
      <c r="L14">
        <v>-2.0900000000000001E-4</v>
      </c>
      <c r="M14">
        <v>189.68838</v>
      </c>
      <c r="N14">
        <v>-263.46839199999999</v>
      </c>
      <c r="O14">
        <v>-1.5692390000000001</v>
      </c>
      <c r="P14">
        <v>189.69267300000001</v>
      </c>
      <c r="Q14">
        <v>-263.48800699999998</v>
      </c>
      <c r="R14">
        <v>-1.5714459999999999</v>
      </c>
      <c r="S14">
        <v>2.0079050000000001</v>
      </c>
      <c r="T14">
        <v>2.2079999999999999E-3</v>
      </c>
    </row>
    <row r="15" spans="1:20" x14ac:dyDescent="0.25">
      <c r="A15">
        <v>4726</v>
      </c>
      <c r="B15">
        <v>10</v>
      </c>
      <c r="C15">
        <v>-1</v>
      </c>
      <c r="D15" t="s">
        <v>286</v>
      </c>
      <c r="E15" t="s">
        <v>80</v>
      </c>
      <c r="F15">
        <v>0.19797600000000001</v>
      </c>
      <c r="G15">
        <v>-1</v>
      </c>
      <c r="H15">
        <v>440.99700000000001</v>
      </c>
      <c r="I15">
        <v>-1</v>
      </c>
      <c r="J15">
        <v>0</v>
      </c>
      <c r="K15">
        <v>12.535468</v>
      </c>
      <c r="L15">
        <v>-1.227E-3</v>
      </c>
      <c r="M15">
        <v>189.67200099999999</v>
      </c>
      <c r="N15">
        <v>-261.98713500000002</v>
      </c>
      <c r="O15">
        <v>-1.569218</v>
      </c>
      <c r="P15">
        <v>189.69358800000001</v>
      </c>
      <c r="Q15">
        <v>-261.97915599999999</v>
      </c>
      <c r="R15">
        <v>-1.5714030000000001</v>
      </c>
      <c r="S15">
        <v>2.301485</v>
      </c>
      <c r="T15">
        <v>2.186E-3</v>
      </c>
    </row>
    <row r="16" spans="1:20" x14ac:dyDescent="0.25">
      <c r="A16">
        <v>4725</v>
      </c>
      <c r="B16">
        <v>10</v>
      </c>
      <c r="C16">
        <v>-1</v>
      </c>
      <c r="D16" t="s">
        <v>286</v>
      </c>
      <c r="E16" t="s">
        <v>80</v>
      </c>
      <c r="F16">
        <v>6.8247000000000002E-2</v>
      </c>
      <c r="G16">
        <v>-1</v>
      </c>
      <c r="H16">
        <v>377.75</v>
      </c>
      <c r="I16">
        <v>-1</v>
      </c>
      <c r="J16">
        <v>0</v>
      </c>
      <c r="K16">
        <v>12.046004</v>
      </c>
      <c r="L16">
        <v>-2.05E-4</v>
      </c>
      <c r="M16">
        <v>189.65021400000001</v>
      </c>
      <c r="N16">
        <v>-260.470867</v>
      </c>
      <c r="O16">
        <v>-1.5688150000000001</v>
      </c>
      <c r="P16">
        <v>189.69444300000001</v>
      </c>
      <c r="Q16">
        <v>-260.49911500000002</v>
      </c>
      <c r="R16">
        <v>-1.571329</v>
      </c>
      <c r="S16">
        <v>5.2480039999999999</v>
      </c>
      <c r="T16">
        <v>2.5140000000000002E-3</v>
      </c>
    </row>
    <row r="17" spans="1:20" x14ac:dyDescent="0.25">
      <c r="A17">
        <v>4498</v>
      </c>
      <c r="B17">
        <v>6</v>
      </c>
      <c r="C17">
        <v>-1</v>
      </c>
      <c r="D17" t="s">
        <v>439</v>
      </c>
      <c r="E17" t="s">
        <v>80</v>
      </c>
      <c r="F17">
        <v>6.6923999999999997E-2</v>
      </c>
      <c r="G17">
        <v>-1</v>
      </c>
      <c r="H17">
        <v>341.45100000000002</v>
      </c>
      <c r="I17">
        <v>-1</v>
      </c>
      <c r="J17">
        <v>0</v>
      </c>
      <c r="K17">
        <v>12.696306</v>
      </c>
      <c r="L17">
        <v>9.7400000000000004E-4</v>
      </c>
      <c r="M17">
        <v>142.94286</v>
      </c>
      <c r="N17">
        <v>-109.441607</v>
      </c>
      <c r="O17">
        <v>7.9500000000000003E-4</v>
      </c>
      <c r="P17">
        <v>142.93901099999999</v>
      </c>
      <c r="Q17">
        <v>-109.445992</v>
      </c>
      <c r="R17">
        <v>4.3399999999999998E-4</v>
      </c>
      <c r="S17">
        <v>0.58349399999999996</v>
      </c>
      <c r="T17">
        <v>3.6099999999999999E-4</v>
      </c>
    </row>
    <row r="18" spans="1:20" x14ac:dyDescent="0.25">
      <c r="A18">
        <v>4497</v>
      </c>
      <c r="B18">
        <v>5</v>
      </c>
      <c r="C18">
        <v>-1</v>
      </c>
      <c r="D18" t="s">
        <v>438</v>
      </c>
      <c r="E18" t="s">
        <v>80</v>
      </c>
      <c r="F18">
        <v>1.8474999999999998E-2</v>
      </c>
      <c r="G18">
        <v>-1</v>
      </c>
      <c r="H18">
        <v>279.05</v>
      </c>
      <c r="I18">
        <v>-1</v>
      </c>
      <c r="J18">
        <v>0</v>
      </c>
      <c r="K18">
        <v>13.281967</v>
      </c>
      <c r="L18">
        <v>3.68E-4</v>
      </c>
      <c r="M18">
        <v>141.36331100000001</v>
      </c>
      <c r="N18">
        <v>-109.465222</v>
      </c>
      <c r="O18">
        <v>3.0479999999999999E-3</v>
      </c>
      <c r="P18">
        <v>141.37965399999999</v>
      </c>
      <c r="Q18">
        <v>-109.446602</v>
      </c>
      <c r="R18">
        <v>3.9500000000000001E-4</v>
      </c>
      <c r="S18">
        <v>2.477446</v>
      </c>
      <c r="T18">
        <v>2.6540000000000001E-3</v>
      </c>
    </row>
    <row r="19" spans="1:20" x14ac:dyDescent="0.25">
      <c r="A19">
        <v>4496</v>
      </c>
      <c r="B19">
        <v>5</v>
      </c>
      <c r="C19">
        <v>-1</v>
      </c>
      <c r="D19" t="s">
        <v>438</v>
      </c>
      <c r="E19" t="s">
        <v>80</v>
      </c>
      <c r="F19">
        <v>4.0825E-2</v>
      </c>
      <c r="G19">
        <v>-1</v>
      </c>
      <c r="H19">
        <v>419.53899999999999</v>
      </c>
      <c r="I19">
        <v>-1</v>
      </c>
      <c r="J19">
        <v>0</v>
      </c>
      <c r="K19">
        <v>13.686944</v>
      </c>
      <c r="L19">
        <v>1.227E-3</v>
      </c>
      <c r="M19">
        <v>139.79109700000001</v>
      </c>
      <c r="N19">
        <v>-109.447502</v>
      </c>
      <c r="O19">
        <v>4.8589999999999996E-3</v>
      </c>
      <c r="P19">
        <v>139.763519</v>
      </c>
      <c r="Q19">
        <v>-109.447098</v>
      </c>
      <c r="R19">
        <v>2.7900000000000001E-4</v>
      </c>
      <c r="S19">
        <v>2.7580969999999998</v>
      </c>
      <c r="T19">
        <v>4.5799999999999999E-3</v>
      </c>
    </row>
    <row r="20" spans="1:20" x14ac:dyDescent="0.25">
      <c r="A20">
        <v>4495</v>
      </c>
      <c r="B20">
        <v>5</v>
      </c>
      <c r="C20">
        <v>-1</v>
      </c>
      <c r="D20" t="s">
        <v>438</v>
      </c>
      <c r="E20" t="s">
        <v>80</v>
      </c>
      <c r="F20">
        <v>3.8238000000000001E-2</v>
      </c>
      <c r="G20">
        <v>-1</v>
      </c>
      <c r="H20">
        <v>455.20400000000001</v>
      </c>
      <c r="I20">
        <v>-1</v>
      </c>
      <c r="J20">
        <v>0</v>
      </c>
      <c r="K20">
        <v>13.993504</v>
      </c>
      <c r="L20">
        <v>2.7780000000000001E-3</v>
      </c>
      <c r="M20">
        <v>138.51591099999999</v>
      </c>
      <c r="N20">
        <v>-109.52538</v>
      </c>
      <c r="O20">
        <v>5.3309999999999998E-3</v>
      </c>
      <c r="P20">
        <v>138.51947000000001</v>
      </c>
      <c r="Q20">
        <v>-109.447334</v>
      </c>
      <c r="R20">
        <v>8.7000000000000001E-5</v>
      </c>
      <c r="S20">
        <v>7.8127069999999996</v>
      </c>
      <c r="T20">
        <v>5.2440000000000004E-3</v>
      </c>
    </row>
    <row r="21" spans="1:20" x14ac:dyDescent="0.25">
      <c r="A21">
        <v>4445</v>
      </c>
      <c r="B21">
        <v>5</v>
      </c>
      <c r="C21">
        <v>-1</v>
      </c>
      <c r="D21" t="s">
        <v>423</v>
      </c>
      <c r="E21" t="s">
        <v>80</v>
      </c>
      <c r="F21">
        <v>4.2470000000000001E-2</v>
      </c>
      <c r="G21">
        <v>-1</v>
      </c>
      <c r="H21">
        <v>400.56599999999997</v>
      </c>
      <c r="I21">
        <v>-1</v>
      </c>
      <c r="J21">
        <v>0</v>
      </c>
      <c r="K21">
        <v>13.946092</v>
      </c>
      <c r="L21">
        <v>3.2600000000000001E-4</v>
      </c>
      <c r="M21">
        <v>35.314337000000002</v>
      </c>
      <c r="N21">
        <v>-109.426597</v>
      </c>
      <c r="O21">
        <v>4.1099999999999999E-3</v>
      </c>
      <c r="P21">
        <v>35.299393000000002</v>
      </c>
      <c r="Q21">
        <v>-109.440269</v>
      </c>
      <c r="R21">
        <v>3.4320000000000002E-3</v>
      </c>
      <c r="S21">
        <v>2.0255019999999999</v>
      </c>
      <c r="T21">
        <v>6.7900000000000002E-4</v>
      </c>
    </row>
    <row r="22" spans="1:20" x14ac:dyDescent="0.25">
      <c r="A22">
        <v>4444</v>
      </c>
      <c r="B22">
        <v>5</v>
      </c>
      <c r="C22">
        <v>-1</v>
      </c>
      <c r="D22" t="s">
        <v>423</v>
      </c>
      <c r="E22" t="s">
        <v>80</v>
      </c>
      <c r="F22">
        <v>0.10939</v>
      </c>
      <c r="G22">
        <v>-1</v>
      </c>
      <c r="H22">
        <v>325.43700000000001</v>
      </c>
      <c r="I22">
        <v>-1</v>
      </c>
      <c r="J22">
        <v>0</v>
      </c>
      <c r="K22">
        <v>13.54495</v>
      </c>
      <c r="L22">
        <v>2.33E-4</v>
      </c>
      <c r="M22">
        <v>34.107500999999999</v>
      </c>
      <c r="N22">
        <v>-109.35390599999999</v>
      </c>
      <c r="O22">
        <v>-5.6010000000000001E-3</v>
      </c>
      <c r="P22">
        <v>34.060268000000001</v>
      </c>
      <c r="Q22">
        <v>-109.444481</v>
      </c>
      <c r="R22">
        <v>3.3739999999999998E-3</v>
      </c>
      <c r="S22">
        <v>10.215055</v>
      </c>
      <c r="T22">
        <v>2.2269999999999998E-3</v>
      </c>
    </row>
    <row r="23" spans="1:20" x14ac:dyDescent="0.25">
      <c r="A23">
        <v>4443</v>
      </c>
      <c r="B23">
        <v>5</v>
      </c>
      <c r="C23">
        <v>-1</v>
      </c>
      <c r="D23" t="s">
        <v>423</v>
      </c>
      <c r="E23" t="s">
        <v>80</v>
      </c>
      <c r="F23">
        <v>2.0299999999999999E-2</v>
      </c>
      <c r="G23">
        <v>-1</v>
      </c>
      <c r="H23">
        <v>401.00400000000002</v>
      </c>
      <c r="I23">
        <v>-1</v>
      </c>
      <c r="J23">
        <v>0</v>
      </c>
      <c r="K23">
        <v>13.002522000000001</v>
      </c>
      <c r="L23">
        <v>1.58E-3</v>
      </c>
      <c r="M23">
        <v>32.480656000000003</v>
      </c>
      <c r="N23">
        <v>-109.423852</v>
      </c>
      <c r="O23">
        <v>6.5909999999999996E-3</v>
      </c>
      <c r="P23">
        <v>32.464633999999997</v>
      </c>
      <c r="Q23">
        <v>-109.449791</v>
      </c>
      <c r="R23">
        <v>3.3029999999999999E-3</v>
      </c>
      <c r="S23">
        <v>3.0488149999999998</v>
      </c>
      <c r="T23">
        <v>3.287E-3</v>
      </c>
    </row>
    <row r="24" spans="1:20" x14ac:dyDescent="0.25">
      <c r="A24">
        <v>4442</v>
      </c>
      <c r="B24">
        <v>5</v>
      </c>
      <c r="C24">
        <v>-1</v>
      </c>
      <c r="D24" t="s">
        <v>423</v>
      </c>
      <c r="E24" t="s">
        <v>80</v>
      </c>
      <c r="F24">
        <v>7.5620999999999994E-2</v>
      </c>
      <c r="G24">
        <v>-1</v>
      </c>
      <c r="H24">
        <v>374.36</v>
      </c>
      <c r="I24">
        <v>-1</v>
      </c>
      <c r="J24">
        <v>0</v>
      </c>
      <c r="K24">
        <v>12.448842000000001</v>
      </c>
      <c r="L24">
        <v>1.9599999999999999E-4</v>
      </c>
      <c r="M24">
        <v>30.965478000000001</v>
      </c>
      <c r="N24">
        <v>-109.410509</v>
      </c>
      <c r="O24">
        <v>4.457E-3</v>
      </c>
      <c r="P24">
        <v>30.934669</v>
      </c>
      <c r="Q24">
        <v>-109.45476499999999</v>
      </c>
      <c r="R24">
        <v>3.1419999999999998E-3</v>
      </c>
      <c r="S24">
        <v>5.3923550000000002</v>
      </c>
      <c r="T24">
        <v>1.315E-3</v>
      </c>
    </row>
    <row r="25" spans="1:20" x14ac:dyDescent="0.25">
      <c r="A25">
        <v>4441</v>
      </c>
      <c r="B25">
        <v>5</v>
      </c>
      <c r="C25">
        <v>-1</v>
      </c>
      <c r="D25" t="s">
        <v>423</v>
      </c>
      <c r="E25" t="s">
        <v>80</v>
      </c>
      <c r="F25">
        <v>1.6168999999999999E-2</v>
      </c>
      <c r="G25">
        <v>-1</v>
      </c>
      <c r="H25">
        <v>344.43099999999998</v>
      </c>
      <c r="I25">
        <v>-1</v>
      </c>
      <c r="J25">
        <v>0</v>
      </c>
      <c r="K25">
        <v>12.022975000000001</v>
      </c>
      <c r="L25">
        <v>3.1189999999999998E-3</v>
      </c>
      <c r="M25">
        <v>29.846509000000001</v>
      </c>
      <c r="N25">
        <v>-109.45591899999999</v>
      </c>
      <c r="O25">
        <v>5.7829999999999999E-3</v>
      </c>
      <c r="P25">
        <v>29.831242</v>
      </c>
      <c r="Q25">
        <v>-109.45822099999999</v>
      </c>
      <c r="R25">
        <v>3.0119999999999999E-3</v>
      </c>
      <c r="S25">
        <v>1.5440290000000001</v>
      </c>
      <c r="T25">
        <v>2.771E-3</v>
      </c>
    </row>
    <row r="26" spans="1:20" x14ac:dyDescent="0.25">
      <c r="A26">
        <v>3789</v>
      </c>
      <c r="B26">
        <v>5</v>
      </c>
      <c r="C26">
        <v>-1</v>
      </c>
      <c r="D26" t="s">
        <v>425</v>
      </c>
      <c r="E26" t="s">
        <v>80</v>
      </c>
      <c r="F26">
        <v>0.121979</v>
      </c>
      <c r="G26">
        <v>-1</v>
      </c>
      <c r="H26">
        <v>863.17600000000004</v>
      </c>
      <c r="I26">
        <v>-1</v>
      </c>
      <c r="J26">
        <v>0</v>
      </c>
      <c r="K26">
        <v>12.494509000000001</v>
      </c>
      <c r="L26">
        <v>7.3499999999999998E-4</v>
      </c>
      <c r="M26">
        <v>43.526746000000003</v>
      </c>
      <c r="N26">
        <v>-105.454324</v>
      </c>
      <c r="O26">
        <v>-3.1363089999999998</v>
      </c>
      <c r="P26">
        <v>43.520195000000001</v>
      </c>
      <c r="Q26">
        <v>-105.411118</v>
      </c>
      <c r="R26">
        <v>-3.1384820000000002</v>
      </c>
      <c r="S26">
        <v>4.3700029999999996</v>
      </c>
      <c r="T26">
        <v>2.1740000000000002E-3</v>
      </c>
    </row>
    <row r="27" spans="1:20" x14ac:dyDescent="0.25">
      <c r="A27">
        <v>3788</v>
      </c>
      <c r="B27">
        <v>5</v>
      </c>
      <c r="C27">
        <v>-1</v>
      </c>
      <c r="D27" t="s">
        <v>425</v>
      </c>
      <c r="E27" t="s">
        <v>80</v>
      </c>
      <c r="F27">
        <v>5.4995000000000002E-2</v>
      </c>
      <c r="G27">
        <v>-1</v>
      </c>
      <c r="H27">
        <v>861.47500000000002</v>
      </c>
      <c r="I27">
        <v>-1</v>
      </c>
      <c r="J27">
        <v>0</v>
      </c>
      <c r="K27">
        <v>13.056981</v>
      </c>
      <c r="L27">
        <v>2.9940000000000001E-3</v>
      </c>
      <c r="M27">
        <v>44.643583</v>
      </c>
      <c r="N27">
        <v>-105.37813800000001</v>
      </c>
      <c r="O27">
        <v>-3.133394</v>
      </c>
      <c r="P27">
        <v>44.666488999999999</v>
      </c>
      <c r="Q27">
        <v>-105.407791</v>
      </c>
      <c r="R27">
        <v>-3.138611</v>
      </c>
      <c r="S27">
        <v>3.7470189999999999</v>
      </c>
      <c r="T27">
        <v>5.2170000000000003E-3</v>
      </c>
    </row>
    <row r="28" spans="1:20" x14ac:dyDescent="0.25">
      <c r="A28">
        <v>3787</v>
      </c>
      <c r="B28">
        <v>5</v>
      </c>
      <c r="C28">
        <v>-1</v>
      </c>
      <c r="D28" t="s">
        <v>425</v>
      </c>
      <c r="E28" t="s">
        <v>80</v>
      </c>
      <c r="F28">
        <v>9.7931000000000004E-2</v>
      </c>
      <c r="G28">
        <v>-1</v>
      </c>
      <c r="H28">
        <v>679.7</v>
      </c>
      <c r="I28">
        <v>-1</v>
      </c>
      <c r="J28">
        <v>0</v>
      </c>
      <c r="K28">
        <v>13.906902000000001</v>
      </c>
      <c r="L28">
        <v>3.4190000000000002E-3</v>
      </c>
      <c r="M28">
        <v>46.264226999999998</v>
      </c>
      <c r="N28">
        <v>-105.42440000000001</v>
      </c>
      <c r="O28">
        <v>-3.141235</v>
      </c>
      <c r="P28">
        <v>46.279648000000002</v>
      </c>
      <c r="Q28">
        <v>-105.40351099999999</v>
      </c>
      <c r="R28">
        <v>-3.1390560000000001</v>
      </c>
      <c r="S28">
        <v>2.5963980000000002</v>
      </c>
      <c r="T28">
        <v>2.1789999999999999E-3</v>
      </c>
    </row>
    <row r="29" spans="1:20" x14ac:dyDescent="0.25">
      <c r="A29">
        <v>3735</v>
      </c>
      <c r="B29">
        <v>6</v>
      </c>
      <c r="C29">
        <v>-1</v>
      </c>
      <c r="D29" t="s">
        <v>441</v>
      </c>
      <c r="E29" t="s">
        <v>80</v>
      </c>
      <c r="F29">
        <v>2.8438000000000001E-2</v>
      </c>
      <c r="G29">
        <v>-1</v>
      </c>
      <c r="H29">
        <v>1826.8720000000001</v>
      </c>
      <c r="I29">
        <v>-1</v>
      </c>
      <c r="J29">
        <v>0</v>
      </c>
      <c r="K29">
        <v>13.947557</v>
      </c>
      <c r="L29">
        <v>1.9000000000000001E-5</v>
      </c>
      <c r="M29">
        <v>154.69677799999999</v>
      </c>
      <c r="N29">
        <v>-105.460729</v>
      </c>
      <c r="O29">
        <v>-3.1394760000000002</v>
      </c>
      <c r="P29">
        <v>154.70472699999999</v>
      </c>
      <c r="Q29">
        <v>-105.438126</v>
      </c>
      <c r="R29">
        <v>-3.1408399999999999</v>
      </c>
      <c r="S29">
        <v>2.396064</v>
      </c>
      <c r="T29">
        <v>1.364E-3</v>
      </c>
    </row>
    <row r="30" spans="1:20" x14ac:dyDescent="0.25">
      <c r="A30">
        <v>3734</v>
      </c>
      <c r="B30">
        <v>6</v>
      </c>
      <c r="C30">
        <v>-1</v>
      </c>
      <c r="D30" t="s">
        <v>441</v>
      </c>
      <c r="E30" t="s">
        <v>80</v>
      </c>
      <c r="F30">
        <v>2.5554E-2</v>
      </c>
      <c r="G30">
        <v>-1</v>
      </c>
      <c r="H30">
        <v>785.66</v>
      </c>
      <c r="I30">
        <v>-1</v>
      </c>
      <c r="J30">
        <v>0</v>
      </c>
      <c r="K30">
        <v>13.411635</v>
      </c>
      <c r="L30">
        <v>4.8999999999999998E-5</v>
      </c>
      <c r="M30">
        <v>156.373975</v>
      </c>
      <c r="N30">
        <v>-105.415539</v>
      </c>
      <c r="O30">
        <v>-3.1404770000000002</v>
      </c>
      <c r="P30">
        <v>156.34903</v>
      </c>
      <c r="Q30">
        <v>-105.43689000000001</v>
      </c>
      <c r="R30">
        <v>-3.1408420000000001</v>
      </c>
      <c r="S30">
        <v>3.2834919999999999</v>
      </c>
      <c r="T30">
        <v>3.6499999999999998E-4</v>
      </c>
    </row>
    <row r="31" spans="1:20" x14ac:dyDescent="0.25">
      <c r="A31">
        <v>3733</v>
      </c>
      <c r="B31">
        <v>6</v>
      </c>
      <c r="C31">
        <v>-1</v>
      </c>
      <c r="D31" t="s">
        <v>441</v>
      </c>
      <c r="E31" t="s">
        <v>80</v>
      </c>
      <c r="F31">
        <v>4.8099000000000003E-2</v>
      </c>
      <c r="G31">
        <v>-1</v>
      </c>
      <c r="H31">
        <v>629.68100000000004</v>
      </c>
      <c r="I31">
        <v>-1</v>
      </c>
      <c r="J31">
        <v>0</v>
      </c>
      <c r="K31">
        <v>12.866609</v>
      </c>
      <c r="L31">
        <v>3.1700000000000001E-4</v>
      </c>
      <c r="M31">
        <v>157.92444399999999</v>
      </c>
      <c r="N31">
        <v>-105.43839</v>
      </c>
      <c r="O31">
        <v>-3.1404489999999998</v>
      </c>
      <c r="P31">
        <v>157.928528</v>
      </c>
      <c r="Q31">
        <v>-105.435722</v>
      </c>
      <c r="R31">
        <v>-3.1408520000000002</v>
      </c>
      <c r="S31">
        <v>0.48779699999999998</v>
      </c>
      <c r="T31">
        <v>4.0299999999999998E-4</v>
      </c>
    </row>
    <row r="32" spans="1:20" x14ac:dyDescent="0.25">
      <c r="A32">
        <v>3732</v>
      </c>
      <c r="B32">
        <v>6</v>
      </c>
      <c r="C32">
        <v>-1</v>
      </c>
      <c r="D32" t="s">
        <v>441</v>
      </c>
      <c r="E32" t="s">
        <v>80</v>
      </c>
      <c r="F32">
        <v>5.13E-4</v>
      </c>
      <c r="G32">
        <v>-1</v>
      </c>
      <c r="H32">
        <v>998.21799999999996</v>
      </c>
      <c r="I32">
        <v>-1</v>
      </c>
      <c r="J32">
        <v>0</v>
      </c>
      <c r="K32">
        <v>12.449897</v>
      </c>
      <c r="L32">
        <v>3.3199999999999999E-4</v>
      </c>
      <c r="M32">
        <v>159.07302999999999</v>
      </c>
      <c r="N32">
        <v>-105.43174500000001</v>
      </c>
      <c r="O32">
        <v>-3.1408939999999999</v>
      </c>
      <c r="P32">
        <v>159.06991600000001</v>
      </c>
      <c r="Q32">
        <v>-105.434853</v>
      </c>
      <c r="R32">
        <v>-3.1408900000000002</v>
      </c>
      <c r="S32">
        <v>0.43989699999999998</v>
      </c>
      <c r="T32">
        <v>3.9999999999999998E-6</v>
      </c>
    </row>
    <row r="33" spans="1:20" x14ac:dyDescent="0.25">
      <c r="A33">
        <v>3649</v>
      </c>
      <c r="B33">
        <v>16</v>
      </c>
      <c r="C33">
        <v>-1</v>
      </c>
      <c r="D33" t="s">
        <v>483</v>
      </c>
      <c r="E33" t="s">
        <v>80</v>
      </c>
      <c r="F33">
        <v>6.7169999999999994E-2</v>
      </c>
      <c r="G33">
        <v>-1</v>
      </c>
      <c r="H33">
        <v>390.286</v>
      </c>
      <c r="I33">
        <v>-1</v>
      </c>
      <c r="J33">
        <v>0</v>
      </c>
      <c r="K33">
        <v>12.309243</v>
      </c>
      <c r="L33">
        <v>-7.3270000000000002E-3</v>
      </c>
      <c r="M33">
        <v>193.674972</v>
      </c>
      <c r="N33">
        <v>-155.794498</v>
      </c>
      <c r="O33">
        <v>1.5730139999999999</v>
      </c>
      <c r="P33">
        <v>193.690292</v>
      </c>
      <c r="Q33">
        <v>-155.78843699999999</v>
      </c>
      <c r="R33">
        <v>1.5700879999999999</v>
      </c>
      <c r="S33">
        <v>1.6475390000000001</v>
      </c>
      <c r="T33">
        <v>2.9260000000000002E-3</v>
      </c>
    </row>
    <row r="34" spans="1:20" x14ac:dyDescent="0.25">
      <c r="A34">
        <v>3648</v>
      </c>
      <c r="B34">
        <v>16</v>
      </c>
      <c r="C34">
        <v>-1</v>
      </c>
      <c r="D34" t="s">
        <v>483</v>
      </c>
      <c r="E34" t="s">
        <v>80</v>
      </c>
      <c r="F34">
        <v>8.7658E-2</v>
      </c>
      <c r="G34">
        <v>-1</v>
      </c>
      <c r="H34">
        <v>466.48</v>
      </c>
      <c r="I34">
        <v>-1</v>
      </c>
      <c r="J34">
        <v>0</v>
      </c>
      <c r="K34">
        <v>12.683629</v>
      </c>
      <c r="L34">
        <v>1.0369999999999999E-3</v>
      </c>
      <c r="M34">
        <v>193.68944200000001</v>
      </c>
      <c r="N34">
        <v>-156.91251399999999</v>
      </c>
      <c r="O34">
        <v>1.5704119999999999</v>
      </c>
      <c r="P34">
        <v>193.689606</v>
      </c>
      <c r="Q34">
        <v>-156.91119399999999</v>
      </c>
      <c r="R34">
        <v>1.570287</v>
      </c>
      <c r="S34">
        <v>0.13298299999999999</v>
      </c>
      <c r="T34">
        <v>1.25E-4</v>
      </c>
    </row>
    <row r="35" spans="1:20" x14ac:dyDescent="0.25">
      <c r="A35">
        <v>3647</v>
      </c>
      <c r="B35">
        <v>18</v>
      </c>
      <c r="C35">
        <v>-1</v>
      </c>
      <c r="D35" t="s">
        <v>482</v>
      </c>
      <c r="E35" t="s">
        <v>80</v>
      </c>
      <c r="F35">
        <v>0.22103700000000001</v>
      </c>
      <c r="G35">
        <v>-1</v>
      </c>
      <c r="H35">
        <v>632.62400000000002</v>
      </c>
      <c r="I35">
        <v>-1</v>
      </c>
      <c r="J35">
        <v>0</v>
      </c>
      <c r="K35">
        <v>13.064474000000001</v>
      </c>
      <c r="L35">
        <v>-3.8769999999999998E-3</v>
      </c>
      <c r="M35">
        <v>193.608598</v>
      </c>
      <c r="N35">
        <v>-158.42927499999999</v>
      </c>
      <c r="O35">
        <v>1.575342</v>
      </c>
      <c r="P35">
        <v>193.68897999999999</v>
      </c>
      <c r="Q35">
        <v>-158.45649700000001</v>
      </c>
      <c r="R35">
        <v>1.5705150000000001</v>
      </c>
      <c r="S35">
        <v>8.4866759999999992</v>
      </c>
      <c r="T35">
        <v>4.8269999999999997E-3</v>
      </c>
    </row>
    <row r="36" spans="1:20" x14ac:dyDescent="0.25">
      <c r="A36">
        <v>3646</v>
      </c>
      <c r="B36">
        <v>17</v>
      </c>
      <c r="C36">
        <v>-1</v>
      </c>
      <c r="D36" t="s">
        <v>481</v>
      </c>
      <c r="E36" t="s">
        <v>80</v>
      </c>
      <c r="F36">
        <v>8.7608000000000005E-2</v>
      </c>
      <c r="G36">
        <v>-1</v>
      </c>
      <c r="H36">
        <v>433.67500000000001</v>
      </c>
      <c r="I36">
        <v>-1</v>
      </c>
      <c r="J36">
        <v>0</v>
      </c>
      <c r="K36">
        <v>12.969761</v>
      </c>
      <c r="L36">
        <v>-4.6499999999999996E-3</v>
      </c>
      <c r="M36">
        <v>193.69460799999999</v>
      </c>
      <c r="N36">
        <v>-160.00813600000001</v>
      </c>
      <c r="O36">
        <v>1.5699719999999999</v>
      </c>
      <c r="P36">
        <v>193.68879699999999</v>
      </c>
      <c r="Q36">
        <v>-160.025116</v>
      </c>
      <c r="R36">
        <v>1.5710679999999999</v>
      </c>
      <c r="S36">
        <v>1.794635</v>
      </c>
      <c r="T36">
        <v>1.096E-3</v>
      </c>
    </row>
    <row r="37" spans="1:20" x14ac:dyDescent="0.25">
      <c r="A37">
        <v>3645</v>
      </c>
      <c r="B37">
        <v>17</v>
      </c>
      <c r="C37">
        <v>-1</v>
      </c>
      <c r="D37" t="s">
        <v>481</v>
      </c>
      <c r="E37" t="s">
        <v>80</v>
      </c>
      <c r="F37">
        <v>0.14273</v>
      </c>
      <c r="G37">
        <v>-1</v>
      </c>
      <c r="H37">
        <v>344.435</v>
      </c>
      <c r="I37">
        <v>-1</v>
      </c>
      <c r="J37">
        <v>0</v>
      </c>
      <c r="K37">
        <v>12.587452000000001</v>
      </c>
      <c r="L37">
        <v>-2.3080000000000002E-3</v>
      </c>
      <c r="M37">
        <v>193.68737400000001</v>
      </c>
      <c r="N37">
        <v>-161.173407</v>
      </c>
      <c r="O37">
        <v>1.5711790000000001</v>
      </c>
      <c r="P37">
        <v>193.68920900000001</v>
      </c>
      <c r="Q37">
        <v>-161.17797899999999</v>
      </c>
      <c r="R37">
        <v>1.5713729999999999</v>
      </c>
      <c r="S37">
        <v>0.49259999999999998</v>
      </c>
      <c r="T37">
        <v>1.94E-4</v>
      </c>
    </row>
    <row r="38" spans="1:20" x14ac:dyDescent="0.25">
      <c r="A38">
        <v>3644</v>
      </c>
      <c r="B38">
        <v>17</v>
      </c>
      <c r="C38">
        <v>-1</v>
      </c>
      <c r="D38" t="s">
        <v>457</v>
      </c>
      <c r="E38" t="s">
        <v>80</v>
      </c>
      <c r="F38">
        <v>6.6167000000000004E-2</v>
      </c>
      <c r="G38">
        <v>-1</v>
      </c>
      <c r="H38">
        <v>401.72500000000002</v>
      </c>
      <c r="I38">
        <v>-1</v>
      </c>
      <c r="J38">
        <v>0</v>
      </c>
      <c r="K38">
        <v>12.02182</v>
      </c>
      <c r="L38">
        <v>-7.8100000000000001E-3</v>
      </c>
      <c r="M38">
        <v>193.69034099999999</v>
      </c>
      <c r="N38">
        <v>-162.66052300000001</v>
      </c>
      <c r="O38">
        <v>1.5719780000000001</v>
      </c>
      <c r="P38">
        <v>193.69032300000001</v>
      </c>
      <c r="Q38">
        <v>-162.657532</v>
      </c>
      <c r="R38">
        <v>1.571804</v>
      </c>
      <c r="S38">
        <v>0.299153</v>
      </c>
      <c r="T38">
        <v>1.75E-4</v>
      </c>
    </row>
    <row r="39" spans="1:20" x14ac:dyDescent="0.25">
      <c r="A39">
        <v>3010</v>
      </c>
      <c r="B39">
        <v>6</v>
      </c>
      <c r="C39">
        <v>-1</v>
      </c>
      <c r="D39" t="s">
        <v>439</v>
      </c>
      <c r="E39" t="s">
        <v>80</v>
      </c>
      <c r="F39">
        <v>9.0717000000000006E-2</v>
      </c>
      <c r="G39">
        <v>-1</v>
      </c>
      <c r="H39">
        <v>443.27600000000001</v>
      </c>
      <c r="I39">
        <v>-1</v>
      </c>
      <c r="J39">
        <v>0</v>
      </c>
      <c r="K39">
        <v>12.705643</v>
      </c>
      <c r="L39">
        <v>3.8999999999999999E-5</v>
      </c>
      <c r="M39">
        <v>142.88197199999999</v>
      </c>
      <c r="N39">
        <v>-109.467997</v>
      </c>
      <c r="O39">
        <v>-2.3410000000000002E-3</v>
      </c>
      <c r="P39">
        <v>142.90306100000001</v>
      </c>
      <c r="Q39">
        <v>-109.446251</v>
      </c>
      <c r="R39">
        <v>5.4600000000000004E-4</v>
      </c>
      <c r="S39">
        <v>3.0292979999999998</v>
      </c>
      <c r="T39">
        <v>1.7949999999999999E-3</v>
      </c>
    </row>
    <row r="40" spans="1:20" x14ac:dyDescent="0.25">
      <c r="A40">
        <v>3009</v>
      </c>
      <c r="B40">
        <v>5</v>
      </c>
      <c r="C40">
        <v>-1</v>
      </c>
      <c r="D40" t="s">
        <v>438</v>
      </c>
      <c r="E40" t="s">
        <v>80</v>
      </c>
      <c r="F40">
        <v>2.4084000000000001E-2</v>
      </c>
      <c r="G40">
        <v>-1</v>
      </c>
      <c r="H40">
        <v>305.96699999999998</v>
      </c>
      <c r="I40">
        <v>-1</v>
      </c>
      <c r="J40">
        <v>0</v>
      </c>
      <c r="K40">
        <v>13.180427999999999</v>
      </c>
      <c r="L40">
        <v>1.84E-4</v>
      </c>
      <c r="M40">
        <v>141.73773</v>
      </c>
      <c r="N40">
        <v>-109.435896</v>
      </c>
      <c r="O40">
        <v>2.4120000000000001E-3</v>
      </c>
      <c r="P40">
        <v>141.739182</v>
      </c>
      <c r="Q40">
        <v>-109.446861</v>
      </c>
      <c r="R40">
        <v>5.3799999999999996E-4</v>
      </c>
      <c r="S40">
        <v>1.106139</v>
      </c>
      <c r="T40">
        <v>1.8749999999999999E-3</v>
      </c>
    </row>
    <row r="41" spans="1:20" x14ac:dyDescent="0.25">
      <c r="A41">
        <v>3008</v>
      </c>
      <c r="B41">
        <v>5</v>
      </c>
      <c r="C41">
        <v>-1</v>
      </c>
      <c r="D41" t="s">
        <v>438</v>
      </c>
      <c r="E41" t="s">
        <v>80</v>
      </c>
      <c r="F41">
        <v>5.5059999999999996E-3</v>
      </c>
      <c r="G41">
        <v>-1</v>
      </c>
      <c r="H41">
        <v>313.327</v>
      </c>
      <c r="I41">
        <v>-1</v>
      </c>
      <c r="J41">
        <v>0</v>
      </c>
      <c r="K41">
        <v>13.595300999999999</v>
      </c>
      <c r="L41">
        <v>1.0039999999999999E-3</v>
      </c>
      <c r="M41">
        <v>140.13913700000001</v>
      </c>
      <c r="N41">
        <v>-109.444688</v>
      </c>
      <c r="O41">
        <v>1.3669999999999999E-3</v>
      </c>
      <c r="P41">
        <v>140.13417100000001</v>
      </c>
      <c r="Q41">
        <v>-109.447586</v>
      </c>
      <c r="R41">
        <v>4.84E-4</v>
      </c>
      <c r="S41">
        <v>0.57505600000000001</v>
      </c>
      <c r="T41">
        <v>8.83E-4</v>
      </c>
    </row>
    <row r="42" spans="1:20" x14ac:dyDescent="0.25">
      <c r="A42">
        <v>2956</v>
      </c>
      <c r="B42">
        <v>5</v>
      </c>
      <c r="C42">
        <v>-1</v>
      </c>
      <c r="D42" t="s">
        <v>423</v>
      </c>
      <c r="E42" t="s">
        <v>80</v>
      </c>
      <c r="F42">
        <v>6.5634999999999999E-2</v>
      </c>
      <c r="G42">
        <v>-1</v>
      </c>
      <c r="H42">
        <v>309.96100000000001</v>
      </c>
      <c r="I42">
        <v>-1</v>
      </c>
      <c r="J42">
        <v>0</v>
      </c>
      <c r="K42">
        <v>13.680794000000001</v>
      </c>
      <c r="L42">
        <v>1.567E-3</v>
      </c>
      <c r="M42">
        <v>34.465142</v>
      </c>
      <c r="N42">
        <v>-109.355456</v>
      </c>
      <c r="O42">
        <v>7.5490000000000002E-3</v>
      </c>
      <c r="P42">
        <v>34.413715000000003</v>
      </c>
      <c r="Q42">
        <v>-109.443619</v>
      </c>
      <c r="R42">
        <v>3.3449999999999999E-3</v>
      </c>
      <c r="S42">
        <v>10.206519999999999</v>
      </c>
      <c r="T42">
        <v>4.2040000000000003E-3</v>
      </c>
    </row>
    <row r="43" spans="1:20" x14ac:dyDescent="0.25">
      <c r="A43">
        <v>2955</v>
      </c>
      <c r="B43">
        <v>5</v>
      </c>
      <c r="C43">
        <v>-1</v>
      </c>
      <c r="D43" t="s">
        <v>423</v>
      </c>
      <c r="E43" t="s">
        <v>80</v>
      </c>
      <c r="F43">
        <v>4.1825000000000001E-2</v>
      </c>
      <c r="G43">
        <v>-1</v>
      </c>
      <c r="H43">
        <v>453.88499999999999</v>
      </c>
      <c r="I43">
        <v>-1</v>
      </c>
      <c r="J43">
        <v>0</v>
      </c>
      <c r="K43">
        <v>13.140594999999999</v>
      </c>
      <c r="L43">
        <v>1.116E-3</v>
      </c>
      <c r="M43">
        <v>32.768286000000003</v>
      </c>
      <c r="N43">
        <v>-109.487167</v>
      </c>
      <c r="O43">
        <v>4.0130000000000001E-3</v>
      </c>
      <c r="P43">
        <v>32.801662</v>
      </c>
      <c r="Q43">
        <v>-109.44890599999999</v>
      </c>
      <c r="R43">
        <v>3.228E-3</v>
      </c>
      <c r="S43">
        <v>5.0772690000000003</v>
      </c>
      <c r="T43">
        <v>7.85E-4</v>
      </c>
    </row>
    <row r="44" spans="1:20" x14ac:dyDescent="0.25">
      <c r="A44">
        <v>2954</v>
      </c>
      <c r="B44">
        <v>5</v>
      </c>
      <c r="C44">
        <v>-1</v>
      </c>
      <c r="D44" t="s">
        <v>423</v>
      </c>
      <c r="E44" t="s">
        <v>80</v>
      </c>
      <c r="F44">
        <v>1.5370999999999999E-2</v>
      </c>
      <c r="G44">
        <v>-1</v>
      </c>
      <c r="H44">
        <v>404.63499999999999</v>
      </c>
      <c r="I44">
        <v>-1</v>
      </c>
      <c r="J44">
        <v>0</v>
      </c>
      <c r="K44">
        <v>12.728778</v>
      </c>
      <c r="L44">
        <v>1.5399999999999999E-3</v>
      </c>
      <c r="M44">
        <v>31.621283999999999</v>
      </c>
      <c r="N44">
        <v>-109.456249</v>
      </c>
      <c r="O44">
        <v>6.5929999999999999E-3</v>
      </c>
      <c r="P44">
        <v>31.635448</v>
      </c>
      <c r="Q44">
        <v>-109.45266700000001</v>
      </c>
      <c r="R44">
        <v>3.0509999999999999E-3</v>
      </c>
      <c r="S44">
        <v>1.4610179999999999</v>
      </c>
      <c r="T44">
        <v>3.5409999999999999E-3</v>
      </c>
    </row>
    <row r="45" spans="1:20" x14ac:dyDescent="0.25">
      <c r="A45">
        <v>2953</v>
      </c>
      <c r="B45">
        <v>5</v>
      </c>
      <c r="C45">
        <v>-1</v>
      </c>
      <c r="D45" t="s">
        <v>423</v>
      </c>
      <c r="E45" t="s">
        <v>80</v>
      </c>
      <c r="F45">
        <v>4.8762E-2</v>
      </c>
      <c r="G45">
        <v>-1</v>
      </c>
      <c r="H45">
        <v>341.31700000000001</v>
      </c>
      <c r="I45">
        <v>-1</v>
      </c>
      <c r="J45">
        <v>0</v>
      </c>
      <c r="K45">
        <v>12.167104</v>
      </c>
      <c r="L45">
        <v>-1.147E-3</v>
      </c>
      <c r="M45">
        <v>30.144124999999999</v>
      </c>
      <c r="N45">
        <v>-109.43946200000001</v>
      </c>
      <c r="O45">
        <v>1.42E-3</v>
      </c>
      <c r="P45">
        <v>30.138735</v>
      </c>
      <c r="Q45">
        <v>-109.457184</v>
      </c>
      <c r="R45">
        <v>2.9239999999999999E-3</v>
      </c>
      <c r="S45">
        <v>1.8523229999999999</v>
      </c>
      <c r="T45">
        <v>1.5039999999999999E-3</v>
      </c>
    </row>
    <row r="46" spans="1:20" x14ac:dyDescent="0.25">
      <c r="A46">
        <v>1397</v>
      </c>
      <c r="B46">
        <v>3</v>
      </c>
      <c r="C46">
        <v>-1</v>
      </c>
      <c r="D46" t="s">
        <v>310</v>
      </c>
      <c r="E46" t="s">
        <v>80</v>
      </c>
      <c r="F46">
        <v>2.1770999999999999E-2</v>
      </c>
      <c r="G46">
        <v>-1</v>
      </c>
      <c r="H46">
        <v>788.60799999999995</v>
      </c>
      <c r="I46">
        <v>-1</v>
      </c>
      <c r="J46">
        <v>0</v>
      </c>
      <c r="K46">
        <v>12.137404</v>
      </c>
      <c r="L46">
        <v>7.7499999999999997E-4</v>
      </c>
      <c r="M46">
        <v>94.536642999999998</v>
      </c>
      <c r="N46">
        <v>-302.520467</v>
      </c>
      <c r="O46">
        <v>3.141343</v>
      </c>
      <c r="P46">
        <v>94.513794000000004</v>
      </c>
      <c r="Q46">
        <v>-302.54470800000001</v>
      </c>
      <c r="R46">
        <v>3.1412119999999999</v>
      </c>
      <c r="S46">
        <v>3.3311790000000001</v>
      </c>
      <c r="T46">
        <v>1.3100000000000001E-4</v>
      </c>
    </row>
    <row r="47" spans="1:20" x14ac:dyDescent="0.25">
      <c r="A47">
        <v>1396</v>
      </c>
      <c r="B47">
        <v>3</v>
      </c>
      <c r="C47">
        <v>-1</v>
      </c>
      <c r="D47" t="s">
        <v>310</v>
      </c>
      <c r="E47" t="s">
        <v>80</v>
      </c>
      <c r="F47">
        <v>0.15817200000000001</v>
      </c>
      <c r="G47">
        <v>-1</v>
      </c>
      <c r="H47">
        <v>814.89</v>
      </c>
      <c r="I47">
        <v>-1</v>
      </c>
      <c r="J47">
        <v>0</v>
      </c>
      <c r="K47">
        <v>12.421756</v>
      </c>
      <c r="L47">
        <v>1.8E-5</v>
      </c>
      <c r="M47">
        <v>95.925039999999996</v>
      </c>
      <c r="N47">
        <v>-302.68100600000002</v>
      </c>
      <c r="O47">
        <v>3.1341399999999999</v>
      </c>
      <c r="P47">
        <v>95.985847000000007</v>
      </c>
      <c r="Q47">
        <v>-302.54531900000001</v>
      </c>
      <c r="R47">
        <v>3.1411739999999999</v>
      </c>
      <c r="S47">
        <v>14.868943</v>
      </c>
      <c r="T47">
        <v>7.0340000000000003E-3</v>
      </c>
    </row>
    <row r="48" spans="1:20" x14ac:dyDescent="0.25">
      <c r="A48">
        <v>1395</v>
      </c>
      <c r="B48">
        <v>3</v>
      </c>
      <c r="C48">
        <v>-1</v>
      </c>
      <c r="D48" t="s">
        <v>310</v>
      </c>
      <c r="E48" t="s">
        <v>80</v>
      </c>
      <c r="F48">
        <v>4.6900999999999998E-2</v>
      </c>
      <c r="G48">
        <v>-1</v>
      </c>
      <c r="H48">
        <v>666.58399999999995</v>
      </c>
      <c r="I48">
        <v>-1</v>
      </c>
      <c r="J48">
        <v>0</v>
      </c>
      <c r="K48">
        <v>12.716017000000001</v>
      </c>
      <c r="L48">
        <v>-5.0000000000000004E-6</v>
      </c>
      <c r="M48">
        <v>97.603314999999995</v>
      </c>
      <c r="N48">
        <v>-302.42611599999998</v>
      </c>
      <c r="O48">
        <v>3.1385190000000001</v>
      </c>
      <c r="P48">
        <v>97.492537999999996</v>
      </c>
      <c r="Q48">
        <v>-302.546021</v>
      </c>
      <c r="R48">
        <v>3.1411750000000001</v>
      </c>
      <c r="S48">
        <v>16.324415999999999</v>
      </c>
      <c r="T48">
        <v>2.6559999999999999E-3</v>
      </c>
    </row>
    <row r="49" spans="1:20" x14ac:dyDescent="0.25">
      <c r="A49">
        <v>1394</v>
      </c>
      <c r="B49">
        <v>3</v>
      </c>
      <c r="C49">
        <v>-1</v>
      </c>
      <c r="D49" t="s">
        <v>310</v>
      </c>
      <c r="E49" t="s">
        <v>80</v>
      </c>
      <c r="F49">
        <v>8.5214999999999999E-2</v>
      </c>
      <c r="G49">
        <v>-1</v>
      </c>
      <c r="H49">
        <v>429.72399999999999</v>
      </c>
      <c r="I49">
        <v>-1</v>
      </c>
      <c r="J49">
        <v>0</v>
      </c>
      <c r="K49">
        <v>12.943254</v>
      </c>
      <c r="L49">
        <v>-7.9999999999999996E-6</v>
      </c>
      <c r="M49">
        <v>98.599472000000006</v>
      </c>
      <c r="N49">
        <v>-302.532444</v>
      </c>
      <c r="O49">
        <v>3.1335579999999998</v>
      </c>
      <c r="P49">
        <v>98.646041999999994</v>
      </c>
      <c r="Q49">
        <v>-302.546539</v>
      </c>
      <c r="R49">
        <v>3.1411760000000002</v>
      </c>
      <c r="S49">
        <v>4.8656180000000004</v>
      </c>
      <c r="T49">
        <v>7.6179999999999998E-3</v>
      </c>
    </row>
    <row r="50" spans="1:20" x14ac:dyDescent="0.25">
      <c r="A50">
        <v>1393</v>
      </c>
      <c r="B50">
        <v>2</v>
      </c>
      <c r="C50">
        <v>-1</v>
      </c>
      <c r="D50" t="s">
        <v>309</v>
      </c>
      <c r="E50" t="s">
        <v>80</v>
      </c>
      <c r="F50">
        <v>6.5254000000000006E-2</v>
      </c>
      <c r="G50">
        <v>-1</v>
      </c>
      <c r="H50">
        <v>698.62099999999998</v>
      </c>
      <c r="I50">
        <v>-1</v>
      </c>
      <c r="J50">
        <v>0</v>
      </c>
      <c r="K50">
        <v>13.250776</v>
      </c>
      <c r="L50">
        <v>-6.9999999999999999E-6</v>
      </c>
      <c r="M50">
        <v>100.281352</v>
      </c>
      <c r="N50">
        <v>-302.57530000000003</v>
      </c>
      <c r="O50">
        <v>3.1317349999999999</v>
      </c>
      <c r="P50">
        <v>100.216133</v>
      </c>
      <c r="Q50">
        <v>-302.54724099999999</v>
      </c>
      <c r="R50">
        <v>3.1411769999999999</v>
      </c>
      <c r="S50">
        <v>7.0998460000000003</v>
      </c>
      <c r="T50">
        <v>9.4420000000000007E-3</v>
      </c>
    </row>
    <row r="51" spans="1:20" x14ac:dyDescent="0.25">
      <c r="A51">
        <v>1392</v>
      </c>
      <c r="B51">
        <v>2</v>
      </c>
      <c r="C51">
        <v>-1</v>
      </c>
      <c r="D51" t="s">
        <v>309</v>
      </c>
      <c r="E51" t="s">
        <v>80</v>
      </c>
      <c r="F51">
        <v>4.6383000000000001E-2</v>
      </c>
      <c r="G51">
        <v>-1</v>
      </c>
      <c r="H51">
        <v>708.50400000000002</v>
      </c>
      <c r="I51">
        <v>-1</v>
      </c>
      <c r="J51">
        <v>0</v>
      </c>
      <c r="K51">
        <v>13.555467</v>
      </c>
      <c r="L51">
        <v>-6.9999999999999999E-6</v>
      </c>
      <c r="M51">
        <v>101.93503</v>
      </c>
      <c r="N51">
        <v>-302.42505199999999</v>
      </c>
      <c r="O51">
        <v>3.137969</v>
      </c>
      <c r="P51">
        <v>101.82305100000001</v>
      </c>
      <c r="Q51">
        <v>-302.54794299999998</v>
      </c>
      <c r="R51">
        <v>3.1411769999999999</v>
      </c>
      <c r="S51">
        <v>16.625665999999999</v>
      </c>
      <c r="T51">
        <v>3.209E-3</v>
      </c>
    </row>
    <row r="52" spans="1:20" x14ac:dyDescent="0.25">
      <c r="A52">
        <v>1391</v>
      </c>
      <c r="B52">
        <v>3</v>
      </c>
      <c r="C52">
        <v>-1</v>
      </c>
      <c r="D52" t="s">
        <v>308</v>
      </c>
      <c r="E52" t="s">
        <v>80</v>
      </c>
      <c r="F52">
        <v>5.3439E-2</v>
      </c>
      <c r="G52">
        <v>-1</v>
      </c>
      <c r="H52">
        <v>559.98199999999997</v>
      </c>
      <c r="I52">
        <v>-1</v>
      </c>
      <c r="J52">
        <v>0</v>
      </c>
      <c r="K52">
        <v>13.779467</v>
      </c>
      <c r="L52">
        <v>-6.9999999999999999E-6</v>
      </c>
      <c r="M52">
        <v>103.064223</v>
      </c>
      <c r="N52">
        <v>-302.58757100000003</v>
      </c>
      <c r="O52">
        <v>-3.13408</v>
      </c>
      <c r="P52">
        <v>103.05204000000001</v>
      </c>
      <c r="Q52">
        <v>-302.54846199999997</v>
      </c>
      <c r="R52">
        <v>3.1411769999999999</v>
      </c>
      <c r="S52">
        <v>4.0962449999999997</v>
      </c>
      <c r="T52">
        <v>7.0980000000000001E-3</v>
      </c>
    </row>
    <row r="53" spans="1:20" x14ac:dyDescent="0.25">
      <c r="A53">
        <v>1368</v>
      </c>
      <c r="B53">
        <v>5</v>
      </c>
      <c r="C53">
        <v>-1</v>
      </c>
      <c r="D53" t="s">
        <v>302</v>
      </c>
      <c r="E53" t="s">
        <v>80</v>
      </c>
      <c r="F53">
        <v>0.11468399999999999</v>
      </c>
      <c r="G53">
        <v>-1</v>
      </c>
      <c r="H53">
        <v>610.86</v>
      </c>
      <c r="I53">
        <v>-1</v>
      </c>
      <c r="J53">
        <v>0</v>
      </c>
      <c r="K53">
        <v>13.948394</v>
      </c>
      <c r="L53">
        <v>-2.2200000000000002E-3</v>
      </c>
      <c r="M53">
        <v>141.97755900000001</v>
      </c>
      <c r="N53">
        <v>-302.53332399999999</v>
      </c>
      <c r="O53">
        <v>3.138817</v>
      </c>
      <c r="P53">
        <v>141.984512</v>
      </c>
      <c r="Q53">
        <v>-302.55337500000002</v>
      </c>
      <c r="R53">
        <v>-3.1402600000000001</v>
      </c>
      <c r="S53">
        <v>2.1222560000000001</v>
      </c>
      <c r="T53">
        <v>1.4430000000000001E-3</v>
      </c>
    </row>
    <row r="54" spans="1:20" x14ac:dyDescent="0.25">
      <c r="A54">
        <v>1367</v>
      </c>
      <c r="B54">
        <v>5</v>
      </c>
      <c r="C54">
        <v>-1</v>
      </c>
      <c r="D54" t="s">
        <v>302</v>
      </c>
      <c r="E54" t="s">
        <v>80</v>
      </c>
      <c r="F54">
        <v>6.8075999999999998E-2</v>
      </c>
      <c r="G54">
        <v>-1</v>
      </c>
      <c r="H54">
        <v>684.35199999999998</v>
      </c>
      <c r="I54">
        <v>-1</v>
      </c>
      <c r="J54">
        <v>0</v>
      </c>
      <c r="K54">
        <v>13.41249</v>
      </c>
      <c r="L54">
        <v>-1.1400000000000001E-4</v>
      </c>
      <c r="M54">
        <v>143.61944</v>
      </c>
      <c r="N54">
        <v>-302.56128799999999</v>
      </c>
      <c r="O54">
        <v>-3.1401439999999998</v>
      </c>
      <c r="P54">
        <v>143.628906</v>
      </c>
      <c r="Q54">
        <v>-302.551086</v>
      </c>
      <c r="R54">
        <v>-3.1402079999999999</v>
      </c>
      <c r="S54">
        <v>1.3916850000000001</v>
      </c>
      <c r="T54">
        <v>6.3E-5</v>
      </c>
    </row>
    <row r="55" spans="1:20" x14ac:dyDescent="0.25">
      <c r="A55">
        <v>1366</v>
      </c>
      <c r="B55">
        <v>6</v>
      </c>
      <c r="C55">
        <v>-1</v>
      </c>
      <c r="D55" t="s">
        <v>301</v>
      </c>
      <c r="E55" t="s">
        <v>80</v>
      </c>
      <c r="F55">
        <v>0.16916700000000001</v>
      </c>
      <c r="G55">
        <v>-1</v>
      </c>
      <c r="H55">
        <v>631.75300000000004</v>
      </c>
      <c r="I55">
        <v>-1</v>
      </c>
      <c r="J55">
        <v>0</v>
      </c>
      <c r="K55">
        <v>13.004725000000001</v>
      </c>
      <c r="L55">
        <v>-9.7400000000000004E-4</v>
      </c>
      <c r="M55">
        <v>144.85132400000001</v>
      </c>
      <c r="N55">
        <v>-302.51697200000001</v>
      </c>
      <c r="O55">
        <v>-3.1404019999999999</v>
      </c>
      <c r="P55">
        <v>144.819748</v>
      </c>
      <c r="Q55">
        <v>-302.54950000000002</v>
      </c>
      <c r="R55">
        <v>-3.1401829999999999</v>
      </c>
      <c r="S55">
        <v>4.5332869999999996</v>
      </c>
      <c r="T55">
        <v>2.1900000000000001E-4</v>
      </c>
    </row>
    <row r="56" spans="1:20" x14ac:dyDescent="0.25">
      <c r="A56">
        <v>1365</v>
      </c>
      <c r="B56">
        <v>6</v>
      </c>
      <c r="C56">
        <v>-1</v>
      </c>
      <c r="D56" t="s">
        <v>301</v>
      </c>
      <c r="E56" t="s">
        <v>80</v>
      </c>
      <c r="F56">
        <v>1.6740000000000001E-2</v>
      </c>
      <c r="G56">
        <v>-1</v>
      </c>
      <c r="H56">
        <v>719.83100000000002</v>
      </c>
      <c r="I56">
        <v>-1</v>
      </c>
      <c r="J56">
        <v>0</v>
      </c>
      <c r="K56">
        <v>12.450786000000001</v>
      </c>
      <c r="L56">
        <v>-3.3500000000000001E-4</v>
      </c>
      <c r="M56">
        <v>146.34786600000001</v>
      </c>
      <c r="N56">
        <v>-302.54730699999999</v>
      </c>
      <c r="O56">
        <v>-3.1411769999999999</v>
      </c>
      <c r="P56">
        <v>146.34996000000001</v>
      </c>
      <c r="Q56">
        <v>-302.547394</v>
      </c>
      <c r="R56">
        <v>-3.1401870000000001</v>
      </c>
      <c r="S56">
        <v>0.20962900000000001</v>
      </c>
      <c r="T56">
        <v>9.8999999999999999E-4</v>
      </c>
    </row>
    <row r="57" spans="1:20" x14ac:dyDescent="0.25">
      <c r="A57">
        <v>1283</v>
      </c>
      <c r="B57">
        <v>9</v>
      </c>
      <c r="C57">
        <v>-1</v>
      </c>
      <c r="D57" t="s">
        <v>287</v>
      </c>
      <c r="E57" t="s">
        <v>80</v>
      </c>
      <c r="F57">
        <v>4.6281999999999997E-2</v>
      </c>
      <c r="G57">
        <v>-1</v>
      </c>
      <c r="H57">
        <v>517.70500000000004</v>
      </c>
      <c r="I57">
        <v>-1</v>
      </c>
      <c r="J57">
        <v>0</v>
      </c>
      <c r="K57">
        <v>12.092086999999999</v>
      </c>
      <c r="L57">
        <v>1.7267000000000001E-2</v>
      </c>
      <c r="M57">
        <v>189.702507</v>
      </c>
      <c r="N57">
        <v>-265.04701599999999</v>
      </c>
      <c r="O57">
        <v>-1.5699639999999999</v>
      </c>
      <c r="P57">
        <v>189.69151299999999</v>
      </c>
      <c r="Q57">
        <v>-265.040009</v>
      </c>
      <c r="R57">
        <v>-1.5713349999999999</v>
      </c>
      <c r="S57">
        <v>1.303744</v>
      </c>
      <c r="T57">
        <v>1.371E-3</v>
      </c>
    </row>
    <row r="58" spans="1:20" x14ac:dyDescent="0.25">
      <c r="A58">
        <v>1282</v>
      </c>
      <c r="B58">
        <v>10</v>
      </c>
      <c r="C58">
        <v>-1</v>
      </c>
      <c r="D58" t="s">
        <v>286</v>
      </c>
      <c r="E58" t="s">
        <v>80</v>
      </c>
      <c r="F58">
        <v>0.220473</v>
      </c>
      <c r="G58">
        <v>-1</v>
      </c>
      <c r="H58">
        <v>572.57000000000005</v>
      </c>
      <c r="I58">
        <v>-1</v>
      </c>
      <c r="J58">
        <v>0</v>
      </c>
      <c r="K58">
        <v>12.502408000000001</v>
      </c>
      <c r="L58">
        <v>9.2639999999999997E-3</v>
      </c>
      <c r="M58">
        <v>189.69911099999999</v>
      </c>
      <c r="N58">
        <v>-263.57399600000002</v>
      </c>
      <c r="O58">
        <v>-1.5718810000000001</v>
      </c>
      <c r="P58">
        <v>189.69245900000001</v>
      </c>
      <c r="Q58">
        <v>-263.56500199999999</v>
      </c>
      <c r="R58">
        <v>-1.571286</v>
      </c>
      <c r="S58">
        <v>1.118603</v>
      </c>
      <c r="T58">
        <v>5.9400000000000002E-4</v>
      </c>
    </row>
    <row r="59" spans="1:20" x14ac:dyDescent="0.25">
      <c r="A59">
        <v>1281</v>
      </c>
      <c r="B59">
        <v>10</v>
      </c>
      <c r="C59">
        <v>-1</v>
      </c>
      <c r="D59" t="s">
        <v>286</v>
      </c>
      <c r="E59" t="s">
        <v>80</v>
      </c>
      <c r="F59">
        <v>9.1077000000000005E-2</v>
      </c>
      <c r="G59">
        <v>-1</v>
      </c>
      <c r="H59">
        <v>655.27599999999995</v>
      </c>
      <c r="I59">
        <v>-1</v>
      </c>
      <c r="J59">
        <v>0</v>
      </c>
      <c r="K59">
        <v>12.522371</v>
      </c>
      <c r="L59">
        <v>1.072E-3</v>
      </c>
      <c r="M59">
        <v>189.68360000000001</v>
      </c>
      <c r="N59">
        <v>-262.05073199999998</v>
      </c>
      <c r="O59">
        <v>-1.5707819999999999</v>
      </c>
      <c r="P59">
        <v>189.69317599999999</v>
      </c>
      <c r="Q59">
        <v>-262.05767800000001</v>
      </c>
      <c r="R59">
        <v>-1.5713299999999999</v>
      </c>
      <c r="S59">
        <v>1.1829750000000001</v>
      </c>
      <c r="T59">
        <v>5.4799999999999998E-4</v>
      </c>
    </row>
    <row r="60" spans="1:20" x14ac:dyDescent="0.25">
      <c r="A60">
        <v>1280</v>
      </c>
      <c r="B60">
        <v>10</v>
      </c>
      <c r="C60">
        <v>-1</v>
      </c>
      <c r="D60" t="s">
        <v>286</v>
      </c>
      <c r="E60" t="s">
        <v>80</v>
      </c>
      <c r="F60">
        <v>4.7694E-2</v>
      </c>
      <c r="G60">
        <v>-1</v>
      </c>
      <c r="H60">
        <v>464.16399999999999</v>
      </c>
      <c r="I60">
        <v>-1</v>
      </c>
      <c r="J60">
        <v>0</v>
      </c>
      <c r="K60">
        <v>12.171765000000001</v>
      </c>
      <c r="L60">
        <v>-1.719E-3</v>
      </c>
      <c r="M60">
        <v>189.666211</v>
      </c>
      <c r="N60">
        <v>-260.911047</v>
      </c>
      <c r="O60">
        <v>-1.572802</v>
      </c>
      <c r="P60">
        <v>189.69371000000001</v>
      </c>
      <c r="Q60">
        <v>-260.94317599999999</v>
      </c>
      <c r="R60">
        <v>-1.571345</v>
      </c>
      <c r="S60">
        <v>4.2290239999999999</v>
      </c>
      <c r="T60">
        <v>1.4580000000000001E-3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6DEE-6688-4DE0-AB72-2127A2328E72}">
  <dimension ref="B1:P4798"/>
  <sheetViews>
    <sheetView zoomScale="70" zoomScaleNormal="70" workbookViewId="0">
      <selection activeCell="C14" sqref="C14"/>
    </sheetView>
  </sheetViews>
  <sheetFormatPr baseColWidth="10" defaultColWidth="10.85546875" defaultRowHeight="15" x14ac:dyDescent="0.25"/>
  <cols>
    <col min="2" max="2" width="23.42578125" bestFit="1" customWidth="1"/>
    <col min="3" max="3" width="38.5703125" bestFit="1" customWidth="1"/>
    <col min="4" max="4" width="30.85546875" bestFit="1" customWidth="1"/>
    <col min="5" max="5" width="8.85546875" bestFit="1" customWidth="1"/>
    <col min="6" max="9" width="7.42578125" bestFit="1" customWidth="1"/>
    <col min="10" max="10" width="7.85546875" bestFit="1" customWidth="1"/>
    <col min="11" max="13" width="8.28515625" bestFit="1" customWidth="1"/>
    <col min="14" max="14" width="14.28515625" bestFit="1" customWidth="1"/>
    <col min="15" max="5251" width="22.85546875" bestFit="1" customWidth="1"/>
    <col min="5252" max="5252" width="12.5703125" bestFit="1" customWidth="1"/>
  </cols>
  <sheetData>
    <row r="1" spans="2:16" ht="15.75" thickBot="1" x14ac:dyDescent="0.3"/>
    <row r="2" spans="2:16" ht="30" customHeight="1" thickBot="1" x14ac:dyDescent="0.3">
      <c r="B2" s="23" t="s">
        <v>77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74</v>
      </c>
    </row>
    <row r="7" spans="2:16" x14ac:dyDescent="0.25">
      <c r="B7" s="2" t="s">
        <v>133</v>
      </c>
      <c r="C7" s="3">
        <v>0.60695366666666672</v>
      </c>
    </row>
    <row r="8" spans="2:16" x14ac:dyDescent="0.25">
      <c r="B8" s="2" t="s">
        <v>106</v>
      </c>
      <c r="C8" s="3">
        <v>1.0009693866666669</v>
      </c>
    </row>
    <row r="9" spans="2:16" x14ac:dyDescent="0.25">
      <c r="B9" s="2" t="s">
        <v>107</v>
      </c>
      <c r="C9" s="3">
        <v>0.27494249999999998</v>
      </c>
    </row>
    <row r="10" spans="2:16" x14ac:dyDescent="0.25">
      <c r="B10" s="2" t="s">
        <v>63</v>
      </c>
      <c r="C10" s="3">
        <v>1.498260063775509</v>
      </c>
    </row>
    <row r="11" spans="2:16" x14ac:dyDescent="0.25">
      <c r="B11" s="2" t="s">
        <v>64</v>
      </c>
      <c r="C11" s="3">
        <v>1.9214802489597782</v>
      </c>
    </row>
    <row r="12" spans="2:16" x14ac:dyDescent="0.25">
      <c r="B12" s="2" t="s">
        <v>65</v>
      </c>
      <c r="C12" s="3">
        <v>2.7846657236445815</v>
      </c>
    </row>
    <row r="13" spans="2:16" x14ac:dyDescent="0.25">
      <c r="B13" s="2" t="s">
        <v>66</v>
      </c>
      <c r="C13" s="3">
        <v>1.9017271602564108</v>
      </c>
    </row>
    <row r="14" spans="2:16" x14ac:dyDescent="0.25">
      <c r="B14" s="2" t="s">
        <v>67</v>
      </c>
      <c r="C14" s="3">
        <v>2.3475954257425737</v>
      </c>
    </row>
    <row r="15" spans="2:16" x14ac:dyDescent="0.25">
      <c r="B15" s="2" t="s">
        <v>68</v>
      </c>
      <c r="C15" s="3">
        <v>3.4795971280487814</v>
      </c>
    </row>
    <row r="16" spans="2:16" x14ac:dyDescent="0.25">
      <c r="B16" s="2" t="s">
        <v>69</v>
      </c>
      <c r="C16" s="3">
        <v>2.2318396500000004</v>
      </c>
    </row>
    <row r="17" spans="2:3" x14ac:dyDescent="0.25">
      <c r="B17" s="2" t="s">
        <v>70</v>
      </c>
      <c r="C17" s="3">
        <v>4.7619732222222231</v>
      </c>
    </row>
    <row r="18" spans="2:3" x14ac:dyDescent="0.25">
      <c r="B18" s="2" t="s">
        <v>71</v>
      </c>
      <c r="C18" s="3">
        <v>4.2001931363636364</v>
      </c>
    </row>
    <row r="19" spans="2:3" x14ac:dyDescent="0.25">
      <c r="B19" s="2" t="s">
        <v>72</v>
      </c>
      <c r="C19" s="3">
        <v>3.5709886818181817</v>
      </c>
    </row>
    <row r="20" spans="2:3" x14ac:dyDescent="0.25">
      <c r="B20" s="2" t="s">
        <v>73</v>
      </c>
      <c r="C20" s="3">
        <v>1.7324110000000001</v>
      </c>
    </row>
    <row r="21" spans="2:3" x14ac:dyDescent="0.25">
      <c r="B21" s="2" t="s">
        <v>108</v>
      </c>
      <c r="C21" s="3">
        <v>2.4102156467242009</v>
      </c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  <row r="27" spans="2:3" x14ac:dyDescent="0.25">
      <c r="B27" s="2"/>
      <c r="C27" s="3"/>
    </row>
    <row r="28" spans="2:3" x14ac:dyDescent="0.25">
      <c r="B28" s="2"/>
      <c r="C28" s="3"/>
    </row>
    <row r="29" spans="2:3" x14ac:dyDescent="0.25">
      <c r="B29" s="2"/>
      <c r="C29" s="3"/>
    </row>
    <row r="30" spans="2:3" x14ac:dyDescent="0.25">
      <c r="B30" s="2"/>
      <c r="C30" s="3"/>
    </row>
    <row r="31" spans="2:3" x14ac:dyDescent="0.25">
      <c r="B31" s="2"/>
      <c r="C31" s="3"/>
    </row>
    <row r="32" spans="2:3" x14ac:dyDescent="0.25">
      <c r="B32" s="2"/>
      <c r="C32" s="3"/>
    </row>
    <row r="33" spans="2:3" x14ac:dyDescent="0.25">
      <c r="B33" s="2"/>
      <c r="C33" s="3"/>
    </row>
    <row r="34" spans="2:3" x14ac:dyDescent="0.25">
      <c r="B34" s="2"/>
      <c r="C34" s="3"/>
    </row>
    <row r="35" spans="2:3" x14ac:dyDescent="0.25">
      <c r="B35" s="2"/>
      <c r="C35" s="3"/>
    </row>
    <row r="36" spans="2:3" x14ac:dyDescent="0.25">
      <c r="B36" s="2"/>
      <c r="C36" s="3"/>
    </row>
    <row r="37" spans="2:3" x14ac:dyDescent="0.25">
      <c r="B37" s="2"/>
      <c r="C37" s="3"/>
    </row>
    <row r="38" spans="2:3" x14ac:dyDescent="0.25">
      <c r="B38" s="2"/>
      <c r="C38" s="3"/>
    </row>
    <row r="39" spans="2:3" x14ac:dyDescent="0.25">
      <c r="B39" s="2"/>
      <c r="C39" s="3"/>
    </row>
    <row r="40" spans="2:3" x14ac:dyDescent="0.25">
      <c r="B40" s="2"/>
      <c r="C40" s="3"/>
    </row>
    <row r="41" spans="2:3" x14ac:dyDescent="0.25">
      <c r="B41" s="2"/>
      <c r="C41" s="3"/>
    </row>
    <row r="42" spans="2:3" x14ac:dyDescent="0.25">
      <c r="B42" s="2"/>
      <c r="C42" s="3"/>
    </row>
    <row r="43" spans="2:3" x14ac:dyDescent="0.25">
      <c r="B43" s="2"/>
      <c r="C43" s="3"/>
    </row>
    <row r="44" spans="2:3" x14ac:dyDescent="0.25">
      <c r="B44" s="2"/>
      <c r="C44" s="3"/>
    </row>
    <row r="45" spans="2:3" x14ac:dyDescent="0.25">
      <c r="B45" s="2"/>
      <c r="C45" s="3"/>
    </row>
    <row r="46" spans="2:3" x14ac:dyDescent="0.25">
      <c r="B46" s="2"/>
      <c r="C46" s="3"/>
    </row>
    <row r="47" spans="2:3" x14ac:dyDescent="0.25">
      <c r="B47" s="2"/>
      <c r="C47" s="3"/>
    </row>
    <row r="48" spans="2:3" x14ac:dyDescent="0.25">
      <c r="B48" s="2"/>
      <c r="C48" s="3"/>
    </row>
    <row r="49" spans="2:3" x14ac:dyDescent="0.25">
      <c r="B49" s="2"/>
      <c r="C49" s="3"/>
    </row>
    <row r="50" spans="2:3" x14ac:dyDescent="0.25">
      <c r="B50" s="2"/>
      <c r="C50" s="3"/>
    </row>
    <row r="51" spans="2:3" x14ac:dyDescent="0.25">
      <c r="B51" s="2"/>
      <c r="C51" s="3"/>
    </row>
    <row r="52" spans="2:3" x14ac:dyDescent="0.25">
      <c r="B52" s="2"/>
      <c r="C52" s="3"/>
    </row>
    <row r="53" spans="2:3" x14ac:dyDescent="0.25">
      <c r="B53" s="2"/>
      <c r="C53" s="3"/>
    </row>
    <row r="54" spans="2:3" x14ac:dyDescent="0.25">
      <c r="B54" s="2"/>
      <c r="C54" s="3"/>
    </row>
    <row r="55" spans="2:3" x14ac:dyDescent="0.25">
      <c r="B55" s="2"/>
      <c r="C55" s="3"/>
    </row>
    <row r="56" spans="2:3" x14ac:dyDescent="0.25">
      <c r="B56" s="2"/>
      <c r="C56" s="3"/>
    </row>
    <row r="57" spans="2:3" x14ac:dyDescent="0.25">
      <c r="B57" s="2"/>
      <c r="C57" s="3"/>
    </row>
    <row r="58" spans="2:3" x14ac:dyDescent="0.25">
      <c r="B58" s="2"/>
      <c r="C58" s="3"/>
    </row>
    <row r="59" spans="2:3" x14ac:dyDescent="0.25">
      <c r="B59" s="2"/>
      <c r="C59" s="3"/>
    </row>
    <row r="60" spans="2:3" x14ac:dyDescent="0.25">
      <c r="B60" s="2"/>
      <c r="C60" s="3"/>
    </row>
    <row r="61" spans="2:3" x14ac:dyDescent="0.25">
      <c r="B61" s="2"/>
      <c r="C61" s="3"/>
    </row>
    <row r="62" spans="2:3" x14ac:dyDescent="0.25">
      <c r="B62" s="2"/>
      <c r="C62" s="3"/>
    </row>
    <row r="63" spans="2:3" x14ac:dyDescent="0.25">
      <c r="B63" s="2"/>
      <c r="C63" s="3"/>
    </row>
    <row r="64" spans="2:3" x14ac:dyDescent="0.25">
      <c r="B64" s="2"/>
      <c r="C64" s="3"/>
    </row>
    <row r="65" spans="2:3" x14ac:dyDescent="0.25">
      <c r="B65" s="2"/>
      <c r="C65" s="3"/>
    </row>
    <row r="66" spans="2:3" x14ac:dyDescent="0.25">
      <c r="B66" s="2"/>
      <c r="C66" s="3"/>
    </row>
    <row r="67" spans="2:3" x14ac:dyDescent="0.25">
      <c r="B67" s="2"/>
      <c r="C67" s="3"/>
    </row>
    <row r="68" spans="2:3" x14ac:dyDescent="0.25">
      <c r="B68" s="2"/>
      <c r="C68" s="3"/>
    </row>
    <row r="69" spans="2:3" x14ac:dyDescent="0.25">
      <c r="B69" s="2"/>
      <c r="C69" s="3"/>
    </row>
    <row r="70" spans="2:3" x14ac:dyDescent="0.25">
      <c r="B70" s="2"/>
      <c r="C70" s="3"/>
    </row>
    <row r="71" spans="2:3" x14ac:dyDescent="0.25">
      <c r="B71" s="2"/>
      <c r="C71" s="3"/>
    </row>
    <row r="72" spans="2:3" x14ac:dyDescent="0.25">
      <c r="B72" s="2"/>
      <c r="C72" s="3"/>
    </row>
    <row r="73" spans="2:3" x14ac:dyDescent="0.25">
      <c r="B73" s="2"/>
      <c r="C73" s="3"/>
    </row>
    <row r="74" spans="2:3" x14ac:dyDescent="0.25">
      <c r="B74" s="2"/>
      <c r="C74" s="3"/>
    </row>
    <row r="75" spans="2:3" x14ac:dyDescent="0.25">
      <c r="B75" s="2"/>
      <c r="C75" s="3"/>
    </row>
    <row r="76" spans="2:3" x14ac:dyDescent="0.25">
      <c r="B76" s="2"/>
      <c r="C76" s="3"/>
    </row>
    <row r="77" spans="2:3" x14ac:dyDescent="0.25">
      <c r="B77" s="2"/>
      <c r="C77" s="3"/>
    </row>
    <row r="78" spans="2:3" x14ac:dyDescent="0.25">
      <c r="B78" s="2"/>
      <c r="C78" s="3"/>
    </row>
    <row r="79" spans="2:3" x14ac:dyDescent="0.25">
      <c r="B79" s="2"/>
      <c r="C79" s="3"/>
    </row>
    <row r="80" spans="2:3" x14ac:dyDescent="0.25">
      <c r="B80" s="2"/>
      <c r="C80" s="3"/>
    </row>
    <row r="81" spans="2:3" x14ac:dyDescent="0.25">
      <c r="B81" s="2"/>
      <c r="C81" s="3"/>
    </row>
    <row r="82" spans="2:3" x14ac:dyDescent="0.25">
      <c r="B82" s="2"/>
      <c r="C82" s="3"/>
    </row>
    <row r="83" spans="2:3" x14ac:dyDescent="0.25">
      <c r="B83" s="2"/>
      <c r="C83" s="3"/>
    </row>
    <row r="84" spans="2:3" x14ac:dyDescent="0.25">
      <c r="B84" s="2"/>
      <c r="C84" s="3"/>
    </row>
    <row r="85" spans="2:3" x14ac:dyDescent="0.25">
      <c r="B85" s="2"/>
      <c r="C85" s="3"/>
    </row>
    <row r="86" spans="2:3" x14ac:dyDescent="0.25">
      <c r="B86" s="2"/>
      <c r="C86" s="3"/>
    </row>
    <row r="87" spans="2:3" x14ac:dyDescent="0.25">
      <c r="B87" s="2"/>
      <c r="C87" s="3"/>
    </row>
    <row r="88" spans="2:3" x14ac:dyDescent="0.25">
      <c r="B88" s="2"/>
      <c r="C88" s="3"/>
    </row>
    <row r="89" spans="2:3" x14ac:dyDescent="0.25">
      <c r="B89" s="2"/>
      <c r="C89" s="3"/>
    </row>
    <row r="90" spans="2:3" x14ac:dyDescent="0.25">
      <c r="B90" s="2"/>
      <c r="C90" s="3"/>
    </row>
    <row r="91" spans="2:3" x14ac:dyDescent="0.25">
      <c r="B91" s="2"/>
      <c r="C91" s="3"/>
    </row>
    <row r="92" spans="2:3" x14ac:dyDescent="0.25">
      <c r="B92" s="2"/>
      <c r="C92" s="3"/>
    </row>
    <row r="93" spans="2:3" x14ac:dyDescent="0.25">
      <c r="B93" s="2"/>
      <c r="C93" s="3"/>
    </row>
    <row r="94" spans="2:3" x14ac:dyDescent="0.25">
      <c r="B94" s="2"/>
      <c r="C94" s="3"/>
    </row>
    <row r="95" spans="2:3" x14ac:dyDescent="0.25">
      <c r="B95" s="2"/>
      <c r="C95" s="3"/>
    </row>
    <row r="96" spans="2:3" x14ac:dyDescent="0.25">
      <c r="B96" s="2"/>
      <c r="C96" s="3"/>
    </row>
    <row r="97" spans="2:3" x14ac:dyDescent="0.25">
      <c r="B97" s="2"/>
      <c r="C97" s="3"/>
    </row>
    <row r="98" spans="2:3" x14ac:dyDescent="0.25">
      <c r="B98" s="2"/>
      <c r="C98" s="3"/>
    </row>
    <row r="99" spans="2:3" x14ac:dyDescent="0.25">
      <c r="B99" s="2"/>
      <c r="C99" s="3"/>
    </row>
    <row r="100" spans="2:3" x14ac:dyDescent="0.25">
      <c r="B100" s="2"/>
      <c r="C100" s="3"/>
    </row>
    <row r="101" spans="2:3" x14ac:dyDescent="0.25">
      <c r="B101" s="2"/>
      <c r="C101" s="3"/>
    </row>
    <row r="102" spans="2:3" x14ac:dyDescent="0.25">
      <c r="B102" s="2"/>
      <c r="C102" s="3"/>
    </row>
    <row r="103" spans="2:3" x14ac:dyDescent="0.25">
      <c r="B103" s="2"/>
      <c r="C103" s="3"/>
    </row>
    <row r="104" spans="2:3" x14ac:dyDescent="0.25">
      <c r="B104" s="2"/>
      <c r="C104" s="3"/>
    </row>
    <row r="105" spans="2:3" x14ac:dyDescent="0.25">
      <c r="B105" s="2"/>
      <c r="C105" s="3"/>
    </row>
    <row r="106" spans="2:3" x14ac:dyDescent="0.25">
      <c r="B106" s="2"/>
      <c r="C106" s="3"/>
    </row>
    <row r="107" spans="2:3" x14ac:dyDescent="0.25">
      <c r="B107" s="2"/>
      <c r="C107" s="3"/>
    </row>
    <row r="108" spans="2:3" x14ac:dyDescent="0.25">
      <c r="B108" s="2"/>
      <c r="C108" s="3"/>
    </row>
    <row r="109" spans="2:3" x14ac:dyDescent="0.25">
      <c r="B109" s="2"/>
      <c r="C109" s="3"/>
    </row>
    <row r="110" spans="2:3" x14ac:dyDescent="0.25">
      <c r="B110" s="2"/>
      <c r="C110" s="3"/>
    </row>
    <row r="111" spans="2:3" x14ac:dyDescent="0.25">
      <c r="B111" s="2"/>
      <c r="C111" s="3"/>
    </row>
    <row r="112" spans="2:3" x14ac:dyDescent="0.25">
      <c r="B112" s="2"/>
      <c r="C112" s="3"/>
    </row>
    <row r="113" spans="2:3" x14ac:dyDescent="0.25">
      <c r="B113" s="2"/>
      <c r="C113" s="3"/>
    </row>
    <row r="114" spans="2:3" x14ac:dyDescent="0.25">
      <c r="B114" s="2"/>
      <c r="C114" s="3"/>
    </row>
    <row r="115" spans="2:3" x14ac:dyDescent="0.25">
      <c r="B115" s="2"/>
      <c r="C115" s="3"/>
    </row>
    <row r="116" spans="2:3" x14ac:dyDescent="0.25">
      <c r="B116" s="2"/>
      <c r="C116" s="3"/>
    </row>
    <row r="117" spans="2:3" x14ac:dyDescent="0.25">
      <c r="B117" s="2"/>
      <c r="C117" s="3"/>
    </row>
    <row r="118" spans="2:3" x14ac:dyDescent="0.25">
      <c r="B118" s="2"/>
      <c r="C118" s="3"/>
    </row>
    <row r="119" spans="2:3" x14ac:dyDescent="0.25">
      <c r="B119" s="2"/>
      <c r="C119" s="3"/>
    </row>
    <row r="120" spans="2:3" x14ac:dyDescent="0.25">
      <c r="B120" s="2"/>
      <c r="C120" s="3"/>
    </row>
    <row r="121" spans="2:3" x14ac:dyDescent="0.25">
      <c r="B121" s="2"/>
      <c r="C121" s="3"/>
    </row>
    <row r="122" spans="2:3" x14ac:dyDescent="0.25">
      <c r="B122" s="2"/>
      <c r="C122" s="3"/>
    </row>
    <row r="123" spans="2:3" x14ac:dyDescent="0.25">
      <c r="B123" s="2"/>
      <c r="C123" s="3"/>
    </row>
    <row r="124" spans="2:3" x14ac:dyDescent="0.25">
      <c r="B124" s="2"/>
      <c r="C124" s="3"/>
    </row>
    <row r="125" spans="2:3" x14ac:dyDescent="0.25">
      <c r="B125" s="2"/>
      <c r="C125" s="3"/>
    </row>
    <row r="126" spans="2:3" x14ac:dyDescent="0.25">
      <c r="B126" s="2"/>
      <c r="C126" s="3"/>
    </row>
    <row r="127" spans="2:3" x14ac:dyDescent="0.25">
      <c r="B127" s="2"/>
      <c r="C127" s="3"/>
    </row>
    <row r="128" spans="2:3" x14ac:dyDescent="0.25">
      <c r="B128" s="2"/>
      <c r="C128" s="3"/>
    </row>
    <row r="129" spans="2:3" x14ac:dyDescent="0.25">
      <c r="B129" s="2"/>
      <c r="C129" s="3"/>
    </row>
    <row r="130" spans="2:3" x14ac:dyDescent="0.25">
      <c r="B130" s="2"/>
      <c r="C130" s="3"/>
    </row>
    <row r="131" spans="2:3" x14ac:dyDescent="0.25">
      <c r="B131" s="2"/>
      <c r="C131" s="3"/>
    </row>
    <row r="132" spans="2:3" x14ac:dyDescent="0.25">
      <c r="B132" s="2"/>
      <c r="C132" s="3"/>
    </row>
    <row r="133" spans="2:3" x14ac:dyDescent="0.25">
      <c r="B133" s="2"/>
      <c r="C133" s="3"/>
    </row>
    <row r="134" spans="2:3" x14ac:dyDescent="0.25">
      <c r="B134" s="2"/>
      <c r="C134" s="3"/>
    </row>
    <row r="135" spans="2:3" x14ac:dyDescent="0.25">
      <c r="B135" s="2"/>
      <c r="C135" s="3"/>
    </row>
    <row r="136" spans="2:3" x14ac:dyDescent="0.25">
      <c r="B136" s="2"/>
      <c r="C136" s="3"/>
    </row>
    <row r="137" spans="2:3" x14ac:dyDescent="0.25">
      <c r="B137" s="2"/>
      <c r="C137" s="3"/>
    </row>
    <row r="138" spans="2:3" x14ac:dyDescent="0.25">
      <c r="B138" s="2"/>
      <c r="C138" s="3"/>
    </row>
    <row r="139" spans="2:3" x14ac:dyDescent="0.25">
      <c r="B139" s="2"/>
      <c r="C139" s="3"/>
    </row>
    <row r="140" spans="2:3" x14ac:dyDescent="0.25">
      <c r="B140" s="2"/>
      <c r="C140" s="3"/>
    </row>
    <row r="141" spans="2:3" x14ac:dyDescent="0.25">
      <c r="B141" s="2"/>
      <c r="C141" s="3"/>
    </row>
    <row r="142" spans="2:3" x14ac:dyDescent="0.25">
      <c r="B142" s="2"/>
      <c r="C142" s="3"/>
    </row>
    <row r="143" spans="2:3" x14ac:dyDescent="0.25">
      <c r="B143" s="2"/>
      <c r="C143" s="3"/>
    </row>
    <row r="144" spans="2:3" x14ac:dyDescent="0.25">
      <c r="B144" s="2"/>
      <c r="C144" s="3"/>
    </row>
    <row r="145" spans="2:3" x14ac:dyDescent="0.25">
      <c r="B145" s="2"/>
      <c r="C145" s="3"/>
    </row>
    <row r="146" spans="2:3" x14ac:dyDescent="0.25">
      <c r="B146" s="2"/>
      <c r="C146" s="3"/>
    </row>
    <row r="147" spans="2:3" x14ac:dyDescent="0.25">
      <c r="B147" s="2"/>
      <c r="C147" s="3"/>
    </row>
    <row r="148" spans="2:3" x14ac:dyDescent="0.25">
      <c r="B148" s="2"/>
      <c r="C148" s="3"/>
    </row>
    <row r="149" spans="2:3" x14ac:dyDescent="0.25">
      <c r="B149" s="2"/>
      <c r="C149" s="3"/>
    </row>
    <row r="150" spans="2:3" x14ac:dyDescent="0.25">
      <c r="B150" s="2"/>
      <c r="C150" s="3"/>
    </row>
    <row r="151" spans="2:3" x14ac:dyDescent="0.25">
      <c r="B151" s="2"/>
      <c r="C151" s="3"/>
    </row>
    <row r="152" spans="2:3" x14ac:dyDescent="0.25">
      <c r="B152" s="2"/>
      <c r="C152" s="3"/>
    </row>
    <row r="153" spans="2:3" x14ac:dyDescent="0.25">
      <c r="B153" s="2"/>
      <c r="C153" s="3"/>
    </row>
    <row r="154" spans="2:3" x14ac:dyDescent="0.25">
      <c r="B154" s="2"/>
      <c r="C154" s="3"/>
    </row>
    <row r="155" spans="2:3" x14ac:dyDescent="0.25">
      <c r="B155" s="2"/>
      <c r="C155" s="3"/>
    </row>
    <row r="156" spans="2:3" x14ac:dyDescent="0.25">
      <c r="B156" s="2"/>
      <c r="C156" s="3"/>
    </row>
    <row r="157" spans="2:3" x14ac:dyDescent="0.25">
      <c r="B157" s="2"/>
      <c r="C157" s="3"/>
    </row>
    <row r="158" spans="2:3" x14ac:dyDescent="0.25">
      <c r="B158" s="2"/>
      <c r="C158" s="3"/>
    </row>
    <row r="159" spans="2:3" x14ac:dyDescent="0.25">
      <c r="B159" s="2"/>
      <c r="C159" s="3"/>
    </row>
    <row r="160" spans="2:3" x14ac:dyDescent="0.25">
      <c r="B160" s="2"/>
      <c r="C160" s="3"/>
    </row>
    <row r="161" spans="2:3" x14ac:dyDescent="0.25">
      <c r="B161" s="2"/>
      <c r="C161" s="3"/>
    </row>
    <row r="162" spans="2:3" x14ac:dyDescent="0.25">
      <c r="B162" s="2"/>
      <c r="C162" s="3"/>
    </row>
    <row r="163" spans="2:3" x14ac:dyDescent="0.25">
      <c r="B163" s="2"/>
      <c r="C163" s="3"/>
    </row>
    <row r="164" spans="2:3" x14ac:dyDescent="0.25">
      <c r="B164" s="2"/>
      <c r="C164" s="3"/>
    </row>
    <row r="165" spans="2:3" x14ac:dyDescent="0.25">
      <c r="B165" s="2"/>
      <c r="C165" s="3"/>
    </row>
    <row r="166" spans="2:3" x14ac:dyDescent="0.25">
      <c r="B166" s="2"/>
      <c r="C166" s="3"/>
    </row>
    <row r="167" spans="2:3" x14ac:dyDescent="0.25">
      <c r="B167" s="2"/>
      <c r="C167" s="3"/>
    </row>
    <row r="168" spans="2:3" x14ac:dyDescent="0.25">
      <c r="B168" s="2"/>
      <c r="C168" s="3"/>
    </row>
    <row r="169" spans="2:3" x14ac:dyDescent="0.25">
      <c r="B169" s="2"/>
      <c r="C169" s="3"/>
    </row>
    <row r="170" spans="2:3" x14ac:dyDescent="0.25">
      <c r="B170" s="2"/>
      <c r="C170" s="3"/>
    </row>
    <row r="171" spans="2:3" x14ac:dyDescent="0.25">
      <c r="B171" s="2"/>
      <c r="C171" s="3"/>
    </row>
    <row r="172" spans="2:3" x14ac:dyDescent="0.25">
      <c r="B172" s="2"/>
      <c r="C172" s="3"/>
    </row>
    <row r="173" spans="2:3" x14ac:dyDescent="0.25">
      <c r="B173" s="2"/>
      <c r="C173" s="3"/>
    </row>
    <row r="174" spans="2:3" x14ac:dyDescent="0.25">
      <c r="B174" s="2"/>
      <c r="C174" s="3"/>
    </row>
    <row r="175" spans="2:3" x14ac:dyDescent="0.25">
      <c r="B175" s="2"/>
      <c r="C175" s="3"/>
    </row>
    <row r="176" spans="2:3" x14ac:dyDescent="0.25">
      <c r="B176" s="2"/>
      <c r="C176" s="3"/>
    </row>
    <row r="177" spans="2:3" x14ac:dyDescent="0.25">
      <c r="B177" s="2"/>
      <c r="C177" s="3"/>
    </row>
    <row r="178" spans="2:3" x14ac:dyDescent="0.25">
      <c r="B178" s="2"/>
      <c r="C178" s="3"/>
    </row>
    <row r="179" spans="2:3" x14ac:dyDescent="0.25">
      <c r="B179" s="2"/>
      <c r="C179" s="3"/>
    </row>
    <row r="180" spans="2:3" x14ac:dyDescent="0.25">
      <c r="B180" s="2"/>
      <c r="C180" s="3"/>
    </row>
    <row r="181" spans="2:3" x14ac:dyDescent="0.25">
      <c r="B181" s="2"/>
      <c r="C181" s="3"/>
    </row>
    <row r="182" spans="2:3" x14ac:dyDescent="0.25">
      <c r="B182" s="2"/>
      <c r="C182" s="3"/>
    </row>
    <row r="183" spans="2:3" x14ac:dyDescent="0.25">
      <c r="B183" s="2"/>
      <c r="C183" s="3"/>
    </row>
    <row r="184" spans="2:3" x14ac:dyDescent="0.25">
      <c r="B184" s="2"/>
      <c r="C184" s="3"/>
    </row>
    <row r="185" spans="2:3" x14ac:dyDescent="0.25">
      <c r="B185" s="2"/>
      <c r="C185" s="3"/>
    </row>
    <row r="186" spans="2:3" x14ac:dyDescent="0.25">
      <c r="B186" s="2"/>
      <c r="C186" s="3"/>
    </row>
    <row r="187" spans="2:3" x14ac:dyDescent="0.25">
      <c r="B187" s="2"/>
      <c r="C187" s="3"/>
    </row>
    <row r="188" spans="2:3" x14ac:dyDescent="0.25">
      <c r="B188" s="2"/>
      <c r="C188" s="3"/>
    </row>
    <row r="189" spans="2:3" x14ac:dyDescent="0.25">
      <c r="B189" s="2"/>
      <c r="C189" s="3"/>
    </row>
    <row r="190" spans="2:3" x14ac:dyDescent="0.25">
      <c r="B190" s="2"/>
      <c r="C190" s="3"/>
    </row>
    <row r="191" spans="2:3" x14ac:dyDescent="0.25">
      <c r="B191" s="2"/>
      <c r="C191" s="3"/>
    </row>
    <row r="192" spans="2:3" x14ac:dyDescent="0.25">
      <c r="B192" s="2"/>
      <c r="C192" s="3"/>
    </row>
    <row r="193" spans="2:3" x14ac:dyDescent="0.25">
      <c r="B193" s="2"/>
      <c r="C193" s="3"/>
    </row>
    <row r="194" spans="2:3" x14ac:dyDescent="0.25">
      <c r="B194" s="2"/>
      <c r="C194" s="3"/>
    </row>
    <row r="195" spans="2:3" x14ac:dyDescent="0.25">
      <c r="B195" s="2"/>
      <c r="C195" s="3"/>
    </row>
    <row r="196" spans="2:3" x14ac:dyDescent="0.25">
      <c r="B196" s="2"/>
      <c r="C196" s="3"/>
    </row>
    <row r="197" spans="2:3" x14ac:dyDescent="0.25">
      <c r="B197" s="2"/>
      <c r="C197" s="3"/>
    </row>
    <row r="198" spans="2:3" x14ac:dyDescent="0.25">
      <c r="B198" s="2"/>
      <c r="C198" s="3"/>
    </row>
    <row r="199" spans="2:3" x14ac:dyDescent="0.25">
      <c r="B199" s="2"/>
      <c r="C199" s="3"/>
    </row>
    <row r="200" spans="2:3" x14ac:dyDescent="0.25">
      <c r="B200" s="2"/>
      <c r="C200" s="3"/>
    </row>
    <row r="201" spans="2:3" x14ac:dyDescent="0.25">
      <c r="B201" s="2"/>
      <c r="C201" s="3"/>
    </row>
    <row r="202" spans="2:3" x14ac:dyDescent="0.25">
      <c r="B202" s="2"/>
      <c r="C202" s="3"/>
    </row>
    <row r="203" spans="2:3" x14ac:dyDescent="0.25">
      <c r="B203" s="2"/>
      <c r="C203" s="3"/>
    </row>
    <row r="204" spans="2:3" x14ac:dyDescent="0.25">
      <c r="B204" s="2"/>
      <c r="C204" s="3"/>
    </row>
    <row r="205" spans="2:3" x14ac:dyDescent="0.25">
      <c r="B205" s="2"/>
      <c r="C205" s="3"/>
    </row>
    <row r="206" spans="2:3" x14ac:dyDescent="0.25">
      <c r="B206" s="2"/>
      <c r="C206" s="3"/>
    </row>
    <row r="207" spans="2:3" x14ac:dyDescent="0.25">
      <c r="B207" s="2"/>
      <c r="C207" s="3"/>
    </row>
    <row r="208" spans="2:3" x14ac:dyDescent="0.25">
      <c r="B208" s="2"/>
      <c r="C208" s="3"/>
    </row>
    <row r="209" spans="2:3" x14ac:dyDescent="0.25">
      <c r="B209" s="2"/>
      <c r="C209" s="3"/>
    </row>
    <row r="210" spans="2:3" x14ac:dyDescent="0.25">
      <c r="B210" s="2"/>
      <c r="C210" s="3"/>
    </row>
    <row r="211" spans="2:3" x14ac:dyDescent="0.25">
      <c r="B211" s="2"/>
      <c r="C211" s="3"/>
    </row>
    <row r="212" spans="2:3" x14ac:dyDescent="0.25">
      <c r="B212" s="2"/>
      <c r="C212" s="3"/>
    </row>
    <row r="213" spans="2:3" x14ac:dyDescent="0.25">
      <c r="B213" s="2"/>
      <c r="C213" s="3"/>
    </row>
    <row r="214" spans="2:3" x14ac:dyDescent="0.25">
      <c r="B214" s="2"/>
      <c r="C214" s="3"/>
    </row>
    <row r="215" spans="2:3" x14ac:dyDescent="0.25">
      <c r="B215" s="2"/>
      <c r="C215" s="3"/>
    </row>
    <row r="216" spans="2:3" x14ac:dyDescent="0.25">
      <c r="B216" s="2"/>
      <c r="C216" s="3"/>
    </row>
    <row r="217" spans="2:3" x14ac:dyDescent="0.25">
      <c r="B217" s="2"/>
      <c r="C217" s="3"/>
    </row>
    <row r="218" spans="2:3" x14ac:dyDescent="0.25">
      <c r="B218" s="2"/>
      <c r="C218" s="3"/>
    </row>
    <row r="219" spans="2:3" x14ac:dyDescent="0.25">
      <c r="B219" s="2"/>
      <c r="C219" s="3"/>
    </row>
    <row r="220" spans="2:3" x14ac:dyDescent="0.25">
      <c r="B220" s="2"/>
      <c r="C220" s="3"/>
    </row>
    <row r="221" spans="2:3" x14ac:dyDescent="0.25">
      <c r="B221" s="2"/>
      <c r="C221" s="3"/>
    </row>
    <row r="222" spans="2:3" x14ac:dyDescent="0.25">
      <c r="B222" s="2"/>
      <c r="C222" s="3"/>
    </row>
    <row r="223" spans="2:3" x14ac:dyDescent="0.25">
      <c r="B223" s="2"/>
      <c r="C223" s="3"/>
    </row>
    <row r="224" spans="2:3" x14ac:dyDescent="0.25">
      <c r="B224" s="2"/>
      <c r="C224" s="3"/>
    </row>
    <row r="225" spans="2:3" x14ac:dyDescent="0.25">
      <c r="B225" s="2"/>
      <c r="C225" s="3"/>
    </row>
    <row r="226" spans="2:3" x14ac:dyDescent="0.25">
      <c r="B226" s="2"/>
      <c r="C226" s="3"/>
    </row>
    <row r="227" spans="2:3" x14ac:dyDescent="0.25">
      <c r="B227" s="2"/>
      <c r="C227" s="3"/>
    </row>
    <row r="228" spans="2:3" x14ac:dyDescent="0.25">
      <c r="B228" s="2"/>
      <c r="C228" s="3"/>
    </row>
    <row r="229" spans="2:3" x14ac:dyDescent="0.25">
      <c r="B229" s="2"/>
      <c r="C229" s="3"/>
    </row>
    <row r="230" spans="2:3" x14ac:dyDescent="0.25">
      <c r="B230" s="2"/>
      <c r="C230" s="3"/>
    </row>
    <row r="231" spans="2:3" x14ac:dyDescent="0.25">
      <c r="B231" s="2"/>
      <c r="C231" s="3"/>
    </row>
    <row r="232" spans="2:3" x14ac:dyDescent="0.25">
      <c r="B232" s="2"/>
      <c r="C232" s="3"/>
    </row>
    <row r="233" spans="2:3" x14ac:dyDescent="0.25">
      <c r="B233" s="2"/>
      <c r="C233" s="3"/>
    </row>
    <row r="234" spans="2:3" x14ac:dyDescent="0.25">
      <c r="B234" s="2"/>
      <c r="C234" s="3"/>
    </row>
    <row r="235" spans="2:3" x14ac:dyDescent="0.25">
      <c r="B235" s="2"/>
      <c r="C235" s="3"/>
    </row>
    <row r="236" spans="2:3" x14ac:dyDescent="0.25">
      <c r="B236" s="2"/>
      <c r="C236" s="3"/>
    </row>
    <row r="237" spans="2:3" x14ac:dyDescent="0.25">
      <c r="B237" s="2"/>
      <c r="C237" s="3"/>
    </row>
    <row r="238" spans="2:3" x14ac:dyDescent="0.25">
      <c r="B238" s="2"/>
      <c r="C238" s="3"/>
    </row>
    <row r="239" spans="2:3" x14ac:dyDescent="0.25">
      <c r="B239" s="2"/>
      <c r="C239" s="3"/>
    </row>
    <row r="240" spans="2:3" x14ac:dyDescent="0.25">
      <c r="B240" s="2"/>
      <c r="C240" s="3"/>
    </row>
    <row r="241" spans="2:3" x14ac:dyDescent="0.25">
      <c r="B241" s="2"/>
      <c r="C241" s="3"/>
    </row>
    <row r="242" spans="2:3" x14ac:dyDescent="0.25">
      <c r="B242" s="2"/>
      <c r="C242" s="3"/>
    </row>
    <row r="243" spans="2:3" x14ac:dyDescent="0.25">
      <c r="B243" s="2"/>
      <c r="C243" s="3"/>
    </row>
    <row r="244" spans="2:3" x14ac:dyDescent="0.25">
      <c r="B244" s="2"/>
      <c r="C244" s="3"/>
    </row>
    <row r="245" spans="2:3" x14ac:dyDescent="0.25">
      <c r="B245" s="2"/>
      <c r="C245" s="3"/>
    </row>
    <row r="246" spans="2:3" x14ac:dyDescent="0.25">
      <c r="B246" s="2"/>
      <c r="C246" s="3"/>
    </row>
    <row r="247" spans="2:3" x14ac:dyDescent="0.25">
      <c r="B247" s="2"/>
      <c r="C247" s="3"/>
    </row>
    <row r="248" spans="2:3" x14ac:dyDescent="0.25">
      <c r="B248" s="2"/>
      <c r="C248" s="3"/>
    </row>
    <row r="249" spans="2:3" x14ac:dyDescent="0.25">
      <c r="B249" s="2"/>
      <c r="C249" s="3"/>
    </row>
    <row r="250" spans="2:3" x14ac:dyDescent="0.25">
      <c r="B250" s="2"/>
      <c r="C250" s="3"/>
    </row>
    <row r="251" spans="2:3" x14ac:dyDescent="0.25">
      <c r="B251" s="2"/>
      <c r="C251" s="3"/>
    </row>
    <row r="252" spans="2:3" x14ac:dyDescent="0.25">
      <c r="B252" s="2"/>
      <c r="C252" s="3"/>
    </row>
    <row r="253" spans="2:3" x14ac:dyDescent="0.25">
      <c r="B253" s="2"/>
      <c r="C253" s="3"/>
    </row>
    <row r="254" spans="2:3" x14ac:dyDescent="0.25">
      <c r="B254" s="2"/>
      <c r="C254" s="3"/>
    </row>
    <row r="255" spans="2:3" x14ac:dyDescent="0.25">
      <c r="B255" s="2"/>
      <c r="C255" s="3"/>
    </row>
    <row r="256" spans="2:3" x14ac:dyDescent="0.25">
      <c r="B256" s="2"/>
      <c r="C256" s="3"/>
    </row>
    <row r="257" spans="2:3" x14ac:dyDescent="0.25">
      <c r="B257" s="2"/>
      <c r="C257" s="3"/>
    </row>
    <row r="258" spans="2:3" x14ac:dyDescent="0.25">
      <c r="B258" s="2"/>
      <c r="C258" s="3"/>
    </row>
    <row r="259" spans="2:3" x14ac:dyDescent="0.25">
      <c r="B259" s="2"/>
      <c r="C259" s="3"/>
    </row>
    <row r="260" spans="2:3" x14ac:dyDescent="0.25">
      <c r="B260" s="2"/>
      <c r="C260" s="3"/>
    </row>
    <row r="261" spans="2:3" x14ac:dyDescent="0.25">
      <c r="B261" s="2"/>
      <c r="C261" s="3"/>
    </row>
    <row r="262" spans="2:3" x14ac:dyDescent="0.25">
      <c r="B262" s="2"/>
      <c r="C262" s="3"/>
    </row>
    <row r="263" spans="2:3" x14ac:dyDescent="0.25">
      <c r="B263" s="2"/>
      <c r="C263" s="3"/>
    </row>
    <row r="264" spans="2:3" x14ac:dyDescent="0.25">
      <c r="B264" s="2"/>
      <c r="C264" s="3"/>
    </row>
    <row r="265" spans="2:3" x14ac:dyDescent="0.25">
      <c r="B265" s="2"/>
      <c r="C265" s="3"/>
    </row>
    <row r="266" spans="2:3" x14ac:dyDescent="0.25">
      <c r="B266" s="2"/>
      <c r="C266" s="3"/>
    </row>
    <row r="267" spans="2:3" x14ac:dyDescent="0.25">
      <c r="B267" s="2"/>
      <c r="C267" s="3"/>
    </row>
    <row r="268" spans="2:3" x14ac:dyDescent="0.25">
      <c r="B268" s="2"/>
      <c r="C268" s="3"/>
    </row>
    <row r="269" spans="2:3" x14ac:dyDescent="0.25">
      <c r="B269" s="2"/>
      <c r="C269" s="3"/>
    </row>
    <row r="270" spans="2:3" x14ac:dyDescent="0.25">
      <c r="B270" s="2"/>
      <c r="C270" s="3"/>
    </row>
    <row r="271" spans="2:3" x14ac:dyDescent="0.25">
      <c r="B271" s="2"/>
      <c r="C271" s="3"/>
    </row>
    <row r="272" spans="2:3" x14ac:dyDescent="0.25">
      <c r="B272" s="2"/>
      <c r="C272" s="3"/>
    </row>
    <row r="273" spans="2:3" x14ac:dyDescent="0.25">
      <c r="B273" s="2"/>
      <c r="C273" s="3"/>
    </row>
    <row r="274" spans="2:3" x14ac:dyDescent="0.25">
      <c r="B274" s="2"/>
      <c r="C274" s="3"/>
    </row>
    <row r="275" spans="2:3" x14ac:dyDescent="0.25">
      <c r="B275" s="2"/>
      <c r="C275" s="3"/>
    </row>
    <row r="276" spans="2:3" x14ac:dyDescent="0.25">
      <c r="B276" s="2"/>
      <c r="C276" s="3"/>
    </row>
    <row r="277" spans="2:3" x14ac:dyDescent="0.25">
      <c r="B277" s="2"/>
      <c r="C277" s="3"/>
    </row>
    <row r="278" spans="2:3" x14ac:dyDescent="0.25">
      <c r="B278" s="2"/>
      <c r="C278" s="3"/>
    </row>
    <row r="279" spans="2:3" x14ac:dyDescent="0.25">
      <c r="B279" s="2"/>
      <c r="C279" s="3"/>
    </row>
    <row r="280" spans="2:3" x14ac:dyDescent="0.25">
      <c r="B280" s="2"/>
      <c r="C280" s="3"/>
    </row>
    <row r="281" spans="2:3" x14ac:dyDescent="0.25">
      <c r="B281" s="2"/>
      <c r="C281" s="3"/>
    </row>
    <row r="282" spans="2:3" x14ac:dyDescent="0.25">
      <c r="B282" s="2"/>
      <c r="C282" s="3"/>
    </row>
    <row r="283" spans="2:3" x14ac:dyDescent="0.25">
      <c r="B283" s="2"/>
      <c r="C283" s="3"/>
    </row>
    <row r="284" spans="2:3" x14ac:dyDescent="0.25">
      <c r="B284" s="2"/>
      <c r="C284" s="3"/>
    </row>
    <row r="285" spans="2:3" x14ac:dyDescent="0.25">
      <c r="B285" s="2"/>
      <c r="C285" s="3"/>
    </row>
    <row r="286" spans="2:3" x14ac:dyDescent="0.25">
      <c r="B286" s="2"/>
      <c r="C286" s="3"/>
    </row>
    <row r="287" spans="2:3" x14ac:dyDescent="0.25">
      <c r="B287" s="2"/>
      <c r="C287" s="3"/>
    </row>
    <row r="288" spans="2:3" x14ac:dyDescent="0.25">
      <c r="B288" s="2"/>
      <c r="C288" s="3"/>
    </row>
    <row r="289" spans="2:3" x14ac:dyDescent="0.25">
      <c r="B289" s="2"/>
      <c r="C289" s="3"/>
    </row>
    <row r="290" spans="2:3" x14ac:dyDescent="0.25">
      <c r="B290" s="2"/>
      <c r="C290" s="3"/>
    </row>
    <row r="291" spans="2:3" x14ac:dyDescent="0.25">
      <c r="B291" s="2"/>
      <c r="C291" s="3"/>
    </row>
    <row r="292" spans="2:3" x14ac:dyDescent="0.25">
      <c r="B292" s="2"/>
      <c r="C292" s="3"/>
    </row>
    <row r="293" spans="2:3" x14ac:dyDescent="0.25">
      <c r="B293" s="2"/>
      <c r="C293" s="3"/>
    </row>
    <row r="294" spans="2:3" x14ac:dyDescent="0.25">
      <c r="B294" s="2"/>
      <c r="C294" s="3"/>
    </row>
    <row r="295" spans="2:3" x14ac:dyDescent="0.25">
      <c r="B295" s="2"/>
      <c r="C295" s="3"/>
    </row>
    <row r="296" spans="2:3" x14ac:dyDescent="0.25">
      <c r="B296" s="2"/>
      <c r="C296" s="3"/>
    </row>
    <row r="297" spans="2:3" x14ac:dyDescent="0.25">
      <c r="B297" s="2"/>
      <c r="C297" s="3"/>
    </row>
    <row r="298" spans="2:3" x14ac:dyDescent="0.25">
      <c r="B298" s="2"/>
      <c r="C298" s="3"/>
    </row>
    <row r="299" spans="2:3" x14ac:dyDescent="0.25">
      <c r="B299" s="2"/>
      <c r="C299" s="3"/>
    </row>
    <row r="300" spans="2:3" x14ac:dyDescent="0.25">
      <c r="B300" s="2"/>
      <c r="C300" s="3"/>
    </row>
    <row r="301" spans="2:3" x14ac:dyDescent="0.25">
      <c r="B301" s="2"/>
      <c r="C301" s="3"/>
    </row>
    <row r="302" spans="2:3" x14ac:dyDescent="0.25">
      <c r="B302" s="2"/>
      <c r="C302" s="3"/>
    </row>
    <row r="303" spans="2:3" x14ac:dyDescent="0.25">
      <c r="B303" s="2"/>
      <c r="C303" s="3"/>
    </row>
    <row r="304" spans="2:3" x14ac:dyDescent="0.25">
      <c r="B304" s="2"/>
      <c r="C304" s="3"/>
    </row>
    <row r="305" spans="2:3" x14ac:dyDescent="0.25">
      <c r="B305" s="2"/>
      <c r="C305" s="3"/>
    </row>
    <row r="306" spans="2:3" x14ac:dyDescent="0.25">
      <c r="B306" s="2"/>
      <c r="C306" s="3"/>
    </row>
    <row r="307" spans="2:3" x14ac:dyDescent="0.25">
      <c r="B307" s="2"/>
      <c r="C307" s="3"/>
    </row>
    <row r="308" spans="2:3" x14ac:dyDescent="0.25">
      <c r="B308" s="2"/>
      <c r="C308" s="3"/>
    </row>
    <row r="309" spans="2:3" x14ac:dyDescent="0.25">
      <c r="B309" s="2"/>
      <c r="C309" s="3"/>
    </row>
    <row r="310" spans="2:3" x14ac:dyDescent="0.25">
      <c r="B310" s="2"/>
      <c r="C310" s="3"/>
    </row>
    <row r="311" spans="2:3" x14ac:dyDescent="0.25">
      <c r="B311" s="2"/>
      <c r="C311" s="3"/>
    </row>
    <row r="312" spans="2:3" x14ac:dyDescent="0.25">
      <c r="B312" s="2"/>
      <c r="C312" s="3"/>
    </row>
    <row r="313" spans="2:3" x14ac:dyDescent="0.25">
      <c r="B313" s="2"/>
      <c r="C313" s="3"/>
    </row>
    <row r="314" spans="2:3" x14ac:dyDescent="0.25">
      <c r="B314" s="2"/>
      <c r="C314" s="3"/>
    </row>
    <row r="315" spans="2:3" x14ac:dyDescent="0.25">
      <c r="B315" s="2"/>
      <c r="C315" s="3"/>
    </row>
    <row r="316" spans="2:3" x14ac:dyDescent="0.25">
      <c r="B316" s="2"/>
      <c r="C316" s="3"/>
    </row>
    <row r="317" spans="2:3" x14ac:dyDescent="0.25">
      <c r="B317" s="2"/>
      <c r="C317" s="3"/>
    </row>
    <row r="318" spans="2:3" x14ac:dyDescent="0.25">
      <c r="B318" s="2"/>
      <c r="C318" s="3"/>
    </row>
    <row r="319" spans="2:3" x14ac:dyDescent="0.25">
      <c r="B319" s="2"/>
      <c r="C319" s="3"/>
    </row>
    <row r="320" spans="2:3" x14ac:dyDescent="0.25">
      <c r="B320" s="2"/>
      <c r="C320" s="3"/>
    </row>
    <row r="321" spans="2:3" x14ac:dyDescent="0.25">
      <c r="B321" s="2"/>
      <c r="C321" s="3"/>
    </row>
    <row r="322" spans="2:3" x14ac:dyDescent="0.25">
      <c r="B322" s="2"/>
      <c r="C322" s="3"/>
    </row>
    <row r="323" spans="2:3" x14ac:dyDescent="0.25">
      <c r="B323" s="2"/>
      <c r="C323" s="3"/>
    </row>
    <row r="324" spans="2:3" x14ac:dyDescent="0.25">
      <c r="B324" s="2"/>
      <c r="C324" s="3"/>
    </row>
    <row r="325" spans="2:3" x14ac:dyDescent="0.25">
      <c r="B325" s="2"/>
      <c r="C325" s="3"/>
    </row>
    <row r="326" spans="2:3" x14ac:dyDescent="0.25">
      <c r="B326" s="2"/>
      <c r="C326" s="3"/>
    </row>
    <row r="327" spans="2:3" x14ac:dyDescent="0.25">
      <c r="B327" s="2"/>
      <c r="C327" s="3"/>
    </row>
    <row r="328" spans="2:3" x14ac:dyDescent="0.25">
      <c r="B328" s="2"/>
      <c r="C328" s="3"/>
    </row>
    <row r="329" spans="2:3" x14ac:dyDescent="0.25">
      <c r="B329" s="2"/>
      <c r="C329" s="3"/>
    </row>
    <row r="330" spans="2:3" x14ac:dyDescent="0.25">
      <c r="B330" s="2"/>
      <c r="C330" s="3"/>
    </row>
    <row r="331" spans="2:3" x14ac:dyDescent="0.25">
      <c r="B331" s="2"/>
      <c r="C331" s="3"/>
    </row>
    <row r="332" spans="2:3" x14ac:dyDescent="0.25">
      <c r="B332" s="2"/>
      <c r="C332" s="3"/>
    </row>
    <row r="333" spans="2:3" x14ac:dyDescent="0.25">
      <c r="B333" s="2"/>
      <c r="C333" s="3"/>
    </row>
    <row r="334" spans="2:3" x14ac:dyDescent="0.25">
      <c r="B334" s="2"/>
      <c r="C334" s="3"/>
    </row>
    <row r="335" spans="2:3" x14ac:dyDescent="0.25">
      <c r="B335" s="2"/>
      <c r="C335" s="3"/>
    </row>
    <row r="336" spans="2:3" x14ac:dyDescent="0.25">
      <c r="B336" s="2"/>
      <c r="C336" s="3"/>
    </row>
    <row r="337" spans="2:3" x14ac:dyDescent="0.25">
      <c r="B337" s="2"/>
      <c r="C337" s="3"/>
    </row>
    <row r="338" spans="2:3" x14ac:dyDescent="0.25">
      <c r="B338" s="2"/>
      <c r="C338" s="3"/>
    </row>
    <row r="339" spans="2:3" x14ac:dyDescent="0.25">
      <c r="B339" s="2"/>
      <c r="C339" s="3"/>
    </row>
    <row r="340" spans="2:3" x14ac:dyDescent="0.25">
      <c r="B340" s="2"/>
      <c r="C340" s="3"/>
    </row>
    <row r="341" spans="2:3" x14ac:dyDescent="0.25">
      <c r="B341" s="2"/>
      <c r="C341" s="3"/>
    </row>
    <row r="342" spans="2:3" x14ac:dyDescent="0.25">
      <c r="B342" s="2"/>
      <c r="C342" s="3"/>
    </row>
    <row r="343" spans="2:3" x14ac:dyDescent="0.25">
      <c r="B343" s="2"/>
      <c r="C343" s="3"/>
    </row>
    <row r="344" spans="2:3" x14ac:dyDescent="0.25">
      <c r="B344" s="2"/>
      <c r="C344" s="3"/>
    </row>
    <row r="345" spans="2:3" x14ac:dyDescent="0.25">
      <c r="B345" s="2"/>
      <c r="C345" s="3"/>
    </row>
    <row r="346" spans="2:3" x14ac:dyDescent="0.25">
      <c r="B346" s="2"/>
      <c r="C346" s="3"/>
    </row>
    <row r="347" spans="2:3" x14ac:dyDescent="0.25">
      <c r="B347" s="2"/>
      <c r="C347" s="3"/>
    </row>
    <row r="348" spans="2:3" x14ac:dyDescent="0.25">
      <c r="B348" s="2"/>
      <c r="C348" s="3"/>
    </row>
    <row r="349" spans="2:3" x14ac:dyDescent="0.25">
      <c r="B349" s="2"/>
      <c r="C349" s="3"/>
    </row>
    <row r="350" spans="2:3" x14ac:dyDescent="0.25">
      <c r="B350" s="2"/>
      <c r="C350" s="3"/>
    </row>
    <row r="351" spans="2:3" x14ac:dyDescent="0.25">
      <c r="B351" s="2"/>
      <c r="C351" s="3"/>
    </row>
    <row r="352" spans="2:3" x14ac:dyDescent="0.25">
      <c r="B352" s="2"/>
      <c r="C352" s="3"/>
    </row>
    <row r="353" spans="2:3" x14ac:dyDescent="0.25">
      <c r="B353" s="2"/>
      <c r="C353" s="3"/>
    </row>
    <row r="354" spans="2:3" x14ac:dyDescent="0.25">
      <c r="B354" s="2"/>
      <c r="C354" s="3"/>
    </row>
    <row r="355" spans="2:3" x14ac:dyDescent="0.25">
      <c r="B355" s="2"/>
      <c r="C355" s="3"/>
    </row>
    <row r="356" spans="2:3" x14ac:dyDescent="0.25">
      <c r="B356" s="2"/>
      <c r="C356" s="3"/>
    </row>
    <row r="357" spans="2:3" x14ac:dyDescent="0.25">
      <c r="B357" s="2"/>
      <c r="C357" s="3"/>
    </row>
    <row r="358" spans="2:3" x14ac:dyDescent="0.25">
      <c r="B358" s="2"/>
      <c r="C358" s="3"/>
    </row>
    <row r="359" spans="2:3" x14ac:dyDescent="0.25">
      <c r="B359" s="2"/>
      <c r="C359" s="3"/>
    </row>
    <row r="360" spans="2:3" x14ac:dyDescent="0.25">
      <c r="B360" s="2"/>
      <c r="C360" s="3"/>
    </row>
    <row r="361" spans="2:3" x14ac:dyDescent="0.25">
      <c r="B361" s="2"/>
      <c r="C361" s="3"/>
    </row>
    <row r="362" spans="2:3" x14ac:dyDescent="0.25">
      <c r="B362" s="2"/>
      <c r="C362" s="3"/>
    </row>
    <row r="363" spans="2:3" x14ac:dyDescent="0.25">
      <c r="B363" s="2"/>
      <c r="C363" s="3"/>
    </row>
    <row r="364" spans="2:3" x14ac:dyDescent="0.25">
      <c r="B364" s="2"/>
      <c r="C364" s="3"/>
    </row>
    <row r="365" spans="2:3" x14ac:dyDescent="0.25">
      <c r="B365" s="2"/>
      <c r="C365" s="3"/>
    </row>
    <row r="366" spans="2:3" x14ac:dyDescent="0.25">
      <c r="B366" s="2"/>
      <c r="C366" s="3"/>
    </row>
    <row r="367" spans="2:3" x14ac:dyDescent="0.25">
      <c r="B367" s="2"/>
      <c r="C367" s="3"/>
    </row>
    <row r="368" spans="2:3" x14ac:dyDescent="0.25">
      <c r="B368" s="2"/>
      <c r="C368" s="3"/>
    </row>
    <row r="369" spans="2:3" x14ac:dyDescent="0.25">
      <c r="B369" s="2"/>
      <c r="C369" s="3"/>
    </row>
    <row r="370" spans="2:3" x14ac:dyDescent="0.25">
      <c r="B370" s="2"/>
      <c r="C370" s="3"/>
    </row>
    <row r="371" spans="2:3" x14ac:dyDescent="0.25">
      <c r="B371" s="2"/>
      <c r="C371" s="3"/>
    </row>
    <row r="372" spans="2:3" x14ac:dyDescent="0.25">
      <c r="B372" s="2"/>
      <c r="C372" s="3"/>
    </row>
    <row r="373" spans="2:3" x14ac:dyDescent="0.25">
      <c r="B373" s="2"/>
      <c r="C373" s="3"/>
    </row>
    <row r="374" spans="2:3" x14ac:dyDescent="0.25">
      <c r="B374" s="2"/>
      <c r="C374" s="3"/>
    </row>
    <row r="375" spans="2:3" x14ac:dyDescent="0.25">
      <c r="B375" s="2"/>
      <c r="C375" s="3"/>
    </row>
    <row r="376" spans="2:3" x14ac:dyDescent="0.25">
      <c r="B376" s="2"/>
      <c r="C376" s="3"/>
    </row>
    <row r="377" spans="2:3" x14ac:dyDescent="0.25">
      <c r="B377" s="2"/>
      <c r="C377" s="3"/>
    </row>
    <row r="378" spans="2:3" x14ac:dyDescent="0.25">
      <c r="B378" s="2"/>
      <c r="C378" s="3"/>
    </row>
    <row r="379" spans="2:3" x14ac:dyDescent="0.25">
      <c r="B379" s="2"/>
      <c r="C379" s="3"/>
    </row>
    <row r="380" spans="2:3" x14ac:dyDescent="0.25">
      <c r="B380" s="2"/>
      <c r="C380" s="3"/>
    </row>
    <row r="381" spans="2:3" x14ac:dyDescent="0.25">
      <c r="B381" s="2"/>
      <c r="C381" s="3"/>
    </row>
    <row r="382" spans="2:3" x14ac:dyDescent="0.25">
      <c r="B382" s="2"/>
      <c r="C382" s="3"/>
    </row>
    <row r="383" spans="2:3" x14ac:dyDescent="0.25">
      <c r="B383" s="2"/>
      <c r="C383" s="3"/>
    </row>
    <row r="384" spans="2:3" x14ac:dyDescent="0.25">
      <c r="B384" s="2"/>
      <c r="C384" s="3"/>
    </row>
    <row r="385" spans="2:3" x14ac:dyDescent="0.25">
      <c r="B385" s="2"/>
      <c r="C385" s="3"/>
    </row>
    <row r="386" spans="2:3" x14ac:dyDescent="0.25">
      <c r="B386" s="2"/>
      <c r="C386" s="3"/>
    </row>
    <row r="387" spans="2:3" x14ac:dyDescent="0.25">
      <c r="B387" s="2"/>
      <c r="C387" s="3"/>
    </row>
    <row r="388" spans="2:3" x14ac:dyDescent="0.25">
      <c r="B388" s="2"/>
      <c r="C388" s="3"/>
    </row>
    <row r="389" spans="2:3" x14ac:dyDescent="0.25">
      <c r="B389" s="2"/>
      <c r="C389" s="3"/>
    </row>
    <row r="390" spans="2:3" x14ac:dyDescent="0.25">
      <c r="B390" s="2"/>
      <c r="C390" s="3"/>
    </row>
    <row r="391" spans="2:3" x14ac:dyDescent="0.25">
      <c r="B391" s="2"/>
      <c r="C391" s="3"/>
    </row>
    <row r="392" spans="2:3" x14ac:dyDescent="0.25">
      <c r="B392" s="2"/>
      <c r="C392" s="3"/>
    </row>
    <row r="393" spans="2:3" x14ac:dyDescent="0.25">
      <c r="B393" s="2"/>
      <c r="C393" s="3"/>
    </row>
    <row r="394" spans="2:3" x14ac:dyDescent="0.25">
      <c r="B394" s="2"/>
      <c r="C394" s="3"/>
    </row>
    <row r="395" spans="2:3" x14ac:dyDescent="0.25">
      <c r="B395" s="2"/>
      <c r="C395" s="3"/>
    </row>
    <row r="396" spans="2:3" x14ac:dyDescent="0.25">
      <c r="B396" s="2"/>
      <c r="C396" s="3"/>
    </row>
    <row r="397" spans="2:3" x14ac:dyDescent="0.25">
      <c r="B397" s="2"/>
      <c r="C397" s="3"/>
    </row>
    <row r="398" spans="2:3" x14ac:dyDescent="0.25">
      <c r="B398" s="2"/>
      <c r="C398" s="3"/>
    </row>
    <row r="399" spans="2:3" x14ac:dyDescent="0.25">
      <c r="B399" s="2"/>
      <c r="C399" s="3"/>
    </row>
    <row r="400" spans="2:3" x14ac:dyDescent="0.25">
      <c r="B400" s="2"/>
      <c r="C400" s="3"/>
    </row>
    <row r="401" spans="2:3" x14ac:dyDescent="0.25">
      <c r="B401" s="2"/>
      <c r="C401" s="3"/>
    </row>
    <row r="402" spans="2:3" x14ac:dyDescent="0.25">
      <c r="B402" s="2"/>
      <c r="C402" s="3"/>
    </row>
    <row r="403" spans="2:3" x14ac:dyDescent="0.25">
      <c r="B403" s="2"/>
      <c r="C403" s="3"/>
    </row>
    <row r="404" spans="2:3" x14ac:dyDescent="0.25">
      <c r="B404" s="2"/>
      <c r="C404" s="3"/>
    </row>
    <row r="405" spans="2:3" x14ac:dyDescent="0.25">
      <c r="B405" s="2"/>
      <c r="C405" s="3"/>
    </row>
    <row r="406" spans="2:3" x14ac:dyDescent="0.25">
      <c r="B406" s="2"/>
      <c r="C406" s="3"/>
    </row>
    <row r="407" spans="2:3" x14ac:dyDescent="0.25">
      <c r="B407" s="2"/>
      <c r="C407" s="3"/>
    </row>
    <row r="408" spans="2:3" x14ac:dyDescent="0.25">
      <c r="B408" s="2"/>
      <c r="C408" s="3"/>
    </row>
    <row r="409" spans="2:3" x14ac:dyDescent="0.25">
      <c r="B409" s="2"/>
      <c r="C409" s="3"/>
    </row>
    <row r="410" spans="2:3" x14ac:dyDescent="0.25">
      <c r="B410" s="2"/>
      <c r="C410" s="3"/>
    </row>
    <row r="411" spans="2:3" x14ac:dyDescent="0.25">
      <c r="B411" s="2"/>
      <c r="C411" s="3"/>
    </row>
    <row r="412" spans="2:3" x14ac:dyDescent="0.25">
      <c r="B412" s="2"/>
      <c r="C412" s="3"/>
    </row>
    <row r="413" spans="2:3" x14ac:dyDescent="0.25">
      <c r="B413" s="2"/>
      <c r="C413" s="3"/>
    </row>
    <row r="414" spans="2:3" x14ac:dyDescent="0.25">
      <c r="B414" s="2"/>
      <c r="C414" s="3"/>
    </row>
    <row r="415" spans="2:3" x14ac:dyDescent="0.25">
      <c r="B415" s="2"/>
      <c r="C415" s="3"/>
    </row>
    <row r="416" spans="2:3" x14ac:dyDescent="0.25">
      <c r="B416" s="2"/>
      <c r="C416" s="3"/>
    </row>
    <row r="417" spans="2:3" x14ac:dyDescent="0.25">
      <c r="B417" s="2"/>
      <c r="C417" s="3"/>
    </row>
    <row r="418" spans="2:3" x14ac:dyDescent="0.25">
      <c r="B418" s="2"/>
      <c r="C418" s="3"/>
    </row>
    <row r="419" spans="2:3" x14ac:dyDescent="0.25">
      <c r="B419" s="2"/>
      <c r="C419" s="3"/>
    </row>
    <row r="420" spans="2:3" x14ac:dyDescent="0.25">
      <c r="B420" s="2"/>
      <c r="C420" s="3"/>
    </row>
    <row r="421" spans="2:3" x14ac:dyDescent="0.25">
      <c r="B421" s="2"/>
      <c r="C421" s="3"/>
    </row>
    <row r="422" spans="2:3" x14ac:dyDescent="0.25">
      <c r="B422" s="2"/>
      <c r="C422" s="3"/>
    </row>
    <row r="423" spans="2:3" x14ac:dyDescent="0.25">
      <c r="B423" s="2"/>
      <c r="C423" s="3"/>
    </row>
    <row r="424" spans="2:3" x14ac:dyDescent="0.25">
      <c r="B424" s="2"/>
      <c r="C424" s="3"/>
    </row>
    <row r="425" spans="2:3" x14ac:dyDescent="0.25">
      <c r="B425" s="2"/>
      <c r="C425" s="3"/>
    </row>
    <row r="426" spans="2:3" x14ac:dyDescent="0.25">
      <c r="B426" s="2"/>
      <c r="C426" s="3"/>
    </row>
    <row r="427" spans="2:3" x14ac:dyDescent="0.25">
      <c r="B427" s="2"/>
      <c r="C427" s="3"/>
    </row>
    <row r="428" spans="2:3" x14ac:dyDescent="0.25">
      <c r="B428" s="2"/>
      <c r="C428" s="3"/>
    </row>
    <row r="429" spans="2:3" x14ac:dyDescent="0.25">
      <c r="B429" s="2"/>
      <c r="C429" s="3"/>
    </row>
    <row r="430" spans="2:3" x14ac:dyDescent="0.25">
      <c r="B430" s="2"/>
      <c r="C430" s="3"/>
    </row>
    <row r="431" spans="2:3" x14ac:dyDescent="0.25">
      <c r="B431" s="2"/>
      <c r="C431" s="3"/>
    </row>
    <row r="432" spans="2:3" x14ac:dyDescent="0.25">
      <c r="B432" s="2"/>
      <c r="C432" s="3"/>
    </row>
    <row r="433" spans="2:3" x14ac:dyDescent="0.25">
      <c r="B433" s="2"/>
      <c r="C433" s="3"/>
    </row>
    <row r="434" spans="2:3" x14ac:dyDescent="0.25">
      <c r="B434" s="2"/>
      <c r="C434" s="3"/>
    </row>
    <row r="435" spans="2:3" x14ac:dyDescent="0.25">
      <c r="B435" s="2"/>
      <c r="C435" s="3"/>
    </row>
    <row r="436" spans="2:3" x14ac:dyDescent="0.25">
      <c r="B436" s="2"/>
      <c r="C436" s="3"/>
    </row>
    <row r="437" spans="2:3" x14ac:dyDescent="0.25">
      <c r="B437" s="2"/>
      <c r="C437" s="3"/>
    </row>
    <row r="438" spans="2:3" x14ac:dyDescent="0.25">
      <c r="B438" s="2"/>
      <c r="C438" s="3"/>
    </row>
    <row r="439" spans="2:3" x14ac:dyDescent="0.25">
      <c r="B439" s="2"/>
      <c r="C439" s="3"/>
    </row>
    <row r="440" spans="2:3" x14ac:dyDescent="0.25">
      <c r="B440" s="2"/>
      <c r="C440" s="3"/>
    </row>
    <row r="441" spans="2:3" x14ac:dyDescent="0.25">
      <c r="B441" s="2"/>
      <c r="C441" s="3"/>
    </row>
    <row r="442" spans="2:3" x14ac:dyDescent="0.25">
      <c r="B442" s="2"/>
      <c r="C442" s="3"/>
    </row>
    <row r="443" spans="2:3" x14ac:dyDescent="0.25">
      <c r="B443" s="2"/>
      <c r="C443" s="3"/>
    </row>
    <row r="444" spans="2:3" x14ac:dyDescent="0.25">
      <c r="B444" s="2"/>
      <c r="C444" s="3"/>
    </row>
    <row r="445" spans="2:3" x14ac:dyDescent="0.25">
      <c r="B445" s="2"/>
      <c r="C445" s="3"/>
    </row>
    <row r="446" spans="2:3" x14ac:dyDescent="0.25">
      <c r="B446" s="2"/>
      <c r="C446" s="3"/>
    </row>
    <row r="447" spans="2:3" x14ac:dyDescent="0.25">
      <c r="B447" s="2"/>
      <c r="C447" s="3"/>
    </row>
    <row r="448" spans="2:3" x14ac:dyDescent="0.25">
      <c r="B448" s="2"/>
      <c r="C448" s="3"/>
    </row>
    <row r="449" spans="2:3" x14ac:dyDescent="0.25">
      <c r="B449" s="2"/>
      <c r="C449" s="3"/>
    </row>
    <row r="450" spans="2:3" x14ac:dyDescent="0.25">
      <c r="B450" s="2"/>
      <c r="C450" s="3"/>
    </row>
    <row r="451" spans="2:3" x14ac:dyDescent="0.25">
      <c r="B451" s="2"/>
      <c r="C451" s="3"/>
    </row>
    <row r="452" spans="2:3" x14ac:dyDescent="0.25">
      <c r="B452" s="2"/>
      <c r="C452" s="3"/>
    </row>
    <row r="453" spans="2:3" x14ac:dyDescent="0.25">
      <c r="B453" s="2"/>
      <c r="C453" s="3"/>
    </row>
    <row r="454" spans="2:3" x14ac:dyDescent="0.25">
      <c r="B454" s="2"/>
      <c r="C454" s="3"/>
    </row>
    <row r="455" spans="2:3" x14ac:dyDescent="0.25">
      <c r="B455" s="2"/>
      <c r="C455" s="3"/>
    </row>
    <row r="456" spans="2:3" x14ac:dyDescent="0.25">
      <c r="B456" s="2"/>
      <c r="C456" s="3"/>
    </row>
    <row r="457" spans="2:3" x14ac:dyDescent="0.25">
      <c r="B457" s="2"/>
      <c r="C457" s="3"/>
    </row>
    <row r="458" spans="2:3" x14ac:dyDescent="0.25">
      <c r="B458" s="2"/>
      <c r="C458" s="3"/>
    </row>
    <row r="459" spans="2:3" x14ac:dyDescent="0.25">
      <c r="B459" s="2"/>
      <c r="C459" s="3"/>
    </row>
    <row r="460" spans="2:3" x14ac:dyDescent="0.25">
      <c r="B460" s="2"/>
      <c r="C460" s="3"/>
    </row>
    <row r="461" spans="2:3" x14ac:dyDescent="0.25">
      <c r="B461" s="2"/>
      <c r="C461" s="3"/>
    </row>
    <row r="462" spans="2:3" x14ac:dyDescent="0.25">
      <c r="B462" s="2"/>
      <c r="C462" s="3"/>
    </row>
    <row r="463" spans="2:3" x14ac:dyDescent="0.25">
      <c r="B463" s="2"/>
      <c r="C463" s="3"/>
    </row>
    <row r="464" spans="2:3" x14ac:dyDescent="0.25">
      <c r="B464" s="2"/>
      <c r="C464" s="3"/>
    </row>
    <row r="465" spans="2:3" x14ac:dyDescent="0.25">
      <c r="B465" s="2"/>
      <c r="C465" s="3"/>
    </row>
    <row r="466" spans="2:3" x14ac:dyDescent="0.25">
      <c r="B466" s="2"/>
      <c r="C466" s="3"/>
    </row>
    <row r="467" spans="2:3" x14ac:dyDescent="0.25">
      <c r="B467" s="2"/>
      <c r="C467" s="3"/>
    </row>
    <row r="468" spans="2:3" x14ac:dyDescent="0.25">
      <c r="B468" s="2"/>
      <c r="C468" s="3"/>
    </row>
    <row r="469" spans="2:3" x14ac:dyDescent="0.25">
      <c r="B469" s="2"/>
      <c r="C469" s="3"/>
    </row>
    <row r="470" spans="2:3" x14ac:dyDescent="0.25">
      <c r="B470" s="2"/>
      <c r="C470" s="3"/>
    </row>
    <row r="471" spans="2:3" x14ac:dyDescent="0.25">
      <c r="B471" s="2"/>
      <c r="C471" s="3"/>
    </row>
    <row r="472" spans="2:3" x14ac:dyDescent="0.25">
      <c r="B472" s="2"/>
      <c r="C472" s="3"/>
    </row>
    <row r="473" spans="2:3" x14ac:dyDescent="0.25">
      <c r="B473" s="2"/>
      <c r="C473" s="3"/>
    </row>
    <row r="474" spans="2:3" x14ac:dyDescent="0.25">
      <c r="B474" s="2"/>
      <c r="C474" s="3"/>
    </row>
    <row r="475" spans="2:3" x14ac:dyDescent="0.25">
      <c r="B475" s="2"/>
      <c r="C475" s="3"/>
    </row>
    <row r="476" spans="2:3" x14ac:dyDescent="0.25">
      <c r="B476" s="2"/>
      <c r="C476" s="3"/>
    </row>
    <row r="477" spans="2:3" x14ac:dyDescent="0.25">
      <c r="B477" s="2"/>
      <c r="C477" s="3"/>
    </row>
    <row r="478" spans="2:3" x14ac:dyDescent="0.25">
      <c r="B478" s="2"/>
      <c r="C478" s="3"/>
    </row>
    <row r="479" spans="2:3" x14ac:dyDescent="0.25">
      <c r="B479" s="2"/>
      <c r="C479" s="3"/>
    </row>
    <row r="480" spans="2:3" x14ac:dyDescent="0.25">
      <c r="B480" s="2"/>
      <c r="C480" s="3"/>
    </row>
    <row r="481" spans="2:3" x14ac:dyDescent="0.25">
      <c r="B481" s="2"/>
      <c r="C481" s="3"/>
    </row>
    <row r="482" spans="2:3" x14ac:dyDescent="0.25">
      <c r="B482" s="2"/>
      <c r="C482" s="3"/>
    </row>
    <row r="483" spans="2:3" x14ac:dyDescent="0.25">
      <c r="B483" s="2"/>
      <c r="C483" s="3"/>
    </row>
    <row r="484" spans="2:3" x14ac:dyDescent="0.25">
      <c r="B484" s="2"/>
      <c r="C484" s="3"/>
    </row>
    <row r="485" spans="2:3" x14ac:dyDescent="0.25">
      <c r="B485" s="2"/>
      <c r="C485" s="3"/>
    </row>
    <row r="486" spans="2:3" x14ac:dyDescent="0.25">
      <c r="B486" s="2"/>
      <c r="C486" s="3"/>
    </row>
    <row r="487" spans="2:3" x14ac:dyDescent="0.25">
      <c r="B487" s="2"/>
      <c r="C487" s="3"/>
    </row>
    <row r="488" spans="2:3" x14ac:dyDescent="0.25">
      <c r="B488" s="2"/>
      <c r="C488" s="3"/>
    </row>
    <row r="489" spans="2:3" x14ac:dyDescent="0.25">
      <c r="B489" s="2"/>
      <c r="C489" s="3"/>
    </row>
    <row r="490" spans="2:3" x14ac:dyDescent="0.25">
      <c r="B490" s="2"/>
      <c r="C490" s="3"/>
    </row>
    <row r="491" spans="2:3" x14ac:dyDescent="0.25">
      <c r="B491" s="2"/>
      <c r="C491" s="3"/>
    </row>
    <row r="492" spans="2:3" x14ac:dyDescent="0.25">
      <c r="B492" s="2"/>
      <c r="C492" s="3"/>
    </row>
    <row r="493" spans="2:3" x14ac:dyDescent="0.25">
      <c r="B493" s="2"/>
      <c r="C493" s="3"/>
    </row>
    <row r="494" spans="2:3" x14ac:dyDescent="0.25">
      <c r="B494" s="2"/>
      <c r="C494" s="3"/>
    </row>
    <row r="495" spans="2:3" x14ac:dyDescent="0.25">
      <c r="B495" s="2"/>
      <c r="C495" s="3"/>
    </row>
    <row r="496" spans="2:3" x14ac:dyDescent="0.25">
      <c r="B496" s="2"/>
      <c r="C496" s="3"/>
    </row>
    <row r="497" spans="2:3" x14ac:dyDescent="0.25">
      <c r="B497" s="2"/>
      <c r="C497" s="3"/>
    </row>
    <row r="498" spans="2:3" x14ac:dyDescent="0.25">
      <c r="B498" s="2"/>
      <c r="C498" s="3"/>
    </row>
    <row r="499" spans="2:3" x14ac:dyDescent="0.25">
      <c r="B499" s="2"/>
      <c r="C499" s="3"/>
    </row>
    <row r="500" spans="2:3" x14ac:dyDescent="0.25">
      <c r="B500" s="2"/>
      <c r="C500" s="3"/>
    </row>
    <row r="501" spans="2:3" x14ac:dyDescent="0.25">
      <c r="B501" s="2"/>
      <c r="C501" s="3"/>
    </row>
    <row r="502" spans="2:3" x14ac:dyDescent="0.25">
      <c r="B502" s="2"/>
      <c r="C502" s="3"/>
    </row>
    <row r="503" spans="2:3" x14ac:dyDescent="0.25">
      <c r="B503" s="2"/>
      <c r="C503" s="3"/>
    </row>
    <row r="504" spans="2:3" x14ac:dyDescent="0.25">
      <c r="B504" s="2"/>
      <c r="C504" s="3"/>
    </row>
    <row r="505" spans="2:3" x14ac:dyDescent="0.25">
      <c r="B505" s="2"/>
      <c r="C505" s="3"/>
    </row>
    <row r="506" spans="2:3" x14ac:dyDescent="0.25">
      <c r="B506" s="2"/>
      <c r="C506" s="3"/>
    </row>
    <row r="507" spans="2:3" x14ac:dyDescent="0.25">
      <c r="B507" s="2"/>
      <c r="C507" s="3"/>
    </row>
    <row r="508" spans="2:3" x14ac:dyDescent="0.25">
      <c r="B508" s="2"/>
      <c r="C508" s="3"/>
    </row>
    <row r="509" spans="2:3" x14ac:dyDescent="0.25">
      <c r="B509" s="2"/>
      <c r="C509" s="3"/>
    </row>
    <row r="510" spans="2:3" x14ac:dyDescent="0.25">
      <c r="B510" s="2"/>
      <c r="C510" s="3"/>
    </row>
    <row r="511" spans="2:3" x14ac:dyDescent="0.25">
      <c r="B511" s="2"/>
      <c r="C511" s="3"/>
    </row>
    <row r="512" spans="2:3" x14ac:dyDescent="0.25">
      <c r="B512" s="2"/>
      <c r="C512" s="3"/>
    </row>
    <row r="513" spans="2:3" x14ac:dyDescent="0.25">
      <c r="B513" s="2"/>
      <c r="C513" s="3"/>
    </row>
    <row r="514" spans="2:3" x14ac:dyDescent="0.25">
      <c r="B514" s="2"/>
      <c r="C514" s="3"/>
    </row>
    <row r="515" spans="2:3" x14ac:dyDescent="0.25">
      <c r="B515" s="2"/>
      <c r="C515" s="3"/>
    </row>
    <row r="516" spans="2:3" x14ac:dyDescent="0.25">
      <c r="B516" s="2"/>
      <c r="C516" s="3"/>
    </row>
    <row r="517" spans="2:3" x14ac:dyDescent="0.25">
      <c r="B517" s="2"/>
      <c r="C517" s="3"/>
    </row>
    <row r="518" spans="2:3" x14ac:dyDescent="0.25">
      <c r="B518" s="2"/>
      <c r="C518" s="3"/>
    </row>
    <row r="519" spans="2:3" x14ac:dyDescent="0.25">
      <c r="B519" s="2"/>
      <c r="C519" s="3"/>
    </row>
    <row r="520" spans="2:3" x14ac:dyDescent="0.25">
      <c r="B520" s="2"/>
      <c r="C520" s="3"/>
    </row>
    <row r="521" spans="2:3" x14ac:dyDescent="0.25">
      <c r="B521" s="2"/>
      <c r="C521" s="3"/>
    </row>
    <row r="522" spans="2:3" x14ac:dyDescent="0.25">
      <c r="B522" s="2"/>
      <c r="C522" s="3"/>
    </row>
    <row r="523" spans="2:3" x14ac:dyDescent="0.25">
      <c r="B523" s="2"/>
      <c r="C523" s="3"/>
    </row>
    <row r="524" spans="2:3" x14ac:dyDescent="0.25">
      <c r="B524" s="2"/>
      <c r="C524" s="3"/>
    </row>
    <row r="525" spans="2:3" x14ac:dyDescent="0.25">
      <c r="B525" s="2"/>
      <c r="C525" s="3"/>
    </row>
    <row r="526" spans="2:3" x14ac:dyDescent="0.25">
      <c r="B526" s="2"/>
      <c r="C526" s="3"/>
    </row>
    <row r="527" spans="2:3" x14ac:dyDescent="0.25">
      <c r="B527" s="2"/>
      <c r="C527" s="3"/>
    </row>
    <row r="528" spans="2:3" x14ac:dyDescent="0.25">
      <c r="B528" s="2"/>
      <c r="C528" s="3"/>
    </row>
    <row r="529" spans="2:3" x14ac:dyDescent="0.25">
      <c r="B529" s="2"/>
      <c r="C529" s="3"/>
    </row>
    <row r="530" spans="2:3" x14ac:dyDescent="0.25">
      <c r="B530" s="2"/>
      <c r="C530" s="3"/>
    </row>
    <row r="531" spans="2:3" x14ac:dyDescent="0.25">
      <c r="B531" s="2"/>
      <c r="C531" s="3"/>
    </row>
    <row r="532" spans="2:3" x14ac:dyDescent="0.25">
      <c r="B532" s="2"/>
      <c r="C532" s="3"/>
    </row>
    <row r="533" spans="2:3" x14ac:dyDescent="0.25">
      <c r="B533" s="2"/>
      <c r="C533" s="3"/>
    </row>
    <row r="534" spans="2:3" x14ac:dyDescent="0.25">
      <c r="B534" s="2"/>
      <c r="C534" s="3"/>
    </row>
    <row r="535" spans="2:3" x14ac:dyDescent="0.25">
      <c r="B535" s="2"/>
      <c r="C535" s="3"/>
    </row>
    <row r="536" spans="2:3" x14ac:dyDescent="0.25">
      <c r="B536" s="2"/>
      <c r="C536" s="3"/>
    </row>
    <row r="537" spans="2:3" x14ac:dyDescent="0.25">
      <c r="B537" s="2"/>
      <c r="C537" s="3"/>
    </row>
    <row r="538" spans="2:3" x14ac:dyDescent="0.25">
      <c r="B538" s="2"/>
      <c r="C538" s="3"/>
    </row>
    <row r="539" spans="2:3" x14ac:dyDescent="0.25">
      <c r="B539" s="2"/>
      <c r="C539" s="3"/>
    </row>
    <row r="540" spans="2:3" x14ac:dyDescent="0.25">
      <c r="B540" s="2"/>
      <c r="C540" s="3"/>
    </row>
    <row r="541" spans="2:3" x14ac:dyDescent="0.25">
      <c r="B541" s="2"/>
      <c r="C541" s="3"/>
    </row>
    <row r="542" spans="2:3" x14ac:dyDescent="0.25">
      <c r="B542" s="2"/>
      <c r="C542" s="3"/>
    </row>
    <row r="543" spans="2:3" x14ac:dyDescent="0.25">
      <c r="B543" s="2"/>
      <c r="C543" s="3"/>
    </row>
    <row r="544" spans="2:3" x14ac:dyDescent="0.25">
      <c r="B544" s="2"/>
      <c r="C544" s="3"/>
    </row>
    <row r="545" spans="2:3" x14ac:dyDescent="0.25">
      <c r="B545" s="2"/>
      <c r="C545" s="3"/>
    </row>
    <row r="546" spans="2:3" x14ac:dyDescent="0.25">
      <c r="B546" s="2"/>
      <c r="C546" s="3"/>
    </row>
    <row r="547" spans="2:3" x14ac:dyDescent="0.25">
      <c r="B547" s="2"/>
      <c r="C547" s="3"/>
    </row>
    <row r="548" spans="2:3" x14ac:dyDescent="0.25">
      <c r="B548" s="2"/>
      <c r="C548" s="3"/>
    </row>
    <row r="549" spans="2:3" x14ac:dyDescent="0.25">
      <c r="B549" s="2"/>
      <c r="C549" s="3"/>
    </row>
    <row r="550" spans="2:3" x14ac:dyDescent="0.25">
      <c r="B550" s="2"/>
      <c r="C550" s="3"/>
    </row>
    <row r="551" spans="2:3" x14ac:dyDescent="0.25">
      <c r="B551" s="2"/>
      <c r="C551" s="3"/>
    </row>
    <row r="552" spans="2:3" x14ac:dyDescent="0.25">
      <c r="B552" s="2"/>
      <c r="C552" s="3"/>
    </row>
    <row r="553" spans="2:3" x14ac:dyDescent="0.25">
      <c r="B553" s="2"/>
      <c r="C553" s="3"/>
    </row>
    <row r="554" spans="2:3" x14ac:dyDescent="0.25">
      <c r="B554" s="2"/>
      <c r="C554" s="3"/>
    </row>
    <row r="555" spans="2:3" x14ac:dyDescent="0.25">
      <c r="B555" s="2"/>
      <c r="C555" s="3"/>
    </row>
    <row r="556" spans="2:3" x14ac:dyDescent="0.25">
      <c r="B556" s="2"/>
      <c r="C556" s="3"/>
    </row>
    <row r="557" spans="2:3" x14ac:dyDescent="0.25">
      <c r="B557" s="2"/>
      <c r="C557" s="3"/>
    </row>
    <row r="558" spans="2:3" x14ac:dyDescent="0.25">
      <c r="B558" s="2"/>
      <c r="C558" s="3"/>
    </row>
    <row r="559" spans="2:3" x14ac:dyDescent="0.25">
      <c r="B559" s="2"/>
      <c r="C559" s="3"/>
    </row>
    <row r="560" spans="2:3" x14ac:dyDescent="0.25">
      <c r="B560" s="2"/>
      <c r="C560" s="3"/>
    </row>
    <row r="561" spans="2:3" x14ac:dyDescent="0.25">
      <c r="B561" s="2"/>
      <c r="C561" s="3"/>
    </row>
    <row r="562" spans="2:3" x14ac:dyDescent="0.25">
      <c r="B562" s="2"/>
      <c r="C562" s="3"/>
    </row>
    <row r="563" spans="2:3" x14ac:dyDescent="0.25">
      <c r="B563" s="2"/>
      <c r="C563" s="3"/>
    </row>
    <row r="564" spans="2:3" x14ac:dyDescent="0.25">
      <c r="B564" s="2"/>
      <c r="C564" s="3"/>
    </row>
    <row r="565" spans="2:3" x14ac:dyDescent="0.25">
      <c r="B565" s="2"/>
      <c r="C565" s="3"/>
    </row>
    <row r="566" spans="2:3" x14ac:dyDescent="0.25">
      <c r="B566" s="2"/>
      <c r="C566" s="3"/>
    </row>
    <row r="567" spans="2:3" x14ac:dyDescent="0.25">
      <c r="B567" s="2"/>
      <c r="C567" s="3"/>
    </row>
    <row r="568" spans="2:3" x14ac:dyDescent="0.25">
      <c r="B568" s="2"/>
      <c r="C568" s="3"/>
    </row>
    <row r="569" spans="2:3" x14ac:dyDescent="0.25">
      <c r="B569" s="2"/>
      <c r="C569" s="3"/>
    </row>
    <row r="570" spans="2:3" x14ac:dyDescent="0.25">
      <c r="B570" s="2"/>
      <c r="C570" s="3"/>
    </row>
    <row r="571" spans="2:3" x14ac:dyDescent="0.25">
      <c r="B571" s="2"/>
      <c r="C571" s="3"/>
    </row>
    <row r="572" spans="2:3" x14ac:dyDescent="0.25">
      <c r="B572" s="2"/>
      <c r="C572" s="3"/>
    </row>
    <row r="573" spans="2:3" x14ac:dyDescent="0.25">
      <c r="B573" s="2"/>
      <c r="C573" s="3"/>
    </row>
    <row r="574" spans="2:3" x14ac:dyDescent="0.25">
      <c r="B574" s="2"/>
      <c r="C574" s="3"/>
    </row>
    <row r="575" spans="2:3" x14ac:dyDescent="0.25">
      <c r="B575" s="2"/>
      <c r="C575" s="3"/>
    </row>
    <row r="576" spans="2:3" x14ac:dyDescent="0.25">
      <c r="B576" s="2"/>
      <c r="C576" s="3"/>
    </row>
    <row r="577" spans="2:3" x14ac:dyDescent="0.25">
      <c r="B577" s="2"/>
      <c r="C577" s="3"/>
    </row>
    <row r="578" spans="2:3" x14ac:dyDescent="0.25">
      <c r="B578" s="2"/>
      <c r="C578" s="3"/>
    </row>
    <row r="579" spans="2:3" x14ac:dyDescent="0.25">
      <c r="B579" s="2"/>
      <c r="C579" s="3"/>
    </row>
    <row r="580" spans="2:3" x14ac:dyDescent="0.25">
      <c r="B580" s="2"/>
      <c r="C580" s="3"/>
    </row>
    <row r="581" spans="2:3" x14ac:dyDescent="0.25">
      <c r="B581" s="2"/>
      <c r="C581" s="3"/>
    </row>
    <row r="582" spans="2:3" x14ac:dyDescent="0.25">
      <c r="B582" s="2"/>
      <c r="C582" s="3"/>
    </row>
    <row r="583" spans="2:3" x14ac:dyDescent="0.25">
      <c r="B583" s="2"/>
      <c r="C583" s="3"/>
    </row>
    <row r="584" spans="2:3" x14ac:dyDescent="0.25">
      <c r="B584" s="2"/>
      <c r="C584" s="3"/>
    </row>
    <row r="585" spans="2:3" x14ac:dyDescent="0.25">
      <c r="B585" s="2"/>
      <c r="C585" s="3"/>
    </row>
    <row r="586" spans="2:3" x14ac:dyDescent="0.25">
      <c r="B586" s="2"/>
      <c r="C586" s="3"/>
    </row>
    <row r="587" spans="2:3" x14ac:dyDescent="0.25">
      <c r="B587" s="2"/>
      <c r="C587" s="3"/>
    </row>
    <row r="588" spans="2:3" x14ac:dyDescent="0.25">
      <c r="B588" s="2"/>
      <c r="C588" s="3"/>
    </row>
    <row r="589" spans="2:3" x14ac:dyDescent="0.25">
      <c r="B589" s="2"/>
      <c r="C589" s="3"/>
    </row>
    <row r="590" spans="2:3" x14ac:dyDescent="0.25">
      <c r="B590" s="2"/>
      <c r="C590" s="3"/>
    </row>
    <row r="591" spans="2:3" x14ac:dyDescent="0.25">
      <c r="B591" s="2"/>
      <c r="C591" s="3"/>
    </row>
    <row r="592" spans="2:3" x14ac:dyDescent="0.25">
      <c r="B592" s="2"/>
      <c r="C592" s="3"/>
    </row>
    <row r="593" spans="2:3" x14ac:dyDescent="0.25">
      <c r="B593" s="2"/>
      <c r="C593" s="3"/>
    </row>
    <row r="594" spans="2:3" x14ac:dyDescent="0.25">
      <c r="B594" s="2"/>
      <c r="C594" s="3"/>
    </row>
    <row r="595" spans="2:3" x14ac:dyDescent="0.25">
      <c r="B595" s="2"/>
      <c r="C595" s="3"/>
    </row>
    <row r="596" spans="2:3" x14ac:dyDescent="0.25">
      <c r="B596" s="2"/>
      <c r="C596" s="3"/>
    </row>
    <row r="597" spans="2:3" x14ac:dyDescent="0.25">
      <c r="B597" s="2"/>
      <c r="C597" s="3"/>
    </row>
    <row r="598" spans="2:3" x14ac:dyDescent="0.25">
      <c r="B598" s="2"/>
      <c r="C598" s="3"/>
    </row>
    <row r="599" spans="2:3" x14ac:dyDescent="0.25">
      <c r="B599" s="2"/>
      <c r="C599" s="3"/>
    </row>
    <row r="600" spans="2:3" x14ac:dyDescent="0.25">
      <c r="B600" s="2"/>
      <c r="C600" s="3"/>
    </row>
    <row r="601" spans="2:3" x14ac:dyDescent="0.25">
      <c r="B601" s="2"/>
      <c r="C601" s="3"/>
    </row>
    <row r="602" spans="2:3" x14ac:dyDescent="0.25">
      <c r="B602" s="2"/>
      <c r="C602" s="3"/>
    </row>
    <row r="603" spans="2:3" x14ac:dyDescent="0.25">
      <c r="B603" s="2"/>
      <c r="C603" s="3"/>
    </row>
    <row r="604" spans="2:3" x14ac:dyDescent="0.25">
      <c r="B604" s="2"/>
      <c r="C604" s="3"/>
    </row>
    <row r="605" spans="2:3" x14ac:dyDescent="0.25">
      <c r="B605" s="2"/>
      <c r="C605" s="3"/>
    </row>
    <row r="606" spans="2:3" x14ac:dyDescent="0.25">
      <c r="B606" s="2"/>
      <c r="C606" s="3"/>
    </row>
    <row r="607" spans="2:3" x14ac:dyDescent="0.25">
      <c r="B607" s="2"/>
      <c r="C607" s="3"/>
    </row>
    <row r="608" spans="2:3" x14ac:dyDescent="0.25">
      <c r="B608" s="2"/>
      <c r="C608" s="3"/>
    </row>
    <row r="609" spans="2:3" x14ac:dyDescent="0.25">
      <c r="B609" s="2"/>
      <c r="C609" s="3"/>
    </row>
    <row r="610" spans="2:3" x14ac:dyDescent="0.25">
      <c r="B610" s="2"/>
      <c r="C610" s="3"/>
    </row>
    <row r="611" spans="2:3" x14ac:dyDescent="0.25">
      <c r="B611" s="2"/>
      <c r="C611" s="3"/>
    </row>
    <row r="612" spans="2:3" x14ac:dyDescent="0.25">
      <c r="B612" s="2"/>
      <c r="C612" s="3"/>
    </row>
    <row r="613" spans="2:3" x14ac:dyDescent="0.25">
      <c r="B613" s="2"/>
      <c r="C613" s="3"/>
    </row>
    <row r="614" spans="2:3" x14ac:dyDescent="0.25">
      <c r="B614" s="2"/>
      <c r="C614" s="3"/>
    </row>
    <row r="615" spans="2:3" x14ac:dyDescent="0.25">
      <c r="B615" s="2"/>
      <c r="C615" s="3"/>
    </row>
    <row r="616" spans="2:3" x14ac:dyDescent="0.25">
      <c r="B616" s="2"/>
      <c r="C616" s="3"/>
    </row>
    <row r="617" spans="2:3" x14ac:dyDescent="0.25">
      <c r="B617" s="2"/>
      <c r="C617" s="3"/>
    </row>
    <row r="618" spans="2:3" x14ac:dyDescent="0.25">
      <c r="B618" s="2"/>
      <c r="C618" s="3"/>
    </row>
    <row r="619" spans="2:3" x14ac:dyDescent="0.25">
      <c r="B619" s="2"/>
      <c r="C619" s="3"/>
    </row>
    <row r="620" spans="2:3" x14ac:dyDescent="0.25">
      <c r="B620" s="2"/>
      <c r="C620" s="3"/>
    </row>
    <row r="621" spans="2:3" x14ac:dyDescent="0.25">
      <c r="B621" s="2"/>
      <c r="C621" s="3"/>
    </row>
    <row r="622" spans="2:3" x14ac:dyDescent="0.25">
      <c r="B622" s="2"/>
      <c r="C622" s="3"/>
    </row>
    <row r="623" spans="2:3" x14ac:dyDescent="0.25">
      <c r="B623" s="2"/>
      <c r="C623" s="3"/>
    </row>
    <row r="624" spans="2:3" x14ac:dyDescent="0.25">
      <c r="B624" s="2"/>
      <c r="C624" s="3"/>
    </row>
    <row r="625" spans="2:3" x14ac:dyDescent="0.25">
      <c r="B625" s="2"/>
      <c r="C625" s="3"/>
    </row>
    <row r="626" spans="2:3" x14ac:dyDescent="0.25">
      <c r="B626" s="2"/>
      <c r="C626" s="3"/>
    </row>
    <row r="627" spans="2:3" x14ac:dyDescent="0.25">
      <c r="B627" s="2"/>
      <c r="C627" s="3"/>
    </row>
    <row r="628" spans="2:3" x14ac:dyDescent="0.25">
      <c r="B628" s="2"/>
      <c r="C628" s="3"/>
    </row>
    <row r="629" spans="2:3" x14ac:dyDescent="0.25">
      <c r="B629" s="2"/>
      <c r="C629" s="3"/>
    </row>
    <row r="630" spans="2:3" x14ac:dyDescent="0.25">
      <c r="B630" s="2"/>
      <c r="C630" s="3"/>
    </row>
    <row r="631" spans="2:3" x14ac:dyDescent="0.25">
      <c r="B631" s="2"/>
      <c r="C631" s="3"/>
    </row>
    <row r="632" spans="2:3" x14ac:dyDescent="0.25">
      <c r="B632" s="2"/>
      <c r="C632" s="3"/>
    </row>
    <row r="633" spans="2:3" x14ac:dyDescent="0.25">
      <c r="B633" s="2"/>
      <c r="C633" s="3"/>
    </row>
    <row r="634" spans="2:3" x14ac:dyDescent="0.25">
      <c r="B634" s="2"/>
      <c r="C634" s="3"/>
    </row>
    <row r="635" spans="2:3" x14ac:dyDescent="0.25">
      <c r="B635" s="2"/>
      <c r="C635" s="3"/>
    </row>
    <row r="636" spans="2:3" x14ac:dyDescent="0.25">
      <c r="B636" s="2"/>
      <c r="C636" s="3"/>
    </row>
    <row r="637" spans="2:3" x14ac:dyDescent="0.25">
      <c r="B637" s="2"/>
      <c r="C637" s="3"/>
    </row>
    <row r="638" spans="2:3" x14ac:dyDescent="0.25">
      <c r="B638" s="2"/>
      <c r="C638" s="3"/>
    </row>
    <row r="639" spans="2:3" x14ac:dyDescent="0.25">
      <c r="B639" s="2"/>
      <c r="C639" s="3"/>
    </row>
    <row r="640" spans="2:3" x14ac:dyDescent="0.25">
      <c r="B640" s="2"/>
      <c r="C640" s="3"/>
    </row>
    <row r="641" spans="2:3" x14ac:dyDescent="0.25">
      <c r="B641" s="2"/>
      <c r="C641" s="3"/>
    </row>
    <row r="642" spans="2:3" x14ac:dyDescent="0.25">
      <c r="B642" s="2"/>
      <c r="C642" s="3"/>
    </row>
    <row r="643" spans="2:3" x14ac:dyDescent="0.25">
      <c r="B643" s="2"/>
      <c r="C643" s="3"/>
    </row>
    <row r="644" spans="2:3" x14ac:dyDescent="0.25">
      <c r="B644" s="2"/>
      <c r="C644" s="3"/>
    </row>
    <row r="645" spans="2:3" x14ac:dyDescent="0.25">
      <c r="B645" s="2"/>
      <c r="C645" s="3"/>
    </row>
    <row r="646" spans="2:3" x14ac:dyDescent="0.25">
      <c r="B646" s="2"/>
      <c r="C646" s="3"/>
    </row>
    <row r="647" spans="2:3" x14ac:dyDescent="0.25">
      <c r="B647" s="2"/>
      <c r="C647" s="3"/>
    </row>
    <row r="648" spans="2:3" x14ac:dyDescent="0.25">
      <c r="B648" s="2"/>
      <c r="C648" s="3"/>
    </row>
    <row r="649" spans="2:3" x14ac:dyDescent="0.25">
      <c r="B649" s="2"/>
      <c r="C649" s="3"/>
    </row>
    <row r="650" spans="2:3" x14ac:dyDescent="0.25">
      <c r="B650" s="2"/>
      <c r="C650" s="3"/>
    </row>
    <row r="651" spans="2:3" x14ac:dyDescent="0.25">
      <c r="B651" s="2"/>
      <c r="C651" s="3"/>
    </row>
    <row r="652" spans="2:3" x14ac:dyDescent="0.25">
      <c r="B652" s="2"/>
      <c r="C652" s="3"/>
    </row>
    <row r="653" spans="2:3" x14ac:dyDescent="0.25">
      <c r="B653" s="2"/>
      <c r="C653" s="3"/>
    </row>
    <row r="654" spans="2:3" x14ac:dyDescent="0.25">
      <c r="B654" s="2"/>
      <c r="C654" s="3"/>
    </row>
    <row r="655" spans="2:3" x14ac:dyDescent="0.25">
      <c r="B655" s="2"/>
      <c r="C655" s="3"/>
    </row>
    <row r="656" spans="2:3" x14ac:dyDescent="0.25">
      <c r="B656" s="2"/>
      <c r="C656" s="3"/>
    </row>
    <row r="657" spans="2:3" x14ac:dyDescent="0.25">
      <c r="B657" s="2"/>
      <c r="C657" s="3"/>
    </row>
    <row r="658" spans="2:3" x14ac:dyDescent="0.25">
      <c r="B658" s="2"/>
      <c r="C658" s="3"/>
    </row>
    <row r="659" spans="2:3" x14ac:dyDescent="0.25">
      <c r="B659" s="2"/>
      <c r="C659" s="3"/>
    </row>
    <row r="660" spans="2:3" x14ac:dyDescent="0.25">
      <c r="B660" s="2"/>
      <c r="C660" s="3"/>
    </row>
    <row r="661" spans="2:3" x14ac:dyDescent="0.25">
      <c r="B661" s="2"/>
      <c r="C661" s="3"/>
    </row>
    <row r="662" spans="2:3" x14ac:dyDescent="0.25">
      <c r="B662" s="2"/>
      <c r="C662" s="3"/>
    </row>
    <row r="663" spans="2:3" x14ac:dyDescent="0.25">
      <c r="B663" s="2"/>
      <c r="C663" s="3"/>
    </row>
    <row r="664" spans="2:3" x14ac:dyDescent="0.25">
      <c r="B664" s="2"/>
      <c r="C664" s="3"/>
    </row>
    <row r="665" spans="2:3" x14ac:dyDescent="0.25">
      <c r="B665" s="2"/>
      <c r="C665" s="3"/>
    </row>
    <row r="666" spans="2:3" x14ac:dyDescent="0.25">
      <c r="B666" s="2"/>
      <c r="C666" s="3"/>
    </row>
    <row r="667" spans="2:3" x14ac:dyDescent="0.25">
      <c r="B667" s="2"/>
      <c r="C667" s="3"/>
    </row>
    <row r="668" spans="2:3" x14ac:dyDescent="0.25">
      <c r="B668" s="2"/>
      <c r="C668" s="3"/>
    </row>
    <row r="669" spans="2:3" x14ac:dyDescent="0.25">
      <c r="B669" s="2"/>
      <c r="C669" s="3"/>
    </row>
    <row r="670" spans="2:3" x14ac:dyDescent="0.25">
      <c r="B670" s="2"/>
      <c r="C670" s="3"/>
    </row>
    <row r="671" spans="2:3" x14ac:dyDescent="0.25">
      <c r="B671" s="2"/>
      <c r="C671" s="3"/>
    </row>
    <row r="672" spans="2:3" x14ac:dyDescent="0.25">
      <c r="B672" s="2"/>
      <c r="C672" s="3"/>
    </row>
    <row r="673" spans="2:3" x14ac:dyDescent="0.25">
      <c r="B673" s="2"/>
      <c r="C673" s="3"/>
    </row>
    <row r="674" spans="2:3" x14ac:dyDescent="0.25">
      <c r="B674" s="2"/>
      <c r="C674" s="3"/>
    </row>
    <row r="675" spans="2:3" x14ac:dyDescent="0.25">
      <c r="B675" s="2"/>
      <c r="C675" s="3"/>
    </row>
    <row r="676" spans="2:3" x14ac:dyDescent="0.25">
      <c r="B676" s="2"/>
      <c r="C676" s="3"/>
    </row>
    <row r="677" spans="2:3" x14ac:dyDescent="0.25">
      <c r="B677" s="2"/>
      <c r="C677" s="3"/>
    </row>
    <row r="678" spans="2:3" x14ac:dyDescent="0.25">
      <c r="B678" s="2"/>
      <c r="C678" s="3"/>
    </row>
    <row r="679" spans="2:3" x14ac:dyDescent="0.25">
      <c r="B679" s="2"/>
      <c r="C679" s="3"/>
    </row>
    <row r="680" spans="2:3" x14ac:dyDescent="0.25">
      <c r="B680" s="2"/>
      <c r="C680" s="3"/>
    </row>
    <row r="681" spans="2:3" x14ac:dyDescent="0.25">
      <c r="B681" s="2"/>
      <c r="C681" s="3"/>
    </row>
    <row r="682" spans="2:3" x14ac:dyDescent="0.25">
      <c r="B682" s="2"/>
      <c r="C682" s="3"/>
    </row>
    <row r="683" spans="2:3" x14ac:dyDescent="0.25">
      <c r="B683" s="2"/>
      <c r="C683" s="3"/>
    </row>
    <row r="684" spans="2:3" x14ac:dyDescent="0.25">
      <c r="B684" s="2"/>
      <c r="C684" s="3"/>
    </row>
    <row r="685" spans="2:3" x14ac:dyDescent="0.25">
      <c r="B685" s="2"/>
      <c r="C685" s="3"/>
    </row>
    <row r="686" spans="2:3" x14ac:dyDescent="0.25">
      <c r="B686" s="2"/>
      <c r="C686" s="3"/>
    </row>
    <row r="687" spans="2:3" x14ac:dyDescent="0.25">
      <c r="B687" s="2"/>
      <c r="C687" s="3"/>
    </row>
    <row r="688" spans="2:3" x14ac:dyDescent="0.25">
      <c r="B688" s="2"/>
      <c r="C688" s="3"/>
    </row>
    <row r="689" spans="2:3" x14ac:dyDescent="0.25">
      <c r="B689" s="2"/>
      <c r="C689" s="3"/>
    </row>
    <row r="690" spans="2:3" x14ac:dyDescent="0.25">
      <c r="B690" s="2"/>
      <c r="C690" s="3"/>
    </row>
    <row r="691" spans="2:3" x14ac:dyDescent="0.25">
      <c r="B691" s="2"/>
      <c r="C691" s="3"/>
    </row>
    <row r="692" spans="2:3" x14ac:dyDescent="0.25">
      <c r="B692" s="2"/>
      <c r="C692" s="3"/>
    </row>
    <row r="693" spans="2:3" x14ac:dyDescent="0.25">
      <c r="B693" s="2"/>
      <c r="C693" s="3"/>
    </row>
    <row r="694" spans="2:3" x14ac:dyDescent="0.25">
      <c r="B694" s="2"/>
      <c r="C694" s="3"/>
    </row>
    <row r="695" spans="2:3" x14ac:dyDescent="0.25">
      <c r="B695" s="2"/>
      <c r="C695" s="3"/>
    </row>
    <row r="696" spans="2:3" x14ac:dyDescent="0.25">
      <c r="B696" s="2"/>
      <c r="C696" s="3"/>
    </row>
    <row r="697" spans="2:3" x14ac:dyDescent="0.25">
      <c r="B697" s="2"/>
      <c r="C697" s="3"/>
    </row>
    <row r="698" spans="2:3" x14ac:dyDescent="0.25">
      <c r="B698" s="2"/>
      <c r="C698" s="3"/>
    </row>
    <row r="699" spans="2:3" x14ac:dyDescent="0.25">
      <c r="B699" s="2"/>
      <c r="C699" s="3"/>
    </row>
    <row r="700" spans="2:3" x14ac:dyDescent="0.25">
      <c r="B700" s="2"/>
      <c r="C700" s="3"/>
    </row>
    <row r="701" spans="2:3" x14ac:dyDescent="0.25">
      <c r="B701" s="2"/>
      <c r="C701" s="3"/>
    </row>
    <row r="702" spans="2:3" x14ac:dyDescent="0.25">
      <c r="B702" s="2"/>
      <c r="C702" s="3"/>
    </row>
    <row r="703" spans="2:3" x14ac:dyDescent="0.25">
      <c r="B703" s="2"/>
      <c r="C703" s="3"/>
    </row>
    <row r="704" spans="2:3" x14ac:dyDescent="0.25">
      <c r="B704" s="2"/>
      <c r="C704" s="3"/>
    </row>
    <row r="705" spans="2:3" x14ac:dyDescent="0.25">
      <c r="B705" s="2"/>
      <c r="C705" s="3"/>
    </row>
    <row r="706" spans="2:3" x14ac:dyDescent="0.25">
      <c r="B706" s="2"/>
      <c r="C706" s="3"/>
    </row>
    <row r="707" spans="2:3" x14ac:dyDescent="0.25">
      <c r="B707" s="2"/>
      <c r="C707" s="3"/>
    </row>
    <row r="708" spans="2:3" x14ac:dyDescent="0.25">
      <c r="B708" s="2"/>
      <c r="C708" s="3"/>
    </row>
    <row r="709" spans="2:3" x14ac:dyDescent="0.25">
      <c r="B709" s="2"/>
      <c r="C709" s="3"/>
    </row>
    <row r="710" spans="2:3" x14ac:dyDescent="0.25">
      <c r="B710" s="2"/>
      <c r="C710" s="3"/>
    </row>
    <row r="711" spans="2:3" x14ac:dyDescent="0.25">
      <c r="B711" s="2"/>
      <c r="C711" s="3"/>
    </row>
    <row r="712" spans="2:3" x14ac:dyDescent="0.25">
      <c r="B712" s="2"/>
      <c r="C712" s="3"/>
    </row>
    <row r="713" spans="2:3" x14ac:dyDescent="0.25">
      <c r="B713" s="2"/>
      <c r="C713" s="3"/>
    </row>
    <row r="714" spans="2:3" x14ac:dyDescent="0.25">
      <c r="B714" s="2"/>
      <c r="C714" s="3"/>
    </row>
    <row r="715" spans="2:3" x14ac:dyDescent="0.25">
      <c r="B715" s="2"/>
      <c r="C715" s="3"/>
    </row>
    <row r="716" spans="2:3" x14ac:dyDescent="0.25">
      <c r="B716" s="2"/>
      <c r="C716" s="3"/>
    </row>
    <row r="717" spans="2:3" x14ac:dyDescent="0.25">
      <c r="B717" s="2"/>
      <c r="C717" s="3"/>
    </row>
    <row r="718" spans="2:3" x14ac:dyDescent="0.25">
      <c r="B718" s="2"/>
      <c r="C718" s="3"/>
    </row>
    <row r="719" spans="2:3" x14ac:dyDescent="0.25">
      <c r="B719" s="2"/>
      <c r="C719" s="3"/>
    </row>
    <row r="720" spans="2:3" x14ac:dyDescent="0.25">
      <c r="B720" s="2"/>
      <c r="C720" s="3"/>
    </row>
    <row r="721" spans="2:3" x14ac:dyDescent="0.25">
      <c r="B721" s="2"/>
      <c r="C721" s="3"/>
    </row>
    <row r="722" spans="2:3" x14ac:dyDescent="0.25">
      <c r="B722" s="2"/>
      <c r="C722" s="3"/>
    </row>
    <row r="723" spans="2:3" x14ac:dyDescent="0.25">
      <c r="B723" s="2"/>
      <c r="C723" s="3"/>
    </row>
    <row r="724" spans="2:3" x14ac:dyDescent="0.25">
      <c r="B724" s="2"/>
      <c r="C724" s="3"/>
    </row>
    <row r="725" spans="2:3" x14ac:dyDescent="0.25">
      <c r="B725" s="2"/>
      <c r="C725" s="3"/>
    </row>
    <row r="726" spans="2:3" x14ac:dyDescent="0.25">
      <c r="B726" s="2"/>
      <c r="C726" s="3"/>
    </row>
    <row r="727" spans="2:3" x14ac:dyDescent="0.25">
      <c r="B727" s="2"/>
      <c r="C727" s="3"/>
    </row>
    <row r="728" spans="2:3" x14ac:dyDescent="0.25">
      <c r="B728" s="2"/>
      <c r="C728" s="3"/>
    </row>
    <row r="729" spans="2:3" x14ac:dyDescent="0.25">
      <c r="B729" s="2"/>
      <c r="C729" s="3"/>
    </row>
    <row r="730" spans="2:3" x14ac:dyDescent="0.25">
      <c r="B730" s="2"/>
      <c r="C730" s="3"/>
    </row>
    <row r="731" spans="2:3" x14ac:dyDescent="0.25">
      <c r="B731" s="2"/>
      <c r="C731" s="3"/>
    </row>
    <row r="732" spans="2:3" x14ac:dyDescent="0.25">
      <c r="B732" s="2"/>
      <c r="C732" s="3"/>
    </row>
    <row r="733" spans="2:3" x14ac:dyDescent="0.25">
      <c r="B733" s="2"/>
      <c r="C733" s="3"/>
    </row>
    <row r="734" spans="2:3" x14ac:dyDescent="0.25">
      <c r="B734" s="2"/>
      <c r="C734" s="3"/>
    </row>
    <row r="735" spans="2:3" x14ac:dyDescent="0.25">
      <c r="B735" s="2"/>
      <c r="C735" s="3"/>
    </row>
    <row r="736" spans="2:3" x14ac:dyDescent="0.25">
      <c r="B736" s="2"/>
      <c r="C736" s="3"/>
    </row>
    <row r="737" spans="2:3" x14ac:dyDescent="0.25">
      <c r="B737" s="2"/>
      <c r="C737" s="3"/>
    </row>
    <row r="738" spans="2:3" x14ac:dyDescent="0.25">
      <c r="B738" s="2"/>
      <c r="C738" s="3"/>
    </row>
    <row r="739" spans="2:3" x14ac:dyDescent="0.25">
      <c r="B739" s="2"/>
      <c r="C739" s="3"/>
    </row>
    <row r="740" spans="2:3" x14ac:dyDescent="0.25">
      <c r="B740" s="2"/>
      <c r="C740" s="3"/>
    </row>
    <row r="741" spans="2:3" x14ac:dyDescent="0.25">
      <c r="B741" s="2"/>
      <c r="C741" s="3"/>
    </row>
    <row r="742" spans="2:3" x14ac:dyDescent="0.25">
      <c r="B742" s="2"/>
      <c r="C742" s="3"/>
    </row>
    <row r="743" spans="2:3" x14ac:dyDescent="0.25">
      <c r="B743" s="2"/>
      <c r="C743" s="3"/>
    </row>
    <row r="744" spans="2:3" x14ac:dyDescent="0.25">
      <c r="B744" s="2"/>
      <c r="C744" s="3"/>
    </row>
    <row r="745" spans="2:3" x14ac:dyDescent="0.25">
      <c r="B745" s="2"/>
      <c r="C745" s="3"/>
    </row>
    <row r="746" spans="2:3" x14ac:dyDescent="0.25">
      <c r="B746" s="2"/>
      <c r="C746" s="3"/>
    </row>
    <row r="747" spans="2:3" x14ac:dyDescent="0.25">
      <c r="B747" s="2"/>
      <c r="C747" s="3"/>
    </row>
    <row r="748" spans="2:3" x14ac:dyDescent="0.25">
      <c r="B748" s="2"/>
      <c r="C748" s="3"/>
    </row>
    <row r="749" spans="2:3" x14ac:dyDescent="0.25">
      <c r="B749" s="2"/>
      <c r="C749" s="3"/>
    </row>
    <row r="750" spans="2:3" x14ac:dyDescent="0.25">
      <c r="B750" s="2"/>
      <c r="C750" s="3"/>
    </row>
    <row r="751" spans="2:3" x14ac:dyDescent="0.25">
      <c r="B751" s="2"/>
      <c r="C751" s="3"/>
    </row>
    <row r="752" spans="2:3" x14ac:dyDescent="0.25">
      <c r="B752" s="2"/>
      <c r="C752" s="3"/>
    </row>
    <row r="753" spans="2:3" x14ac:dyDescent="0.25">
      <c r="B753" s="2"/>
      <c r="C753" s="3"/>
    </row>
    <row r="754" spans="2:3" x14ac:dyDescent="0.25">
      <c r="B754" s="2"/>
      <c r="C754" s="3"/>
    </row>
    <row r="755" spans="2:3" x14ac:dyDescent="0.25">
      <c r="B755" s="2"/>
      <c r="C755" s="3"/>
    </row>
    <row r="756" spans="2:3" x14ac:dyDescent="0.25">
      <c r="B756" s="2"/>
      <c r="C756" s="3"/>
    </row>
    <row r="757" spans="2:3" x14ac:dyDescent="0.25">
      <c r="B757" s="2"/>
      <c r="C757" s="3"/>
    </row>
    <row r="758" spans="2:3" x14ac:dyDescent="0.25">
      <c r="B758" s="2"/>
      <c r="C758" s="3"/>
    </row>
    <row r="759" spans="2:3" x14ac:dyDescent="0.25">
      <c r="B759" s="2"/>
      <c r="C759" s="3"/>
    </row>
    <row r="760" spans="2:3" x14ac:dyDescent="0.25">
      <c r="B760" s="2"/>
      <c r="C760" s="3"/>
    </row>
    <row r="761" spans="2:3" x14ac:dyDescent="0.25">
      <c r="B761" s="2"/>
      <c r="C761" s="3"/>
    </row>
    <row r="762" spans="2:3" x14ac:dyDescent="0.25">
      <c r="B762" s="2"/>
      <c r="C762" s="3"/>
    </row>
    <row r="763" spans="2:3" x14ac:dyDescent="0.25">
      <c r="B763" s="2"/>
      <c r="C763" s="3"/>
    </row>
    <row r="764" spans="2:3" x14ac:dyDescent="0.25">
      <c r="B764" s="2"/>
      <c r="C764" s="3"/>
    </row>
    <row r="765" spans="2:3" x14ac:dyDescent="0.25">
      <c r="B765" s="2"/>
      <c r="C765" s="3"/>
    </row>
    <row r="766" spans="2:3" x14ac:dyDescent="0.25">
      <c r="B766" s="2"/>
      <c r="C766" s="3"/>
    </row>
    <row r="767" spans="2:3" x14ac:dyDescent="0.25">
      <c r="B767" s="2"/>
      <c r="C767" s="3"/>
    </row>
    <row r="768" spans="2:3" x14ac:dyDescent="0.25">
      <c r="B768" s="2"/>
      <c r="C768" s="3"/>
    </row>
    <row r="769" spans="2:3" x14ac:dyDescent="0.25">
      <c r="B769" s="2"/>
      <c r="C769" s="3"/>
    </row>
    <row r="770" spans="2:3" x14ac:dyDescent="0.25">
      <c r="B770" s="2"/>
      <c r="C770" s="3"/>
    </row>
    <row r="771" spans="2:3" x14ac:dyDescent="0.25">
      <c r="B771" s="2"/>
      <c r="C771" s="3"/>
    </row>
    <row r="772" spans="2:3" x14ac:dyDescent="0.25">
      <c r="B772" s="2"/>
      <c r="C772" s="3"/>
    </row>
    <row r="773" spans="2:3" x14ac:dyDescent="0.25">
      <c r="B773" s="2"/>
      <c r="C773" s="3"/>
    </row>
    <row r="774" spans="2:3" x14ac:dyDescent="0.25">
      <c r="B774" s="2"/>
      <c r="C774" s="3"/>
    </row>
    <row r="775" spans="2:3" x14ac:dyDescent="0.25">
      <c r="B775" s="2"/>
      <c r="C775" s="3"/>
    </row>
    <row r="776" spans="2:3" x14ac:dyDescent="0.25">
      <c r="B776" s="2"/>
      <c r="C776" s="3"/>
    </row>
    <row r="777" spans="2:3" x14ac:dyDescent="0.25">
      <c r="B777" s="2"/>
      <c r="C777" s="3"/>
    </row>
    <row r="778" spans="2:3" x14ac:dyDescent="0.25">
      <c r="B778" s="2"/>
      <c r="C778" s="3"/>
    </row>
    <row r="779" spans="2:3" x14ac:dyDescent="0.25">
      <c r="B779" s="2"/>
      <c r="C779" s="3"/>
    </row>
    <row r="780" spans="2:3" x14ac:dyDescent="0.25">
      <c r="B780" s="2"/>
      <c r="C780" s="3"/>
    </row>
    <row r="781" spans="2:3" x14ac:dyDescent="0.25">
      <c r="B781" s="2"/>
      <c r="C781" s="3"/>
    </row>
    <row r="782" spans="2:3" x14ac:dyDescent="0.25">
      <c r="B782" s="2"/>
      <c r="C782" s="3"/>
    </row>
    <row r="783" spans="2:3" x14ac:dyDescent="0.25">
      <c r="B783" s="2"/>
      <c r="C783" s="3"/>
    </row>
    <row r="784" spans="2:3" x14ac:dyDescent="0.25">
      <c r="B784" s="2"/>
      <c r="C784" s="3"/>
    </row>
    <row r="785" spans="2:3" x14ac:dyDescent="0.25">
      <c r="B785" s="2"/>
      <c r="C785" s="3"/>
    </row>
    <row r="786" spans="2:3" x14ac:dyDescent="0.25">
      <c r="B786" s="2"/>
      <c r="C786" s="3"/>
    </row>
    <row r="787" spans="2:3" x14ac:dyDescent="0.25">
      <c r="B787" s="2"/>
      <c r="C787" s="3"/>
    </row>
    <row r="788" spans="2:3" x14ac:dyDescent="0.25">
      <c r="B788" s="2"/>
      <c r="C788" s="3"/>
    </row>
    <row r="789" spans="2:3" x14ac:dyDescent="0.25">
      <c r="B789" s="2"/>
      <c r="C789" s="3"/>
    </row>
    <row r="790" spans="2:3" x14ac:dyDescent="0.25">
      <c r="B790" s="2"/>
      <c r="C790" s="3"/>
    </row>
    <row r="791" spans="2:3" x14ac:dyDescent="0.25">
      <c r="B791" s="2"/>
      <c r="C791" s="3"/>
    </row>
    <row r="792" spans="2:3" x14ac:dyDescent="0.25">
      <c r="B792" s="2"/>
      <c r="C792" s="3"/>
    </row>
    <row r="793" spans="2:3" x14ac:dyDescent="0.25">
      <c r="B793" s="2"/>
      <c r="C793" s="3"/>
    </row>
    <row r="794" spans="2:3" x14ac:dyDescent="0.25">
      <c r="B794" s="2"/>
      <c r="C794" s="3"/>
    </row>
    <row r="795" spans="2:3" x14ac:dyDescent="0.25">
      <c r="B795" s="2"/>
      <c r="C795" s="3"/>
    </row>
    <row r="796" spans="2:3" x14ac:dyDescent="0.25">
      <c r="B796" s="2"/>
      <c r="C796" s="3"/>
    </row>
    <row r="797" spans="2:3" x14ac:dyDescent="0.25">
      <c r="B797" s="2"/>
      <c r="C797" s="3"/>
    </row>
    <row r="798" spans="2:3" x14ac:dyDescent="0.25">
      <c r="B798" s="2"/>
      <c r="C798" s="3"/>
    </row>
    <row r="799" spans="2:3" x14ac:dyDescent="0.25">
      <c r="B799" s="2"/>
      <c r="C799" s="3"/>
    </row>
    <row r="800" spans="2:3" x14ac:dyDescent="0.25">
      <c r="B800" s="2"/>
      <c r="C800" s="3"/>
    </row>
    <row r="801" spans="2:3" x14ac:dyDescent="0.25">
      <c r="B801" s="2"/>
      <c r="C801" s="3"/>
    </row>
    <row r="802" spans="2:3" x14ac:dyDescent="0.25">
      <c r="B802" s="2"/>
      <c r="C802" s="3"/>
    </row>
    <row r="803" spans="2:3" x14ac:dyDescent="0.25">
      <c r="B803" s="2"/>
      <c r="C803" s="3"/>
    </row>
    <row r="804" spans="2:3" x14ac:dyDescent="0.25">
      <c r="B804" s="2"/>
      <c r="C804" s="3"/>
    </row>
    <row r="805" spans="2:3" x14ac:dyDescent="0.25">
      <c r="B805" s="2"/>
      <c r="C805" s="3"/>
    </row>
    <row r="806" spans="2:3" x14ac:dyDescent="0.25">
      <c r="B806" s="2"/>
      <c r="C806" s="3"/>
    </row>
    <row r="807" spans="2:3" x14ac:dyDescent="0.25">
      <c r="B807" s="2"/>
      <c r="C807" s="3"/>
    </row>
    <row r="808" spans="2:3" x14ac:dyDescent="0.25">
      <c r="B808" s="2"/>
      <c r="C808" s="3"/>
    </row>
    <row r="809" spans="2:3" x14ac:dyDescent="0.25">
      <c r="B809" s="2"/>
      <c r="C809" s="3"/>
    </row>
    <row r="810" spans="2:3" x14ac:dyDescent="0.25">
      <c r="B810" s="2"/>
      <c r="C810" s="3"/>
    </row>
    <row r="811" spans="2:3" x14ac:dyDescent="0.25">
      <c r="B811" s="2"/>
      <c r="C811" s="3"/>
    </row>
    <row r="812" spans="2:3" x14ac:dyDescent="0.25">
      <c r="B812" s="2"/>
      <c r="C812" s="3"/>
    </row>
    <row r="813" spans="2:3" x14ac:dyDescent="0.25">
      <c r="B813" s="2"/>
      <c r="C813" s="3"/>
    </row>
    <row r="814" spans="2:3" x14ac:dyDescent="0.25">
      <c r="B814" s="2"/>
      <c r="C814" s="3"/>
    </row>
    <row r="815" spans="2:3" x14ac:dyDescent="0.25">
      <c r="B815" s="2"/>
      <c r="C815" s="3"/>
    </row>
    <row r="816" spans="2:3" x14ac:dyDescent="0.25">
      <c r="B816" s="2"/>
      <c r="C816" s="3"/>
    </row>
    <row r="817" spans="2:3" x14ac:dyDescent="0.25">
      <c r="B817" s="2"/>
      <c r="C817" s="3"/>
    </row>
    <row r="818" spans="2:3" x14ac:dyDescent="0.25">
      <c r="B818" s="2"/>
      <c r="C818" s="3"/>
    </row>
    <row r="819" spans="2:3" x14ac:dyDescent="0.25">
      <c r="B819" s="2"/>
      <c r="C819" s="3"/>
    </row>
    <row r="820" spans="2:3" x14ac:dyDescent="0.25">
      <c r="B820" s="2"/>
      <c r="C820" s="3"/>
    </row>
    <row r="821" spans="2:3" x14ac:dyDescent="0.25">
      <c r="B821" s="2"/>
      <c r="C821" s="3"/>
    </row>
    <row r="822" spans="2:3" x14ac:dyDescent="0.25">
      <c r="B822" s="2"/>
      <c r="C822" s="3"/>
    </row>
    <row r="823" spans="2:3" x14ac:dyDescent="0.25">
      <c r="B823" s="2"/>
      <c r="C823" s="3"/>
    </row>
    <row r="824" spans="2:3" x14ac:dyDescent="0.25">
      <c r="B824" s="2"/>
      <c r="C824" s="3"/>
    </row>
    <row r="825" spans="2:3" x14ac:dyDescent="0.25">
      <c r="B825" s="2"/>
      <c r="C825" s="3"/>
    </row>
    <row r="826" spans="2:3" x14ac:dyDescent="0.25">
      <c r="B826" s="2"/>
      <c r="C826" s="3"/>
    </row>
    <row r="827" spans="2:3" x14ac:dyDescent="0.25">
      <c r="B827" s="2"/>
      <c r="C827" s="3"/>
    </row>
    <row r="828" spans="2:3" x14ac:dyDescent="0.25">
      <c r="B828" s="2"/>
      <c r="C828" s="3"/>
    </row>
    <row r="829" spans="2:3" x14ac:dyDescent="0.25">
      <c r="B829" s="2"/>
      <c r="C829" s="3"/>
    </row>
    <row r="830" spans="2:3" x14ac:dyDescent="0.25">
      <c r="B830" s="2"/>
      <c r="C830" s="3"/>
    </row>
    <row r="831" spans="2:3" x14ac:dyDescent="0.25">
      <c r="B831" s="2"/>
      <c r="C831" s="3"/>
    </row>
    <row r="832" spans="2:3" x14ac:dyDescent="0.25">
      <c r="B832" s="2"/>
      <c r="C832" s="3"/>
    </row>
    <row r="833" spans="2:3" x14ac:dyDescent="0.25">
      <c r="B833" s="2"/>
      <c r="C833" s="3"/>
    </row>
    <row r="834" spans="2:3" x14ac:dyDescent="0.25">
      <c r="B834" s="2"/>
      <c r="C834" s="3"/>
    </row>
    <row r="835" spans="2:3" x14ac:dyDescent="0.25">
      <c r="B835" s="2"/>
      <c r="C835" s="3"/>
    </row>
    <row r="836" spans="2:3" x14ac:dyDescent="0.25">
      <c r="B836" s="2"/>
      <c r="C836" s="3"/>
    </row>
    <row r="837" spans="2:3" x14ac:dyDescent="0.25">
      <c r="B837" s="2"/>
      <c r="C837" s="3"/>
    </row>
    <row r="838" spans="2:3" x14ac:dyDescent="0.25">
      <c r="B838" s="2"/>
      <c r="C838" s="3"/>
    </row>
    <row r="839" spans="2:3" x14ac:dyDescent="0.25">
      <c r="B839" s="2"/>
      <c r="C839" s="3"/>
    </row>
    <row r="840" spans="2:3" x14ac:dyDescent="0.25">
      <c r="B840" s="2"/>
      <c r="C840" s="3"/>
    </row>
    <row r="841" spans="2:3" x14ac:dyDescent="0.25">
      <c r="B841" s="2"/>
      <c r="C841" s="3"/>
    </row>
    <row r="842" spans="2:3" x14ac:dyDescent="0.25">
      <c r="B842" s="2"/>
      <c r="C842" s="3"/>
    </row>
    <row r="843" spans="2:3" x14ac:dyDescent="0.25">
      <c r="B843" s="2"/>
      <c r="C843" s="3"/>
    </row>
    <row r="844" spans="2:3" x14ac:dyDescent="0.25">
      <c r="B844" s="2"/>
      <c r="C844" s="3"/>
    </row>
    <row r="845" spans="2:3" x14ac:dyDescent="0.25">
      <c r="B845" s="2"/>
      <c r="C845" s="3"/>
    </row>
    <row r="846" spans="2:3" x14ac:dyDescent="0.25">
      <c r="B846" s="2"/>
      <c r="C846" s="3"/>
    </row>
    <row r="847" spans="2:3" x14ac:dyDescent="0.25">
      <c r="B847" s="2"/>
      <c r="C847" s="3"/>
    </row>
    <row r="848" spans="2:3" x14ac:dyDescent="0.25">
      <c r="B848" s="2"/>
      <c r="C848" s="3"/>
    </row>
    <row r="849" spans="2:3" x14ac:dyDescent="0.25">
      <c r="B849" s="2"/>
      <c r="C849" s="3"/>
    </row>
    <row r="850" spans="2:3" x14ac:dyDescent="0.25">
      <c r="B850" s="2"/>
      <c r="C850" s="3"/>
    </row>
    <row r="851" spans="2:3" x14ac:dyDescent="0.25">
      <c r="B851" s="2"/>
      <c r="C851" s="3"/>
    </row>
    <row r="852" spans="2:3" x14ac:dyDescent="0.25">
      <c r="B852" s="2"/>
      <c r="C852" s="3"/>
    </row>
    <row r="853" spans="2:3" x14ac:dyDescent="0.25">
      <c r="B853" s="2"/>
      <c r="C853" s="3"/>
    </row>
    <row r="854" spans="2:3" x14ac:dyDescent="0.25">
      <c r="B854" s="2"/>
      <c r="C854" s="3"/>
    </row>
    <row r="855" spans="2:3" x14ac:dyDescent="0.25">
      <c r="B855" s="2"/>
      <c r="C855" s="3"/>
    </row>
    <row r="856" spans="2:3" x14ac:dyDescent="0.25">
      <c r="B856" s="2"/>
      <c r="C856" s="3"/>
    </row>
    <row r="857" spans="2:3" x14ac:dyDescent="0.25">
      <c r="B857" s="2"/>
      <c r="C857" s="3"/>
    </row>
    <row r="858" spans="2:3" x14ac:dyDescent="0.25">
      <c r="B858" s="2"/>
      <c r="C858" s="3"/>
    </row>
    <row r="859" spans="2:3" x14ac:dyDescent="0.25">
      <c r="B859" s="2"/>
      <c r="C859" s="3"/>
    </row>
    <row r="860" spans="2:3" x14ac:dyDescent="0.25">
      <c r="B860" s="2"/>
      <c r="C860" s="3"/>
    </row>
    <row r="861" spans="2:3" x14ac:dyDescent="0.25">
      <c r="B861" s="2"/>
      <c r="C861" s="3"/>
    </row>
    <row r="862" spans="2:3" x14ac:dyDescent="0.25">
      <c r="B862" s="2"/>
      <c r="C862" s="3"/>
    </row>
    <row r="863" spans="2:3" x14ac:dyDescent="0.25">
      <c r="B863" s="2"/>
      <c r="C863" s="3"/>
    </row>
    <row r="864" spans="2:3" x14ac:dyDescent="0.25">
      <c r="B864" s="2"/>
      <c r="C864" s="3"/>
    </row>
    <row r="865" spans="2:3" x14ac:dyDescent="0.25">
      <c r="B865" s="2"/>
      <c r="C865" s="3"/>
    </row>
    <row r="866" spans="2:3" x14ac:dyDescent="0.25">
      <c r="B866" s="2"/>
      <c r="C866" s="3"/>
    </row>
    <row r="867" spans="2:3" x14ac:dyDescent="0.25">
      <c r="B867" s="2"/>
      <c r="C867" s="3"/>
    </row>
    <row r="868" spans="2:3" x14ac:dyDescent="0.25">
      <c r="B868" s="2"/>
      <c r="C868" s="3"/>
    </row>
    <row r="869" spans="2:3" x14ac:dyDescent="0.25">
      <c r="B869" s="2"/>
      <c r="C869" s="3"/>
    </row>
    <row r="870" spans="2:3" x14ac:dyDescent="0.25">
      <c r="B870" s="2"/>
      <c r="C870" s="3"/>
    </row>
    <row r="871" spans="2:3" x14ac:dyDescent="0.25">
      <c r="B871" s="2"/>
      <c r="C871" s="3"/>
    </row>
    <row r="872" spans="2:3" x14ac:dyDescent="0.25">
      <c r="B872" s="2"/>
      <c r="C872" s="3"/>
    </row>
    <row r="873" spans="2:3" x14ac:dyDescent="0.25">
      <c r="B873" s="2"/>
      <c r="C873" s="3"/>
    </row>
    <row r="874" spans="2:3" x14ac:dyDescent="0.25">
      <c r="B874" s="2"/>
      <c r="C874" s="3"/>
    </row>
    <row r="875" spans="2:3" x14ac:dyDescent="0.25">
      <c r="B875" s="2"/>
      <c r="C875" s="3"/>
    </row>
    <row r="876" spans="2:3" x14ac:dyDescent="0.25">
      <c r="B876" s="2"/>
      <c r="C876" s="3"/>
    </row>
    <row r="877" spans="2:3" x14ac:dyDescent="0.25">
      <c r="B877" s="2"/>
      <c r="C877" s="3"/>
    </row>
    <row r="878" spans="2:3" x14ac:dyDescent="0.25">
      <c r="B878" s="2"/>
      <c r="C878" s="3"/>
    </row>
    <row r="879" spans="2:3" x14ac:dyDescent="0.25">
      <c r="B879" s="2"/>
      <c r="C879" s="3"/>
    </row>
    <row r="880" spans="2:3" x14ac:dyDescent="0.25">
      <c r="B880" s="2"/>
      <c r="C880" s="3"/>
    </row>
    <row r="881" spans="2:3" x14ac:dyDescent="0.25">
      <c r="B881" s="2"/>
      <c r="C881" s="3"/>
    </row>
    <row r="882" spans="2:3" x14ac:dyDescent="0.25">
      <c r="B882" s="2"/>
      <c r="C882" s="3"/>
    </row>
    <row r="883" spans="2:3" x14ac:dyDescent="0.25">
      <c r="B883" s="2"/>
      <c r="C883" s="3"/>
    </row>
    <row r="884" spans="2:3" x14ac:dyDescent="0.25">
      <c r="B884" s="2"/>
      <c r="C884" s="3"/>
    </row>
    <row r="885" spans="2:3" x14ac:dyDescent="0.25">
      <c r="B885" s="2"/>
      <c r="C885" s="3"/>
    </row>
    <row r="886" spans="2:3" x14ac:dyDescent="0.25">
      <c r="B886" s="2"/>
      <c r="C886" s="3"/>
    </row>
    <row r="887" spans="2:3" x14ac:dyDescent="0.25">
      <c r="B887" s="2"/>
      <c r="C887" s="3"/>
    </row>
    <row r="888" spans="2:3" x14ac:dyDescent="0.25">
      <c r="B888" s="2"/>
      <c r="C888" s="3"/>
    </row>
    <row r="889" spans="2:3" x14ac:dyDescent="0.25">
      <c r="B889" s="2"/>
      <c r="C889" s="3"/>
    </row>
    <row r="890" spans="2:3" x14ac:dyDescent="0.25">
      <c r="B890" s="2"/>
      <c r="C890" s="3"/>
    </row>
    <row r="891" spans="2:3" x14ac:dyDescent="0.25">
      <c r="B891" s="2"/>
      <c r="C891" s="3"/>
    </row>
    <row r="892" spans="2:3" x14ac:dyDescent="0.25">
      <c r="B892" s="2"/>
      <c r="C892" s="3"/>
    </row>
    <row r="893" spans="2:3" x14ac:dyDescent="0.25">
      <c r="B893" s="2"/>
      <c r="C893" s="3"/>
    </row>
    <row r="894" spans="2:3" x14ac:dyDescent="0.25">
      <c r="B894" s="2"/>
      <c r="C894" s="3"/>
    </row>
    <row r="895" spans="2:3" x14ac:dyDescent="0.25">
      <c r="B895" s="2"/>
      <c r="C895" s="3"/>
    </row>
    <row r="896" spans="2:3" x14ac:dyDescent="0.25">
      <c r="B896" s="2"/>
      <c r="C896" s="3"/>
    </row>
    <row r="897" spans="2:3" x14ac:dyDescent="0.25">
      <c r="B897" s="2"/>
      <c r="C897" s="3"/>
    </row>
    <row r="898" spans="2:3" x14ac:dyDescent="0.25">
      <c r="B898" s="2"/>
      <c r="C898" s="3"/>
    </row>
    <row r="899" spans="2:3" x14ac:dyDescent="0.25">
      <c r="B899" s="2"/>
      <c r="C899" s="3"/>
    </row>
    <row r="900" spans="2:3" x14ac:dyDescent="0.25">
      <c r="B900" s="2"/>
      <c r="C900" s="3"/>
    </row>
    <row r="901" spans="2:3" x14ac:dyDescent="0.25">
      <c r="B901" s="2"/>
      <c r="C901" s="3"/>
    </row>
    <row r="902" spans="2:3" x14ac:dyDescent="0.25">
      <c r="B902" s="2"/>
      <c r="C902" s="3"/>
    </row>
    <row r="903" spans="2:3" x14ac:dyDescent="0.25">
      <c r="B903" s="2"/>
      <c r="C903" s="3"/>
    </row>
    <row r="904" spans="2:3" x14ac:dyDescent="0.25">
      <c r="B904" s="2"/>
      <c r="C904" s="3"/>
    </row>
    <row r="905" spans="2:3" x14ac:dyDescent="0.25">
      <c r="B905" s="2"/>
      <c r="C905" s="3"/>
    </row>
    <row r="906" spans="2:3" x14ac:dyDescent="0.25">
      <c r="B906" s="2"/>
      <c r="C906" s="3"/>
    </row>
    <row r="907" spans="2:3" x14ac:dyDescent="0.25">
      <c r="B907" s="2"/>
      <c r="C907" s="3"/>
    </row>
    <row r="908" spans="2:3" x14ac:dyDescent="0.25">
      <c r="B908" s="2"/>
      <c r="C908" s="3"/>
    </row>
    <row r="909" spans="2:3" x14ac:dyDescent="0.25">
      <c r="B909" s="2"/>
      <c r="C909" s="3"/>
    </row>
    <row r="910" spans="2:3" x14ac:dyDescent="0.25">
      <c r="B910" s="2"/>
      <c r="C910" s="3"/>
    </row>
    <row r="911" spans="2:3" x14ac:dyDescent="0.25">
      <c r="B911" s="2"/>
      <c r="C911" s="3"/>
    </row>
    <row r="912" spans="2:3" x14ac:dyDescent="0.25">
      <c r="B912" s="2"/>
      <c r="C912" s="3"/>
    </row>
    <row r="913" spans="2:3" x14ac:dyDescent="0.25">
      <c r="B913" s="2"/>
      <c r="C913" s="3"/>
    </row>
    <row r="914" spans="2:3" x14ac:dyDescent="0.25">
      <c r="B914" s="2"/>
      <c r="C914" s="3"/>
    </row>
    <row r="915" spans="2:3" x14ac:dyDescent="0.25">
      <c r="B915" s="2"/>
      <c r="C915" s="3"/>
    </row>
    <row r="916" spans="2:3" x14ac:dyDescent="0.25">
      <c r="B916" s="2"/>
      <c r="C916" s="3"/>
    </row>
    <row r="917" spans="2:3" x14ac:dyDescent="0.25">
      <c r="B917" s="2"/>
      <c r="C917" s="3"/>
    </row>
    <row r="918" spans="2:3" x14ac:dyDescent="0.25">
      <c r="B918" s="2"/>
      <c r="C918" s="3"/>
    </row>
    <row r="919" spans="2:3" x14ac:dyDescent="0.25">
      <c r="B919" s="2"/>
      <c r="C919" s="3"/>
    </row>
    <row r="920" spans="2:3" x14ac:dyDescent="0.25">
      <c r="B920" s="2"/>
      <c r="C920" s="3"/>
    </row>
    <row r="921" spans="2:3" x14ac:dyDescent="0.25">
      <c r="B921" s="2"/>
      <c r="C921" s="3"/>
    </row>
    <row r="922" spans="2:3" x14ac:dyDescent="0.25">
      <c r="B922" s="2"/>
      <c r="C922" s="3"/>
    </row>
    <row r="923" spans="2:3" x14ac:dyDescent="0.25">
      <c r="B923" s="2"/>
      <c r="C923" s="3"/>
    </row>
    <row r="924" spans="2:3" x14ac:dyDescent="0.25">
      <c r="B924" s="2"/>
      <c r="C924" s="3"/>
    </row>
    <row r="925" spans="2:3" x14ac:dyDescent="0.25">
      <c r="B925" s="2"/>
      <c r="C925" s="3"/>
    </row>
    <row r="926" spans="2:3" x14ac:dyDescent="0.25">
      <c r="B926" s="2"/>
      <c r="C926" s="3"/>
    </row>
    <row r="927" spans="2:3" x14ac:dyDescent="0.25">
      <c r="B927" s="2"/>
      <c r="C927" s="3"/>
    </row>
    <row r="928" spans="2:3" x14ac:dyDescent="0.25">
      <c r="B928" s="2"/>
      <c r="C928" s="3"/>
    </row>
    <row r="929" spans="2:3" x14ac:dyDescent="0.25">
      <c r="B929" s="2"/>
      <c r="C929" s="3"/>
    </row>
    <row r="930" spans="2:3" x14ac:dyDescent="0.25">
      <c r="B930" s="2"/>
      <c r="C930" s="3"/>
    </row>
    <row r="931" spans="2:3" x14ac:dyDescent="0.25">
      <c r="B931" s="2"/>
      <c r="C931" s="3"/>
    </row>
    <row r="932" spans="2:3" x14ac:dyDescent="0.25">
      <c r="B932" s="2"/>
      <c r="C932" s="3"/>
    </row>
    <row r="933" spans="2:3" x14ac:dyDescent="0.25">
      <c r="B933" s="2"/>
      <c r="C933" s="3"/>
    </row>
    <row r="934" spans="2:3" x14ac:dyDescent="0.25">
      <c r="B934" s="2"/>
      <c r="C934" s="3"/>
    </row>
    <row r="935" spans="2:3" x14ac:dyDescent="0.25">
      <c r="B935" s="2"/>
      <c r="C935" s="3"/>
    </row>
    <row r="936" spans="2:3" x14ac:dyDescent="0.25">
      <c r="B936" s="2"/>
      <c r="C936" s="3"/>
    </row>
    <row r="937" spans="2:3" x14ac:dyDescent="0.25">
      <c r="B937" s="2"/>
      <c r="C937" s="3"/>
    </row>
    <row r="938" spans="2:3" x14ac:dyDescent="0.25">
      <c r="B938" s="2"/>
      <c r="C938" s="3"/>
    </row>
    <row r="939" spans="2:3" x14ac:dyDescent="0.25">
      <c r="B939" s="2"/>
      <c r="C939" s="3"/>
    </row>
    <row r="940" spans="2:3" x14ac:dyDescent="0.25">
      <c r="B940" s="2"/>
      <c r="C940" s="3"/>
    </row>
    <row r="941" spans="2:3" x14ac:dyDescent="0.25">
      <c r="B941" s="2"/>
      <c r="C941" s="3"/>
    </row>
    <row r="942" spans="2:3" x14ac:dyDescent="0.25">
      <c r="B942" s="2"/>
      <c r="C942" s="3"/>
    </row>
    <row r="943" spans="2:3" x14ac:dyDescent="0.25">
      <c r="B943" s="2"/>
      <c r="C943" s="3"/>
    </row>
    <row r="944" spans="2:3" x14ac:dyDescent="0.25">
      <c r="B944" s="2"/>
      <c r="C944" s="3"/>
    </row>
    <row r="945" spans="2:3" x14ac:dyDescent="0.25">
      <c r="B945" s="2"/>
      <c r="C945" s="3"/>
    </row>
    <row r="946" spans="2:3" x14ac:dyDescent="0.25">
      <c r="B946" s="2"/>
      <c r="C946" s="3"/>
    </row>
    <row r="947" spans="2:3" x14ac:dyDescent="0.25">
      <c r="B947" s="2"/>
      <c r="C947" s="3"/>
    </row>
    <row r="948" spans="2:3" x14ac:dyDescent="0.25">
      <c r="B948" s="2"/>
      <c r="C948" s="3"/>
    </row>
    <row r="949" spans="2:3" x14ac:dyDescent="0.25">
      <c r="B949" s="2"/>
      <c r="C949" s="3"/>
    </row>
    <row r="950" spans="2:3" x14ac:dyDescent="0.25">
      <c r="B950" s="2"/>
      <c r="C950" s="3"/>
    </row>
    <row r="951" spans="2:3" x14ac:dyDescent="0.25">
      <c r="B951" s="2"/>
      <c r="C951" s="3"/>
    </row>
    <row r="952" spans="2:3" x14ac:dyDescent="0.25">
      <c r="B952" s="2"/>
      <c r="C952" s="3"/>
    </row>
    <row r="953" spans="2:3" x14ac:dyDescent="0.25">
      <c r="B953" s="2"/>
      <c r="C953" s="3"/>
    </row>
    <row r="954" spans="2:3" x14ac:dyDescent="0.25">
      <c r="B954" s="2"/>
      <c r="C954" s="3"/>
    </row>
    <row r="955" spans="2:3" x14ac:dyDescent="0.25">
      <c r="B955" s="2"/>
      <c r="C955" s="3"/>
    </row>
    <row r="956" spans="2:3" x14ac:dyDescent="0.25">
      <c r="B956" s="2"/>
      <c r="C956" s="3"/>
    </row>
    <row r="957" spans="2:3" x14ac:dyDescent="0.25">
      <c r="B957" s="2"/>
      <c r="C957" s="3"/>
    </row>
    <row r="958" spans="2:3" x14ac:dyDescent="0.25">
      <c r="B958" s="2"/>
      <c r="C958" s="3"/>
    </row>
    <row r="959" spans="2:3" x14ac:dyDescent="0.25">
      <c r="B959" s="2"/>
      <c r="C959" s="3"/>
    </row>
    <row r="960" spans="2:3" x14ac:dyDescent="0.25">
      <c r="B960" s="2"/>
      <c r="C960" s="3"/>
    </row>
    <row r="961" spans="2:3" x14ac:dyDescent="0.25">
      <c r="B961" s="2"/>
      <c r="C961" s="3"/>
    </row>
    <row r="962" spans="2:3" x14ac:dyDescent="0.25">
      <c r="B962" s="2"/>
      <c r="C962" s="3"/>
    </row>
    <row r="963" spans="2:3" x14ac:dyDescent="0.25">
      <c r="B963" s="2"/>
      <c r="C963" s="3"/>
    </row>
    <row r="964" spans="2:3" x14ac:dyDescent="0.25">
      <c r="B964" s="2"/>
      <c r="C964" s="3"/>
    </row>
    <row r="965" spans="2:3" x14ac:dyDescent="0.25">
      <c r="B965" s="2"/>
      <c r="C965" s="3"/>
    </row>
    <row r="966" spans="2:3" x14ac:dyDescent="0.25">
      <c r="B966" s="2"/>
      <c r="C966" s="3"/>
    </row>
    <row r="967" spans="2:3" x14ac:dyDescent="0.25">
      <c r="B967" s="2"/>
      <c r="C967" s="3"/>
    </row>
    <row r="968" spans="2:3" x14ac:dyDescent="0.25">
      <c r="B968" s="2"/>
      <c r="C968" s="3"/>
    </row>
    <row r="969" spans="2:3" x14ac:dyDescent="0.25">
      <c r="B969" s="2"/>
      <c r="C969" s="3"/>
    </row>
    <row r="970" spans="2:3" x14ac:dyDescent="0.25">
      <c r="B970" s="2"/>
      <c r="C970" s="3"/>
    </row>
    <row r="971" spans="2:3" x14ac:dyDescent="0.25">
      <c r="B971" s="2"/>
      <c r="C971" s="3"/>
    </row>
    <row r="972" spans="2:3" x14ac:dyDescent="0.25">
      <c r="B972" s="2"/>
      <c r="C972" s="3"/>
    </row>
    <row r="973" spans="2:3" x14ac:dyDescent="0.25">
      <c r="B973" s="2"/>
      <c r="C973" s="3"/>
    </row>
    <row r="974" spans="2:3" x14ac:dyDescent="0.25">
      <c r="B974" s="2"/>
      <c r="C974" s="3"/>
    </row>
    <row r="975" spans="2:3" x14ac:dyDescent="0.25">
      <c r="B975" s="2"/>
      <c r="C975" s="3"/>
    </row>
    <row r="976" spans="2:3" x14ac:dyDescent="0.25">
      <c r="B976" s="2"/>
      <c r="C976" s="3"/>
    </row>
    <row r="977" spans="2:3" x14ac:dyDescent="0.25">
      <c r="B977" s="2"/>
      <c r="C977" s="3"/>
    </row>
    <row r="978" spans="2:3" x14ac:dyDescent="0.25">
      <c r="B978" s="2"/>
      <c r="C978" s="3"/>
    </row>
    <row r="979" spans="2:3" x14ac:dyDescent="0.25">
      <c r="B979" s="2"/>
      <c r="C979" s="3"/>
    </row>
    <row r="980" spans="2:3" x14ac:dyDescent="0.25">
      <c r="B980" s="2"/>
      <c r="C980" s="3"/>
    </row>
    <row r="981" spans="2:3" x14ac:dyDescent="0.25">
      <c r="B981" s="2"/>
      <c r="C981" s="3"/>
    </row>
    <row r="982" spans="2:3" x14ac:dyDescent="0.25">
      <c r="B982" s="2"/>
      <c r="C982" s="3"/>
    </row>
    <row r="983" spans="2:3" x14ac:dyDescent="0.25">
      <c r="B983" s="2"/>
      <c r="C983" s="3"/>
    </row>
    <row r="984" spans="2:3" x14ac:dyDescent="0.25">
      <c r="B984" s="2"/>
      <c r="C984" s="3"/>
    </row>
    <row r="985" spans="2:3" x14ac:dyDescent="0.25">
      <c r="B985" s="2"/>
      <c r="C985" s="3"/>
    </row>
    <row r="986" spans="2:3" x14ac:dyDescent="0.25">
      <c r="B986" s="2"/>
      <c r="C986" s="3"/>
    </row>
    <row r="987" spans="2:3" x14ac:dyDescent="0.25">
      <c r="B987" s="2"/>
      <c r="C987" s="3"/>
    </row>
    <row r="988" spans="2:3" x14ac:dyDescent="0.25">
      <c r="B988" s="2"/>
      <c r="C988" s="3"/>
    </row>
    <row r="989" spans="2:3" x14ac:dyDescent="0.25">
      <c r="B989" s="2"/>
      <c r="C989" s="3"/>
    </row>
    <row r="990" spans="2:3" x14ac:dyDescent="0.25">
      <c r="B990" s="2"/>
      <c r="C990" s="3"/>
    </row>
    <row r="991" spans="2:3" x14ac:dyDescent="0.25">
      <c r="B991" s="2"/>
      <c r="C991" s="3"/>
    </row>
    <row r="992" spans="2:3" x14ac:dyDescent="0.25">
      <c r="B992" s="2"/>
      <c r="C992" s="3"/>
    </row>
    <row r="993" spans="2:3" x14ac:dyDescent="0.25">
      <c r="B993" s="2"/>
      <c r="C993" s="3"/>
    </row>
    <row r="994" spans="2:3" x14ac:dyDescent="0.25">
      <c r="B994" s="2"/>
      <c r="C994" s="3"/>
    </row>
    <row r="995" spans="2:3" x14ac:dyDescent="0.25">
      <c r="B995" s="2"/>
      <c r="C995" s="3"/>
    </row>
    <row r="996" spans="2:3" x14ac:dyDescent="0.25">
      <c r="B996" s="2"/>
      <c r="C996" s="3"/>
    </row>
    <row r="997" spans="2:3" x14ac:dyDescent="0.25">
      <c r="B997" s="2"/>
      <c r="C997" s="3"/>
    </row>
    <row r="998" spans="2:3" x14ac:dyDescent="0.25">
      <c r="B998" s="2"/>
      <c r="C998" s="3"/>
    </row>
    <row r="999" spans="2:3" x14ac:dyDescent="0.25">
      <c r="B999" s="2"/>
      <c r="C999" s="3"/>
    </row>
    <row r="1000" spans="2:3" x14ac:dyDescent="0.25">
      <c r="B1000" s="2"/>
      <c r="C1000" s="3"/>
    </row>
    <row r="1001" spans="2:3" x14ac:dyDescent="0.25">
      <c r="B1001" s="2"/>
      <c r="C1001" s="3"/>
    </row>
    <row r="1002" spans="2:3" x14ac:dyDescent="0.25">
      <c r="B1002" s="2"/>
      <c r="C1002" s="3"/>
    </row>
    <row r="1003" spans="2:3" x14ac:dyDescent="0.25">
      <c r="B1003" s="2"/>
      <c r="C1003" s="3"/>
    </row>
    <row r="1004" spans="2:3" x14ac:dyDescent="0.25">
      <c r="B1004" s="2"/>
      <c r="C1004" s="3"/>
    </row>
    <row r="1005" spans="2:3" x14ac:dyDescent="0.25">
      <c r="B1005" s="2"/>
      <c r="C1005" s="3"/>
    </row>
    <row r="1006" spans="2:3" x14ac:dyDescent="0.25">
      <c r="B1006" s="2"/>
      <c r="C1006" s="3"/>
    </row>
    <row r="1007" spans="2:3" x14ac:dyDescent="0.25">
      <c r="B1007" s="2"/>
      <c r="C1007" s="3"/>
    </row>
    <row r="1008" spans="2:3" x14ac:dyDescent="0.25">
      <c r="B1008" s="2"/>
      <c r="C1008" s="3"/>
    </row>
    <row r="1009" spans="2:3" x14ac:dyDescent="0.25">
      <c r="B1009" s="2"/>
      <c r="C1009" s="3"/>
    </row>
    <row r="1010" spans="2:3" x14ac:dyDescent="0.25">
      <c r="B1010" s="2"/>
      <c r="C1010" s="3"/>
    </row>
    <row r="1011" spans="2:3" x14ac:dyDescent="0.25">
      <c r="B1011" s="2"/>
      <c r="C1011" s="3"/>
    </row>
    <row r="1012" spans="2:3" x14ac:dyDescent="0.25">
      <c r="B1012" s="2"/>
      <c r="C1012" s="3"/>
    </row>
    <row r="1013" spans="2:3" x14ac:dyDescent="0.25">
      <c r="B1013" s="2"/>
      <c r="C1013" s="3"/>
    </row>
    <row r="1014" spans="2:3" x14ac:dyDescent="0.25">
      <c r="B1014" s="2"/>
      <c r="C1014" s="3"/>
    </row>
    <row r="1015" spans="2:3" x14ac:dyDescent="0.25">
      <c r="B1015" s="2"/>
      <c r="C1015" s="3"/>
    </row>
    <row r="1016" spans="2:3" x14ac:dyDescent="0.25">
      <c r="B1016" s="2"/>
      <c r="C1016" s="3"/>
    </row>
    <row r="1017" spans="2:3" x14ac:dyDescent="0.25">
      <c r="B1017" s="2"/>
      <c r="C1017" s="3"/>
    </row>
    <row r="1018" spans="2:3" x14ac:dyDescent="0.25">
      <c r="B1018" s="2"/>
      <c r="C1018" s="3"/>
    </row>
    <row r="1019" spans="2:3" x14ac:dyDescent="0.25">
      <c r="B1019" s="2"/>
      <c r="C1019" s="3"/>
    </row>
    <row r="1020" spans="2:3" x14ac:dyDescent="0.25">
      <c r="B1020" s="2"/>
      <c r="C1020" s="3"/>
    </row>
    <row r="1021" spans="2:3" x14ac:dyDescent="0.25">
      <c r="B1021" s="2"/>
      <c r="C1021" s="3"/>
    </row>
    <row r="1022" spans="2:3" x14ac:dyDescent="0.25">
      <c r="B1022" s="2"/>
      <c r="C1022" s="3"/>
    </row>
    <row r="1023" spans="2:3" x14ac:dyDescent="0.25">
      <c r="B1023" s="2"/>
      <c r="C1023" s="3"/>
    </row>
    <row r="1024" spans="2:3" x14ac:dyDescent="0.25">
      <c r="B1024" s="2"/>
      <c r="C1024" s="3"/>
    </row>
    <row r="1025" spans="2:3" x14ac:dyDescent="0.25">
      <c r="B1025" s="2"/>
      <c r="C1025" s="3"/>
    </row>
    <row r="1026" spans="2:3" x14ac:dyDescent="0.25">
      <c r="B1026" s="2"/>
      <c r="C1026" s="3"/>
    </row>
    <row r="1027" spans="2:3" x14ac:dyDescent="0.25">
      <c r="B1027" s="2"/>
      <c r="C1027" s="3"/>
    </row>
    <row r="1028" spans="2:3" x14ac:dyDescent="0.25">
      <c r="B1028" s="2"/>
      <c r="C1028" s="3"/>
    </row>
    <row r="1029" spans="2:3" x14ac:dyDescent="0.25">
      <c r="B1029" s="2"/>
      <c r="C1029" s="3"/>
    </row>
    <row r="1030" spans="2:3" x14ac:dyDescent="0.25">
      <c r="B1030" s="2"/>
      <c r="C1030" s="3"/>
    </row>
    <row r="1031" spans="2:3" x14ac:dyDescent="0.25">
      <c r="B1031" s="2"/>
      <c r="C1031" s="3"/>
    </row>
    <row r="1032" spans="2:3" x14ac:dyDescent="0.25">
      <c r="B1032" s="2"/>
      <c r="C1032" s="3"/>
    </row>
    <row r="1033" spans="2:3" x14ac:dyDescent="0.25">
      <c r="B1033" s="2"/>
      <c r="C1033" s="3"/>
    </row>
    <row r="1034" spans="2:3" x14ac:dyDescent="0.25">
      <c r="B1034" s="2"/>
      <c r="C1034" s="3"/>
    </row>
    <row r="1035" spans="2:3" x14ac:dyDescent="0.25">
      <c r="B1035" s="2"/>
      <c r="C1035" s="3"/>
    </row>
    <row r="1036" spans="2:3" x14ac:dyDescent="0.25">
      <c r="B1036" s="2"/>
      <c r="C1036" s="3"/>
    </row>
    <row r="1037" spans="2:3" x14ac:dyDescent="0.25">
      <c r="B1037" s="2"/>
      <c r="C1037" s="3"/>
    </row>
    <row r="1038" spans="2:3" x14ac:dyDescent="0.25">
      <c r="B1038" s="2"/>
      <c r="C1038" s="3"/>
    </row>
    <row r="1039" spans="2:3" x14ac:dyDescent="0.25">
      <c r="B1039" s="2"/>
      <c r="C1039" s="3"/>
    </row>
    <row r="1040" spans="2:3" x14ac:dyDescent="0.25">
      <c r="B1040" s="2"/>
      <c r="C1040" s="3"/>
    </row>
    <row r="1041" spans="2:3" x14ac:dyDescent="0.25">
      <c r="B1041" s="2"/>
      <c r="C1041" s="3"/>
    </row>
    <row r="1042" spans="2:3" x14ac:dyDescent="0.25">
      <c r="B1042" s="2"/>
      <c r="C1042" s="3"/>
    </row>
    <row r="1043" spans="2:3" x14ac:dyDescent="0.25">
      <c r="B1043" s="2"/>
      <c r="C1043" s="3"/>
    </row>
    <row r="1044" spans="2:3" x14ac:dyDescent="0.25">
      <c r="B1044" s="2"/>
      <c r="C1044" s="3"/>
    </row>
    <row r="1045" spans="2:3" x14ac:dyDescent="0.25">
      <c r="B1045" s="2"/>
      <c r="C1045" s="3"/>
    </row>
    <row r="1046" spans="2:3" x14ac:dyDescent="0.25">
      <c r="B1046" s="2"/>
      <c r="C1046" s="3"/>
    </row>
    <row r="1047" spans="2:3" x14ac:dyDescent="0.25">
      <c r="B1047" s="2"/>
      <c r="C1047" s="3"/>
    </row>
    <row r="1048" spans="2:3" x14ac:dyDescent="0.25">
      <c r="B1048" s="2"/>
      <c r="C1048" s="3"/>
    </row>
    <row r="1049" spans="2:3" x14ac:dyDescent="0.25">
      <c r="B1049" s="2"/>
      <c r="C1049" s="3"/>
    </row>
    <row r="1050" spans="2:3" x14ac:dyDescent="0.25">
      <c r="B1050" s="2"/>
      <c r="C1050" s="3"/>
    </row>
    <row r="1051" spans="2:3" x14ac:dyDescent="0.25">
      <c r="B1051" s="2"/>
      <c r="C1051" s="3"/>
    </row>
    <row r="1052" spans="2:3" x14ac:dyDescent="0.25">
      <c r="B1052" s="2"/>
      <c r="C1052" s="3"/>
    </row>
    <row r="1053" spans="2:3" x14ac:dyDescent="0.25">
      <c r="B1053" s="2"/>
      <c r="C1053" s="3"/>
    </row>
    <row r="1054" spans="2:3" x14ac:dyDescent="0.25">
      <c r="B1054" s="2"/>
      <c r="C1054" s="3"/>
    </row>
    <row r="1055" spans="2:3" x14ac:dyDescent="0.25">
      <c r="B1055" s="2"/>
      <c r="C1055" s="3"/>
    </row>
    <row r="1056" spans="2:3" x14ac:dyDescent="0.25">
      <c r="B1056" s="2"/>
      <c r="C1056" s="3"/>
    </row>
    <row r="1057" spans="2:3" x14ac:dyDescent="0.25">
      <c r="B1057" s="2"/>
      <c r="C1057" s="3"/>
    </row>
    <row r="1058" spans="2:3" x14ac:dyDescent="0.25">
      <c r="B1058" s="2"/>
      <c r="C1058" s="3"/>
    </row>
    <row r="1059" spans="2:3" x14ac:dyDescent="0.25">
      <c r="B1059" s="2"/>
      <c r="C1059" s="3"/>
    </row>
    <row r="1060" spans="2:3" x14ac:dyDescent="0.25">
      <c r="B1060" s="2"/>
      <c r="C1060" s="3"/>
    </row>
    <row r="1061" spans="2:3" x14ac:dyDescent="0.25">
      <c r="B1061" s="2"/>
      <c r="C1061" s="3"/>
    </row>
    <row r="1062" spans="2:3" x14ac:dyDescent="0.25">
      <c r="B1062" s="2"/>
      <c r="C1062" s="3"/>
    </row>
    <row r="1063" spans="2:3" x14ac:dyDescent="0.25">
      <c r="B1063" s="2"/>
      <c r="C1063" s="3"/>
    </row>
    <row r="1064" spans="2:3" x14ac:dyDescent="0.25">
      <c r="B1064" s="2"/>
      <c r="C1064" s="3"/>
    </row>
    <row r="1065" spans="2:3" x14ac:dyDescent="0.25">
      <c r="B1065" s="2"/>
      <c r="C1065" s="3"/>
    </row>
    <row r="1066" spans="2:3" x14ac:dyDescent="0.25">
      <c r="B1066" s="2"/>
      <c r="C1066" s="3"/>
    </row>
    <row r="1067" spans="2:3" x14ac:dyDescent="0.25">
      <c r="B1067" s="2"/>
      <c r="C1067" s="3"/>
    </row>
    <row r="1068" spans="2:3" x14ac:dyDescent="0.25">
      <c r="B1068" s="2"/>
      <c r="C1068" s="3"/>
    </row>
    <row r="1069" spans="2:3" x14ac:dyDescent="0.25">
      <c r="B1069" s="2"/>
      <c r="C1069" s="3"/>
    </row>
    <row r="1070" spans="2:3" x14ac:dyDescent="0.25">
      <c r="B1070" s="2"/>
      <c r="C1070" s="3"/>
    </row>
    <row r="1071" spans="2:3" x14ac:dyDescent="0.25">
      <c r="B1071" s="2"/>
      <c r="C1071" s="3"/>
    </row>
    <row r="1072" spans="2:3" x14ac:dyDescent="0.25">
      <c r="B1072" s="2"/>
      <c r="C1072" s="3"/>
    </row>
    <row r="1073" spans="2:3" x14ac:dyDescent="0.25">
      <c r="B1073" s="2"/>
      <c r="C1073" s="3"/>
    </row>
    <row r="1074" spans="2:3" x14ac:dyDescent="0.25">
      <c r="B1074" s="2"/>
      <c r="C1074" s="3"/>
    </row>
    <row r="1075" spans="2:3" x14ac:dyDescent="0.25">
      <c r="B1075" s="2"/>
      <c r="C1075" s="3"/>
    </row>
    <row r="1076" spans="2:3" x14ac:dyDescent="0.25">
      <c r="B1076" s="2"/>
      <c r="C1076" s="3"/>
    </row>
    <row r="1077" spans="2:3" x14ac:dyDescent="0.25">
      <c r="B1077" s="2"/>
      <c r="C1077" s="3"/>
    </row>
    <row r="1078" spans="2:3" x14ac:dyDescent="0.25">
      <c r="B1078" s="2"/>
      <c r="C1078" s="3"/>
    </row>
    <row r="1079" spans="2:3" x14ac:dyDescent="0.25">
      <c r="B1079" s="2"/>
      <c r="C1079" s="3"/>
    </row>
    <row r="1080" spans="2:3" x14ac:dyDescent="0.25">
      <c r="B1080" s="2"/>
      <c r="C1080" s="3"/>
    </row>
    <row r="1081" spans="2:3" x14ac:dyDescent="0.25">
      <c r="B1081" s="2"/>
      <c r="C1081" s="3"/>
    </row>
    <row r="1082" spans="2:3" x14ac:dyDescent="0.25">
      <c r="B1082" s="2"/>
      <c r="C1082" s="3"/>
    </row>
    <row r="1083" spans="2:3" x14ac:dyDescent="0.25">
      <c r="B1083" s="2"/>
      <c r="C1083" s="3"/>
    </row>
    <row r="1084" spans="2:3" x14ac:dyDescent="0.25">
      <c r="B1084" s="2"/>
      <c r="C1084" s="3"/>
    </row>
    <row r="1085" spans="2:3" x14ac:dyDescent="0.25">
      <c r="B1085" s="2"/>
      <c r="C1085" s="3"/>
    </row>
    <row r="1086" spans="2:3" x14ac:dyDescent="0.25">
      <c r="B1086" s="2"/>
      <c r="C1086" s="3"/>
    </row>
    <row r="1087" spans="2:3" x14ac:dyDescent="0.25">
      <c r="B1087" s="2"/>
      <c r="C1087" s="3"/>
    </row>
    <row r="1088" spans="2:3" x14ac:dyDescent="0.25">
      <c r="B1088" s="2"/>
      <c r="C1088" s="3"/>
    </row>
    <row r="1089" spans="2:3" x14ac:dyDescent="0.25">
      <c r="B1089" s="2"/>
      <c r="C1089" s="3"/>
    </row>
    <row r="1090" spans="2:3" x14ac:dyDescent="0.25">
      <c r="B1090" s="2"/>
      <c r="C1090" s="3"/>
    </row>
    <row r="1091" spans="2:3" x14ac:dyDescent="0.25">
      <c r="B1091" s="2"/>
      <c r="C1091" s="3"/>
    </row>
    <row r="1092" spans="2:3" x14ac:dyDescent="0.25">
      <c r="B1092" s="2"/>
      <c r="C1092" s="3"/>
    </row>
    <row r="1093" spans="2:3" x14ac:dyDescent="0.25">
      <c r="B1093" s="2"/>
      <c r="C1093" s="3"/>
    </row>
    <row r="1094" spans="2:3" x14ac:dyDescent="0.25">
      <c r="B1094" s="2"/>
      <c r="C1094" s="3"/>
    </row>
    <row r="1095" spans="2:3" x14ac:dyDescent="0.25">
      <c r="B1095" s="2"/>
      <c r="C1095" s="3"/>
    </row>
    <row r="1096" spans="2:3" x14ac:dyDescent="0.25">
      <c r="B1096" s="2"/>
      <c r="C1096" s="3"/>
    </row>
    <row r="1097" spans="2:3" x14ac:dyDescent="0.25">
      <c r="B1097" s="2"/>
      <c r="C1097" s="3"/>
    </row>
    <row r="1098" spans="2:3" x14ac:dyDescent="0.25">
      <c r="B1098" s="2"/>
      <c r="C1098" s="3"/>
    </row>
    <row r="1099" spans="2:3" x14ac:dyDescent="0.25">
      <c r="B1099" s="2"/>
      <c r="C1099" s="3"/>
    </row>
    <row r="1100" spans="2:3" x14ac:dyDescent="0.25">
      <c r="B1100" s="2"/>
      <c r="C1100" s="3"/>
    </row>
    <row r="1101" spans="2:3" x14ac:dyDescent="0.25">
      <c r="B1101" s="2"/>
      <c r="C1101" s="3"/>
    </row>
    <row r="1102" spans="2:3" x14ac:dyDescent="0.25">
      <c r="B1102" s="2"/>
      <c r="C1102" s="3"/>
    </row>
    <row r="1103" spans="2:3" x14ac:dyDescent="0.25">
      <c r="B1103" s="2"/>
      <c r="C1103" s="3"/>
    </row>
    <row r="1104" spans="2:3" x14ac:dyDescent="0.25">
      <c r="B1104" s="2"/>
      <c r="C1104" s="3"/>
    </row>
    <row r="1105" spans="2:3" x14ac:dyDescent="0.25">
      <c r="B1105" s="2"/>
      <c r="C1105" s="3"/>
    </row>
    <row r="1106" spans="2:3" x14ac:dyDescent="0.25">
      <c r="B1106" s="2"/>
      <c r="C1106" s="3"/>
    </row>
    <row r="1107" spans="2:3" x14ac:dyDescent="0.25">
      <c r="B1107" s="2"/>
      <c r="C1107" s="3"/>
    </row>
    <row r="1108" spans="2:3" x14ac:dyDescent="0.25">
      <c r="B1108" s="2"/>
      <c r="C1108" s="3"/>
    </row>
    <row r="1109" spans="2:3" x14ac:dyDescent="0.25">
      <c r="B1109" s="2"/>
      <c r="C1109" s="3"/>
    </row>
    <row r="1110" spans="2:3" x14ac:dyDescent="0.25">
      <c r="B1110" s="2"/>
      <c r="C1110" s="3"/>
    </row>
    <row r="1111" spans="2:3" x14ac:dyDescent="0.25">
      <c r="B1111" s="2"/>
      <c r="C1111" s="3"/>
    </row>
    <row r="1112" spans="2:3" x14ac:dyDescent="0.25">
      <c r="B1112" s="2"/>
      <c r="C1112" s="3"/>
    </row>
    <row r="1113" spans="2:3" x14ac:dyDescent="0.25">
      <c r="B1113" s="2"/>
      <c r="C1113" s="3"/>
    </row>
    <row r="1114" spans="2:3" x14ac:dyDescent="0.25">
      <c r="B1114" s="2"/>
      <c r="C1114" s="3"/>
    </row>
    <row r="1115" spans="2:3" x14ac:dyDescent="0.25">
      <c r="B1115" s="2"/>
      <c r="C1115" s="3"/>
    </row>
    <row r="1116" spans="2:3" x14ac:dyDescent="0.25">
      <c r="B1116" s="2"/>
      <c r="C1116" s="3"/>
    </row>
    <row r="1117" spans="2:3" x14ac:dyDescent="0.25">
      <c r="B1117" s="2"/>
      <c r="C1117" s="3"/>
    </row>
    <row r="1118" spans="2:3" x14ac:dyDescent="0.25">
      <c r="B1118" s="2"/>
      <c r="C1118" s="3"/>
    </row>
    <row r="1119" spans="2:3" x14ac:dyDescent="0.25">
      <c r="B1119" s="2"/>
      <c r="C1119" s="3"/>
    </row>
    <row r="1120" spans="2:3" x14ac:dyDescent="0.25">
      <c r="B1120" s="2"/>
      <c r="C1120" s="3"/>
    </row>
    <row r="1121" spans="2:3" x14ac:dyDescent="0.25">
      <c r="B1121" s="2"/>
      <c r="C1121" s="3"/>
    </row>
    <row r="1122" spans="2:3" x14ac:dyDescent="0.25">
      <c r="B1122" s="2"/>
      <c r="C1122" s="3"/>
    </row>
    <row r="1123" spans="2:3" x14ac:dyDescent="0.25">
      <c r="B1123" s="2"/>
      <c r="C1123" s="3"/>
    </row>
    <row r="1124" spans="2:3" x14ac:dyDescent="0.25">
      <c r="B1124" s="2"/>
      <c r="C1124" s="3"/>
    </row>
    <row r="1125" spans="2:3" x14ac:dyDescent="0.25">
      <c r="B1125" s="2"/>
      <c r="C1125" s="3"/>
    </row>
    <row r="1126" spans="2:3" x14ac:dyDescent="0.25">
      <c r="B1126" s="2"/>
      <c r="C1126" s="3"/>
    </row>
    <row r="1127" spans="2:3" x14ac:dyDescent="0.25">
      <c r="B1127" s="2"/>
      <c r="C1127" s="3"/>
    </row>
    <row r="1128" spans="2:3" x14ac:dyDescent="0.25">
      <c r="B1128" s="2"/>
      <c r="C1128" s="3"/>
    </row>
    <row r="1129" spans="2:3" x14ac:dyDescent="0.25">
      <c r="B1129" s="2"/>
      <c r="C1129" s="3"/>
    </row>
    <row r="1130" spans="2:3" x14ac:dyDescent="0.25">
      <c r="B1130" s="2"/>
      <c r="C1130" s="3"/>
    </row>
    <row r="1131" spans="2:3" x14ac:dyDescent="0.25">
      <c r="B1131" s="2"/>
      <c r="C1131" s="3"/>
    </row>
    <row r="1132" spans="2:3" x14ac:dyDescent="0.25">
      <c r="B1132" s="2"/>
      <c r="C1132" s="3"/>
    </row>
    <row r="1133" spans="2:3" x14ac:dyDescent="0.25">
      <c r="B1133" s="2"/>
      <c r="C1133" s="3"/>
    </row>
    <row r="1134" spans="2:3" x14ac:dyDescent="0.25">
      <c r="B1134" s="2"/>
      <c r="C1134" s="3"/>
    </row>
    <row r="1135" spans="2:3" x14ac:dyDescent="0.25">
      <c r="B1135" s="2"/>
      <c r="C1135" s="3"/>
    </row>
    <row r="1136" spans="2:3" x14ac:dyDescent="0.25">
      <c r="B1136" s="2"/>
      <c r="C1136" s="3"/>
    </row>
    <row r="1137" spans="2:3" x14ac:dyDescent="0.25">
      <c r="B1137" s="2"/>
      <c r="C1137" s="3"/>
    </row>
    <row r="1138" spans="2:3" x14ac:dyDescent="0.25">
      <c r="B1138" s="2"/>
      <c r="C1138" s="3"/>
    </row>
    <row r="1139" spans="2:3" x14ac:dyDescent="0.25">
      <c r="B1139" s="2"/>
      <c r="C1139" s="3"/>
    </row>
    <row r="1140" spans="2:3" x14ac:dyDescent="0.25">
      <c r="B1140" s="2"/>
      <c r="C1140" s="3"/>
    </row>
    <row r="1141" spans="2:3" x14ac:dyDescent="0.25">
      <c r="B1141" s="2"/>
      <c r="C1141" s="3"/>
    </row>
    <row r="1142" spans="2:3" x14ac:dyDescent="0.25">
      <c r="B1142" s="2"/>
      <c r="C1142" s="3"/>
    </row>
    <row r="1143" spans="2:3" x14ac:dyDescent="0.25">
      <c r="B1143" s="2"/>
      <c r="C1143" s="3"/>
    </row>
    <row r="1144" spans="2:3" x14ac:dyDescent="0.25">
      <c r="B1144" s="2"/>
      <c r="C1144" s="3"/>
    </row>
    <row r="1145" spans="2:3" x14ac:dyDescent="0.25">
      <c r="B1145" s="2"/>
      <c r="C1145" s="3"/>
    </row>
    <row r="1146" spans="2:3" x14ac:dyDescent="0.25">
      <c r="B1146" s="2"/>
      <c r="C1146" s="3"/>
    </row>
    <row r="1147" spans="2:3" x14ac:dyDescent="0.25">
      <c r="B1147" s="2"/>
      <c r="C1147" s="3"/>
    </row>
    <row r="1148" spans="2:3" x14ac:dyDescent="0.25">
      <c r="B1148" s="2"/>
      <c r="C1148" s="3"/>
    </row>
    <row r="1149" spans="2:3" x14ac:dyDescent="0.25">
      <c r="B1149" s="2"/>
      <c r="C1149" s="3"/>
    </row>
    <row r="1150" spans="2:3" x14ac:dyDescent="0.25">
      <c r="B1150" s="2"/>
      <c r="C1150" s="3"/>
    </row>
    <row r="1151" spans="2:3" x14ac:dyDescent="0.25">
      <c r="B1151" s="2"/>
      <c r="C1151" s="3"/>
    </row>
    <row r="1152" spans="2:3" x14ac:dyDescent="0.25">
      <c r="B1152" s="2"/>
      <c r="C1152" s="3"/>
    </row>
    <row r="1153" spans="2:3" x14ac:dyDescent="0.25">
      <c r="B1153" s="2"/>
      <c r="C1153" s="3"/>
    </row>
    <row r="1154" spans="2:3" x14ac:dyDescent="0.25">
      <c r="B1154" s="2"/>
      <c r="C1154" s="3"/>
    </row>
    <row r="1155" spans="2:3" x14ac:dyDescent="0.25">
      <c r="B1155" s="2"/>
      <c r="C1155" s="3"/>
    </row>
    <row r="1156" spans="2:3" x14ac:dyDescent="0.25">
      <c r="B1156" s="2"/>
      <c r="C1156" s="3"/>
    </row>
    <row r="1157" spans="2:3" x14ac:dyDescent="0.25">
      <c r="B1157" s="2"/>
      <c r="C1157" s="3"/>
    </row>
    <row r="1158" spans="2:3" x14ac:dyDescent="0.25">
      <c r="B1158" s="2"/>
      <c r="C1158" s="3"/>
    </row>
    <row r="1159" spans="2:3" x14ac:dyDescent="0.25">
      <c r="B1159" s="2"/>
      <c r="C1159" s="3"/>
    </row>
    <row r="1160" spans="2:3" x14ac:dyDescent="0.25">
      <c r="B1160" s="2"/>
      <c r="C1160" s="3"/>
    </row>
    <row r="1161" spans="2:3" x14ac:dyDescent="0.25">
      <c r="B1161" s="2"/>
      <c r="C1161" s="3"/>
    </row>
    <row r="1162" spans="2:3" x14ac:dyDescent="0.25">
      <c r="B1162" s="2"/>
      <c r="C1162" s="3"/>
    </row>
    <row r="1163" spans="2:3" x14ac:dyDescent="0.25">
      <c r="B1163" s="2"/>
      <c r="C1163" s="3"/>
    </row>
    <row r="1164" spans="2:3" x14ac:dyDescent="0.25">
      <c r="B1164" s="2"/>
      <c r="C1164" s="3"/>
    </row>
    <row r="1165" spans="2:3" x14ac:dyDescent="0.25">
      <c r="B1165" s="2"/>
      <c r="C1165" s="3"/>
    </row>
    <row r="1166" spans="2:3" x14ac:dyDescent="0.25">
      <c r="B1166" s="2"/>
      <c r="C1166" s="3"/>
    </row>
    <row r="1167" spans="2:3" x14ac:dyDescent="0.25">
      <c r="B1167" s="2"/>
      <c r="C1167" s="3"/>
    </row>
    <row r="1168" spans="2:3" x14ac:dyDescent="0.25">
      <c r="B1168" s="2"/>
      <c r="C1168" s="3"/>
    </row>
    <row r="1169" spans="2:3" x14ac:dyDescent="0.25">
      <c r="B1169" s="2"/>
      <c r="C1169" s="3"/>
    </row>
    <row r="1170" spans="2:3" x14ac:dyDescent="0.25">
      <c r="B1170" s="2"/>
      <c r="C1170" s="3"/>
    </row>
    <row r="1171" spans="2:3" x14ac:dyDescent="0.25">
      <c r="B1171" s="2"/>
      <c r="C1171" s="3"/>
    </row>
    <row r="1172" spans="2:3" x14ac:dyDescent="0.25">
      <c r="B1172" s="2"/>
      <c r="C1172" s="3"/>
    </row>
    <row r="1173" spans="2:3" x14ac:dyDescent="0.25">
      <c r="B1173" s="2"/>
      <c r="C1173" s="3"/>
    </row>
    <row r="1174" spans="2:3" x14ac:dyDescent="0.25">
      <c r="B1174" s="2"/>
      <c r="C1174" s="3"/>
    </row>
    <row r="1175" spans="2:3" x14ac:dyDescent="0.25">
      <c r="B1175" s="2"/>
      <c r="C1175" s="3"/>
    </row>
    <row r="1176" spans="2:3" x14ac:dyDescent="0.25">
      <c r="B1176" s="2"/>
      <c r="C1176" s="3"/>
    </row>
    <row r="1177" spans="2:3" x14ac:dyDescent="0.25">
      <c r="B1177" s="2"/>
      <c r="C1177" s="3"/>
    </row>
    <row r="1178" spans="2:3" x14ac:dyDescent="0.25">
      <c r="B1178" s="2"/>
      <c r="C1178" s="3"/>
    </row>
    <row r="1179" spans="2:3" x14ac:dyDescent="0.25">
      <c r="B1179" s="2"/>
      <c r="C1179" s="3"/>
    </row>
    <row r="1180" spans="2:3" x14ac:dyDescent="0.25">
      <c r="B1180" s="2"/>
      <c r="C1180" s="3"/>
    </row>
    <row r="1181" spans="2:3" x14ac:dyDescent="0.25">
      <c r="B1181" s="2"/>
      <c r="C1181" s="3"/>
    </row>
    <row r="1182" spans="2:3" x14ac:dyDescent="0.25">
      <c r="B1182" s="2"/>
      <c r="C1182" s="3"/>
    </row>
    <row r="1183" spans="2:3" x14ac:dyDescent="0.25">
      <c r="B1183" s="2"/>
      <c r="C1183" s="3"/>
    </row>
    <row r="1184" spans="2:3" x14ac:dyDescent="0.25">
      <c r="B1184" s="2"/>
      <c r="C1184" s="3"/>
    </row>
    <row r="1185" spans="2:3" x14ac:dyDescent="0.25">
      <c r="B1185" s="2"/>
      <c r="C1185" s="3"/>
    </row>
    <row r="1186" spans="2:3" x14ac:dyDescent="0.25">
      <c r="B1186" s="2"/>
      <c r="C1186" s="3"/>
    </row>
    <row r="1187" spans="2:3" x14ac:dyDescent="0.25">
      <c r="B1187" s="2"/>
      <c r="C1187" s="3"/>
    </row>
    <row r="1188" spans="2:3" x14ac:dyDescent="0.25">
      <c r="B1188" s="2"/>
      <c r="C1188" s="3"/>
    </row>
    <row r="1189" spans="2:3" x14ac:dyDescent="0.25">
      <c r="B1189" s="2"/>
      <c r="C1189" s="3"/>
    </row>
    <row r="1190" spans="2:3" x14ac:dyDescent="0.25">
      <c r="B1190" s="2"/>
      <c r="C1190" s="3"/>
    </row>
    <row r="1191" spans="2:3" x14ac:dyDescent="0.25">
      <c r="B1191" s="2"/>
      <c r="C1191" s="3"/>
    </row>
    <row r="1192" spans="2:3" x14ac:dyDescent="0.25">
      <c r="B1192" s="2"/>
      <c r="C1192" s="3"/>
    </row>
    <row r="1193" spans="2:3" x14ac:dyDescent="0.25">
      <c r="B1193" s="2"/>
      <c r="C1193" s="3"/>
    </row>
    <row r="1194" spans="2:3" x14ac:dyDescent="0.25">
      <c r="B1194" s="2"/>
      <c r="C1194" s="3"/>
    </row>
    <row r="1195" spans="2:3" x14ac:dyDescent="0.25">
      <c r="B1195" s="2"/>
      <c r="C1195" s="3"/>
    </row>
    <row r="1196" spans="2:3" x14ac:dyDescent="0.25">
      <c r="B1196" s="2"/>
      <c r="C1196" s="3"/>
    </row>
    <row r="1197" spans="2:3" x14ac:dyDescent="0.25">
      <c r="B1197" s="2"/>
      <c r="C1197" s="3"/>
    </row>
    <row r="1198" spans="2:3" x14ac:dyDescent="0.25">
      <c r="B1198" s="2"/>
      <c r="C1198" s="3"/>
    </row>
    <row r="1199" spans="2:3" x14ac:dyDescent="0.25">
      <c r="B1199" s="2"/>
      <c r="C1199" s="3"/>
    </row>
    <row r="1200" spans="2:3" x14ac:dyDescent="0.25">
      <c r="B1200" s="2"/>
      <c r="C1200" s="3"/>
    </row>
    <row r="1201" spans="2:3" x14ac:dyDescent="0.25">
      <c r="B1201" s="2"/>
      <c r="C1201" s="3"/>
    </row>
    <row r="1202" spans="2:3" x14ac:dyDescent="0.25">
      <c r="B1202" s="2"/>
      <c r="C1202" s="3"/>
    </row>
    <row r="1203" spans="2:3" x14ac:dyDescent="0.25">
      <c r="B1203" s="2"/>
      <c r="C1203" s="3"/>
    </row>
    <row r="1204" spans="2:3" x14ac:dyDescent="0.25">
      <c r="B1204" s="2"/>
      <c r="C1204" s="3"/>
    </row>
    <row r="1205" spans="2:3" x14ac:dyDescent="0.25">
      <c r="B1205" s="2"/>
      <c r="C1205" s="3"/>
    </row>
    <row r="1206" spans="2:3" x14ac:dyDescent="0.25">
      <c r="B1206" s="2"/>
      <c r="C1206" s="3"/>
    </row>
    <row r="1207" spans="2:3" x14ac:dyDescent="0.25">
      <c r="B1207" s="2"/>
      <c r="C1207" s="3"/>
    </row>
    <row r="1208" spans="2:3" x14ac:dyDescent="0.25">
      <c r="B1208" s="2"/>
      <c r="C1208" s="3"/>
    </row>
    <row r="1209" spans="2:3" x14ac:dyDescent="0.25">
      <c r="B1209" s="2"/>
      <c r="C1209" s="3"/>
    </row>
    <row r="1210" spans="2:3" x14ac:dyDescent="0.25">
      <c r="B1210" s="2"/>
      <c r="C1210" s="3"/>
    </row>
    <row r="1211" spans="2:3" x14ac:dyDescent="0.25">
      <c r="B1211" s="2"/>
      <c r="C1211" s="3"/>
    </row>
    <row r="1212" spans="2:3" x14ac:dyDescent="0.25">
      <c r="B1212" s="2"/>
      <c r="C1212" s="3"/>
    </row>
    <row r="1213" spans="2:3" x14ac:dyDescent="0.25">
      <c r="B1213" s="2"/>
      <c r="C1213" s="3"/>
    </row>
    <row r="1214" spans="2:3" x14ac:dyDescent="0.25">
      <c r="B1214" s="2"/>
      <c r="C1214" s="3"/>
    </row>
    <row r="1215" spans="2:3" x14ac:dyDescent="0.25">
      <c r="B1215" s="2"/>
      <c r="C1215" s="3"/>
    </row>
    <row r="1216" spans="2:3" x14ac:dyDescent="0.25">
      <c r="B1216" s="2"/>
      <c r="C1216" s="3"/>
    </row>
    <row r="1217" spans="2:3" x14ac:dyDescent="0.25">
      <c r="B1217" s="2"/>
      <c r="C1217" s="3"/>
    </row>
    <row r="1218" spans="2:3" x14ac:dyDescent="0.25">
      <c r="B1218" s="2"/>
      <c r="C1218" s="3"/>
    </row>
    <row r="1219" spans="2:3" x14ac:dyDescent="0.25">
      <c r="B1219" s="2"/>
      <c r="C1219" s="3"/>
    </row>
    <row r="1220" spans="2:3" x14ac:dyDescent="0.25">
      <c r="B1220" s="2"/>
      <c r="C1220" s="3"/>
    </row>
    <row r="1221" spans="2:3" x14ac:dyDescent="0.25">
      <c r="B1221" s="2"/>
      <c r="C1221" s="3"/>
    </row>
    <row r="1222" spans="2:3" x14ac:dyDescent="0.25">
      <c r="B1222" s="2"/>
      <c r="C1222" s="3"/>
    </row>
    <row r="1223" spans="2:3" x14ac:dyDescent="0.25">
      <c r="B1223" s="2"/>
      <c r="C1223" s="3"/>
    </row>
    <row r="1224" spans="2:3" x14ac:dyDescent="0.25">
      <c r="B1224" s="2"/>
      <c r="C1224" s="3"/>
    </row>
    <row r="1225" spans="2:3" x14ac:dyDescent="0.25">
      <c r="B1225" s="2"/>
      <c r="C1225" s="3"/>
    </row>
    <row r="1226" spans="2:3" x14ac:dyDescent="0.25">
      <c r="B1226" s="2"/>
      <c r="C1226" s="3"/>
    </row>
    <row r="1227" spans="2:3" x14ac:dyDescent="0.25">
      <c r="B1227" s="2"/>
      <c r="C1227" s="3"/>
    </row>
    <row r="1228" spans="2:3" x14ac:dyDescent="0.25">
      <c r="B1228" s="2"/>
      <c r="C1228" s="3"/>
    </row>
    <row r="1229" spans="2:3" x14ac:dyDescent="0.25">
      <c r="B1229" s="2"/>
      <c r="C1229" s="3"/>
    </row>
    <row r="1230" spans="2:3" x14ac:dyDescent="0.25">
      <c r="B1230" s="2"/>
      <c r="C1230" s="3"/>
    </row>
    <row r="1231" spans="2:3" x14ac:dyDescent="0.25">
      <c r="B1231" s="2"/>
      <c r="C1231" s="3"/>
    </row>
    <row r="1232" spans="2:3" x14ac:dyDescent="0.25">
      <c r="B1232" s="2"/>
      <c r="C1232" s="3"/>
    </row>
    <row r="1233" spans="2:3" x14ac:dyDescent="0.25">
      <c r="B1233" s="2"/>
      <c r="C1233" s="3"/>
    </row>
    <row r="1234" spans="2:3" x14ac:dyDescent="0.25">
      <c r="B1234" s="2"/>
      <c r="C1234" s="3"/>
    </row>
    <row r="1235" spans="2:3" x14ac:dyDescent="0.25">
      <c r="B1235" s="2"/>
      <c r="C1235" s="3"/>
    </row>
    <row r="1236" spans="2:3" x14ac:dyDescent="0.25">
      <c r="B1236" s="2"/>
      <c r="C1236" s="3"/>
    </row>
    <row r="1237" spans="2:3" x14ac:dyDescent="0.25">
      <c r="B1237" s="2"/>
      <c r="C1237" s="3"/>
    </row>
    <row r="1238" spans="2:3" x14ac:dyDescent="0.25">
      <c r="B1238" s="2"/>
      <c r="C1238" s="3"/>
    </row>
    <row r="1239" spans="2:3" x14ac:dyDescent="0.25">
      <c r="B1239" s="2"/>
      <c r="C1239" s="3"/>
    </row>
    <row r="1240" spans="2:3" x14ac:dyDescent="0.25">
      <c r="B1240" s="2"/>
      <c r="C1240" s="3"/>
    </row>
    <row r="1241" spans="2:3" x14ac:dyDescent="0.25">
      <c r="B1241" s="2"/>
      <c r="C1241" s="3"/>
    </row>
    <row r="1242" spans="2:3" x14ac:dyDescent="0.25">
      <c r="B1242" s="2"/>
      <c r="C1242" s="3"/>
    </row>
    <row r="1243" spans="2:3" x14ac:dyDescent="0.25">
      <c r="B1243" s="2"/>
      <c r="C1243" s="3"/>
    </row>
    <row r="1244" spans="2:3" x14ac:dyDescent="0.25">
      <c r="B1244" s="2"/>
      <c r="C1244" s="3"/>
    </row>
    <row r="1245" spans="2:3" x14ac:dyDescent="0.25">
      <c r="B1245" s="2"/>
      <c r="C1245" s="3"/>
    </row>
    <row r="1246" spans="2:3" x14ac:dyDescent="0.25">
      <c r="B1246" s="2"/>
      <c r="C1246" s="3"/>
    </row>
    <row r="1247" spans="2:3" x14ac:dyDescent="0.25">
      <c r="B1247" s="2"/>
      <c r="C1247" s="3"/>
    </row>
    <row r="1248" spans="2:3" x14ac:dyDescent="0.25">
      <c r="B1248" s="2"/>
      <c r="C1248" s="3"/>
    </row>
    <row r="1249" spans="2:3" x14ac:dyDescent="0.25">
      <c r="B1249" s="2"/>
      <c r="C1249" s="3"/>
    </row>
    <row r="1250" spans="2:3" x14ac:dyDescent="0.25">
      <c r="B1250" s="2"/>
      <c r="C1250" s="3"/>
    </row>
    <row r="1251" spans="2:3" x14ac:dyDescent="0.25">
      <c r="B1251" s="2"/>
      <c r="C1251" s="3"/>
    </row>
    <row r="1252" spans="2:3" x14ac:dyDescent="0.25">
      <c r="B1252" s="2"/>
      <c r="C1252" s="3"/>
    </row>
    <row r="1253" spans="2:3" x14ac:dyDescent="0.25">
      <c r="B1253" s="2"/>
      <c r="C1253" s="3"/>
    </row>
    <row r="1254" spans="2:3" x14ac:dyDescent="0.25">
      <c r="B1254" s="2"/>
      <c r="C1254" s="3"/>
    </row>
    <row r="1255" spans="2:3" x14ac:dyDescent="0.25">
      <c r="B1255" s="2"/>
      <c r="C1255" s="3"/>
    </row>
    <row r="1256" spans="2:3" x14ac:dyDescent="0.25">
      <c r="B1256" s="2"/>
      <c r="C1256" s="3"/>
    </row>
    <row r="1257" spans="2:3" x14ac:dyDescent="0.25">
      <c r="B1257" s="2"/>
      <c r="C1257" s="3"/>
    </row>
    <row r="1258" spans="2:3" x14ac:dyDescent="0.25">
      <c r="B1258" s="2"/>
      <c r="C1258" s="3"/>
    </row>
    <row r="1259" spans="2:3" x14ac:dyDescent="0.25">
      <c r="B1259" s="2"/>
      <c r="C1259" s="3"/>
    </row>
    <row r="1260" spans="2:3" x14ac:dyDescent="0.25">
      <c r="B1260" s="2"/>
      <c r="C1260" s="3"/>
    </row>
    <row r="1261" spans="2:3" x14ac:dyDescent="0.25">
      <c r="B1261" s="2"/>
      <c r="C1261" s="3"/>
    </row>
    <row r="1262" spans="2:3" x14ac:dyDescent="0.25">
      <c r="B1262" s="2"/>
      <c r="C1262" s="3"/>
    </row>
    <row r="1263" spans="2:3" x14ac:dyDescent="0.25">
      <c r="B1263" s="2"/>
      <c r="C1263" s="3"/>
    </row>
    <row r="1264" spans="2:3" x14ac:dyDescent="0.25">
      <c r="B1264" s="2"/>
      <c r="C1264" s="3"/>
    </row>
    <row r="1265" spans="2:3" x14ac:dyDescent="0.25">
      <c r="B1265" s="2"/>
      <c r="C1265" s="3"/>
    </row>
    <row r="1266" spans="2:3" x14ac:dyDescent="0.25">
      <c r="B1266" s="2"/>
      <c r="C1266" s="3"/>
    </row>
    <row r="1267" spans="2:3" x14ac:dyDescent="0.25">
      <c r="B1267" s="2"/>
      <c r="C1267" s="3"/>
    </row>
    <row r="1268" spans="2:3" x14ac:dyDescent="0.25">
      <c r="B1268" s="2"/>
      <c r="C1268" s="3"/>
    </row>
    <row r="1269" spans="2:3" x14ac:dyDescent="0.25">
      <c r="B1269" s="2"/>
      <c r="C1269" s="3"/>
    </row>
    <row r="1270" spans="2:3" x14ac:dyDescent="0.25">
      <c r="B1270" s="2"/>
      <c r="C1270" s="3"/>
    </row>
    <row r="1271" spans="2:3" x14ac:dyDescent="0.25">
      <c r="B1271" s="2"/>
      <c r="C1271" s="3"/>
    </row>
    <row r="1272" spans="2:3" x14ac:dyDescent="0.25">
      <c r="B1272" s="2"/>
      <c r="C1272" s="3"/>
    </row>
    <row r="1273" spans="2:3" x14ac:dyDescent="0.25">
      <c r="B1273" s="2"/>
      <c r="C1273" s="3"/>
    </row>
    <row r="1274" spans="2:3" x14ac:dyDescent="0.25">
      <c r="B1274" s="2"/>
      <c r="C1274" s="3"/>
    </row>
    <row r="1275" spans="2:3" x14ac:dyDescent="0.25">
      <c r="B1275" s="2"/>
      <c r="C1275" s="3"/>
    </row>
    <row r="1276" spans="2:3" x14ac:dyDescent="0.25">
      <c r="B1276" s="2"/>
      <c r="C1276" s="3"/>
    </row>
    <row r="1277" spans="2:3" x14ac:dyDescent="0.25">
      <c r="B1277" s="2"/>
      <c r="C1277" s="3"/>
    </row>
    <row r="1278" spans="2:3" x14ac:dyDescent="0.25">
      <c r="B1278" s="2"/>
      <c r="C1278" s="3"/>
    </row>
    <row r="1279" spans="2:3" x14ac:dyDescent="0.25">
      <c r="B1279" s="2"/>
      <c r="C1279" s="3"/>
    </row>
    <row r="1280" spans="2:3" x14ac:dyDescent="0.25">
      <c r="B1280" s="2"/>
      <c r="C1280" s="3"/>
    </row>
    <row r="1281" spans="2:3" x14ac:dyDescent="0.25">
      <c r="B1281" s="2"/>
      <c r="C1281" s="3"/>
    </row>
    <row r="1282" spans="2:3" x14ac:dyDescent="0.25">
      <c r="B1282" s="2"/>
      <c r="C1282" s="3"/>
    </row>
    <row r="1283" spans="2:3" x14ac:dyDescent="0.25">
      <c r="B1283" s="2"/>
      <c r="C1283" s="3"/>
    </row>
    <row r="1284" spans="2:3" x14ac:dyDescent="0.25">
      <c r="B1284" s="2"/>
      <c r="C1284" s="3"/>
    </row>
    <row r="1285" spans="2:3" x14ac:dyDescent="0.25">
      <c r="B1285" s="2"/>
      <c r="C1285" s="3"/>
    </row>
    <row r="1286" spans="2:3" x14ac:dyDescent="0.25">
      <c r="B1286" s="2"/>
      <c r="C1286" s="3"/>
    </row>
    <row r="1287" spans="2:3" x14ac:dyDescent="0.25">
      <c r="B1287" s="2"/>
      <c r="C1287" s="3"/>
    </row>
    <row r="1288" spans="2:3" x14ac:dyDescent="0.25">
      <c r="B1288" s="2"/>
      <c r="C1288" s="3"/>
    </row>
    <row r="1289" spans="2:3" x14ac:dyDescent="0.25">
      <c r="B1289" s="2"/>
      <c r="C1289" s="3"/>
    </row>
    <row r="1290" spans="2:3" x14ac:dyDescent="0.25">
      <c r="B1290" s="2"/>
      <c r="C1290" s="3"/>
    </row>
    <row r="1291" spans="2:3" x14ac:dyDescent="0.25">
      <c r="B1291" s="2"/>
      <c r="C1291" s="3"/>
    </row>
    <row r="1292" spans="2:3" x14ac:dyDescent="0.25">
      <c r="B1292" s="2"/>
      <c r="C1292" s="3"/>
    </row>
    <row r="1293" spans="2:3" x14ac:dyDescent="0.25">
      <c r="B1293" s="2"/>
      <c r="C1293" s="3"/>
    </row>
    <row r="1294" spans="2:3" x14ac:dyDescent="0.25">
      <c r="B1294" s="2"/>
      <c r="C1294" s="3"/>
    </row>
    <row r="1295" spans="2:3" x14ac:dyDescent="0.25">
      <c r="B1295" s="2"/>
      <c r="C1295" s="3"/>
    </row>
    <row r="1296" spans="2:3" x14ac:dyDescent="0.25">
      <c r="B1296" s="2"/>
      <c r="C1296" s="3"/>
    </row>
    <row r="1297" spans="2:3" x14ac:dyDescent="0.25">
      <c r="B1297" s="2"/>
      <c r="C1297" s="3"/>
    </row>
    <row r="1298" spans="2:3" x14ac:dyDescent="0.25">
      <c r="B1298" s="2"/>
      <c r="C1298" s="3"/>
    </row>
    <row r="1299" spans="2:3" x14ac:dyDescent="0.25">
      <c r="B1299" s="2"/>
      <c r="C1299" s="3"/>
    </row>
    <row r="1300" spans="2:3" x14ac:dyDescent="0.25">
      <c r="B1300" s="2"/>
      <c r="C1300" s="3"/>
    </row>
    <row r="1301" spans="2:3" x14ac:dyDescent="0.25">
      <c r="B1301" s="2"/>
      <c r="C1301" s="3"/>
    </row>
    <row r="1302" spans="2:3" x14ac:dyDescent="0.25">
      <c r="B1302" s="2"/>
      <c r="C1302" s="3"/>
    </row>
    <row r="1303" spans="2:3" x14ac:dyDescent="0.25">
      <c r="B1303" s="2"/>
      <c r="C1303" s="3"/>
    </row>
    <row r="1304" spans="2:3" x14ac:dyDescent="0.25">
      <c r="B1304" s="2"/>
      <c r="C1304" s="3"/>
    </row>
    <row r="1305" spans="2:3" x14ac:dyDescent="0.25">
      <c r="B1305" s="2"/>
      <c r="C1305" s="3"/>
    </row>
    <row r="1306" spans="2:3" x14ac:dyDescent="0.25">
      <c r="B1306" s="2"/>
      <c r="C1306" s="3"/>
    </row>
    <row r="1307" spans="2:3" x14ac:dyDescent="0.25">
      <c r="B1307" s="2"/>
      <c r="C1307" s="3"/>
    </row>
    <row r="1308" spans="2:3" x14ac:dyDescent="0.25">
      <c r="B1308" s="2"/>
      <c r="C1308" s="3"/>
    </row>
    <row r="1309" spans="2:3" x14ac:dyDescent="0.25">
      <c r="B1309" s="2"/>
      <c r="C1309" s="3"/>
    </row>
    <row r="1310" spans="2:3" x14ac:dyDescent="0.25">
      <c r="B1310" s="2"/>
      <c r="C1310" s="3"/>
    </row>
    <row r="1311" spans="2:3" x14ac:dyDescent="0.25">
      <c r="B1311" s="2"/>
      <c r="C1311" s="3"/>
    </row>
    <row r="1312" spans="2:3" x14ac:dyDescent="0.25">
      <c r="B1312" s="2"/>
      <c r="C1312" s="3"/>
    </row>
    <row r="1313" spans="2:3" x14ac:dyDescent="0.25">
      <c r="B1313" s="2"/>
      <c r="C1313" s="3"/>
    </row>
    <row r="1314" spans="2:3" x14ac:dyDescent="0.25">
      <c r="B1314" s="2"/>
      <c r="C1314" s="3"/>
    </row>
    <row r="1315" spans="2:3" x14ac:dyDescent="0.25">
      <c r="B1315" s="2"/>
      <c r="C1315" s="3"/>
    </row>
    <row r="1316" spans="2:3" x14ac:dyDescent="0.25">
      <c r="B1316" s="2"/>
      <c r="C1316" s="3"/>
    </row>
    <row r="1317" spans="2:3" x14ac:dyDescent="0.25">
      <c r="B1317" s="2"/>
      <c r="C1317" s="3"/>
    </row>
    <row r="1318" spans="2:3" x14ac:dyDescent="0.25">
      <c r="B1318" s="2"/>
      <c r="C1318" s="3"/>
    </row>
    <row r="1319" spans="2:3" x14ac:dyDescent="0.25">
      <c r="B1319" s="2"/>
      <c r="C1319" s="3"/>
    </row>
    <row r="1320" spans="2:3" x14ac:dyDescent="0.25">
      <c r="B1320" s="2"/>
      <c r="C1320" s="3"/>
    </row>
    <row r="1321" spans="2:3" x14ac:dyDescent="0.25">
      <c r="B1321" s="2"/>
      <c r="C1321" s="3"/>
    </row>
    <row r="1322" spans="2:3" x14ac:dyDescent="0.25">
      <c r="B1322" s="2"/>
      <c r="C1322" s="3"/>
    </row>
    <row r="1323" spans="2:3" x14ac:dyDescent="0.25">
      <c r="B1323" s="2"/>
      <c r="C1323" s="3"/>
    </row>
    <row r="1324" spans="2:3" x14ac:dyDescent="0.25">
      <c r="B1324" s="2"/>
      <c r="C1324" s="3"/>
    </row>
    <row r="1325" spans="2:3" x14ac:dyDescent="0.25">
      <c r="B1325" s="2"/>
      <c r="C1325" s="3"/>
    </row>
    <row r="1326" spans="2:3" x14ac:dyDescent="0.25">
      <c r="B1326" s="2"/>
      <c r="C1326" s="3"/>
    </row>
    <row r="1327" spans="2:3" x14ac:dyDescent="0.25">
      <c r="B1327" s="2"/>
      <c r="C1327" s="3"/>
    </row>
    <row r="1328" spans="2:3" x14ac:dyDescent="0.25">
      <c r="B1328" s="2"/>
      <c r="C1328" s="3"/>
    </row>
    <row r="1329" spans="2:3" x14ac:dyDescent="0.25">
      <c r="B1329" s="2"/>
      <c r="C1329" s="3"/>
    </row>
    <row r="1330" spans="2:3" x14ac:dyDescent="0.25">
      <c r="B1330" s="2"/>
      <c r="C1330" s="3"/>
    </row>
    <row r="1331" spans="2:3" x14ac:dyDescent="0.25">
      <c r="B1331" s="2"/>
      <c r="C1331" s="3"/>
    </row>
    <row r="1332" spans="2:3" x14ac:dyDescent="0.25">
      <c r="B1332" s="2"/>
      <c r="C1332" s="3"/>
    </row>
    <row r="1333" spans="2:3" x14ac:dyDescent="0.25">
      <c r="B1333" s="2"/>
      <c r="C1333" s="3"/>
    </row>
    <row r="1334" spans="2:3" x14ac:dyDescent="0.25">
      <c r="B1334" s="2"/>
      <c r="C1334" s="3"/>
    </row>
    <row r="1335" spans="2:3" x14ac:dyDescent="0.25">
      <c r="B1335" s="2"/>
      <c r="C1335" s="3"/>
    </row>
    <row r="1336" spans="2:3" x14ac:dyDescent="0.25">
      <c r="B1336" s="2"/>
      <c r="C1336" s="3"/>
    </row>
    <row r="1337" spans="2:3" x14ac:dyDescent="0.25">
      <c r="B1337" s="2"/>
      <c r="C1337" s="3"/>
    </row>
    <row r="1338" spans="2:3" x14ac:dyDescent="0.25">
      <c r="B1338" s="2"/>
      <c r="C1338" s="3"/>
    </row>
    <row r="1339" spans="2:3" x14ac:dyDescent="0.25">
      <c r="B1339" s="2"/>
      <c r="C1339" s="3"/>
    </row>
    <row r="1340" spans="2:3" x14ac:dyDescent="0.25">
      <c r="B1340" s="2"/>
      <c r="C1340" s="3"/>
    </row>
    <row r="1341" spans="2:3" x14ac:dyDescent="0.25">
      <c r="B1341" s="2"/>
      <c r="C1341" s="3"/>
    </row>
    <row r="1342" spans="2:3" x14ac:dyDescent="0.25">
      <c r="B1342" s="2"/>
      <c r="C1342" s="3"/>
    </row>
    <row r="1343" spans="2:3" x14ac:dyDescent="0.25">
      <c r="B1343" s="2"/>
      <c r="C1343" s="3"/>
    </row>
    <row r="1344" spans="2:3" x14ac:dyDescent="0.25">
      <c r="B1344" s="2"/>
      <c r="C1344" s="3"/>
    </row>
    <row r="1345" spans="2:3" x14ac:dyDescent="0.25">
      <c r="B1345" s="2"/>
      <c r="C1345" s="3"/>
    </row>
    <row r="1346" spans="2:3" x14ac:dyDescent="0.25">
      <c r="B1346" s="2"/>
      <c r="C1346" s="3"/>
    </row>
    <row r="1347" spans="2:3" x14ac:dyDescent="0.25">
      <c r="B1347" s="2"/>
      <c r="C1347" s="3"/>
    </row>
    <row r="1348" spans="2:3" x14ac:dyDescent="0.25">
      <c r="B1348" s="2"/>
      <c r="C1348" s="3"/>
    </row>
    <row r="1349" spans="2:3" x14ac:dyDescent="0.25">
      <c r="B1349" s="2"/>
      <c r="C1349" s="3"/>
    </row>
    <row r="1350" spans="2:3" x14ac:dyDescent="0.25">
      <c r="B1350" s="2"/>
      <c r="C1350" s="3"/>
    </row>
    <row r="1351" spans="2:3" x14ac:dyDescent="0.25">
      <c r="B1351" s="2"/>
      <c r="C1351" s="3"/>
    </row>
    <row r="1352" spans="2:3" x14ac:dyDescent="0.25">
      <c r="B1352" s="2"/>
      <c r="C1352" s="3"/>
    </row>
    <row r="1353" spans="2:3" x14ac:dyDescent="0.25">
      <c r="B1353" s="2"/>
      <c r="C1353" s="3"/>
    </row>
    <row r="1354" spans="2:3" x14ac:dyDescent="0.25">
      <c r="B1354" s="2"/>
      <c r="C1354" s="3"/>
    </row>
    <row r="1355" spans="2:3" x14ac:dyDescent="0.25">
      <c r="B1355" s="2"/>
      <c r="C1355" s="3"/>
    </row>
    <row r="1356" spans="2:3" x14ac:dyDescent="0.25">
      <c r="B1356" s="2"/>
      <c r="C1356" s="3"/>
    </row>
    <row r="1357" spans="2:3" x14ac:dyDescent="0.25">
      <c r="B1357" s="2"/>
      <c r="C1357" s="3"/>
    </row>
    <row r="1358" spans="2:3" x14ac:dyDescent="0.25">
      <c r="B1358" s="2"/>
      <c r="C1358" s="3"/>
    </row>
    <row r="1359" spans="2:3" x14ac:dyDescent="0.25">
      <c r="B1359" s="2"/>
      <c r="C1359" s="3"/>
    </row>
    <row r="1360" spans="2:3" x14ac:dyDescent="0.25">
      <c r="B1360" s="2"/>
      <c r="C1360" s="3"/>
    </row>
    <row r="1361" spans="2:3" x14ac:dyDescent="0.25">
      <c r="B1361" s="2"/>
      <c r="C1361" s="3"/>
    </row>
    <row r="1362" spans="2:3" x14ac:dyDescent="0.25">
      <c r="B1362" s="2"/>
      <c r="C1362" s="3"/>
    </row>
    <row r="1363" spans="2:3" x14ac:dyDescent="0.25">
      <c r="B1363" s="2"/>
      <c r="C1363" s="3"/>
    </row>
    <row r="1364" spans="2:3" x14ac:dyDescent="0.25">
      <c r="B1364" s="2"/>
      <c r="C1364" s="3"/>
    </row>
    <row r="1365" spans="2:3" x14ac:dyDescent="0.25">
      <c r="B1365" s="2"/>
      <c r="C1365" s="3"/>
    </row>
    <row r="1366" spans="2:3" x14ac:dyDescent="0.25">
      <c r="B1366" s="2"/>
      <c r="C1366" s="3"/>
    </row>
    <row r="1367" spans="2:3" x14ac:dyDescent="0.25">
      <c r="B1367" s="2"/>
      <c r="C1367" s="3"/>
    </row>
    <row r="1368" spans="2:3" x14ac:dyDescent="0.25">
      <c r="B1368" s="2"/>
      <c r="C1368" s="3"/>
    </row>
    <row r="1369" spans="2:3" x14ac:dyDescent="0.25">
      <c r="B1369" s="2"/>
      <c r="C1369" s="3"/>
    </row>
    <row r="1370" spans="2:3" x14ac:dyDescent="0.25">
      <c r="B1370" s="2"/>
      <c r="C1370" s="3"/>
    </row>
    <row r="1371" spans="2:3" x14ac:dyDescent="0.25">
      <c r="B1371" s="2"/>
      <c r="C1371" s="3"/>
    </row>
    <row r="1372" spans="2:3" x14ac:dyDescent="0.25">
      <c r="B1372" s="2"/>
      <c r="C1372" s="3"/>
    </row>
    <row r="1373" spans="2:3" x14ac:dyDescent="0.25">
      <c r="B1373" s="2"/>
      <c r="C1373" s="3"/>
    </row>
    <row r="1374" spans="2:3" x14ac:dyDescent="0.25">
      <c r="B1374" s="2"/>
      <c r="C1374" s="3"/>
    </row>
    <row r="1375" spans="2:3" x14ac:dyDescent="0.25">
      <c r="B1375" s="2"/>
      <c r="C1375" s="3"/>
    </row>
    <row r="1376" spans="2:3" x14ac:dyDescent="0.25">
      <c r="B1376" s="2"/>
      <c r="C1376" s="3"/>
    </row>
    <row r="1377" spans="2:3" x14ac:dyDescent="0.25">
      <c r="B1377" s="2"/>
      <c r="C1377" s="3"/>
    </row>
    <row r="1378" spans="2:3" x14ac:dyDescent="0.25">
      <c r="B1378" s="2"/>
      <c r="C1378" s="3"/>
    </row>
    <row r="1379" spans="2:3" x14ac:dyDescent="0.25">
      <c r="B1379" s="2"/>
      <c r="C1379" s="3"/>
    </row>
    <row r="1380" spans="2:3" x14ac:dyDescent="0.25">
      <c r="B1380" s="2"/>
      <c r="C1380" s="3"/>
    </row>
    <row r="1381" spans="2:3" x14ac:dyDescent="0.25">
      <c r="B1381" s="2"/>
      <c r="C1381" s="3"/>
    </row>
    <row r="1382" spans="2:3" x14ac:dyDescent="0.25">
      <c r="B1382" s="2"/>
      <c r="C1382" s="3"/>
    </row>
    <row r="1383" spans="2:3" x14ac:dyDescent="0.25">
      <c r="B1383" s="2"/>
      <c r="C1383" s="3"/>
    </row>
    <row r="1384" spans="2:3" x14ac:dyDescent="0.25">
      <c r="B1384" s="2"/>
      <c r="C1384" s="3"/>
    </row>
    <row r="1385" spans="2:3" x14ac:dyDescent="0.25">
      <c r="B1385" s="2"/>
      <c r="C1385" s="3"/>
    </row>
    <row r="1386" spans="2:3" x14ac:dyDescent="0.25">
      <c r="B1386" s="2"/>
      <c r="C1386" s="3"/>
    </row>
    <row r="1387" spans="2:3" x14ac:dyDescent="0.25">
      <c r="B1387" s="2"/>
      <c r="C1387" s="3"/>
    </row>
    <row r="1388" spans="2:3" x14ac:dyDescent="0.25">
      <c r="B1388" s="2"/>
      <c r="C1388" s="3"/>
    </row>
    <row r="1389" spans="2:3" x14ac:dyDescent="0.25">
      <c r="B1389" s="2"/>
      <c r="C1389" s="3"/>
    </row>
    <row r="1390" spans="2:3" x14ac:dyDescent="0.25">
      <c r="B1390" s="2"/>
      <c r="C1390" s="3"/>
    </row>
    <row r="1391" spans="2:3" x14ac:dyDescent="0.25">
      <c r="B1391" s="2"/>
      <c r="C1391" s="3"/>
    </row>
    <row r="1392" spans="2:3" x14ac:dyDescent="0.25">
      <c r="B1392" s="2"/>
      <c r="C1392" s="3"/>
    </row>
    <row r="1393" spans="2:3" x14ac:dyDescent="0.25">
      <c r="B1393" s="2"/>
      <c r="C1393" s="3"/>
    </row>
    <row r="1394" spans="2:3" x14ac:dyDescent="0.25">
      <c r="B1394" s="2"/>
      <c r="C1394" s="3"/>
    </row>
    <row r="1395" spans="2:3" x14ac:dyDescent="0.25">
      <c r="B1395" s="2"/>
      <c r="C1395" s="3"/>
    </row>
    <row r="1396" spans="2:3" x14ac:dyDescent="0.25">
      <c r="B1396" s="2"/>
      <c r="C1396" s="3"/>
    </row>
    <row r="1397" spans="2:3" x14ac:dyDescent="0.25">
      <c r="B1397" s="2"/>
      <c r="C1397" s="3"/>
    </row>
    <row r="1398" spans="2:3" x14ac:dyDescent="0.25">
      <c r="B1398" s="2"/>
      <c r="C1398" s="3"/>
    </row>
    <row r="1399" spans="2:3" x14ac:dyDescent="0.25">
      <c r="B1399" s="2"/>
      <c r="C1399" s="3"/>
    </row>
    <row r="1400" spans="2:3" x14ac:dyDescent="0.25">
      <c r="B1400" s="2"/>
      <c r="C1400" s="3"/>
    </row>
    <row r="1401" spans="2:3" x14ac:dyDescent="0.25">
      <c r="B1401" s="2"/>
      <c r="C1401" s="3"/>
    </row>
    <row r="1402" spans="2:3" x14ac:dyDescent="0.25">
      <c r="B1402" s="2"/>
      <c r="C1402" s="3"/>
    </row>
    <row r="1403" spans="2:3" x14ac:dyDescent="0.25">
      <c r="B1403" s="2"/>
      <c r="C1403" s="3"/>
    </row>
    <row r="1404" spans="2:3" x14ac:dyDescent="0.25">
      <c r="B1404" s="2"/>
      <c r="C1404" s="3"/>
    </row>
    <row r="1405" spans="2:3" x14ac:dyDescent="0.25">
      <c r="B1405" s="2"/>
      <c r="C1405" s="3"/>
    </row>
    <row r="1406" spans="2:3" x14ac:dyDescent="0.25">
      <c r="B1406" s="2"/>
      <c r="C1406" s="3"/>
    </row>
    <row r="1407" spans="2:3" x14ac:dyDescent="0.25">
      <c r="B1407" s="2"/>
      <c r="C1407" s="3"/>
    </row>
    <row r="1408" spans="2:3" x14ac:dyDescent="0.25">
      <c r="B1408" s="2"/>
      <c r="C1408" s="3"/>
    </row>
    <row r="1409" spans="2:3" x14ac:dyDescent="0.25">
      <c r="B1409" s="2"/>
      <c r="C1409" s="3"/>
    </row>
    <row r="1410" spans="2:3" x14ac:dyDescent="0.25">
      <c r="B1410" s="2"/>
      <c r="C1410" s="3"/>
    </row>
    <row r="1411" spans="2:3" x14ac:dyDescent="0.25">
      <c r="B1411" s="2"/>
      <c r="C1411" s="3"/>
    </row>
    <row r="1412" spans="2:3" x14ac:dyDescent="0.25">
      <c r="B1412" s="2"/>
      <c r="C1412" s="3"/>
    </row>
    <row r="1413" spans="2:3" x14ac:dyDescent="0.25">
      <c r="B1413" s="2"/>
      <c r="C1413" s="3"/>
    </row>
    <row r="1414" spans="2:3" x14ac:dyDescent="0.25">
      <c r="B1414" s="2"/>
      <c r="C1414" s="3"/>
    </row>
    <row r="1415" spans="2:3" x14ac:dyDescent="0.25">
      <c r="B1415" s="2"/>
      <c r="C1415" s="3"/>
    </row>
    <row r="1416" spans="2:3" x14ac:dyDescent="0.25">
      <c r="B1416" s="2"/>
      <c r="C1416" s="3"/>
    </row>
    <row r="1417" spans="2:3" x14ac:dyDescent="0.25">
      <c r="B1417" s="2"/>
      <c r="C1417" s="3"/>
    </row>
    <row r="1418" spans="2:3" x14ac:dyDescent="0.25">
      <c r="B1418" s="2"/>
      <c r="C1418" s="3"/>
    </row>
    <row r="1419" spans="2:3" x14ac:dyDescent="0.25">
      <c r="B1419" s="2"/>
      <c r="C1419" s="3"/>
    </row>
    <row r="1420" spans="2:3" x14ac:dyDescent="0.25">
      <c r="B1420" s="2"/>
      <c r="C1420" s="3"/>
    </row>
    <row r="1421" spans="2:3" x14ac:dyDescent="0.25">
      <c r="B1421" s="2"/>
      <c r="C1421" s="3"/>
    </row>
    <row r="1422" spans="2:3" x14ac:dyDescent="0.25">
      <c r="B1422" s="2"/>
      <c r="C1422" s="3"/>
    </row>
    <row r="1423" spans="2:3" x14ac:dyDescent="0.25">
      <c r="B1423" s="2"/>
      <c r="C1423" s="3"/>
    </row>
    <row r="1424" spans="2:3" x14ac:dyDescent="0.25">
      <c r="B1424" s="2"/>
      <c r="C1424" s="3"/>
    </row>
    <row r="1425" spans="2:3" x14ac:dyDescent="0.25">
      <c r="B1425" s="2"/>
      <c r="C1425" s="3"/>
    </row>
    <row r="1426" spans="2:3" x14ac:dyDescent="0.25">
      <c r="B1426" s="2"/>
      <c r="C1426" s="3"/>
    </row>
    <row r="1427" spans="2:3" x14ac:dyDescent="0.25">
      <c r="B1427" s="2"/>
      <c r="C1427" s="3"/>
    </row>
    <row r="1428" spans="2:3" x14ac:dyDescent="0.25">
      <c r="B1428" s="2"/>
      <c r="C1428" s="3"/>
    </row>
    <row r="1429" spans="2:3" x14ac:dyDescent="0.25">
      <c r="B1429" s="2"/>
      <c r="C1429" s="3"/>
    </row>
    <row r="1430" spans="2:3" x14ac:dyDescent="0.25">
      <c r="B1430" s="2"/>
      <c r="C1430" s="3"/>
    </row>
    <row r="1431" spans="2:3" x14ac:dyDescent="0.25">
      <c r="B1431" s="2"/>
      <c r="C1431" s="3"/>
    </row>
    <row r="1432" spans="2:3" x14ac:dyDescent="0.25">
      <c r="B1432" s="2"/>
      <c r="C1432" s="3"/>
    </row>
    <row r="1433" spans="2:3" x14ac:dyDescent="0.25">
      <c r="B1433" s="2"/>
      <c r="C1433" s="3"/>
    </row>
    <row r="1434" spans="2:3" x14ac:dyDescent="0.25">
      <c r="B1434" s="2"/>
      <c r="C1434" s="3"/>
    </row>
    <row r="1435" spans="2:3" x14ac:dyDescent="0.25">
      <c r="B1435" s="2"/>
      <c r="C1435" s="3"/>
    </row>
    <row r="1436" spans="2:3" x14ac:dyDescent="0.25">
      <c r="B1436" s="2"/>
      <c r="C1436" s="3"/>
    </row>
    <row r="1437" spans="2:3" x14ac:dyDescent="0.25">
      <c r="B1437" s="2"/>
      <c r="C1437" s="3"/>
    </row>
    <row r="1438" spans="2:3" x14ac:dyDescent="0.25">
      <c r="B1438" s="2"/>
      <c r="C1438" s="3"/>
    </row>
    <row r="1439" spans="2:3" x14ac:dyDescent="0.25">
      <c r="B1439" s="2"/>
      <c r="C1439" s="3"/>
    </row>
    <row r="1440" spans="2:3" x14ac:dyDescent="0.25">
      <c r="B1440" s="2"/>
      <c r="C1440" s="3"/>
    </row>
    <row r="1441" spans="2:3" x14ac:dyDescent="0.25">
      <c r="B1441" s="2"/>
      <c r="C1441" s="3"/>
    </row>
    <row r="1442" spans="2:3" x14ac:dyDescent="0.25">
      <c r="B1442" s="2"/>
      <c r="C1442" s="3"/>
    </row>
    <row r="1443" spans="2:3" x14ac:dyDescent="0.25">
      <c r="B1443" s="2"/>
      <c r="C1443" s="3"/>
    </row>
    <row r="1444" spans="2:3" x14ac:dyDescent="0.25">
      <c r="B1444" s="2"/>
      <c r="C1444" s="3"/>
    </row>
    <row r="1445" spans="2:3" x14ac:dyDescent="0.25">
      <c r="B1445" s="2"/>
      <c r="C1445" s="3"/>
    </row>
    <row r="1446" spans="2:3" x14ac:dyDescent="0.25">
      <c r="B1446" s="2"/>
      <c r="C1446" s="3"/>
    </row>
    <row r="1447" spans="2:3" x14ac:dyDescent="0.25">
      <c r="B1447" s="2"/>
      <c r="C1447" s="3"/>
    </row>
    <row r="1448" spans="2:3" x14ac:dyDescent="0.25">
      <c r="B1448" s="2"/>
      <c r="C1448" s="3"/>
    </row>
    <row r="1449" spans="2:3" x14ac:dyDescent="0.25">
      <c r="B1449" s="2"/>
      <c r="C1449" s="3"/>
    </row>
    <row r="1450" spans="2:3" x14ac:dyDescent="0.25">
      <c r="B1450" s="2"/>
      <c r="C1450" s="3"/>
    </row>
    <row r="1451" spans="2:3" x14ac:dyDescent="0.25">
      <c r="B1451" s="2"/>
      <c r="C1451" s="3"/>
    </row>
    <row r="1452" spans="2:3" x14ac:dyDescent="0.25">
      <c r="B1452" s="2"/>
      <c r="C1452" s="3"/>
    </row>
    <row r="1453" spans="2:3" x14ac:dyDescent="0.25">
      <c r="B1453" s="2"/>
      <c r="C1453" s="3"/>
    </row>
    <row r="1454" spans="2:3" x14ac:dyDescent="0.25">
      <c r="B1454" s="2"/>
      <c r="C1454" s="3"/>
    </row>
    <row r="1455" spans="2:3" x14ac:dyDescent="0.25">
      <c r="B1455" s="2"/>
      <c r="C1455" s="3"/>
    </row>
    <row r="1456" spans="2:3" x14ac:dyDescent="0.25">
      <c r="B1456" s="2"/>
      <c r="C1456" s="3"/>
    </row>
    <row r="1457" spans="2:3" x14ac:dyDescent="0.25">
      <c r="B1457" s="2"/>
      <c r="C1457" s="3"/>
    </row>
    <row r="1458" spans="2:3" x14ac:dyDescent="0.25">
      <c r="B1458" s="2"/>
      <c r="C1458" s="3"/>
    </row>
    <row r="1459" spans="2:3" x14ac:dyDescent="0.25">
      <c r="B1459" s="2"/>
      <c r="C1459" s="3"/>
    </row>
    <row r="1460" spans="2:3" x14ac:dyDescent="0.25">
      <c r="B1460" s="2"/>
      <c r="C1460" s="3"/>
    </row>
    <row r="1461" spans="2:3" x14ac:dyDescent="0.25">
      <c r="B1461" s="2"/>
      <c r="C1461" s="3"/>
    </row>
    <row r="1462" spans="2:3" x14ac:dyDescent="0.25">
      <c r="B1462" s="2"/>
      <c r="C1462" s="3"/>
    </row>
    <row r="1463" spans="2:3" x14ac:dyDescent="0.25">
      <c r="B1463" s="2"/>
      <c r="C1463" s="3"/>
    </row>
    <row r="1464" spans="2:3" x14ac:dyDescent="0.25">
      <c r="B1464" s="2"/>
      <c r="C1464" s="3"/>
    </row>
    <row r="1465" spans="2:3" x14ac:dyDescent="0.25">
      <c r="B1465" s="2"/>
      <c r="C1465" s="3"/>
    </row>
    <row r="1466" spans="2:3" x14ac:dyDescent="0.25">
      <c r="B1466" s="2"/>
      <c r="C1466" s="3"/>
    </row>
    <row r="1467" spans="2:3" x14ac:dyDescent="0.25">
      <c r="B1467" s="2"/>
      <c r="C1467" s="3"/>
    </row>
    <row r="1468" spans="2:3" x14ac:dyDescent="0.25">
      <c r="B1468" s="2"/>
      <c r="C1468" s="3"/>
    </row>
    <row r="1469" spans="2:3" x14ac:dyDescent="0.25">
      <c r="B1469" s="2"/>
      <c r="C1469" s="3"/>
    </row>
    <row r="1470" spans="2:3" x14ac:dyDescent="0.25">
      <c r="B1470" s="2"/>
      <c r="C1470" s="3"/>
    </row>
    <row r="1471" spans="2:3" x14ac:dyDescent="0.25">
      <c r="B1471" s="2"/>
      <c r="C1471" s="3"/>
    </row>
    <row r="1472" spans="2:3" x14ac:dyDescent="0.25">
      <c r="B1472" s="2"/>
      <c r="C1472" s="3"/>
    </row>
    <row r="1473" spans="2:3" x14ac:dyDescent="0.25">
      <c r="B1473" s="2"/>
      <c r="C1473" s="3"/>
    </row>
    <row r="1474" spans="2:3" x14ac:dyDescent="0.25">
      <c r="B1474" s="2"/>
      <c r="C1474" s="3"/>
    </row>
    <row r="1475" spans="2:3" x14ac:dyDescent="0.25">
      <c r="B1475" s="2"/>
      <c r="C1475" s="3"/>
    </row>
    <row r="1476" spans="2:3" x14ac:dyDescent="0.25">
      <c r="B1476" s="2"/>
      <c r="C1476" s="3"/>
    </row>
    <row r="1477" spans="2:3" x14ac:dyDescent="0.25">
      <c r="B1477" s="2"/>
      <c r="C1477" s="3"/>
    </row>
    <row r="1478" spans="2:3" x14ac:dyDescent="0.25">
      <c r="B1478" s="2"/>
      <c r="C1478" s="3"/>
    </row>
    <row r="1479" spans="2:3" x14ac:dyDescent="0.25">
      <c r="B1479" s="2"/>
      <c r="C1479" s="3"/>
    </row>
    <row r="1480" spans="2:3" x14ac:dyDescent="0.25">
      <c r="B1480" s="2"/>
      <c r="C1480" s="3"/>
    </row>
    <row r="1481" spans="2:3" x14ac:dyDescent="0.25">
      <c r="B1481" s="2"/>
      <c r="C1481" s="3"/>
    </row>
    <row r="1482" spans="2:3" x14ac:dyDescent="0.25">
      <c r="B1482" s="2"/>
      <c r="C1482" s="3"/>
    </row>
    <row r="1483" spans="2:3" x14ac:dyDescent="0.25">
      <c r="B1483" s="2"/>
      <c r="C1483" s="3"/>
    </row>
    <row r="1484" spans="2:3" x14ac:dyDescent="0.25">
      <c r="B1484" s="2"/>
      <c r="C1484" s="3"/>
    </row>
    <row r="1485" spans="2:3" x14ac:dyDescent="0.25">
      <c r="B1485" s="2"/>
      <c r="C1485" s="3"/>
    </row>
    <row r="1486" spans="2:3" x14ac:dyDescent="0.25">
      <c r="B1486" s="2"/>
      <c r="C1486" s="3"/>
    </row>
    <row r="1487" spans="2:3" x14ac:dyDescent="0.25">
      <c r="B1487" s="2"/>
      <c r="C1487" s="3"/>
    </row>
    <row r="1488" spans="2:3" x14ac:dyDescent="0.25">
      <c r="B1488" s="2"/>
      <c r="C1488" s="3"/>
    </row>
    <row r="1489" spans="2:3" x14ac:dyDescent="0.25">
      <c r="B1489" s="2"/>
      <c r="C1489" s="3"/>
    </row>
    <row r="1490" spans="2:3" x14ac:dyDescent="0.25">
      <c r="B1490" s="2"/>
      <c r="C1490" s="3"/>
    </row>
    <row r="1491" spans="2:3" x14ac:dyDescent="0.25">
      <c r="B1491" s="2"/>
      <c r="C1491" s="3"/>
    </row>
    <row r="1492" spans="2:3" x14ac:dyDescent="0.25">
      <c r="B1492" s="2"/>
      <c r="C1492" s="3"/>
    </row>
    <row r="1493" spans="2:3" x14ac:dyDescent="0.25">
      <c r="B1493" s="2"/>
      <c r="C1493" s="3"/>
    </row>
    <row r="1494" spans="2:3" x14ac:dyDescent="0.25">
      <c r="B1494" s="2"/>
      <c r="C1494" s="3"/>
    </row>
    <row r="1495" spans="2:3" x14ac:dyDescent="0.25">
      <c r="B1495" s="2"/>
      <c r="C1495" s="3"/>
    </row>
    <row r="1496" spans="2:3" x14ac:dyDescent="0.25">
      <c r="B1496" s="2"/>
      <c r="C1496" s="3"/>
    </row>
    <row r="1497" spans="2:3" x14ac:dyDescent="0.25">
      <c r="B1497" s="2"/>
      <c r="C1497" s="3"/>
    </row>
    <row r="1498" spans="2:3" x14ac:dyDescent="0.25">
      <c r="B1498" s="2"/>
      <c r="C1498" s="3"/>
    </row>
    <row r="1499" spans="2:3" x14ac:dyDescent="0.25">
      <c r="B1499" s="2"/>
      <c r="C1499" s="3"/>
    </row>
    <row r="1500" spans="2:3" x14ac:dyDescent="0.25">
      <c r="B1500" s="2"/>
      <c r="C1500" s="3"/>
    </row>
    <row r="1501" spans="2:3" x14ac:dyDescent="0.25">
      <c r="B1501" s="2"/>
      <c r="C1501" s="3"/>
    </row>
    <row r="1502" spans="2:3" x14ac:dyDescent="0.25">
      <c r="B1502" s="2"/>
      <c r="C1502" s="3"/>
    </row>
    <row r="1503" spans="2:3" x14ac:dyDescent="0.25">
      <c r="B1503" s="2"/>
      <c r="C1503" s="3"/>
    </row>
    <row r="1504" spans="2:3" x14ac:dyDescent="0.25">
      <c r="B1504" s="2"/>
      <c r="C1504" s="3"/>
    </row>
    <row r="1505" spans="2:3" x14ac:dyDescent="0.25">
      <c r="B1505" s="2"/>
      <c r="C1505" s="3"/>
    </row>
    <row r="1506" spans="2:3" x14ac:dyDescent="0.25">
      <c r="B1506" s="2"/>
      <c r="C1506" s="3"/>
    </row>
    <row r="1507" spans="2:3" x14ac:dyDescent="0.25">
      <c r="B1507" s="2"/>
      <c r="C1507" s="3"/>
    </row>
    <row r="1508" spans="2:3" x14ac:dyDescent="0.25">
      <c r="B1508" s="2"/>
      <c r="C1508" s="3"/>
    </row>
    <row r="1509" spans="2:3" x14ac:dyDescent="0.25">
      <c r="B1509" s="2"/>
      <c r="C1509" s="3"/>
    </row>
    <row r="1510" spans="2:3" x14ac:dyDescent="0.25">
      <c r="B1510" s="2"/>
      <c r="C1510" s="3"/>
    </row>
    <row r="1511" spans="2:3" x14ac:dyDescent="0.25">
      <c r="B1511" s="2"/>
      <c r="C1511" s="3"/>
    </row>
    <row r="1512" spans="2:3" x14ac:dyDescent="0.25">
      <c r="B1512" s="2"/>
      <c r="C1512" s="3"/>
    </row>
    <row r="1513" spans="2:3" x14ac:dyDescent="0.25">
      <c r="B1513" s="2"/>
      <c r="C1513" s="3"/>
    </row>
    <row r="1514" spans="2:3" x14ac:dyDescent="0.25">
      <c r="B1514" s="2"/>
      <c r="C1514" s="3"/>
    </row>
    <row r="1515" spans="2:3" x14ac:dyDescent="0.25">
      <c r="B1515" s="2"/>
      <c r="C1515" s="3"/>
    </row>
    <row r="1516" spans="2:3" x14ac:dyDescent="0.25">
      <c r="B1516" s="2"/>
      <c r="C1516" s="3"/>
    </row>
    <row r="1517" spans="2:3" x14ac:dyDescent="0.25">
      <c r="B1517" s="2"/>
      <c r="C1517" s="3"/>
    </row>
    <row r="1518" spans="2:3" x14ac:dyDescent="0.25">
      <c r="B1518" s="2"/>
      <c r="C1518" s="3"/>
    </row>
    <row r="1519" spans="2:3" x14ac:dyDescent="0.25">
      <c r="B1519" s="2"/>
      <c r="C1519" s="3"/>
    </row>
    <row r="1520" spans="2:3" x14ac:dyDescent="0.25">
      <c r="B1520" s="2"/>
      <c r="C1520" s="3"/>
    </row>
    <row r="1521" spans="2:3" x14ac:dyDescent="0.25">
      <c r="B1521" s="2"/>
      <c r="C1521" s="3"/>
    </row>
    <row r="1522" spans="2:3" x14ac:dyDescent="0.25">
      <c r="B1522" s="2"/>
      <c r="C1522" s="3"/>
    </row>
    <row r="1523" spans="2:3" x14ac:dyDescent="0.25">
      <c r="B1523" s="2"/>
      <c r="C1523" s="3"/>
    </row>
    <row r="1524" spans="2:3" x14ac:dyDescent="0.25">
      <c r="B1524" s="2"/>
      <c r="C1524" s="3"/>
    </row>
    <row r="1525" spans="2:3" x14ac:dyDescent="0.25">
      <c r="B1525" s="2"/>
      <c r="C1525" s="3"/>
    </row>
    <row r="1526" spans="2:3" x14ac:dyDescent="0.25">
      <c r="B1526" s="2"/>
      <c r="C1526" s="3"/>
    </row>
    <row r="1527" spans="2:3" x14ac:dyDescent="0.25">
      <c r="B1527" s="2"/>
      <c r="C1527" s="3"/>
    </row>
    <row r="1528" spans="2:3" x14ac:dyDescent="0.25">
      <c r="B1528" s="2"/>
      <c r="C1528" s="3"/>
    </row>
    <row r="1529" spans="2:3" x14ac:dyDescent="0.25">
      <c r="B1529" s="2"/>
      <c r="C1529" s="3"/>
    </row>
    <row r="1530" spans="2:3" x14ac:dyDescent="0.25">
      <c r="B1530" s="2"/>
      <c r="C1530" s="3"/>
    </row>
    <row r="1531" spans="2:3" x14ac:dyDescent="0.25">
      <c r="B1531" s="2"/>
      <c r="C1531" s="3"/>
    </row>
    <row r="1532" spans="2:3" x14ac:dyDescent="0.25">
      <c r="B1532" s="2"/>
      <c r="C1532" s="3"/>
    </row>
    <row r="1533" spans="2:3" x14ac:dyDescent="0.25">
      <c r="B1533" s="2"/>
      <c r="C1533" s="3"/>
    </row>
    <row r="1534" spans="2:3" x14ac:dyDescent="0.25">
      <c r="B1534" s="2"/>
      <c r="C1534" s="3"/>
    </row>
    <row r="1535" spans="2:3" x14ac:dyDescent="0.25">
      <c r="B1535" s="2"/>
      <c r="C1535" s="3"/>
    </row>
    <row r="1536" spans="2:3" x14ac:dyDescent="0.25">
      <c r="B1536" s="2"/>
      <c r="C1536" s="3"/>
    </row>
    <row r="1537" spans="2:3" x14ac:dyDescent="0.25">
      <c r="B1537" s="2"/>
      <c r="C1537" s="3"/>
    </row>
    <row r="1538" spans="2:3" x14ac:dyDescent="0.25">
      <c r="B1538" s="2"/>
      <c r="C1538" s="3"/>
    </row>
    <row r="1539" spans="2:3" x14ac:dyDescent="0.25">
      <c r="B1539" s="2"/>
      <c r="C1539" s="3"/>
    </row>
    <row r="1540" spans="2:3" x14ac:dyDescent="0.25">
      <c r="B1540" s="2"/>
      <c r="C1540" s="3"/>
    </row>
    <row r="1541" spans="2:3" x14ac:dyDescent="0.25">
      <c r="B1541" s="2"/>
      <c r="C1541" s="3"/>
    </row>
    <row r="1542" spans="2:3" x14ac:dyDescent="0.25">
      <c r="B1542" s="2"/>
      <c r="C1542" s="3"/>
    </row>
    <row r="1543" spans="2:3" x14ac:dyDescent="0.25">
      <c r="B1543" s="2"/>
      <c r="C1543" s="3"/>
    </row>
    <row r="1544" spans="2:3" x14ac:dyDescent="0.25">
      <c r="B1544" s="2"/>
      <c r="C1544" s="3"/>
    </row>
    <row r="1545" spans="2:3" x14ac:dyDescent="0.25">
      <c r="B1545" s="2"/>
      <c r="C1545" s="3"/>
    </row>
    <row r="1546" spans="2:3" x14ac:dyDescent="0.25">
      <c r="B1546" s="2"/>
      <c r="C1546" s="3"/>
    </row>
    <row r="1547" spans="2:3" x14ac:dyDescent="0.25">
      <c r="B1547" s="2"/>
      <c r="C1547" s="3"/>
    </row>
    <row r="1548" spans="2:3" x14ac:dyDescent="0.25">
      <c r="B1548" s="2"/>
      <c r="C1548" s="3"/>
    </row>
    <row r="1549" spans="2:3" x14ac:dyDescent="0.25">
      <c r="B1549" s="2"/>
      <c r="C1549" s="3"/>
    </row>
    <row r="1550" spans="2:3" x14ac:dyDescent="0.25">
      <c r="B1550" s="2"/>
      <c r="C1550" s="3"/>
    </row>
    <row r="1551" spans="2:3" x14ac:dyDescent="0.25">
      <c r="B1551" s="2"/>
      <c r="C1551" s="3"/>
    </row>
    <row r="1552" spans="2:3" x14ac:dyDescent="0.25">
      <c r="B1552" s="2"/>
      <c r="C1552" s="3"/>
    </row>
    <row r="1553" spans="2:3" x14ac:dyDescent="0.25">
      <c r="B1553" s="2"/>
      <c r="C1553" s="3"/>
    </row>
    <row r="1554" spans="2:3" x14ac:dyDescent="0.25">
      <c r="B1554" s="2"/>
      <c r="C1554" s="3"/>
    </row>
    <row r="1555" spans="2:3" x14ac:dyDescent="0.25">
      <c r="B1555" s="2"/>
      <c r="C1555" s="3"/>
    </row>
    <row r="1556" spans="2:3" x14ac:dyDescent="0.25">
      <c r="B1556" s="2"/>
      <c r="C1556" s="3"/>
    </row>
    <row r="1557" spans="2:3" x14ac:dyDescent="0.25">
      <c r="B1557" s="2"/>
      <c r="C1557" s="3"/>
    </row>
    <row r="1558" spans="2:3" x14ac:dyDescent="0.25">
      <c r="B1558" s="2"/>
      <c r="C1558" s="3"/>
    </row>
    <row r="1559" spans="2:3" x14ac:dyDescent="0.25">
      <c r="B1559" s="2"/>
      <c r="C1559" s="3"/>
    </row>
    <row r="1560" spans="2:3" x14ac:dyDescent="0.25">
      <c r="B1560" s="2"/>
      <c r="C1560" s="3"/>
    </row>
    <row r="1561" spans="2:3" x14ac:dyDescent="0.25">
      <c r="B1561" s="2"/>
      <c r="C1561" s="3"/>
    </row>
    <row r="1562" spans="2:3" x14ac:dyDescent="0.25">
      <c r="B1562" s="2"/>
      <c r="C1562" s="3"/>
    </row>
    <row r="1563" spans="2:3" x14ac:dyDescent="0.25">
      <c r="B1563" s="2"/>
      <c r="C1563" s="3"/>
    </row>
    <row r="1564" spans="2:3" x14ac:dyDescent="0.25">
      <c r="B1564" s="2"/>
      <c r="C1564" s="3"/>
    </row>
    <row r="1565" spans="2:3" x14ac:dyDescent="0.25">
      <c r="B1565" s="2"/>
      <c r="C1565" s="3"/>
    </row>
    <row r="1566" spans="2:3" x14ac:dyDescent="0.25">
      <c r="B1566" s="2"/>
      <c r="C1566" s="3"/>
    </row>
    <row r="1567" spans="2:3" x14ac:dyDescent="0.25">
      <c r="B1567" s="2"/>
      <c r="C1567" s="3"/>
    </row>
    <row r="1568" spans="2:3" x14ac:dyDescent="0.25">
      <c r="B1568" s="2"/>
      <c r="C1568" s="3"/>
    </row>
    <row r="1569" spans="2:3" x14ac:dyDescent="0.25">
      <c r="B1569" s="2"/>
      <c r="C1569" s="3"/>
    </row>
    <row r="1570" spans="2:3" x14ac:dyDescent="0.25">
      <c r="B1570" s="2"/>
      <c r="C1570" s="3"/>
    </row>
    <row r="1571" spans="2:3" x14ac:dyDescent="0.25">
      <c r="B1571" s="2"/>
      <c r="C1571" s="3"/>
    </row>
    <row r="1572" spans="2:3" x14ac:dyDescent="0.25">
      <c r="B1572" s="2"/>
      <c r="C1572" s="3"/>
    </row>
    <row r="1573" spans="2:3" x14ac:dyDescent="0.25">
      <c r="B1573" s="2"/>
      <c r="C1573" s="3"/>
    </row>
    <row r="1574" spans="2:3" x14ac:dyDescent="0.25">
      <c r="B1574" s="2"/>
      <c r="C1574" s="3"/>
    </row>
    <row r="1575" spans="2:3" x14ac:dyDescent="0.25">
      <c r="B1575" s="2"/>
      <c r="C1575" s="3"/>
    </row>
    <row r="1576" spans="2:3" x14ac:dyDescent="0.25">
      <c r="B1576" s="2"/>
      <c r="C1576" s="3"/>
    </row>
    <row r="1577" spans="2:3" x14ac:dyDescent="0.25">
      <c r="B1577" s="2"/>
      <c r="C1577" s="3"/>
    </row>
    <row r="1578" spans="2:3" x14ac:dyDescent="0.25">
      <c r="B1578" s="2"/>
      <c r="C1578" s="3"/>
    </row>
    <row r="1579" spans="2:3" x14ac:dyDescent="0.25">
      <c r="B1579" s="2"/>
      <c r="C1579" s="3"/>
    </row>
    <row r="1580" spans="2:3" x14ac:dyDescent="0.25">
      <c r="B1580" s="2"/>
      <c r="C1580" s="3"/>
    </row>
    <row r="1581" spans="2:3" x14ac:dyDescent="0.25">
      <c r="B1581" s="2"/>
      <c r="C1581" s="3"/>
    </row>
    <row r="1582" spans="2:3" x14ac:dyDescent="0.25">
      <c r="B1582" s="2"/>
      <c r="C1582" s="3"/>
    </row>
    <row r="1583" spans="2:3" x14ac:dyDescent="0.25">
      <c r="B1583" s="2"/>
      <c r="C1583" s="3"/>
    </row>
    <row r="1584" spans="2:3" x14ac:dyDescent="0.25">
      <c r="B1584" s="2"/>
      <c r="C1584" s="3"/>
    </row>
    <row r="1585" spans="2:3" x14ac:dyDescent="0.25">
      <c r="B1585" s="2"/>
      <c r="C1585" s="3"/>
    </row>
    <row r="1586" spans="2:3" x14ac:dyDescent="0.25">
      <c r="B1586" s="2"/>
      <c r="C1586" s="3"/>
    </row>
    <row r="1587" spans="2:3" x14ac:dyDescent="0.25">
      <c r="B1587" s="2"/>
      <c r="C1587" s="3"/>
    </row>
    <row r="1588" spans="2:3" x14ac:dyDescent="0.25">
      <c r="B1588" s="2"/>
      <c r="C1588" s="3"/>
    </row>
    <row r="1589" spans="2:3" x14ac:dyDescent="0.25">
      <c r="B1589" s="2"/>
      <c r="C1589" s="3"/>
    </row>
    <row r="1590" spans="2:3" x14ac:dyDescent="0.25">
      <c r="B1590" s="2"/>
      <c r="C1590" s="3"/>
    </row>
    <row r="1591" spans="2:3" x14ac:dyDescent="0.25">
      <c r="B1591" s="2"/>
      <c r="C1591" s="3"/>
    </row>
    <row r="1592" spans="2:3" x14ac:dyDescent="0.25">
      <c r="B1592" s="2"/>
      <c r="C1592" s="3"/>
    </row>
    <row r="1593" spans="2:3" x14ac:dyDescent="0.25">
      <c r="B1593" s="2"/>
      <c r="C1593" s="3"/>
    </row>
    <row r="1594" spans="2:3" x14ac:dyDescent="0.25">
      <c r="B1594" s="2"/>
      <c r="C1594" s="3"/>
    </row>
    <row r="1595" spans="2:3" x14ac:dyDescent="0.25">
      <c r="B1595" s="2"/>
      <c r="C1595" s="3"/>
    </row>
    <row r="1596" spans="2:3" x14ac:dyDescent="0.25">
      <c r="B1596" s="2"/>
      <c r="C1596" s="3"/>
    </row>
    <row r="1597" spans="2:3" x14ac:dyDescent="0.25">
      <c r="B1597" s="2"/>
      <c r="C1597" s="3"/>
    </row>
    <row r="1598" spans="2:3" x14ac:dyDescent="0.25">
      <c r="B1598" s="2"/>
      <c r="C1598" s="3"/>
    </row>
    <row r="1599" spans="2:3" x14ac:dyDescent="0.25">
      <c r="B1599" s="2"/>
      <c r="C1599" s="3"/>
    </row>
    <row r="1600" spans="2:3" x14ac:dyDescent="0.25">
      <c r="B1600" s="2"/>
      <c r="C1600" s="3"/>
    </row>
    <row r="1601" spans="2:3" x14ac:dyDescent="0.25">
      <c r="B1601" s="2"/>
      <c r="C1601" s="3"/>
    </row>
    <row r="1602" spans="2:3" x14ac:dyDescent="0.25">
      <c r="B1602" s="2"/>
      <c r="C1602" s="3"/>
    </row>
    <row r="1603" spans="2:3" x14ac:dyDescent="0.25">
      <c r="B1603" s="2"/>
      <c r="C1603" s="3"/>
    </row>
    <row r="1604" spans="2:3" x14ac:dyDescent="0.25">
      <c r="B1604" s="2"/>
      <c r="C1604" s="3"/>
    </row>
    <row r="1605" spans="2:3" x14ac:dyDescent="0.25">
      <c r="B1605" s="2"/>
      <c r="C1605" s="3"/>
    </row>
    <row r="1606" spans="2:3" x14ac:dyDescent="0.25">
      <c r="B1606" s="2"/>
      <c r="C1606" s="3"/>
    </row>
    <row r="1607" spans="2:3" x14ac:dyDescent="0.25">
      <c r="B1607" s="2"/>
      <c r="C1607" s="3"/>
    </row>
    <row r="1608" spans="2:3" x14ac:dyDescent="0.25">
      <c r="B1608" s="2"/>
      <c r="C1608" s="3"/>
    </row>
    <row r="1609" spans="2:3" x14ac:dyDescent="0.25">
      <c r="B1609" s="2"/>
      <c r="C1609" s="3"/>
    </row>
    <row r="1610" spans="2:3" x14ac:dyDescent="0.25">
      <c r="B1610" s="2"/>
      <c r="C1610" s="3"/>
    </row>
    <row r="1611" spans="2:3" x14ac:dyDescent="0.25">
      <c r="B1611" s="2"/>
      <c r="C1611" s="3"/>
    </row>
    <row r="1612" spans="2:3" x14ac:dyDescent="0.25">
      <c r="B1612" s="2"/>
      <c r="C1612" s="3"/>
    </row>
    <row r="1613" spans="2:3" x14ac:dyDescent="0.25">
      <c r="B1613" s="2"/>
      <c r="C1613" s="3"/>
    </row>
    <row r="1614" spans="2:3" x14ac:dyDescent="0.25">
      <c r="B1614" s="2"/>
      <c r="C1614" s="3"/>
    </row>
    <row r="1615" spans="2:3" x14ac:dyDescent="0.25">
      <c r="B1615" s="2"/>
      <c r="C1615" s="3"/>
    </row>
    <row r="1616" spans="2:3" x14ac:dyDescent="0.25">
      <c r="B1616" s="2"/>
      <c r="C1616" s="3"/>
    </row>
    <row r="1617" spans="2:3" x14ac:dyDescent="0.25">
      <c r="B1617" s="2"/>
      <c r="C1617" s="3"/>
    </row>
    <row r="1618" spans="2:3" x14ac:dyDescent="0.25">
      <c r="B1618" s="2"/>
      <c r="C1618" s="3"/>
    </row>
    <row r="1619" spans="2:3" x14ac:dyDescent="0.25">
      <c r="B1619" s="2"/>
      <c r="C1619" s="3"/>
    </row>
    <row r="1620" spans="2:3" x14ac:dyDescent="0.25">
      <c r="B1620" s="2"/>
      <c r="C1620" s="3"/>
    </row>
    <row r="1621" spans="2:3" x14ac:dyDescent="0.25">
      <c r="B1621" s="2"/>
      <c r="C1621" s="3"/>
    </row>
    <row r="1622" spans="2:3" x14ac:dyDescent="0.25">
      <c r="B1622" s="2"/>
      <c r="C1622" s="3"/>
    </row>
    <row r="1623" spans="2:3" x14ac:dyDescent="0.25">
      <c r="B1623" s="2"/>
      <c r="C1623" s="3"/>
    </row>
    <row r="1624" spans="2:3" x14ac:dyDescent="0.25">
      <c r="B1624" s="2"/>
      <c r="C1624" s="3"/>
    </row>
    <row r="1625" spans="2:3" x14ac:dyDescent="0.25">
      <c r="B1625" s="2"/>
      <c r="C1625" s="3"/>
    </row>
    <row r="1626" spans="2:3" x14ac:dyDescent="0.25">
      <c r="B1626" s="2"/>
      <c r="C1626" s="3"/>
    </row>
    <row r="1627" spans="2:3" x14ac:dyDescent="0.25">
      <c r="B1627" s="2"/>
      <c r="C1627" s="3"/>
    </row>
    <row r="1628" spans="2:3" x14ac:dyDescent="0.25">
      <c r="B1628" s="2"/>
      <c r="C1628" s="3"/>
    </row>
    <row r="1629" spans="2:3" x14ac:dyDescent="0.25">
      <c r="B1629" s="2"/>
      <c r="C1629" s="3"/>
    </row>
    <row r="1630" spans="2:3" x14ac:dyDescent="0.25">
      <c r="B1630" s="2"/>
      <c r="C1630" s="3"/>
    </row>
    <row r="1631" spans="2:3" x14ac:dyDescent="0.25">
      <c r="B1631" s="2"/>
      <c r="C1631" s="3"/>
    </row>
    <row r="1632" spans="2:3" x14ac:dyDescent="0.25">
      <c r="B1632" s="2"/>
      <c r="C1632" s="3"/>
    </row>
    <row r="1633" spans="2:3" x14ac:dyDescent="0.25">
      <c r="B1633" s="2"/>
      <c r="C1633" s="3"/>
    </row>
    <row r="1634" spans="2:3" x14ac:dyDescent="0.25">
      <c r="B1634" s="2"/>
      <c r="C1634" s="3"/>
    </row>
    <row r="1635" spans="2:3" x14ac:dyDescent="0.25">
      <c r="B1635" s="2"/>
      <c r="C1635" s="3"/>
    </row>
    <row r="1636" spans="2:3" x14ac:dyDescent="0.25">
      <c r="B1636" s="2"/>
      <c r="C1636" s="3"/>
    </row>
    <row r="1637" spans="2:3" x14ac:dyDescent="0.25">
      <c r="B1637" s="2"/>
      <c r="C1637" s="3"/>
    </row>
    <row r="1638" spans="2:3" x14ac:dyDescent="0.25">
      <c r="B1638" s="2"/>
      <c r="C1638" s="3"/>
    </row>
    <row r="1639" spans="2:3" x14ac:dyDescent="0.25">
      <c r="B1639" s="2"/>
      <c r="C1639" s="3"/>
    </row>
    <row r="1640" spans="2:3" x14ac:dyDescent="0.25">
      <c r="B1640" s="2"/>
      <c r="C1640" s="3"/>
    </row>
    <row r="1641" spans="2:3" x14ac:dyDescent="0.25">
      <c r="B1641" s="2"/>
      <c r="C1641" s="3"/>
    </row>
    <row r="1642" spans="2:3" x14ac:dyDescent="0.25">
      <c r="B1642" s="2"/>
      <c r="C1642" s="3"/>
    </row>
    <row r="1643" spans="2:3" x14ac:dyDescent="0.25">
      <c r="B1643" s="2"/>
      <c r="C1643" s="3"/>
    </row>
    <row r="1644" spans="2:3" x14ac:dyDescent="0.25">
      <c r="B1644" s="2"/>
      <c r="C1644" s="3"/>
    </row>
    <row r="1645" spans="2:3" x14ac:dyDescent="0.25">
      <c r="B1645" s="2"/>
      <c r="C1645" s="3"/>
    </row>
    <row r="1646" spans="2:3" x14ac:dyDescent="0.25">
      <c r="B1646" s="2"/>
      <c r="C1646" s="3"/>
    </row>
    <row r="1647" spans="2:3" x14ac:dyDescent="0.25">
      <c r="B1647" s="2"/>
      <c r="C1647" s="3"/>
    </row>
    <row r="1648" spans="2:3" x14ac:dyDescent="0.25">
      <c r="B1648" s="2"/>
      <c r="C1648" s="3"/>
    </row>
    <row r="1649" spans="2:3" x14ac:dyDescent="0.25">
      <c r="B1649" s="2"/>
      <c r="C1649" s="3"/>
    </row>
    <row r="1650" spans="2:3" x14ac:dyDescent="0.25">
      <c r="B1650" s="2"/>
      <c r="C1650" s="3"/>
    </row>
    <row r="1651" spans="2:3" x14ac:dyDescent="0.25">
      <c r="B1651" s="2"/>
      <c r="C1651" s="3"/>
    </row>
    <row r="1652" spans="2:3" x14ac:dyDescent="0.25">
      <c r="B1652" s="2"/>
      <c r="C1652" s="3"/>
    </row>
    <row r="1653" spans="2:3" x14ac:dyDescent="0.25">
      <c r="B1653" s="2"/>
      <c r="C1653" s="3"/>
    </row>
    <row r="1654" spans="2:3" x14ac:dyDescent="0.25">
      <c r="B1654" s="2"/>
      <c r="C1654" s="3"/>
    </row>
    <row r="1655" spans="2:3" x14ac:dyDescent="0.25">
      <c r="B1655" s="2"/>
      <c r="C1655" s="3"/>
    </row>
    <row r="1656" spans="2:3" x14ac:dyDescent="0.25">
      <c r="B1656" s="2"/>
      <c r="C1656" s="3"/>
    </row>
    <row r="1657" spans="2:3" x14ac:dyDescent="0.25">
      <c r="B1657" s="2"/>
      <c r="C1657" s="3"/>
    </row>
    <row r="1658" spans="2:3" x14ac:dyDescent="0.25">
      <c r="B1658" s="2"/>
      <c r="C1658" s="3"/>
    </row>
    <row r="1659" spans="2:3" x14ac:dyDescent="0.25">
      <c r="B1659" s="2"/>
      <c r="C1659" s="3"/>
    </row>
    <row r="1660" spans="2:3" x14ac:dyDescent="0.25">
      <c r="B1660" s="2"/>
      <c r="C1660" s="3"/>
    </row>
    <row r="1661" spans="2:3" x14ac:dyDescent="0.25">
      <c r="B1661" s="2"/>
      <c r="C1661" s="3"/>
    </row>
    <row r="1662" spans="2:3" x14ac:dyDescent="0.25">
      <c r="B1662" s="2"/>
      <c r="C1662" s="3"/>
    </row>
    <row r="1663" spans="2:3" x14ac:dyDescent="0.25">
      <c r="B1663" s="2"/>
      <c r="C1663" s="3"/>
    </row>
    <row r="1664" spans="2:3" x14ac:dyDescent="0.25">
      <c r="B1664" s="2"/>
      <c r="C1664" s="3"/>
    </row>
    <row r="1665" spans="2:3" x14ac:dyDescent="0.25">
      <c r="B1665" s="2"/>
      <c r="C1665" s="3"/>
    </row>
    <row r="1666" spans="2:3" x14ac:dyDescent="0.25">
      <c r="B1666" s="2"/>
      <c r="C1666" s="3"/>
    </row>
    <row r="1667" spans="2:3" x14ac:dyDescent="0.25">
      <c r="B1667" s="2"/>
      <c r="C1667" s="3"/>
    </row>
    <row r="1668" spans="2:3" x14ac:dyDescent="0.25">
      <c r="B1668" s="2"/>
      <c r="C1668" s="3"/>
    </row>
    <row r="1669" spans="2:3" x14ac:dyDescent="0.25">
      <c r="B1669" s="2"/>
      <c r="C1669" s="3"/>
    </row>
    <row r="1670" spans="2:3" x14ac:dyDescent="0.25">
      <c r="B1670" s="2"/>
      <c r="C1670" s="3"/>
    </row>
    <row r="1671" spans="2:3" x14ac:dyDescent="0.25">
      <c r="B1671" s="2"/>
      <c r="C1671" s="3"/>
    </row>
    <row r="1672" spans="2:3" x14ac:dyDescent="0.25">
      <c r="B1672" s="2"/>
      <c r="C1672" s="3"/>
    </row>
    <row r="1673" spans="2:3" x14ac:dyDescent="0.25">
      <c r="B1673" s="2"/>
      <c r="C1673" s="3"/>
    </row>
    <row r="1674" spans="2:3" x14ac:dyDescent="0.25">
      <c r="B1674" s="2"/>
      <c r="C1674" s="3"/>
    </row>
    <row r="1675" spans="2:3" x14ac:dyDescent="0.25">
      <c r="B1675" s="2"/>
      <c r="C1675" s="3"/>
    </row>
    <row r="1676" spans="2:3" x14ac:dyDescent="0.25">
      <c r="B1676" s="2"/>
      <c r="C1676" s="3"/>
    </row>
    <row r="1677" spans="2:3" x14ac:dyDescent="0.25">
      <c r="B1677" s="2"/>
      <c r="C1677" s="3"/>
    </row>
    <row r="1678" spans="2:3" x14ac:dyDescent="0.25">
      <c r="B1678" s="2"/>
      <c r="C1678" s="3"/>
    </row>
    <row r="1679" spans="2:3" x14ac:dyDescent="0.25">
      <c r="B1679" s="2"/>
      <c r="C1679" s="3"/>
    </row>
    <row r="1680" spans="2:3" x14ac:dyDescent="0.25">
      <c r="B1680" s="2"/>
      <c r="C1680" s="3"/>
    </row>
    <row r="1681" spans="2:3" x14ac:dyDescent="0.25">
      <c r="B1681" s="2"/>
      <c r="C1681" s="3"/>
    </row>
    <row r="1682" spans="2:3" x14ac:dyDescent="0.25">
      <c r="B1682" s="2"/>
      <c r="C1682" s="3"/>
    </row>
    <row r="1683" spans="2:3" x14ac:dyDescent="0.25">
      <c r="B1683" s="2"/>
      <c r="C1683" s="3"/>
    </row>
    <row r="1684" spans="2:3" x14ac:dyDescent="0.25">
      <c r="B1684" s="2"/>
      <c r="C1684" s="3"/>
    </row>
    <row r="1685" spans="2:3" x14ac:dyDescent="0.25">
      <c r="B1685" s="2"/>
      <c r="C1685" s="3"/>
    </row>
    <row r="1686" spans="2:3" x14ac:dyDescent="0.25">
      <c r="B1686" s="2"/>
      <c r="C1686" s="3"/>
    </row>
    <row r="1687" spans="2:3" x14ac:dyDescent="0.25">
      <c r="B1687" s="2"/>
      <c r="C1687" s="3"/>
    </row>
    <row r="1688" spans="2:3" x14ac:dyDescent="0.25">
      <c r="B1688" s="2"/>
      <c r="C1688" s="3"/>
    </row>
    <row r="1689" spans="2:3" x14ac:dyDescent="0.25">
      <c r="B1689" s="2"/>
      <c r="C1689" s="3"/>
    </row>
    <row r="1690" spans="2:3" x14ac:dyDescent="0.25">
      <c r="B1690" s="2"/>
      <c r="C1690" s="3"/>
    </row>
    <row r="1691" spans="2:3" x14ac:dyDescent="0.25">
      <c r="B1691" s="2"/>
      <c r="C1691" s="3"/>
    </row>
    <row r="1692" spans="2:3" x14ac:dyDescent="0.25">
      <c r="B1692" s="2"/>
      <c r="C1692" s="3"/>
    </row>
    <row r="1693" spans="2:3" x14ac:dyDescent="0.25">
      <c r="B1693" s="2"/>
      <c r="C1693" s="3"/>
    </row>
    <row r="1694" spans="2:3" x14ac:dyDescent="0.25">
      <c r="B1694" s="2"/>
      <c r="C1694" s="3"/>
    </row>
    <row r="1695" spans="2:3" x14ac:dyDescent="0.25">
      <c r="B1695" s="2"/>
      <c r="C1695" s="3"/>
    </row>
    <row r="1696" spans="2:3" x14ac:dyDescent="0.25">
      <c r="B1696" s="2"/>
      <c r="C1696" s="3"/>
    </row>
    <row r="1697" spans="2:3" x14ac:dyDescent="0.25">
      <c r="B1697" s="2"/>
      <c r="C1697" s="3"/>
    </row>
    <row r="1698" spans="2:3" x14ac:dyDescent="0.25">
      <c r="B1698" s="2"/>
      <c r="C1698" s="3"/>
    </row>
    <row r="1699" spans="2:3" x14ac:dyDescent="0.25">
      <c r="B1699" s="2"/>
      <c r="C1699" s="3"/>
    </row>
    <row r="1700" spans="2:3" x14ac:dyDescent="0.25">
      <c r="B1700" s="2"/>
      <c r="C1700" s="3"/>
    </row>
    <row r="1701" spans="2:3" x14ac:dyDescent="0.25">
      <c r="B1701" s="2"/>
      <c r="C1701" s="3"/>
    </row>
    <row r="1702" spans="2:3" x14ac:dyDescent="0.25">
      <c r="B1702" s="2"/>
      <c r="C1702" s="3"/>
    </row>
    <row r="1703" spans="2:3" x14ac:dyDescent="0.25">
      <c r="B1703" s="2"/>
      <c r="C1703" s="3"/>
    </row>
    <row r="1704" spans="2:3" x14ac:dyDescent="0.25">
      <c r="B1704" s="2"/>
      <c r="C1704" s="3"/>
    </row>
    <row r="1705" spans="2:3" x14ac:dyDescent="0.25">
      <c r="B1705" s="2"/>
      <c r="C1705" s="3"/>
    </row>
    <row r="1706" spans="2:3" x14ac:dyDescent="0.25">
      <c r="B1706" s="2"/>
      <c r="C1706" s="3"/>
    </row>
    <row r="1707" spans="2:3" x14ac:dyDescent="0.25">
      <c r="B1707" s="2"/>
      <c r="C1707" s="3"/>
    </row>
    <row r="1708" spans="2:3" x14ac:dyDescent="0.25">
      <c r="B1708" s="2"/>
      <c r="C1708" s="3"/>
    </row>
    <row r="1709" spans="2:3" x14ac:dyDescent="0.25">
      <c r="B1709" s="2"/>
      <c r="C1709" s="3"/>
    </row>
    <row r="1710" spans="2:3" x14ac:dyDescent="0.25">
      <c r="B1710" s="2"/>
      <c r="C1710" s="3"/>
    </row>
    <row r="1711" spans="2:3" x14ac:dyDescent="0.25">
      <c r="B1711" s="2"/>
      <c r="C1711" s="3"/>
    </row>
    <row r="1712" spans="2:3" x14ac:dyDescent="0.25">
      <c r="B1712" s="2"/>
      <c r="C1712" s="3"/>
    </row>
    <row r="1713" spans="2:3" x14ac:dyDescent="0.25">
      <c r="B1713" s="2"/>
      <c r="C1713" s="3"/>
    </row>
    <row r="1714" spans="2:3" x14ac:dyDescent="0.25">
      <c r="B1714" s="2"/>
      <c r="C1714" s="3"/>
    </row>
    <row r="1715" spans="2:3" x14ac:dyDescent="0.25">
      <c r="B1715" s="2"/>
      <c r="C1715" s="3"/>
    </row>
    <row r="1716" spans="2:3" x14ac:dyDescent="0.25">
      <c r="B1716" s="2"/>
      <c r="C1716" s="3"/>
    </row>
    <row r="1717" spans="2:3" x14ac:dyDescent="0.25">
      <c r="B1717" s="2"/>
      <c r="C1717" s="3"/>
    </row>
    <row r="1718" spans="2:3" x14ac:dyDescent="0.25">
      <c r="B1718" s="2"/>
      <c r="C1718" s="3"/>
    </row>
    <row r="1719" spans="2:3" x14ac:dyDescent="0.25">
      <c r="B1719" s="2"/>
      <c r="C1719" s="3"/>
    </row>
    <row r="1720" spans="2:3" x14ac:dyDescent="0.25">
      <c r="B1720" s="2"/>
      <c r="C1720" s="3"/>
    </row>
    <row r="1721" spans="2:3" x14ac:dyDescent="0.25">
      <c r="B1721" s="2"/>
      <c r="C1721" s="3"/>
    </row>
    <row r="1722" spans="2:3" x14ac:dyDescent="0.25">
      <c r="B1722" s="2"/>
      <c r="C1722" s="3"/>
    </row>
    <row r="1723" spans="2:3" x14ac:dyDescent="0.25">
      <c r="B1723" s="2"/>
      <c r="C1723" s="3"/>
    </row>
    <row r="1724" spans="2:3" x14ac:dyDescent="0.25">
      <c r="B1724" s="2"/>
      <c r="C1724" s="3"/>
    </row>
    <row r="1725" spans="2:3" x14ac:dyDescent="0.25">
      <c r="B1725" s="2"/>
      <c r="C1725" s="3"/>
    </row>
    <row r="1726" spans="2:3" x14ac:dyDescent="0.25">
      <c r="B1726" s="2"/>
      <c r="C1726" s="3"/>
    </row>
    <row r="1727" spans="2:3" x14ac:dyDescent="0.25">
      <c r="B1727" s="2"/>
      <c r="C1727" s="3"/>
    </row>
    <row r="1728" spans="2:3" x14ac:dyDescent="0.25">
      <c r="B1728" s="2"/>
      <c r="C1728" s="3"/>
    </row>
    <row r="1729" spans="2:3" x14ac:dyDescent="0.25">
      <c r="B1729" s="2"/>
      <c r="C1729" s="3"/>
    </row>
    <row r="1730" spans="2:3" x14ac:dyDescent="0.25">
      <c r="B1730" s="2"/>
      <c r="C1730" s="3"/>
    </row>
    <row r="1731" spans="2:3" x14ac:dyDescent="0.25">
      <c r="B1731" s="2"/>
      <c r="C1731" s="3"/>
    </row>
    <row r="1732" spans="2:3" x14ac:dyDescent="0.25">
      <c r="B1732" s="2"/>
      <c r="C1732" s="3"/>
    </row>
    <row r="1733" spans="2:3" x14ac:dyDescent="0.25">
      <c r="B1733" s="2"/>
      <c r="C1733" s="3"/>
    </row>
    <row r="1734" spans="2:3" x14ac:dyDescent="0.25">
      <c r="B1734" s="2"/>
      <c r="C1734" s="3"/>
    </row>
    <row r="1735" spans="2:3" x14ac:dyDescent="0.25">
      <c r="B1735" s="2"/>
      <c r="C1735" s="3"/>
    </row>
    <row r="1736" spans="2:3" x14ac:dyDescent="0.25">
      <c r="B1736" s="2"/>
      <c r="C1736" s="3"/>
    </row>
    <row r="1737" spans="2:3" x14ac:dyDescent="0.25">
      <c r="B1737" s="2"/>
      <c r="C1737" s="3"/>
    </row>
    <row r="1738" spans="2:3" x14ac:dyDescent="0.25">
      <c r="B1738" s="2"/>
      <c r="C1738" s="3"/>
    </row>
    <row r="1739" spans="2:3" x14ac:dyDescent="0.25">
      <c r="B1739" s="2"/>
      <c r="C1739" s="3"/>
    </row>
    <row r="1740" spans="2:3" x14ac:dyDescent="0.25">
      <c r="B1740" s="2"/>
      <c r="C1740" s="3"/>
    </row>
    <row r="1741" spans="2:3" x14ac:dyDescent="0.25">
      <c r="B1741" s="2"/>
      <c r="C1741" s="3"/>
    </row>
    <row r="1742" spans="2:3" x14ac:dyDescent="0.25">
      <c r="B1742" s="2"/>
      <c r="C1742" s="3"/>
    </row>
    <row r="1743" spans="2:3" x14ac:dyDescent="0.25">
      <c r="B1743" s="2"/>
      <c r="C1743" s="3"/>
    </row>
    <row r="1744" spans="2:3" x14ac:dyDescent="0.25">
      <c r="B1744" s="2"/>
      <c r="C1744" s="3"/>
    </row>
    <row r="1745" spans="2:3" x14ac:dyDescent="0.25">
      <c r="B1745" s="2"/>
      <c r="C1745" s="3"/>
    </row>
    <row r="1746" spans="2:3" x14ac:dyDescent="0.25">
      <c r="B1746" s="2"/>
      <c r="C1746" s="3"/>
    </row>
    <row r="1747" spans="2:3" x14ac:dyDescent="0.25">
      <c r="B1747" s="2"/>
      <c r="C1747" s="3"/>
    </row>
    <row r="1748" spans="2:3" x14ac:dyDescent="0.25">
      <c r="B1748" s="2"/>
      <c r="C1748" s="3"/>
    </row>
    <row r="1749" spans="2:3" x14ac:dyDescent="0.25">
      <c r="B1749" s="2"/>
      <c r="C1749" s="3"/>
    </row>
    <row r="1750" spans="2:3" x14ac:dyDescent="0.25">
      <c r="B1750" s="2"/>
      <c r="C1750" s="3"/>
    </row>
    <row r="1751" spans="2:3" x14ac:dyDescent="0.25">
      <c r="B1751" s="2"/>
      <c r="C1751" s="3"/>
    </row>
    <row r="1752" spans="2:3" x14ac:dyDescent="0.25">
      <c r="B1752" s="2"/>
      <c r="C1752" s="3"/>
    </row>
    <row r="1753" spans="2:3" x14ac:dyDescent="0.25">
      <c r="B1753" s="2"/>
      <c r="C1753" s="3"/>
    </row>
    <row r="1754" spans="2:3" x14ac:dyDescent="0.25">
      <c r="B1754" s="2"/>
      <c r="C1754" s="3"/>
    </row>
    <row r="1755" spans="2:3" x14ac:dyDescent="0.25">
      <c r="B1755" s="2"/>
      <c r="C1755" s="3"/>
    </row>
    <row r="1756" spans="2:3" x14ac:dyDescent="0.25">
      <c r="B1756" s="2"/>
      <c r="C1756" s="3"/>
    </row>
    <row r="1757" spans="2:3" x14ac:dyDescent="0.25">
      <c r="B1757" s="2"/>
      <c r="C1757" s="3"/>
    </row>
    <row r="1758" spans="2:3" x14ac:dyDescent="0.25">
      <c r="B1758" s="2"/>
      <c r="C1758" s="3"/>
    </row>
    <row r="1759" spans="2:3" x14ac:dyDescent="0.25">
      <c r="B1759" s="2"/>
      <c r="C1759" s="3"/>
    </row>
    <row r="1760" spans="2:3" x14ac:dyDescent="0.25">
      <c r="B1760" s="2"/>
      <c r="C1760" s="3"/>
    </row>
    <row r="1761" spans="2:3" x14ac:dyDescent="0.25">
      <c r="B1761" s="2"/>
      <c r="C1761" s="3"/>
    </row>
    <row r="1762" spans="2:3" x14ac:dyDescent="0.25">
      <c r="B1762" s="2"/>
      <c r="C1762" s="3"/>
    </row>
    <row r="1763" spans="2:3" x14ac:dyDescent="0.25">
      <c r="B1763" s="2"/>
      <c r="C1763" s="3"/>
    </row>
    <row r="1764" spans="2:3" x14ac:dyDescent="0.25">
      <c r="B1764" s="2"/>
      <c r="C1764" s="3"/>
    </row>
    <row r="1765" spans="2:3" x14ac:dyDescent="0.25">
      <c r="B1765" s="2"/>
      <c r="C1765" s="3"/>
    </row>
    <row r="1766" spans="2:3" x14ac:dyDescent="0.25">
      <c r="B1766" s="2"/>
      <c r="C1766" s="3"/>
    </row>
    <row r="1767" spans="2:3" x14ac:dyDescent="0.25">
      <c r="B1767" s="2"/>
      <c r="C1767" s="3"/>
    </row>
    <row r="1768" spans="2:3" x14ac:dyDescent="0.25">
      <c r="B1768" s="2"/>
      <c r="C1768" s="3"/>
    </row>
    <row r="1769" spans="2:3" x14ac:dyDescent="0.25">
      <c r="B1769" s="2"/>
      <c r="C1769" s="3"/>
    </row>
    <row r="1770" spans="2:3" x14ac:dyDescent="0.25">
      <c r="B1770" s="2"/>
      <c r="C1770" s="3"/>
    </row>
    <row r="1771" spans="2:3" x14ac:dyDescent="0.25">
      <c r="B1771" s="2"/>
      <c r="C1771" s="3"/>
    </row>
    <row r="1772" spans="2:3" x14ac:dyDescent="0.25">
      <c r="B1772" s="2"/>
      <c r="C1772" s="3"/>
    </row>
    <row r="1773" spans="2:3" x14ac:dyDescent="0.25">
      <c r="B1773" s="2"/>
      <c r="C1773" s="3"/>
    </row>
    <row r="1774" spans="2:3" x14ac:dyDescent="0.25">
      <c r="B1774" s="2"/>
      <c r="C1774" s="3"/>
    </row>
    <row r="1775" spans="2:3" x14ac:dyDescent="0.25">
      <c r="B1775" s="2"/>
      <c r="C1775" s="3"/>
    </row>
    <row r="1776" spans="2:3" x14ac:dyDescent="0.25">
      <c r="B1776" s="2"/>
      <c r="C1776" s="3"/>
    </row>
    <row r="1777" spans="2:3" x14ac:dyDescent="0.25">
      <c r="B1777" s="2"/>
      <c r="C1777" s="3"/>
    </row>
    <row r="1778" spans="2:3" x14ac:dyDescent="0.25">
      <c r="B1778" s="2"/>
      <c r="C1778" s="3"/>
    </row>
    <row r="1779" spans="2:3" x14ac:dyDescent="0.25">
      <c r="B1779" s="2"/>
      <c r="C1779" s="3"/>
    </row>
    <row r="1780" spans="2:3" x14ac:dyDescent="0.25">
      <c r="B1780" s="2"/>
      <c r="C1780" s="3"/>
    </row>
    <row r="1781" spans="2:3" x14ac:dyDescent="0.25">
      <c r="B1781" s="2"/>
      <c r="C1781" s="3"/>
    </row>
    <row r="1782" spans="2:3" x14ac:dyDescent="0.25">
      <c r="B1782" s="2"/>
      <c r="C1782" s="3"/>
    </row>
    <row r="1783" spans="2:3" x14ac:dyDescent="0.25">
      <c r="B1783" s="2"/>
      <c r="C1783" s="3"/>
    </row>
    <row r="1784" spans="2:3" x14ac:dyDescent="0.25">
      <c r="B1784" s="2"/>
      <c r="C1784" s="3"/>
    </row>
    <row r="1785" spans="2:3" x14ac:dyDescent="0.25">
      <c r="B1785" s="2"/>
      <c r="C1785" s="3"/>
    </row>
    <row r="1786" spans="2:3" x14ac:dyDescent="0.25">
      <c r="B1786" s="2"/>
      <c r="C1786" s="3"/>
    </row>
    <row r="1787" spans="2:3" x14ac:dyDescent="0.25">
      <c r="B1787" s="2"/>
      <c r="C1787" s="3"/>
    </row>
    <row r="1788" spans="2:3" x14ac:dyDescent="0.25">
      <c r="B1788" s="2"/>
      <c r="C1788" s="3"/>
    </row>
    <row r="1789" spans="2:3" x14ac:dyDescent="0.25">
      <c r="B1789" s="2"/>
      <c r="C1789" s="3"/>
    </row>
    <row r="1790" spans="2:3" x14ac:dyDescent="0.25">
      <c r="B1790" s="2"/>
      <c r="C1790" s="3"/>
    </row>
    <row r="1791" spans="2:3" x14ac:dyDescent="0.25">
      <c r="B1791" s="2"/>
      <c r="C1791" s="3"/>
    </row>
    <row r="1792" spans="2:3" x14ac:dyDescent="0.25">
      <c r="B1792" s="2"/>
      <c r="C1792" s="3"/>
    </row>
    <row r="1793" spans="2:3" x14ac:dyDescent="0.25">
      <c r="B1793" s="2"/>
      <c r="C1793" s="3"/>
    </row>
    <row r="1794" spans="2:3" x14ac:dyDescent="0.25">
      <c r="B1794" s="2"/>
      <c r="C1794" s="3"/>
    </row>
    <row r="1795" spans="2:3" x14ac:dyDescent="0.25">
      <c r="B1795" s="2"/>
      <c r="C1795" s="3"/>
    </row>
    <row r="1796" spans="2:3" x14ac:dyDescent="0.25">
      <c r="B1796" s="2"/>
      <c r="C1796" s="3"/>
    </row>
    <row r="1797" spans="2:3" x14ac:dyDescent="0.25">
      <c r="B1797" s="2"/>
      <c r="C1797" s="3"/>
    </row>
    <row r="1798" spans="2:3" x14ac:dyDescent="0.25">
      <c r="B1798" s="2"/>
      <c r="C1798" s="3"/>
    </row>
    <row r="1799" spans="2:3" x14ac:dyDescent="0.25">
      <c r="B1799" s="2"/>
      <c r="C1799" s="3"/>
    </row>
    <row r="1800" spans="2:3" x14ac:dyDescent="0.25">
      <c r="B1800" s="2"/>
      <c r="C1800" s="3"/>
    </row>
    <row r="1801" spans="2:3" x14ac:dyDescent="0.25">
      <c r="B1801" s="2"/>
      <c r="C1801" s="3"/>
    </row>
    <row r="1802" spans="2:3" x14ac:dyDescent="0.25">
      <c r="B1802" s="2"/>
      <c r="C1802" s="3"/>
    </row>
    <row r="1803" spans="2:3" x14ac:dyDescent="0.25">
      <c r="B1803" s="2"/>
      <c r="C1803" s="3"/>
    </row>
    <row r="1804" spans="2:3" x14ac:dyDescent="0.25">
      <c r="B1804" s="2"/>
      <c r="C1804" s="3"/>
    </row>
    <row r="1805" spans="2:3" x14ac:dyDescent="0.25">
      <c r="B1805" s="2"/>
      <c r="C1805" s="3"/>
    </row>
    <row r="1806" spans="2:3" x14ac:dyDescent="0.25">
      <c r="B1806" s="2"/>
      <c r="C1806" s="3"/>
    </row>
    <row r="1807" spans="2:3" x14ac:dyDescent="0.25">
      <c r="B1807" s="2"/>
      <c r="C1807" s="3"/>
    </row>
    <row r="1808" spans="2:3" x14ac:dyDescent="0.25">
      <c r="B1808" s="2"/>
      <c r="C1808" s="3"/>
    </row>
    <row r="1809" spans="2:3" x14ac:dyDescent="0.25">
      <c r="B1809" s="2"/>
      <c r="C1809" s="3"/>
    </row>
    <row r="1810" spans="2:3" x14ac:dyDescent="0.25">
      <c r="B1810" s="2"/>
      <c r="C1810" s="3"/>
    </row>
    <row r="1811" spans="2:3" x14ac:dyDescent="0.25">
      <c r="B1811" s="2"/>
      <c r="C1811" s="3"/>
    </row>
    <row r="1812" spans="2:3" x14ac:dyDescent="0.25">
      <c r="B1812" s="2"/>
      <c r="C1812" s="3"/>
    </row>
    <row r="1813" spans="2:3" x14ac:dyDescent="0.25">
      <c r="B1813" s="2"/>
      <c r="C1813" s="3"/>
    </row>
    <row r="1814" spans="2:3" x14ac:dyDescent="0.25">
      <c r="B1814" s="2"/>
      <c r="C1814" s="3"/>
    </row>
    <row r="1815" spans="2:3" x14ac:dyDescent="0.25">
      <c r="B1815" s="2"/>
      <c r="C1815" s="3"/>
    </row>
    <row r="1816" spans="2:3" x14ac:dyDescent="0.25">
      <c r="B1816" s="2"/>
      <c r="C1816" s="3"/>
    </row>
    <row r="1817" spans="2:3" x14ac:dyDescent="0.25">
      <c r="B1817" s="2"/>
      <c r="C1817" s="3"/>
    </row>
    <row r="1818" spans="2:3" x14ac:dyDescent="0.25">
      <c r="B1818" s="2"/>
      <c r="C1818" s="3"/>
    </row>
    <row r="1819" spans="2:3" x14ac:dyDescent="0.25">
      <c r="B1819" s="2"/>
      <c r="C1819" s="3"/>
    </row>
    <row r="1820" spans="2:3" x14ac:dyDescent="0.25">
      <c r="B1820" s="2"/>
      <c r="C1820" s="3"/>
    </row>
    <row r="1821" spans="2:3" x14ac:dyDescent="0.25">
      <c r="B1821" s="2"/>
      <c r="C1821" s="3"/>
    </row>
    <row r="1822" spans="2:3" x14ac:dyDescent="0.25">
      <c r="B1822" s="2"/>
      <c r="C1822" s="3"/>
    </row>
    <row r="1823" spans="2:3" x14ac:dyDescent="0.25">
      <c r="B1823" s="2"/>
      <c r="C1823" s="3"/>
    </row>
    <row r="1824" spans="2:3" x14ac:dyDescent="0.25">
      <c r="B1824" s="2"/>
      <c r="C1824" s="3"/>
    </row>
    <row r="1825" spans="2:3" x14ac:dyDescent="0.25">
      <c r="B1825" s="2"/>
      <c r="C1825" s="3"/>
    </row>
    <row r="1826" spans="2:3" x14ac:dyDescent="0.25">
      <c r="B1826" s="2"/>
      <c r="C1826" s="3"/>
    </row>
    <row r="1827" spans="2:3" x14ac:dyDescent="0.25">
      <c r="B1827" s="2"/>
      <c r="C1827" s="3"/>
    </row>
    <row r="1828" spans="2:3" x14ac:dyDescent="0.25">
      <c r="B1828" s="2"/>
      <c r="C1828" s="3"/>
    </row>
    <row r="1829" spans="2:3" x14ac:dyDescent="0.25">
      <c r="B1829" s="2"/>
      <c r="C1829" s="3"/>
    </row>
    <row r="1830" spans="2:3" x14ac:dyDescent="0.25">
      <c r="B1830" s="2"/>
      <c r="C1830" s="3"/>
    </row>
    <row r="1831" spans="2:3" x14ac:dyDescent="0.25">
      <c r="B1831" s="2"/>
      <c r="C1831" s="3"/>
    </row>
    <row r="1832" spans="2:3" x14ac:dyDescent="0.25">
      <c r="B1832" s="2"/>
      <c r="C1832" s="3"/>
    </row>
    <row r="1833" spans="2:3" x14ac:dyDescent="0.25">
      <c r="B1833" s="2"/>
      <c r="C1833" s="3"/>
    </row>
    <row r="1834" spans="2:3" x14ac:dyDescent="0.25">
      <c r="B1834" s="2"/>
      <c r="C1834" s="3"/>
    </row>
    <row r="1835" spans="2:3" x14ac:dyDescent="0.25">
      <c r="B1835" s="2"/>
      <c r="C1835" s="3"/>
    </row>
    <row r="1836" spans="2:3" x14ac:dyDescent="0.25">
      <c r="B1836" s="2"/>
      <c r="C1836" s="3"/>
    </row>
    <row r="1837" spans="2:3" x14ac:dyDescent="0.25">
      <c r="B1837" s="2"/>
      <c r="C1837" s="3"/>
    </row>
    <row r="1838" spans="2:3" x14ac:dyDescent="0.25">
      <c r="B1838" s="2"/>
      <c r="C1838" s="3"/>
    </row>
    <row r="1839" spans="2:3" x14ac:dyDescent="0.25">
      <c r="B1839" s="2"/>
      <c r="C1839" s="3"/>
    </row>
    <row r="1840" spans="2:3" x14ac:dyDescent="0.25">
      <c r="B1840" s="2"/>
      <c r="C1840" s="3"/>
    </row>
    <row r="1841" spans="2:3" x14ac:dyDescent="0.25">
      <c r="B1841" s="2"/>
      <c r="C1841" s="3"/>
    </row>
    <row r="1842" spans="2:3" x14ac:dyDescent="0.25">
      <c r="B1842" s="2"/>
      <c r="C1842" s="3"/>
    </row>
    <row r="1843" spans="2:3" x14ac:dyDescent="0.25">
      <c r="B1843" s="2"/>
      <c r="C1843" s="3"/>
    </row>
    <row r="1844" spans="2:3" x14ac:dyDescent="0.25">
      <c r="B1844" s="2"/>
      <c r="C1844" s="3"/>
    </row>
    <row r="1845" spans="2:3" x14ac:dyDescent="0.25">
      <c r="B1845" s="2"/>
      <c r="C1845" s="3"/>
    </row>
    <row r="1846" spans="2:3" x14ac:dyDescent="0.25">
      <c r="B1846" s="2"/>
      <c r="C1846" s="3"/>
    </row>
    <row r="1847" spans="2:3" x14ac:dyDescent="0.25">
      <c r="B1847" s="2"/>
      <c r="C1847" s="3"/>
    </row>
    <row r="1848" spans="2:3" x14ac:dyDescent="0.25">
      <c r="B1848" s="2"/>
      <c r="C1848" s="3"/>
    </row>
    <row r="1849" spans="2:3" x14ac:dyDescent="0.25">
      <c r="B1849" s="2"/>
      <c r="C1849" s="3"/>
    </row>
    <row r="1850" spans="2:3" x14ac:dyDescent="0.25">
      <c r="B1850" s="2"/>
      <c r="C1850" s="3"/>
    </row>
    <row r="1851" spans="2:3" x14ac:dyDescent="0.25">
      <c r="B1851" s="2"/>
      <c r="C1851" s="3"/>
    </row>
    <row r="1852" spans="2:3" x14ac:dyDescent="0.25">
      <c r="B1852" s="2"/>
      <c r="C1852" s="3"/>
    </row>
    <row r="1853" spans="2:3" x14ac:dyDescent="0.25">
      <c r="B1853" s="2"/>
      <c r="C1853" s="3"/>
    </row>
    <row r="1854" spans="2:3" x14ac:dyDescent="0.25">
      <c r="B1854" s="2"/>
      <c r="C1854" s="3"/>
    </row>
    <row r="1855" spans="2:3" x14ac:dyDescent="0.25">
      <c r="B1855" s="2"/>
      <c r="C1855" s="3"/>
    </row>
    <row r="1856" spans="2:3" x14ac:dyDescent="0.25">
      <c r="B1856" s="2"/>
      <c r="C1856" s="3"/>
    </row>
    <row r="1857" spans="2:3" x14ac:dyDescent="0.25">
      <c r="B1857" s="2"/>
      <c r="C1857" s="3"/>
    </row>
    <row r="1858" spans="2:3" x14ac:dyDescent="0.25">
      <c r="B1858" s="2"/>
      <c r="C1858" s="3"/>
    </row>
    <row r="1859" spans="2:3" x14ac:dyDescent="0.25">
      <c r="B1859" s="2"/>
      <c r="C1859" s="3"/>
    </row>
    <row r="1860" spans="2:3" x14ac:dyDescent="0.25">
      <c r="B1860" s="2"/>
      <c r="C1860" s="3"/>
    </row>
    <row r="1861" spans="2:3" x14ac:dyDescent="0.25">
      <c r="B1861" s="2"/>
      <c r="C1861" s="3"/>
    </row>
    <row r="1862" spans="2:3" x14ac:dyDescent="0.25">
      <c r="B1862" s="2"/>
      <c r="C1862" s="3"/>
    </row>
    <row r="1863" spans="2:3" x14ac:dyDescent="0.25">
      <c r="B1863" s="2"/>
      <c r="C1863" s="3"/>
    </row>
    <row r="1864" spans="2:3" x14ac:dyDescent="0.25">
      <c r="B1864" s="2"/>
      <c r="C1864" s="3"/>
    </row>
    <row r="1865" spans="2:3" x14ac:dyDescent="0.25">
      <c r="B1865" s="2"/>
      <c r="C1865" s="3"/>
    </row>
    <row r="1866" spans="2:3" x14ac:dyDescent="0.25">
      <c r="B1866" s="2"/>
      <c r="C1866" s="3"/>
    </row>
    <row r="1867" spans="2:3" x14ac:dyDescent="0.25">
      <c r="B1867" s="2"/>
      <c r="C1867" s="3"/>
    </row>
    <row r="1868" spans="2:3" x14ac:dyDescent="0.25">
      <c r="B1868" s="2"/>
      <c r="C1868" s="3"/>
    </row>
    <row r="1869" spans="2:3" x14ac:dyDescent="0.25">
      <c r="B1869" s="2"/>
      <c r="C1869" s="3"/>
    </row>
    <row r="1870" spans="2:3" x14ac:dyDescent="0.25">
      <c r="B1870" s="2"/>
      <c r="C1870" s="3"/>
    </row>
    <row r="1871" spans="2:3" x14ac:dyDescent="0.25">
      <c r="B1871" s="2"/>
      <c r="C1871" s="3"/>
    </row>
    <row r="1872" spans="2:3" x14ac:dyDescent="0.25">
      <c r="B1872" s="2"/>
      <c r="C1872" s="3"/>
    </row>
    <row r="1873" spans="2:3" x14ac:dyDescent="0.25">
      <c r="B1873" s="2"/>
      <c r="C1873" s="3"/>
    </row>
    <row r="1874" spans="2:3" x14ac:dyDescent="0.25">
      <c r="B1874" s="2"/>
      <c r="C1874" s="3"/>
    </row>
    <row r="1875" spans="2:3" x14ac:dyDescent="0.25">
      <c r="B1875" s="2"/>
      <c r="C1875" s="3"/>
    </row>
    <row r="1876" spans="2:3" x14ac:dyDescent="0.25">
      <c r="B1876" s="2"/>
      <c r="C1876" s="3"/>
    </row>
    <row r="1877" spans="2:3" x14ac:dyDescent="0.25">
      <c r="B1877" s="2"/>
      <c r="C1877" s="3"/>
    </row>
    <row r="1878" spans="2:3" x14ac:dyDescent="0.25">
      <c r="B1878" s="2"/>
      <c r="C1878" s="3"/>
    </row>
    <row r="1879" spans="2:3" x14ac:dyDescent="0.25">
      <c r="B1879" s="2"/>
      <c r="C1879" s="3"/>
    </row>
    <row r="1880" spans="2:3" x14ac:dyDescent="0.25">
      <c r="B1880" s="2"/>
      <c r="C1880" s="3"/>
    </row>
    <row r="1881" spans="2:3" x14ac:dyDescent="0.25">
      <c r="B1881" s="2"/>
      <c r="C1881" s="3"/>
    </row>
    <row r="1882" spans="2:3" x14ac:dyDescent="0.25">
      <c r="B1882" s="2"/>
      <c r="C1882" s="3"/>
    </row>
    <row r="1883" spans="2:3" x14ac:dyDescent="0.25">
      <c r="B1883" s="2"/>
      <c r="C1883" s="3"/>
    </row>
    <row r="1884" spans="2:3" x14ac:dyDescent="0.25">
      <c r="B1884" s="2"/>
      <c r="C1884" s="3"/>
    </row>
    <row r="1885" spans="2:3" x14ac:dyDescent="0.25">
      <c r="B1885" s="2"/>
      <c r="C1885" s="3"/>
    </row>
    <row r="1886" spans="2:3" x14ac:dyDescent="0.25">
      <c r="B1886" s="2"/>
      <c r="C1886" s="3"/>
    </row>
    <row r="1887" spans="2:3" x14ac:dyDescent="0.25">
      <c r="B1887" s="2"/>
      <c r="C1887" s="3"/>
    </row>
    <row r="1888" spans="2:3" x14ac:dyDescent="0.25">
      <c r="B1888" s="2"/>
      <c r="C1888" s="3"/>
    </row>
    <row r="1889" spans="2:3" x14ac:dyDescent="0.25">
      <c r="B1889" s="2"/>
      <c r="C1889" s="3"/>
    </row>
    <row r="1890" spans="2:3" x14ac:dyDescent="0.25">
      <c r="B1890" s="2"/>
      <c r="C1890" s="3"/>
    </row>
    <row r="1891" spans="2:3" x14ac:dyDescent="0.25">
      <c r="B1891" s="2"/>
      <c r="C1891" s="3"/>
    </row>
    <row r="1892" spans="2:3" x14ac:dyDescent="0.25">
      <c r="B1892" s="2"/>
      <c r="C1892" s="3"/>
    </row>
    <row r="1893" spans="2:3" x14ac:dyDescent="0.25">
      <c r="B1893" s="2"/>
      <c r="C1893" s="3"/>
    </row>
    <row r="1894" spans="2:3" x14ac:dyDescent="0.25">
      <c r="B1894" s="2"/>
      <c r="C1894" s="3"/>
    </row>
    <row r="1895" spans="2:3" x14ac:dyDescent="0.25">
      <c r="B1895" s="2"/>
      <c r="C1895" s="3"/>
    </row>
    <row r="1896" spans="2:3" x14ac:dyDescent="0.25">
      <c r="B1896" s="2"/>
      <c r="C1896" s="3"/>
    </row>
    <row r="1897" spans="2:3" x14ac:dyDescent="0.25">
      <c r="B1897" s="2"/>
      <c r="C1897" s="3"/>
    </row>
    <row r="1898" spans="2:3" x14ac:dyDescent="0.25">
      <c r="B1898" s="2"/>
      <c r="C1898" s="3"/>
    </row>
    <row r="1899" spans="2:3" x14ac:dyDescent="0.25">
      <c r="B1899" s="2"/>
      <c r="C1899" s="3"/>
    </row>
    <row r="1900" spans="2:3" x14ac:dyDescent="0.25">
      <c r="B1900" s="2"/>
      <c r="C1900" s="3"/>
    </row>
    <row r="1901" spans="2:3" x14ac:dyDescent="0.25">
      <c r="B1901" s="2"/>
      <c r="C1901" s="3"/>
    </row>
    <row r="1902" spans="2:3" x14ac:dyDescent="0.25">
      <c r="B1902" s="2"/>
      <c r="C1902" s="3"/>
    </row>
    <row r="1903" spans="2:3" x14ac:dyDescent="0.25">
      <c r="B1903" s="2"/>
      <c r="C1903" s="3"/>
    </row>
    <row r="1904" spans="2:3" x14ac:dyDescent="0.25">
      <c r="B1904" s="2"/>
      <c r="C1904" s="3"/>
    </row>
    <row r="1905" spans="2:3" x14ac:dyDescent="0.25">
      <c r="B1905" s="2"/>
      <c r="C1905" s="3"/>
    </row>
    <row r="1906" spans="2:3" x14ac:dyDescent="0.25">
      <c r="B1906" s="2"/>
      <c r="C1906" s="3"/>
    </row>
    <row r="1907" spans="2:3" x14ac:dyDescent="0.25">
      <c r="B1907" s="2"/>
      <c r="C1907" s="3"/>
    </row>
    <row r="1908" spans="2:3" x14ac:dyDescent="0.25">
      <c r="B1908" s="2"/>
      <c r="C1908" s="3"/>
    </row>
    <row r="1909" spans="2:3" x14ac:dyDescent="0.25">
      <c r="B1909" s="2"/>
      <c r="C1909" s="3"/>
    </row>
    <row r="1910" spans="2:3" x14ac:dyDescent="0.25">
      <c r="B1910" s="2"/>
      <c r="C1910" s="3"/>
    </row>
    <row r="1911" spans="2:3" x14ac:dyDescent="0.25">
      <c r="B1911" s="2"/>
      <c r="C1911" s="3"/>
    </row>
    <row r="1912" spans="2:3" x14ac:dyDescent="0.25">
      <c r="B1912" s="2"/>
      <c r="C1912" s="3"/>
    </row>
    <row r="1913" spans="2:3" x14ac:dyDescent="0.25">
      <c r="B1913" s="2"/>
      <c r="C1913" s="3"/>
    </row>
    <row r="1914" spans="2:3" x14ac:dyDescent="0.25">
      <c r="B1914" s="2"/>
      <c r="C1914" s="3"/>
    </row>
    <row r="1915" spans="2:3" x14ac:dyDescent="0.25">
      <c r="B1915" s="2"/>
      <c r="C1915" s="3"/>
    </row>
    <row r="1916" spans="2:3" x14ac:dyDescent="0.25">
      <c r="B1916" s="2"/>
      <c r="C1916" s="3"/>
    </row>
    <row r="1917" spans="2:3" x14ac:dyDescent="0.25">
      <c r="B1917" s="2"/>
      <c r="C1917" s="3"/>
    </row>
    <row r="1918" spans="2:3" x14ac:dyDescent="0.25">
      <c r="B1918" s="2"/>
      <c r="C1918" s="3"/>
    </row>
    <row r="1919" spans="2:3" x14ac:dyDescent="0.25">
      <c r="B1919" s="2"/>
      <c r="C1919" s="3"/>
    </row>
    <row r="1920" spans="2:3" x14ac:dyDescent="0.25">
      <c r="B1920" s="2"/>
      <c r="C1920" s="3"/>
    </row>
    <row r="1921" spans="2:3" x14ac:dyDescent="0.25">
      <c r="B1921" s="2"/>
      <c r="C1921" s="3"/>
    </row>
    <row r="1922" spans="2:3" x14ac:dyDescent="0.25">
      <c r="B1922" s="2"/>
      <c r="C1922" s="3"/>
    </row>
    <row r="1923" spans="2:3" x14ac:dyDescent="0.25">
      <c r="B1923" s="2"/>
      <c r="C1923" s="3"/>
    </row>
    <row r="1924" spans="2:3" x14ac:dyDescent="0.25">
      <c r="B1924" s="2"/>
      <c r="C1924" s="3"/>
    </row>
    <row r="1925" spans="2:3" x14ac:dyDescent="0.25">
      <c r="B1925" s="2"/>
      <c r="C1925" s="3"/>
    </row>
    <row r="1926" spans="2:3" x14ac:dyDescent="0.25">
      <c r="B1926" s="2"/>
      <c r="C1926" s="3"/>
    </row>
    <row r="1927" spans="2:3" x14ac:dyDescent="0.25">
      <c r="B1927" s="2"/>
      <c r="C1927" s="3"/>
    </row>
    <row r="1928" spans="2:3" x14ac:dyDescent="0.25">
      <c r="B1928" s="2"/>
      <c r="C1928" s="3"/>
    </row>
    <row r="1929" spans="2:3" x14ac:dyDescent="0.25">
      <c r="B1929" s="2"/>
      <c r="C1929" s="3"/>
    </row>
    <row r="1930" spans="2:3" x14ac:dyDescent="0.25">
      <c r="B1930" s="2"/>
      <c r="C1930" s="3"/>
    </row>
    <row r="1931" spans="2:3" x14ac:dyDescent="0.25">
      <c r="B1931" s="2"/>
      <c r="C1931" s="3"/>
    </row>
    <row r="1932" spans="2:3" x14ac:dyDescent="0.25">
      <c r="B1932" s="2"/>
      <c r="C1932" s="3"/>
    </row>
    <row r="1933" spans="2:3" x14ac:dyDescent="0.25">
      <c r="B1933" s="2"/>
      <c r="C1933" s="3"/>
    </row>
    <row r="1934" spans="2:3" x14ac:dyDescent="0.25">
      <c r="B1934" s="2"/>
      <c r="C1934" s="3"/>
    </row>
    <row r="1935" spans="2:3" x14ac:dyDescent="0.25">
      <c r="B1935" s="2"/>
      <c r="C1935" s="3"/>
    </row>
    <row r="1936" spans="2:3" x14ac:dyDescent="0.25">
      <c r="B1936" s="2"/>
      <c r="C1936" s="3"/>
    </row>
    <row r="1937" spans="2:3" x14ac:dyDescent="0.25">
      <c r="B1937" s="2"/>
      <c r="C1937" s="3"/>
    </row>
    <row r="1938" spans="2:3" x14ac:dyDescent="0.25">
      <c r="B1938" s="2"/>
      <c r="C1938" s="3"/>
    </row>
    <row r="1939" spans="2:3" x14ac:dyDescent="0.25">
      <c r="B1939" s="2"/>
      <c r="C1939" s="3"/>
    </row>
    <row r="1940" spans="2:3" x14ac:dyDescent="0.25">
      <c r="B1940" s="2"/>
      <c r="C1940" s="3"/>
    </row>
    <row r="1941" spans="2:3" x14ac:dyDescent="0.25">
      <c r="B1941" s="2"/>
      <c r="C1941" s="3"/>
    </row>
    <row r="1942" spans="2:3" x14ac:dyDescent="0.25">
      <c r="B1942" s="2"/>
      <c r="C1942" s="3"/>
    </row>
    <row r="1943" spans="2:3" x14ac:dyDescent="0.25">
      <c r="B1943" s="2"/>
      <c r="C1943" s="3"/>
    </row>
    <row r="1944" spans="2:3" x14ac:dyDescent="0.25">
      <c r="B1944" s="2"/>
      <c r="C1944" s="3"/>
    </row>
    <row r="1945" spans="2:3" x14ac:dyDescent="0.25">
      <c r="B1945" s="2"/>
      <c r="C1945" s="3"/>
    </row>
    <row r="1946" spans="2:3" x14ac:dyDescent="0.25">
      <c r="B1946" s="2"/>
      <c r="C1946" s="3"/>
    </row>
    <row r="1947" spans="2:3" x14ac:dyDescent="0.25">
      <c r="B1947" s="2"/>
      <c r="C1947" s="3"/>
    </row>
    <row r="1948" spans="2:3" x14ac:dyDescent="0.25">
      <c r="B1948" s="2"/>
      <c r="C1948" s="3"/>
    </row>
    <row r="1949" spans="2:3" x14ac:dyDescent="0.25">
      <c r="B1949" s="2"/>
      <c r="C1949" s="3"/>
    </row>
    <row r="1950" spans="2:3" x14ac:dyDescent="0.25">
      <c r="B1950" s="2"/>
      <c r="C1950" s="3"/>
    </row>
    <row r="1951" spans="2:3" x14ac:dyDescent="0.25">
      <c r="B1951" s="2"/>
      <c r="C1951" s="3"/>
    </row>
    <row r="1952" spans="2:3" x14ac:dyDescent="0.25">
      <c r="B1952" s="2"/>
      <c r="C1952" s="3"/>
    </row>
    <row r="1953" spans="2:3" x14ac:dyDescent="0.25">
      <c r="B1953" s="2"/>
      <c r="C1953" s="3"/>
    </row>
    <row r="1954" spans="2:3" x14ac:dyDescent="0.25">
      <c r="B1954" s="2"/>
      <c r="C1954" s="3"/>
    </row>
    <row r="1955" spans="2:3" x14ac:dyDescent="0.25">
      <c r="B1955" s="2"/>
      <c r="C1955" s="3"/>
    </row>
    <row r="1956" spans="2:3" x14ac:dyDescent="0.25">
      <c r="B1956" s="2"/>
      <c r="C1956" s="3"/>
    </row>
    <row r="1957" spans="2:3" x14ac:dyDescent="0.25">
      <c r="B1957" s="2"/>
      <c r="C1957" s="3"/>
    </row>
    <row r="1958" spans="2:3" x14ac:dyDescent="0.25">
      <c r="B1958" s="2"/>
      <c r="C1958" s="3"/>
    </row>
    <row r="1959" spans="2:3" x14ac:dyDescent="0.25">
      <c r="B1959" s="2"/>
      <c r="C1959" s="3"/>
    </row>
    <row r="1960" spans="2:3" x14ac:dyDescent="0.25">
      <c r="B1960" s="2"/>
      <c r="C1960" s="3"/>
    </row>
    <row r="1961" spans="2:3" x14ac:dyDescent="0.25">
      <c r="B1961" s="2"/>
      <c r="C1961" s="3"/>
    </row>
    <row r="1962" spans="2:3" x14ac:dyDescent="0.25">
      <c r="B1962" s="2"/>
      <c r="C1962" s="3"/>
    </row>
    <row r="1963" spans="2:3" x14ac:dyDescent="0.25">
      <c r="B1963" s="2"/>
      <c r="C1963" s="3"/>
    </row>
    <row r="1964" spans="2:3" x14ac:dyDescent="0.25">
      <c r="B1964" s="2"/>
      <c r="C1964" s="3"/>
    </row>
    <row r="1965" spans="2:3" x14ac:dyDescent="0.25">
      <c r="B1965" s="2"/>
      <c r="C1965" s="3"/>
    </row>
    <row r="1966" spans="2:3" x14ac:dyDescent="0.25">
      <c r="B1966" s="2"/>
      <c r="C1966" s="3"/>
    </row>
    <row r="1967" spans="2:3" x14ac:dyDescent="0.25">
      <c r="B1967" s="2"/>
      <c r="C1967" s="3"/>
    </row>
    <row r="1968" spans="2:3" x14ac:dyDescent="0.25">
      <c r="B1968" s="2"/>
      <c r="C1968" s="3"/>
    </row>
    <row r="1969" spans="2:3" x14ac:dyDescent="0.25">
      <c r="B1969" s="2"/>
      <c r="C1969" s="3"/>
    </row>
    <row r="1970" spans="2:3" x14ac:dyDescent="0.25">
      <c r="B1970" s="2"/>
      <c r="C1970" s="3"/>
    </row>
    <row r="1971" spans="2:3" x14ac:dyDescent="0.25">
      <c r="B1971" s="2"/>
      <c r="C1971" s="3"/>
    </row>
    <row r="1972" spans="2:3" x14ac:dyDescent="0.25">
      <c r="B1972" s="2"/>
      <c r="C1972" s="3"/>
    </row>
    <row r="1973" spans="2:3" x14ac:dyDescent="0.25">
      <c r="B1973" s="2"/>
      <c r="C1973" s="3"/>
    </row>
    <row r="1974" spans="2:3" x14ac:dyDescent="0.25">
      <c r="B1974" s="2"/>
      <c r="C1974" s="3"/>
    </row>
    <row r="1975" spans="2:3" x14ac:dyDescent="0.25">
      <c r="B1975" s="2"/>
      <c r="C1975" s="3"/>
    </row>
    <row r="1976" spans="2:3" x14ac:dyDescent="0.25">
      <c r="B1976" s="2"/>
      <c r="C1976" s="3"/>
    </row>
    <row r="1977" spans="2:3" x14ac:dyDescent="0.25">
      <c r="B1977" s="2"/>
      <c r="C1977" s="3"/>
    </row>
    <row r="1978" spans="2:3" x14ac:dyDescent="0.25">
      <c r="B1978" s="2"/>
      <c r="C1978" s="3"/>
    </row>
    <row r="1979" spans="2:3" x14ac:dyDescent="0.25">
      <c r="B1979" s="2"/>
      <c r="C1979" s="3"/>
    </row>
    <row r="1980" spans="2:3" x14ac:dyDescent="0.25">
      <c r="B1980" s="2"/>
      <c r="C1980" s="3"/>
    </row>
    <row r="1981" spans="2:3" x14ac:dyDescent="0.25">
      <c r="B1981" s="2"/>
      <c r="C1981" s="3"/>
    </row>
    <row r="1982" spans="2:3" x14ac:dyDescent="0.25">
      <c r="B1982" s="2"/>
      <c r="C1982" s="3"/>
    </row>
    <row r="1983" spans="2:3" x14ac:dyDescent="0.25">
      <c r="B1983" s="2"/>
      <c r="C1983" s="3"/>
    </row>
    <row r="1984" spans="2:3" x14ac:dyDescent="0.25">
      <c r="B1984" s="2"/>
      <c r="C1984" s="3"/>
    </row>
    <row r="1985" spans="2:3" x14ac:dyDescent="0.25">
      <c r="B1985" s="2"/>
      <c r="C1985" s="3"/>
    </row>
    <row r="1986" spans="2:3" x14ac:dyDescent="0.25">
      <c r="B1986" s="2"/>
      <c r="C1986" s="3"/>
    </row>
    <row r="1987" spans="2:3" x14ac:dyDescent="0.25">
      <c r="B1987" s="2"/>
      <c r="C1987" s="3"/>
    </row>
    <row r="1988" spans="2:3" x14ac:dyDescent="0.25">
      <c r="B1988" s="2"/>
      <c r="C1988" s="3"/>
    </row>
    <row r="1989" spans="2:3" x14ac:dyDescent="0.25">
      <c r="B1989" s="2"/>
      <c r="C1989" s="3"/>
    </row>
    <row r="1990" spans="2:3" x14ac:dyDescent="0.25">
      <c r="B1990" s="2"/>
      <c r="C1990" s="3"/>
    </row>
    <row r="1991" spans="2:3" x14ac:dyDescent="0.25">
      <c r="B1991" s="2"/>
      <c r="C1991" s="3"/>
    </row>
    <row r="1992" spans="2:3" x14ac:dyDescent="0.25">
      <c r="B1992" s="2"/>
      <c r="C1992" s="3"/>
    </row>
    <row r="1993" spans="2:3" x14ac:dyDescent="0.25">
      <c r="B1993" s="2"/>
      <c r="C1993" s="3"/>
    </row>
    <row r="1994" spans="2:3" x14ac:dyDescent="0.25">
      <c r="B1994" s="2"/>
      <c r="C1994" s="3"/>
    </row>
    <row r="1995" spans="2:3" x14ac:dyDescent="0.25">
      <c r="B1995" s="2"/>
      <c r="C1995" s="3"/>
    </row>
    <row r="1996" spans="2:3" x14ac:dyDescent="0.25">
      <c r="B1996" s="2"/>
      <c r="C1996" s="3"/>
    </row>
    <row r="1997" spans="2:3" x14ac:dyDescent="0.25">
      <c r="B1997" s="2"/>
      <c r="C1997" s="3"/>
    </row>
    <row r="1998" spans="2:3" x14ac:dyDescent="0.25">
      <c r="B1998" s="2"/>
      <c r="C1998" s="3"/>
    </row>
    <row r="1999" spans="2:3" x14ac:dyDescent="0.25">
      <c r="B1999" s="2"/>
      <c r="C1999" s="3"/>
    </row>
    <row r="2000" spans="2:3" x14ac:dyDescent="0.25">
      <c r="B2000" s="2"/>
      <c r="C2000" s="3"/>
    </row>
    <row r="2001" spans="2:3" x14ac:dyDescent="0.25">
      <c r="B2001" s="2"/>
      <c r="C2001" s="3"/>
    </row>
    <row r="2002" spans="2:3" x14ac:dyDescent="0.25">
      <c r="B2002" s="2"/>
      <c r="C2002" s="3"/>
    </row>
    <row r="2003" spans="2:3" x14ac:dyDescent="0.25">
      <c r="B2003" s="2"/>
      <c r="C2003" s="3"/>
    </row>
    <row r="2004" spans="2:3" x14ac:dyDescent="0.25">
      <c r="B2004" s="2"/>
      <c r="C2004" s="3"/>
    </row>
    <row r="2005" spans="2:3" x14ac:dyDescent="0.25">
      <c r="B2005" s="2"/>
      <c r="C2005" s="3"/>
    </row>
    <row r="2006" spans="2:3" x14ac:dyDescent="0.25">
      <c r="B2006" s="2"/>
      <c r="C2006" s="3"/>
    </row>
    <row r="2007" spans="2:3" x14ac:dyDescent="0.25">
      <c r="B2007" s="2"/>
      <c r="C2007" s="3"/>
    </row>
    <row r="2008" spans="2:3" x14ac:dyDescent="0.25">
      <c r="B2008" s="2"/>
      <c r="C2008" s="3"/>
    </row>
    <row r="2009" spans="2:3" x14ac:dyDescent="0.25">
      <c r="B2009" s="2"/>
      <c r="C2009" s="3"/>
    </row>
    <row r="2010" spans="2:3" x14ac:dyDescent="0.25">
      <c r="B2010" s="2"/>
      <c r="C2010" s="3"/>
    </row>
    <row r="2011" spans="2:3" x14ac:dyDescent="0.25">
      <c r="B2011" s="2"/>
      <c r="C2011" s="3"/>
    </row>
    <row r="2012" spans="2:3" x14ac:dyDescent="0.25">
      <c r="B2012" s="2"/>
      <c r="C2012" s="3"/>
    </row>
    <row r="2013" spans="2:3" x14ac:dyDescent="0.25">
      <c r="B2013" s="2"/>
      <c r="C2013" s="3"/>
    </row>
    <row r="2014" spans="2:3" x14ac:dyDescent="0.25">
      <c r="B2014" s="2"/>
      <c r="C2014" s="3"/>
    </row>
    <row r="2015" spans="2:3" x14ac:dyDescent="0.25">
      <c r="B2015" s="2"/>
      <c r="C2015" s="3"/>
    </row>
    <row r="2016" spans="2:3" x14ac:dyDescent="0.25">
      <c r="B2016" s="2"/>
      <c r="C2016" s="3"/>
    </row>
    <row r="2017" spans="2:3" x14ac:dyDescent="0.25">
      <c r="B2017" s="2"/>
      <c r="C2017" s="3"/>
    </row>
    <row r="2018" spans="2:3" x14ac:dyDescent="0.25">
      <c r="B2018" s="2"/>
      <c r="C2018" s="3"/>
    </row>
    <row r="2019" spans="2:3" x14ac:dyDescent="0.25">
      <c r="B2019" s="2"/>
      <c r="C2019" s="3"/>
    </row>
    <row r="2020" spans="2:3" x14ac:dyDescent="0.25">
      <c r="B2020" s="2"/>
      <c r="C2020" s="3"/>
    </row>
    <row r="2021" spans="2:3" x14ac:dyDescent="0.25">
      <c r="B2021" s="2"/>
      <c r="C2021" s="3"/>
    </row>
    <row r="2022" spans="2:3" x14ac:dyDescent="0.25">
      <c r="B2022" s="2"/>
      <c r="C2022" s="3"/>
    </row>
    <row r="2023" spans="2:3" x14ac:dyDescent="0.25">
      <c r="B2023" s="2"/>
      <c r="C2023" s="3"/>
    </row>
    <row r="2024" spans="2:3" x14ac:dyDescent="0.25">
      <c r="B2024" s="2"/>
      <c r="C2024" s="3"/>
    </row>
    <row r="2025" spans="2:3" x14ac:dyDescent="0.25">
      <c r="B2025" s="2"/>
      <c r="C2025" s="3"/>
    </row>
    <row r="2026" spans="2:3" x14ac:dyDescent="0.25">
      <c r="B2026" s="2"/>
      <c r="C2026" s="3"/>
    </row>
    <row r="2027" spans="2:3" x14ac:dyDescent="0.25">
      <c r="B2027" s="2"/>
      <c r="C2027" s="3"/>
    </row>
    <row r="2028" spans="2:3" x14ac:dyDescent="0.25">
      <c r="B2028" s="2"/>
      <c r="C2028" s="3"/>
    </row>
    <row r="2029" spans="2:3" x14ac:dyDescent="0.25">
      <c r="B2029" s="2"/>
      <c r="C2029" s="3"/>
    </row>
    <row r="2030" spans="2:3" x14ac:dyDescent="0.25">
      <c r="B2030" s="2"/>
      <c r="C2030" s="3"/>
    </row>
    <row r="2031" spans="2:3" x14ac:dyDescent="0.25">
      <c r="B2031" s="2"/>
      <c r="C2031" s="3"/>
    </row>
    <row r="2032" spans="2:3" x14ac:dyDescent="0.25">
      <c r="B2032" s="2"/>
      <c r="C2032" s="3"/>
    </row>
    <row r="2033" spans="2:3" x14ac:dyDescent="0.25">
      <c r="B2033" s="2"/>
      <c r="C2033" s="3"/>
    </row>
    <row r="2034" spans="2:3" x14ac:dyDescent="0.25">
      <c r="B2034" s="2"/>
      <c r="C2034" s="3"/>
    </row>
    <row r="2035" spans="2:3" x14ac:dyDescent="0.25">
      <c r="B2035" s="2"/>
      <c r="C2035" s="3"/>
    </row>
    <row r="2036" spans="2:3" x14ac:dyDescent="0.25">
      <c r="B2036" s="2"/>
      <c r="C2036" s="3"/>
    </row>
    <row r="2037" spans="2:3" x14ac:dyDescent="0.25">
      <c r="B2037" s="2"/>
      <c r="C2037" s="3"/>
    </row>
    <row r="2038" spans="2:3" x14ac:dyDescent="0.25">
      <c r="B2038" s="2"/>
      <c r="C2038" s="3"/>
    </row>
    <row r="2039" spans="2:3" x14ac:dyDescent="0.25">
      <c r="B2039" s="2"/>
      <c r="C2039" s="3"/>
    </row>
    <row r="2040" spans="2:3" x14ac:dyDescent="0.25">
      <c r="B2040" s="2"/>
      <c r="C2040" s="3"/>
    </row>
    <row r="2041" spans="2:3" x14ac:dyDescent="0.25">
      <c r="B2041" s="2"/>
      <c r="C2041" s="3"/>
    </row>
    <row r="2042" spans="2:3" x14ac:dyDescent="0.25">
      <c r="B2042" s="2"/>
      <c r="C2042" s="3"/>
    </row>
    <row r="2043" spans="2:3" x14ac:dyDescent="0.25">
      <c r="B2043" s="2"/>
      <c r="C2043" s="3"/>
    </row>
    <row r="2044" spans="2:3" x14ac:dyDescent="0.25">
      <c r="B2044" s="2"/>
      <c r="C2044" s="3"/>
    </row>
    <row r="2045" spans="2:3" x14ac:dyDescent="0.25">
      <c r="B2045" s="2"/>
      <c r="C2045" s="3"/>
    </row>
    <row r="2046" spans="2:3" x14ac:dyDescent="0.25">
      <c r="B2046" s="2"/>
      <c r="C2046" s="3"/>
    </row>
    <row r="2047" spans="2:3" x14ac:dyDescent="0.25">
      <c r="B2047" s="2"/>
      <c r="C2047" s="3"/>
    </row>
    <row r="2048" spans="2:3" x14ac:dyDescent="0.25">
      <c r="B2048" s="2"/>
      <c r="C2048" s="3"/>
    </row>
    <row r="2049" spans="2:3" x14ac:dyDescent="0.25">
      <c r="B2049" s="2"/>
      <c r="C2049" s="3"/>
    </row>
    <row r="2050" spans="2:3" x14ac:dyDescent="0.25">
      <c r="B2050" s="2"/>
      <c r="C2050" s="3"/>
    </row>
    <row r="2051" spans="2:3" x14ac:dyDescent="0.25">
      <c r="B2051" s="2"/>
      <c r="C2051" s="3"/>
    </row>
    <row r="2052" spans="2:3" x14ac:dyDescent="0.25">
      <c r="B2052" s="2"/>
      <c r="C2052" s="3"/>
    </row>
    <row r="2053" spans="2:3" x14ac:dyDescent="0.25">
      <c r="B2053" s="2"/>
      <c r="C2053" s="3"/>
    </row>
    <row r="2054" spans="2:3" x14ac:dyDescent="0.25">
      <c r="B2054" s="2"/>
      <c r="C2054" s="3"/>
    </row>
    <row r="2055" spans="2:3" x14ac:dyDescent="0.25">
      <c r="B2055" s="2"/>
      <c r="C2055" s="3"/>
    </row>
    <row r="2056" spans="2:3" x14ac:dyDescent="0.25">
      <c r="B2056" s="2"/>
      <c r="C2056" s="3"/>
    </row>
    <row r="2057" spans="2:3" x14ac:dyDescent="0.25">
      <c r="B2057" s="2"/>
      <c r="C2057" s="3"/>
    </row>
    <row r="2058" spans="2:3" x14ac:dyDescent="0.25">
      <c r="B2058" s="2"/>
      <c r="C2058" s="3"/>
    </row>
    <row r="2059" spans="2:3" x14ac:dyDescent="0.25">
      <c r="B2059" s="2"/>
      <c r="C2059" s="3"/>
    </row>
    <row r="2060" spans="2:3" x14ac:dyDescent="0.25">
      <c r="B2060" s="2"/>
      <c r="C2060" s="3"/>
    </row>
    <row r="2061" spans="2:3" x14ac:dyDescent="0.25">
      <c r="B2061" s="2"/>
      <c r="C2061" s="3"/>
    </row>
    <row r="2062" spans="2:3" x14ac:dyDescent="0.25">
      <c r="B2062" s="2"/>
      <c r="C2062" s="3"/>
    </row>
    <row r="2063" spans="2:3" x14ac:dyDescent="0.25">
      <c r="B2063" s="2"/>
      <c r="C2063" s="3"/>
    </row>
    <row r="2064" spans="2:3" x14ac:dyDescent="0.25">
      <c r="B2064" s="2"/>
      <c r="C2064" s="3"/>
    </row>
    <row r="2065" spans="2:3" x14ac:dyDescent="0.25">
      <c r="B2065" s="2"/>
      <c r="C2065" s="3"/>
    </row>
    <row r="2066" spans="2:3" x14ac:dyDescent="0.25">
      <c r="B2066" s="2"/>
      <c r="C2066" s="3"/>
    </row>
    <row r="2067" spans="2:3" x14ac:dyDescent="0.25">
      <c r="B2067" s="2"/>
      <c r="C2067" s="3"/>
    </row>
    <row r="2068" spans="2:3" x14ac:dyDescent="0.25">
      <c r="B2068" s="2"/>
      <c r="C2068" s="3"/>
    </row>
    <row r="2069" spans="2:3" x14ac:dyDescent="0.25">
      <c r="B2069" s="2"/>
      <c r="C2069" s="3"/>
    </row>
    <row r="2070" spans="2:3" x14ac:dyDescent="0.25">
      <c r="B2070" s="2"/>
      <c r="C2070" s="3"/>
    </row>
    <row r="2071" spans="2:3" x14ac:dyDescent="0.25">
      <c r="B2071" s="2"/>
      <c r="C2071" s="3"/>
    </row>
    <row r="2072" spans="2:3" x14ac:dyDescent="0.25">
      <c r="B2072" s="2"/>
      <c r="C2072" s="3"/>
    </row>
    <row r="2073" spans="2:3" x14ac:dyDescent="0.25">
      <c r="B2073" s="2"/>
      <c r="C2073" s="3"/>
    </row>
    <row r="2074" spans="2:3" x14ac:dyDescent="0.25">
      <c r="B2074" s="2"/>
      <c r="C2074" s="3"/>
    </row>
    <row r="2075" spans="2:3" x14ac:dyDescent="0.25">
      <c r="B2075" s="2"/>
      <c r="C2075" s="3"/>
    </row>
    <row r="2076" spans="2:3" x14ac:dyDescent="0.25">
      <c r="B2076" s="2"/>
      <c r="C2076" s="3"/>
    </row>
    <row r="2077" spans="2:3" x14ac:dyDescent="0.25">
      <c r="B2077" s="2"/>
      <c r="C2077" s="3"/>
    </row>
    <row r="2078" spans="2:3" x14ac:dyDescent="0.25">
      <c r="B2078" s="2"/>
      <c r="C2078" s="3"/>
    </row>
    <row r="2079" spans="2:3" x14ac:dyDescent="0.25">
      <c r="B2079" s="2"/>
      <c r="C2079" s="3"/>
    </row>
    <row r="2080" spans="2:3" x14ac:dyDescent="0.25">
      <c r="B2080" s="2"/>
      <c r="C2080" s="3"/>
    </row>
    <row r="2081" spans="2:3" x14ac:dyDescent="0.25">
      <c r="B2081" s="2"/>
      <c r="C2081" s="3"/>
    </row>
    <row r="2082" spans="2:3" x14ac:dyDescent="0.25">
      <c r="B2082" s="2"/>
      <c r="C2082" s="3"/>
    </row>
    <row r="2083" spans="2:3" x14ac:dyDescent="0.25">
      <c r="B2083" s="2"/>
      <c r="C2083" s="3"/>
    </row>
    <row r="2084" spans="2:3" x14ac:dyDescent="0.25">
      <c r="B2084" s="2"/>
      <c r="C2084" s="3"/>
    </row>
    <row r="2085" spans="2:3" x14ac:dyDescent="0.25">
      <c r="B2085" s="2"/>
      <c r="C2085" s="3"/>
    </row>
    <row r="2086" spans="2:3" x14ac:dyDescent="0.25">
      <c r="B2086" s="2"/>
      <c r="C2086" s="3"/>
    </row>
    <row r="2087" spans="2:3" x14ac:dyDescent="0.25">
      <c r="B2087" s="2"/>
      <c r="C2087" s="3"/>
    </row>
    <row r="2088" spans="2:3" x14ac:dyDescent="0.25">
      <c r="B2088" s="2"/>
      <c r="C2088" s="3"/>
    </row>
    <row r="2089" spans="2:3" x14ac:dyDescent="0.25">
      <c r="B2089" s="2"/>
      <c r="C2089" s="3"/>
    </row>
    <row r="2090" spans="2:3" x14ac:dyDescent="0.25">
      <c r="B2090" s="2"/>
      <c r="C2090" s="3"/>
    </row>
    <row r="2091" spans="2:3" x14ac:dyDescent="0.25">
      <c r="B2091" s="2"/>
      <c r="C2091" s="3"/>
    </row>
    <row r="2092" spans="2:3" x14ac:dyDescent="0.25">
      <c r="B2092" s="2"/>
      <c r="C2092" s="3"/>
    </row>
    <row r="2093" spans="2:3" x14ac:dyDescent="0.25">
      <c r="B2093" s="2"/>
      <c r="C2093" s="3"/>
    </row>
    <row r="2094" spans="2:3" x14ac:dyDescent="0.25">
      <c r="B2094" s="2"/>
      <c r="C2094" s="3"/>
    </row>
    <row r="2095" spans="2:3" x14ac:dyDescent="0.25">
      <c r="B2095" s="2"/>
      <c r="C2095" s="3"/>
    </row>
    <row r="2096" spans="2:3" x14ac:dyDescent="0.25">
      <c r="B2096" s="2"/>
      <c r="C2096" s="3"/>
    </row>
    <row r="2097" spans="2:3" x14ac:dyDescent="0.25">
      <c r="B2097" s="2"/>
      <c r="C2097" s="3"/>
    </row>
    <row r="2098" spans="2:3" x14ac:dyDescent="0.25">
      <c r="B2098" s="2"/>
      <c r="C2098" s="3"/>
    </row>
    <row r="2099" spans="2:3" x14ac:dyDescent="0.25">
      <c r="B2099" s="2"/>
      <c r="C2099" s="3"/>
    </row>
    <row r="2100" spans="2:3" x14ac:dyDescent="0.25">
      <c r="B2100" s="2"/>
      <c r="C2100" s="3"/>
    </row>
    <row r="2101" spans="2:3" x14ac:dyDescent="0.25">
      <c r="B2101" s="2"/>
      <c r="C2101" s="3"/>
    </row>
    <row r="2102" spans="2:3" x14ac:dyDescent="0.25">
      <c r="B2102" s="2"/>
      <c r="C2102" s="3"/>
    </row>
    <row r="2103" spans="2:3" x14ac:dyDescent="0.25">
      <c r="B2103" s="2"/>
      <c r="C2103" s="3"/>
    </row>
    <row r="2104" spans="2:3" x14ac:dyDescent="0.25">
      <c r="B2104" s="2"/>
      <c r="C2104" s="3"/>
    </row>
    <row r="2105" spans="2:3" x14ac:dyDescent="0.25">
      <c r="B2105" s="2"/>
      <c r="C2105" s="3"/>
    </row>
    <row r="2106" spans="2:3" x14ac:dyDescent="0.25">
      <c r="B2106" s="2"/>
      <c r="C2106" s="3"/>
    </row>
    <row r="2107" spans="2:3" x14ac:dyDescent="0.25">
      <c r="B2107" s="2"/>
      <c r="C2107" s="3"/>
    </row>
    <row r="2108" spans="2:3" x14ac:dyDescent="0.25">
      <c r="B2108" s="2"/>
      <c r="C2108" s="3"/>
    </row>
    <row r="2109" spans="2:3" x14ac:dyDescent="0.25">
      <c r="B2109" s="2"/>
      <c r="C2109" s="3"/>
    </row>
    <row r="2110" spans="2:3" x14ac:dyDescent="0.25">
      <c r="B2110" s="2"/>
      <c r="C2110" s="3"/>
    </row>
    <row r="2111" spans="2:3" x14ac:dyDescent="0.25">
      <c r="B2111" s="2"/>
      <c r="C2111" s="3"/>
    </row>
    <row r="2112" spans="2:3" x14ac:dyDescent="0.25">
      <c r="B2112" s="2"/>
      <c r="C2112" s="3"/>
    </row>
    <row r="2113" spans="2:3" x14ac:dyDescent="0.25">
      <c r="B2113" s="2"/>
      <c r="C2113" s="3"/>
    </row>
    <row r="2114" spans="2:3" x14ac:dyDescent="0.25">
      <c r="B2114" s="2"/>
      <c r="C2114" s="3"/>
    </row>
    <row r="2115" spans="2:3" x14ac:dyDescent="0.25">
      <c r="B2115" s="2"/>
      <c r="C2115" s="3"/>
    </row>
    <row r="2116" spans="2:3" x14ac:dyDescent="0.25">
      <c r="B2116" s="2"/>
      <c r="C2116" s="3"/>
    </row>
    <row r="2117" spans="2:3" x14ac:dyDescent="0.25">
      <c r="B2117" s="2"/>
      <c r="C2117" s="3"/>
    </row>
    <row r="2118" spans="2:3" x14ac:dyDescent="0.25">
      <c r="B2118" s="2"/>
      <c r="C2118" s="3"/>
    </row>
    <row r="2119" spans="2:3" x14ac:dyDescent="0.25">
      <c r="B2119" s="2"/>
      <c r="C2119" s="3"/>
    </row>
    <row r="2120" spans="2:3" x14ac:dyDescent="0.25">
      <c r="B2120" s="2"/>
      <c r="C2120" s="3"/>
    </row>
    <row r="2121" spans="2:3" x14ac:dyDescent="0.25">
      <c r="B2121" s="2"/>
      <c r="C2121" s="3"/>
    </row>
    <row r="2122" spans="2:3" x14ac:dyDescent="0.25">
      <c r="B2122" s="2"/>
      <c r="C2122" s="3"/>
    </row>
    <row r="2123" spans="2:3" x14ac:dyDescent="0.25">
      <c r="B2123" s="2"/>
      <c r="C2123" s="3"/>
    </row>
    <row r="2124" spans="2:3" x14ac:dyDescent="0.25">
      <c r="B2124" s="2"/>
      <c r="C2124" s="3"/>
    </row>
    <row r="2125" spans="2:3" x14ac:dyDescent="0.25">
      <c r="B2125" s="2"/>
      <c r="C2125" s="3"/>
    </row>
    <row r="2126" spans="2:3" x14ac:dyDescent="0.25">
      <c r="B2126" s="2"/>
      <c r="C2126" s="3"/>
    </row>
    <row r="2127" spans="2:3" x14ac:dyDescent="0.25">
      <c r="B2127" s="2"/>
      <c r="C2127" s="3"/>
    </row>
    <row r="2128" spans="2:3" x14ac:dyDescent="0.25">
      <c r="B2128" s="2"/>
      <c r="C2128" s="3"/>
    </row>
    <row r="2129" spans="2:3" x14ac:dyDescent="0.25">
      <c r="B2129" s="2"/>
      <c r="C2129" s="3"/>
    </row>
    <row r="2130" spans="2:3" x14ac:dyDescent="0.25">
      <c r="B2130" s="2"/>
      <c r="C2130" s="3"/>
    </row>
    <row r="2131" spans="2:3" x14ac:dyDescent="0.25">
      <c r="B2131" s="2"/>
      <c r="C2131" s="3"/>
    </row>
    <row r="2132" spans="2:3" x14ac:dyDescent="0.25">
      <c r="B2132" s="2"/>
      <c r="C2132" s="3"/>
    </row>
    <row r="2133" spans="2:3" x14ac:dyDescent="0.25">
      <c r="B2133" s="2"/>
      <c r="C2133" s="3"/>
    </row>
    <row r="2134" spans="2:3" x14ac:dyDescent="0.25">
      <c r="B2134" s="2"/>
      <c r="C2134" s="3"/>
    </row>
    <row r="2135" spans="2:3" x14ac:dyDescent="0.25">
      <c r="B2135" s="2"/>
      <c r="C2135" s="3"/>
    </row>
    <row r="2136" spans="2:3" x14ac:dyDescent="0.25">
      <c r="B2136" s="2"/>
      <c r="C2136" s="3"/>
    </row>
    <row r="2137" spans="2:3" x14ac:dyDescent="0.25">
      <c r="B2137" s="2"/>
      <c r="C2137" s="3"/>
    </row>
    <row r="2138" spans="2:3" x14ac:dyDescent="0.25">
      <c r="B2138" s="2"/>
      <c r="C2138" s="3"/>
    </row>
    <row r="2139" spans="2:3" x14ac:dyDescent="0.25">
      <c r="B2139" s="2"/>
      <c r="C2139" s="3"/>
    </row>
    <row r="2140" spans="2:3" x14ac:dyDescent="0.25">
      <c r="B2140" s="2"/>
      <c r="C2140" s="3"/>
    </row>
    <row r="2141" spans="2:3" x14ac:dyDescent="0.25">
      <c r="B2141" s="2"/>
      <c r="C2141" s="3"/>
    </row>
    <row r="2142" spans="2:3" x14ac:dyDescent="0.25">
      <c r="B2142" s="2"/>
      <c r="C2142" s="3"/>
    </row>
    <row r="2143" spans="2:3" x14ac:dyDescent="0.25">
      <c r="B2143" s="2"/>
      <c r="C2143" s="3"/>
    </row>
    <row r="2144" spans="2:3" x14ac:dyDescent="0.25">
      <c r="B2144" s="2"/>
      <c r="C2144" s="3"/>
    </row>
    <row r="2145" spans="2:3" x14ac:dyDescent="0.25">
      <c r="B2145" s="2"/>
      <c r="C2145" s="3"/>
    </row>
    <row r="2146" spans="2:3" x14ac:dyDescent="0.25">
      <c r="B2146" s="2"/>
      <c r="C2146" s="3"/>
    </row>
    <row r="2147" spans="2:3" x14ac:dyDescent="0.25">
      <c r="B2147" s="2"/>
      <c r="C2147" s="3"/>
    </row>
    <row r="2148" spans="2:3" x14ac:dyDescent="0.25">
      <c r="B2148" s="2"/>
      <c r="C2148" s="3"/>
    </row>
    <row r="2149" spans="2:3" x14ac:dyDescent="0.25">
      <c r="B2149" s="2"/>
      <c r="C2149" s="3"/>
    </row>
    <row r="2150" spans="2:3" x14ac:dyDescent="0.25">
      <c r="B2150" s="2"/>
      <c r="C2150" s="3"/>
    </row>
    <row r="2151" spans="2:3" x14ac:dyDescent="0.25">
      <c r="B2151" s="2"/>
      <c r="C2151" s="3"/>
    </row>
    <row r="2152" spans="2:3" x14ac:dyDescent="0.25">
      <c r="B2152" s="2"/>
      <c r="C2152" s="3"/>
    </row>
    <row r="2153" spans="2:3" x14ac:dyDescent="0.25">
      <c r="B2153" s="2"/>
      <c r="C2153" s="3"/>
    </row>
    <row r="2154" spans="2:3" x14ac:dyDescent="0.25">
      <c r="B2154" s="2"/>
      <c r="C2154" s="3"/>
    </row>
    <row r="2155" spans="2:3" x14ac:dyDescent="0.25">
      <c r="B2155" s="2"/>
      <c r="C2155" s="3"/>
    </row>
    <row r="2156" spans="2:3" x14ac:dyDescent="0.25">
      <c r="B2156" s="2"/>
      <c r="C2156" s="3"/>
    </row>
    <row r="2157" spans="2:3" x14ac:dyDescent="0.25">
      <c r="B2157" s="2"/>
      <c r="C2157" s="3"/>
    </row>
    <row r="2158" spans="2:3" x14ac:dyDescent="0.25">
      <c r="B2158" s="2"/>
      <c r="C2158" s="3"/>
    </row>
    <row r="2159" spans="2:3" x14ac:dyDescent="0.25">
      <c r="B2159" s="2"/>
      <c r="C2159" s="3"/>
    </row>
    <row r="2160" spans="2:3" x14ac:dyDescent="0.25">
      <c r="B2160" s="2"/>
      <c r="C2160" s="3"/>
    </row>
    <row r="2161" spans="2:3" x14ac:dyDescent="0.25">
      <c r="B2161" s="2"/>
      <c r="C2161" s="3"/>
    </row>
    <row r="2162" spans="2:3" x14ac:dyDescent="0.25">
      <c r="B2162" s="2"/>
      <c r="C2162" s="3"/>
    </row>
    <row r="2163" spans="2:3" x14ac:dyDescent="0.25">
      <c r="B2163" s="2"/>
      <c r="C2163" s="3"/>
    </row>
    <row r="2164" spans="2:3" x14ac:dyDescent="0.25">
      <c r="B2164" s="2"/>
      <c r="C2164" s="3"/>
    </row>
    <row r="2165" spans="2:3" x14ac:dyDescent="0.25">
      <c r="B2165" s="2"/>
      <c r="C2165" s="3"/>
    </row>
    <row r="2166" spans="2:3" x14ac:dyDescent="0.25">
      <c r="B2166" s="2"/>
      <c r="C2166" s="3"/>
    </row>
    <row r="2167" spans="2:3" x14ac:dyDescent="0.25">
      <c r="B2167" s="2"/>
      <c r="C2167" s="3"/>
    </row>
    <row r="2168" spans="2:3" x14ac:dyDescent="0.25">
      <c r="B2168" s="2"/>
      <c r="C2168" s="3"/>
    </row>
    <row r="2169" spans="2:3" x14ac:dyDescent="0.25">
      <c r="B2169" s="2"/>
      <c r="C2169" s="3"/>
    </row>
    <row r="2170" spans="2:3" x14ac:dyDescent="0.25">
      <c r="B2170" s="2"/>
      <c r="C2170" s="3"/>
    </row>
    <row r="2171" spans="2:3" x14ac:dyDescent="0.25">
      <c r="B2171" s="2"/>
      <c r="C2171" s="3"/>
    </row>
    <row r="2172" spans="2:3" x14ac:dyDescent="0.25">
      <c r="B2172" s="2"/>
      <c r="C2172" s="3"/>
    </row>
    <row r="2173" spans="2:3" x14ac:dyDescent="0.25">
      <c r="B2173" s="2"/>
      <c r="C2173" s="3"/>
    </row>
    <row r="2174" spans="2:3" x14ac:dyDescent="0.25">
      <c r="B2174" s="2"/>
      <c r="C2174" s="3"/>
    </row>
    <row r="2175" spans="2:3" x14ac:dyDescent="0.25">
      <c r="B2175" s="2"/>
      <c r="C2175" s="3"/>
    </row>
    <row r="2176" spans="2:3" x14ac:dyDescent="0.25">
      <c r="B2176" s="2"/>
      <c r="C2176" s="3"/>
    </row>
    <row r="2177" spans="2:3" x14ac:dyDescent="0.25">
      <c r="B2177" s="2"/>
      <c r="C2177" s="3"/>
    </row>
    <row r="2178" spans="2:3" x14ac:dyDescent="0.25">
      <c r="B2178" s="2"/>
      <c r="C2178" s="3"/>
    </row>
    <row r="2179" spans="2:3" x14ac:dyDescent="0.25">
      <c r="B2179" s="2"/>
      <c r="C2179" s="3"/>
    </row>
    <row r="2180" spans="2:3" x14ac:dyDescent="0.25">
      <c r="B2180" s="2"/>
      <c r="C2180" s="3"/>
    </row>
    <row r="2181" spans="2:3" x14ac:dyDescent="0.25">
      <c r="B2181" s="2"/>
      <c r="C2181" s="3"/>
    </row>
    <row r="2182" spans="2:3" x14ac:dyDescent="0.25">
      <c r="B2182" s="2"/>
      <c r="C2182" s="3"/>
    </row>
    <row r="2183" spans="2:3" x14ac:dyDescent="0.25">
      <c r="B2183" s="2"/>
      <c r="C2183" s="3"/>
    </row>
    <row r="2184" spans="2:3" x14ac:dyDescent="0.25">
      <c r="B2184" s="2"/>
      <c r="C2184" s="3"/>
    </row>
    <row r="2185" spans="2:3" x14ac:dyDescent="0.25">
      <c r="B2185" s="2"/>
      <c r="C2185" s="3"/>
    </row>
    <row r="2186" spans="2:3" x14ac:dyDescent="0.25">
      <c r="B2186" s="2"/>
      <c r="C2186" s="3"/>
    </row>
    <row r="2187" spans="2:3" x14ac:dyDescent="0.25">
      <c r="B2187" s="2"/>
      <c r="C2187" s="3"/>
    </row>
    <row r="2188" spans="2:3" x14ac:dyDescent="0.25">
      <c r="B2188" s="2"/>
      <c r="C2188" s="3"/>
    </row>
    <row r="2189" spans="2:3" x14ac:dyDescent="0.25">
      <c r="B2189" s="2"/>
      <c r="C2189" s="3"/>
    </row>
    <row r="2190" spans="2:3" x14ac:dyDescent="0.25">
      <c r="B2190" s="2"/>
      <c r="C2190" s="3"/>
    </row>
    <row r="2191" spans="2:3" x14ac:dyDescent="0.25">
      <c r="B2191" s="2"/>
      <c r="C2191" s="3"/>
    </row>
    <row r="2192" spans="2:3" x14ac:dyDescent="0.25">
      <c r="B2192" s="2"/>
      <c r="C2192" s="3"/>
    </row>
    <row r="2193" spans="2:3" x14ac:dyDescent="0.25">
      <c r="B2193" s="2"/>
      <c r="C2193" s="3"/>
    </row>
    <row r="2194" spans="2:3" x14ac:dyDescent="0.25">
      <c r="B2194" s="2"/>
      <c r="C2194" s="3"/>
    </row>
    <row r="2195" spans="2:3" x14ac:dyDescent="0.25">
      <c r="B2195" s="2"/>
      <c r="C2195" s="3"/>
    </row>
    <row r="2196" spans="2:3" x14ac:dyDescent="0.25">
      <c r="B2196" s="2"/>
      <c r="C2196" s="3"/>
    </row>
    <row r="2197" spans="2:3" x14ac:dyDescent="0.25">
      <c r="B2197" s="2"/>
      <c r="C2197" s="3"/>
    </row>
    <row r="2198" spans="2:3" x14ac:dyDescent="0.25">
      <c r="B2198" s="2"/>
      <c r="C2198" s="3"/>
    </row>
    <row r="2199" spans="2:3" x14ac:dyDescent="0.25">
      <c r="B2199" s="2"/>
      <c r="C2199" s="3"/>
    </row>
    <row r="2200" spans="2:3" x14ac:dyDescent="0.25">
      <c r="B2200" s="2"/>
      <c r="C2200" s="3"/>
    </row>
    <row r="2201" spans="2:3" x14ac:dyDescent="0.25">
      <c r="B2201" s="2"/>
      <c r="C2201" s="3"/>
    </row>
    <row r="2202" spans="2:3" x14ac:dyDescent="0.25">
      <c r="B2202" s="2"/>
      <c r="C2202" s="3"/>
    </row>
    <row r="2203" spans="2:3" x14ac:dyDescent="0.25">
      <c r="B2203" s="2"/>
      <c r="C2203" s="3"/>
    </row>
    <row r="2204" spans="2:3" x14ac:dyDescent="0.25">
      <c r="B2204" s="2"/>
      <c r="C2204" s="3"/>
    </row>
    <row r="2205" spans="2:3" x14ac:dyDescent="0.25">
      <c r="B2205" s="2"/>
      <c r="C2205" s="3"/>
    </row>
    <row r="2206" spans="2:3" x14ac:dyDescent="0.25">
      <c r="B2206" s="2"/>
      <c r="C2206" s="3"/>
    </row>
    <row r="2207" spans="2:3" x14ac:dyDescent="0.25">
      <c r="B2207" s="2"/>
      <c r="C2207" s="3"/>
    </row>
    <row r="2208" spans="2:3" x14ac:dyDescent="0.25">
      <c r="B2208" s="2"/>
      <c r="C2208" s="3"/>
    </row>
    <row r="2209" spans="2:3" x14ac:dyDescent="0.25">
      <c r="B2209" s="2"/>
      <c r="C2209" s="3"/>
    </row>
    <row r="2210" spans="2:3" x14ac:dyDescent="0.25">
      <c r="B2210" s="2"/>
      <c r="C2210" s="3"/>
    </row>
    <row r="2211" spans="2:3" x14ac:dyDescent="0.25">
      <c r="B2211" s="2"/>
      <c r="C2211" s="3"/>
    </row>
    <row r="2212" spans="2:3" x14ac:dyDescent="0.25">
      <c r="B2212" s="2"/>
      <c r="C2212" s="3"/>
    </row>
    <row r="2213" spans="2:3" x14ac:dyDescent="0.25">
      <c r="B2213" s="2"/>
      <c r="C2213" s="3"/>
    </row>
    <row r="2214" spans="2:3" x14ac:dyDescent="0.25">
      <c r="B2214" s="2"/>
      <c r="C2214" s="3"/>
    </row>
    <row r="2215" spans="2:3" x14ac:dyDescent="0.25">
      <c r="B2215" s="2"/>
      <c r="C2215" s="3"/>
    </row>
    <row r="2216" spans="2:3" x14ac:dyDescent="0.25">
      <c r="B2216" s="2"/>
      <c r="C2216" s="3"/>
    </row>
    <row r="2217" spans="2:3" x14ac:dyDescent="0.25">
      <c r="B2217" s="2"/>
      <c r="C2217" s="3"/>
    </row>
    <row r="2218" spans="2:3" x14ac:dyDescent="0.25">
      <c r="B2218" s="2"/>
      <c r="C2218" s="3"/>
    </row>
    <row r="2219" spans="2:3" x14ac:dyDescent="0.25">
      <c r="B2219" s="2"/>
      <c r="C2219" s="3"/>
    </row>
    <row r="2220" spans="2:3" x14ac:dyDescent="0.25">
      <c r="B2220" s="2"/>
      <c r="C2220" s="3"/>
    </row>
    <row r="2221" spans="2:3" x14ac:dyDescent="0.25">
      <c r="B2221" s="2"/>
      <c r="C2221" s="3"/>
    </row>
    <row r="2222" spans="2:3" x14ac:dyDescent="0.25">
      <c r="B2222" s="2"/>
      <c r="C2222" s="3"/>
    </row>
    <row r="2223" spans="2:3" x14ac:dyDescent="0.25">
      <c r="B2223" s="2"/>
      <c r="C2223" s="3"/>
    </row>
    <row r="2224" spans="2:3" x14ac:dyDescent="0.25">
      <c r="B2224" s="2"/>
      <c r="C2224" s="3"/>
    </row>
    <row r="2225" spans="2:3" x14ac:dyDescent="0.25">
      <c r="B2225" s="2"/>
      <c r="C2225" s="3"/>
    </row>
    <row r="2226" spans="2:3" x14ac:dyDescent="0.25">
      <c r="B2226" s="2"/>
      <c r="C2226" s="3"/>
    </row>
    <row r="2227" spans="2:3" x14ac:dyDescent="0.25">
      <c r="B2227" s="2"/>
      <c r="C2227" s="3"/>
    </row>
    <row r="2228" spans="2:3" x14ac:dyDescent="0.25">
      <c r="B2228" s="2"/>
      <c r="C2228" s="3"/>
    </row>
    <row r="2229" spans="2:3" x14ac:dyDescent="0.25">
      <c r="B2229" s="2"/>
      <c r="C2229" s="3"/>
    </row>
    <row r="2230" spans="2:3" x14ac:dyDescent="0.25">
      <c r="B2230" s="2"/>
      <c r="C2230" s="3"/>
    </row>
    <row r="2231" spans="2:3" x14ac:dyDescent="0.25">
      <c r="B2231" s="2"/>
      <c r="C2231" s="3"/>
    </row>
    <row r="2232" spans="2:3" x14ac:dyDescent="0.25">
      <c r="B2232" s="2"/>
      <c r="C2232" s="3"/>
    </row>
    <row r="2233" spans="2:3" x14ac:dyDescent="0.25">
      <c r="B2233" s="2"/>
      <c r="C2233" s="3"/>
    </row>
    <row r="2234" spans="2:3" x14ac:dyDescent="0.25">
      <c r="B2234" s="2"/>
      <c r="C2234" s="3"/>
    </row>
    <row r="2235" spans="2:3" x14ac:dyDescent="0.25">
      <c r="B2235" s="2"/>
      <c r="C2235" s="3"/>
    </row>
    <row r="2236" spans="2:3" x14ac:dyDescent="0.25">
      <c r="B2236" s="2"/>
      <c r="C2236" s="3"/>
    </row>
    <row r="2237" spans="2:3" x14ac:dyDescent="0.25">
      <c r="B2237" s="2"/>
      <c r="C2237" s="3"/>
    </row>
    <row r="2238" spans="2:3" x14ac:dyDescent="0.25">
      <c r="B2238" s="2"/>
      <c r="C2238" s="3"/>
    </row>
    <row r="2239" spans="2:3" x14ac:dyDescent="0.25">
      <c r="B2239" s="2"/>
      <c r="C2239" s="3"/>
    </row>
    <row r="2240" spans="2:3" x14ac:dyDescent="0.25">
      <c r="B2240" s="2"/>
      <c r="C2240" s="3"/>
    </row>
    <row r="2241" spans="2:3" x14ac:dyDescent="0.25">
      <c r="B2241" s="2"/>
      <c r="C2241" s="3"/>
    </row>
    <row r="2242" spans="2:3" x14ac:dyDescent="0.25">
      <c r="B2242" s="2"/>
      <c r="C2242" s="3"/>
    </row>
    <row r="2243" spans="2:3" x14ac:dyDescent="0.25">
      <c r="B2243" s="2"/>
      <c r="C2243" s="3"/>
    </row>
    <row r="2244" spans="2:3" x14ac:dyDescent="0.25">
      <c r="B2244" s="2"/>
      <c r="C2244" s="3"/>
    </row>
    <row r="2245" spans="2:3" x14ac:dyDescent="0.25">
      <c r="B2245" s="2"/>
      <c r="C2245" s="3"/>
    </row>
    <row r="2246" spans="2:3" x14ac:dyDescent="0.25">
      <c r="B2246" s="2"/>
      <c r="C2246" s="3"/>
    </row>
    <row r="2247" spans="2:3" x14ac:dyDescent="0.25">
      <c r="B2247" s="2"/>
      <c r="C2247" s="3"/>
    </row>
    <row r="2248" spans="2:3" x14ac:dyDescent="0.25">
      <c r="B2248" s="2"/>
      <c r="C2248" s="3"/>
    </row>
    <row r="2249" spans="2:3" x14ac:dyDescent="0.25">
      <c r="B2249" s="2"/>
      <c r="C2249" s="3"/>
    </row>
    <row r="2250" spans="2:3" x14ac:dyDescent="0.25">
      <c r="B2250" s="2"/>
      <c r="C2250" s="3"/>
    </row>
    <row r="2251" spans="2:3" x14ac:dyDescent="0.25">
      <c r="B2251" s="2"/>
      <c r="C2251" s="3"/>
    </row>
    <row r="2252" spans="2:3" x14ac:dyDescent="0.25">
      <c r="B2252" s="2"/>
      <c r="C2252" s="3"/>
    </row>
    <row r="2253" spans="2:3" x14ac:dyDescent="0.25">
      <c r="B2253" s="2"/>
      <c r="C2253" s="3"/>
    </row>
    <row r="2254" spans="2:3" x14ac:dyDescent="0.25">
      <c r="B2254" s="2"/>
      <c r="C2254" s="3"/>
    </row>
    <row r="2255" spans="2:3" x14ac:dyDescent="0.25">
      <c r="B2255" s="2"/>
      <c r="C2255" s="3"/>
    </row>
    <row r="2256" spans="2:3" x14ac:dyDescent="0.25">
      <c r="B2256" s="2"/>
      <c r="C2256" s="3"/>
    </row>
    <row r="2257" spans="2:3" x14ac:dyDescent="0.25">
      <c r="B2257" s="2"/>
      <c r="C2257" s="3"/>
    </row>
    <row r="2258" spans="2:3" x14ac:dyDescent="0.25">
      <c r="B2258" s="2"/>
      <c r="C2258" s="3"/>
    </row>
    <row r="2259" spans="2:3" x14ac:dyDescent="0.25">
      <c r="B2259" s="2"/>
      <c r="C2259" s="3"/>
    </row>
    <row r="2260" spans="2:3" x14ac:dyDescent="0.25">
      <c r="B2260" s="2"/>
      <c r="C2260" s="3"/>
    </row>
    <row r="2261" spans="2:3" x14ac:dyDescent="0.25">
      <c r="B2261" s="2"/>
      <c r="C2261" s="3"/>
    </row>
    <row r="2262" spans="2:3" x14ac:dyDescent="0.25">
      <c r="B2262" s="2"/>
      <c r="C2262" s="3"/>
    </row>
    <row r="2263" spans="2:3" x14ac:dyDescent="0.25">
      <c r="B2263" s="2"/>
      <c r="C2263" s="3"/>
    </row>
    <row r="2264" spans="2:3" x14ac:dyDescent="0.25">
      <c r="B2264" s="2"/>
      <c r="C2264" s="3"/>
    </row>
    <row r="2265" spans="2:3" x14ac:dyDescent="0.25">
      <c r="B2265" s="2"/>
      <c r="C2265" s="3"/>
    </row>
    <row r="2266" spans="2:3" x14ac:dyDescent="0.25">
      <c r="B2266" s="2"/>
      <c r="C2266" s="3"/>
    </row>
    <row r="2267" spans="2:3" x14ac:dyDescent="0.25">
      <c r="B2267" s="2"/>
      <c r="C2267" s="3"/>
    </row>
    <row r="2268" spans="2:3" x14ac:dyDescent="0.25">
      <c r="B2268" s="2"/>
      <c r="C2268" s="3"/>
    </row>
    <row r="2269" spans="2:3" x14ac:dyDescent="0.25">
      <c r="B2269" s="2"/>
      <c r="C2269" s="3"/>
    </row>
    <row r="2270" spans="2:3" x14ac:dyDescent="0.25">
      <c r="B2270" s="2"/>
      <c r="C2270" s="3"/>
    </row>
    <row r="2271" spans="2:3" x14ac:dyDescent="0.25">
      <c r="B2271" s="2"/>
      <c r="C2271" s="3"/>
    </row>
    <row r="2272" spans="2:3" x14ac:dyDescent="0.25">
      <c r="B2272" s="2"/>
      <c r="C2272" s="3"/>
    </row>
    <row r="2273" spans="2:3" x14ac:dyDescent="0.25">
      <c r="B2273" s="2"/>
      <c r="C2273" s="3"/>
    </row>
    <row r="2274" spans="2:3" x14ac:dyDescent="0.25">
      <c r="B2274" s="2"/>
      <c r="C2274" s="3"/>
    </row>
    <row r="2275" spans="2:3" x14ac:dyDescent="0.25">
      <c r="B2275" s="2"/>
      <c r="C2275" s="3"/>
    </row>
    <row r="2276" spans="2:3" x14ac:dyDescent="0.25">
      <c r="B2276" s="2"/>
      <c r="C2276" s="3"/>
    </row>
    <row r="2277" spans="2:3" x14ac:dyDescent="0.25">
      <c r="B2277" s="2"/>
      <c r="C2277" s="3"/>
    </row>
    <row r="2278" spans="2:3" x14ac:dyDescent="0.25">
      <c r="B2278" s="2"/>
      <c r="C2278" s="3"/>
    </row>
    <row r="2279" spans="2:3" x14ac:dyDescent="0.25">
      <c r="B2279" s="2"/>
      <c r="C2279" s="3"/>
    </row>
    <row r="2280" spans="2:3" x14ac:dyDescent="0.25">
      <c r="B2280" s="2"/>
      <c r="C2280" s="3"/>
    </row>
    <row r="2281" spans="2:3" x14ac:dyDescent="0.25">
      <c r="B2281" s="2"/>
      <c r="C2281" s="3"/>
    </row>
    <row r="2282" spans="2:3" x14ac:dyDescent="0.25">
      <c r="B2282" s="2"/>
      <c r="C2282" s="3"/>
    </row>
    <row r="2283" spans="2:3" x14ac:dyDescent="0.25">
      <c r="B2283" s="2"/>
      <c r="C2283" s="3"/>
    </row>
    <row r="2284" spans="2:3" x14ac:dyDescent="0.25">
      <c r="B2284" s="2"/>
      <c r="C2284" s="3"/>
    </row>
    <row r="2285" spans="2:3" x14ac:dyDescent="0.25">
      <c r="B2285" s="2"/>
      <c r="C2285" s="3"/>
    </row>
    <row r="2286" spans="2:3" x14ac:dyDescent="0.25">
      <c r="B2286" s="2"/>
      <c r="C2286" s="3"/>
    </row>
    <row r="2287" spans="2:3" x14ac:dyDescent="0.25">
      <c r="B2287" s="2"/>
      <c r="C2287" s="3"/>
    </row>
    <row r="2288" spans="2:3" x14ac:dyDescent="0.25">
      <c r="B2288" s="2"/>
      <c r="C2288" s="3"/>
    </row>
    <row r="2289" spans="2:3" x14ac:dyDescent="0.25">
      <c r="B2289" s="2"/>
      <c r="C2289" s="3"/>
    </row>
    <row r="2290" spans="2:3" x14ac:dyDescent="0.25">
      <c r="B2290" s="2"/>
      <c r="C2290" s="3"/>
    </row>
    <row r="2291" spans="2:3" x14ac:dyDescent="0.25">
      <c r="B2291" s="2"/>
      <c r="C2291" s="3"/>
    </row>
    <row r="2292" spans="2:3" x14ac:dyDescent="0.25">
      <c r="B2292" s="2"/>
      <c r="C2292" s="3"/>
    </row>
    <row r="2293" spans="2:3" x14ac:dyDescent="0.25">
      <c r="B2293" s="2"/>
      <c r="C2293" s="3"/>
    </row>
    <row r="2294" spans="2:3" x14ac:dyDescent="0.25">
      <c r="B2294" s="2"/>
      <c r="C2294" s="3"/>
    </row>
    <row r="2295" spans="2:3" x14ac:dyDescent="0.25">
      <c r="B2295" s="2"/>
      <c r="C2295" s="3"/>
    </row>
    <row r="2296" spans="2:3" x14ac:dyDescent="0.25">
      <c r="B2296" s="2"/>
      <c r="C2296" s="3"/>
    </row>
    <row r="2297" spans="2:3" x14ac:dyDescent="0.25">
      <c r="B2297" s="2"/>
      <c r="C2297" s="3"/>
    </row>
    <row r="2298" spans="2:3" x14ac:dyDescent="0.25">
      <c r="B2298" s="2"/>
      <c r="C2298" s="3"/>
    </row>
    <row r="2299" spans="2:3" x14ac:dyDescent="0.25">
      <c r="B2299" s="2"/>
      <c r="C2299" s="3"/>
    </row>
    <row r="2300" spans="2:3" x14ac:dyDescent="0.25">
      <c r="B2300" s="2"/>
      <c r="C2300" s="3"/>
    </row>
    <row r="2301" spans="2:3" x14ac:dyDescent="0.25">
      <c r="B2301" s="2"/>
      <c r="C2301" s="3"/>
    </row>
    <row r="2302" spans="2:3" x14ac:dyDescent="0.25">
      <c r="B2302" s="2"/>
      <c r="C2302" s="3"/>
    </row>
    <row r="2303" spans="2:3" x14ac:dyDescent="0.25">
      <c r="B2303" s="2"/>
      <c r="C2303" s="3"/>
    </row>
    <row r="2304" spans="2:3" x14ac:dyDescent="0.25">
      <c r="B2304" s="2"/>
      <c r="C2304" s="3"/>
    </row>
    <row r="2305" spans="2:3" x14ac:dyDescent="0.25">
      <c r="B2305" s="2"/>
      <c r="C2305" s="3"/>
    </row>
    <row r="2306" spans="2:3" x14ac:dyDescent="0.25">
      <c r="B2306" s="2"/>
      <c r="C2306" s="3"/>
    </row>
    <row r="2307" spans="2:3" x14ac:dyDescent="0.25">
      <c r="B2307" s="2"/>
      <c r="C2307" s="3"/>
    </row>
    <row r="2308" spans="2:3" x14ac:dyDescent="0.25">
      <c r="B2308" s="2"/>
      <c r="C2308" s="3"/>
    </row>
    <row r="2309" spans="2:3" x14ac:dyDescent="0.25">
      <c r="B2309" s="2"/>
      <c r="C2309" s="3"/>
    </row>
    <row r="2310" spans="2:3" x14ac:dyDescent="0.25">
      <c r="B2310" s="2"/>
      <c r="C2310" s="3"/>
    </row>
    <row r="2311" spans="2:3" x14ac:dyDescent="0.25">
      <c r="B2311" s="2"/>
      <c r="C2311" s="3"/>
    </row>
    <row r="2312" spans="2:3" x14ac:dyDescent="0.25">
      <c r="B2312" s="2"/>
      <c r="C2312" s="3"/>
    </row>
    <row r="2313" spans="2:3" x14ac:dyDescent="0.25">
      <c r="B2313" s="2"/>
      <c r="C2313" s="3"/>
    </row>
    <row r="2314" spans="2:3" x14ac:dyDescent="0.25">
      <c r="B2314" s="2"/>
      <c r="C2314" s="3"/>
    </row>
    <row r="2315" spans="2:3" x14ac:dyDescent="0.25">
      <c r="B2315" s="2"/>
      <c r="C2315" s="3"/>
    </row>
    <row r="2316" spans="2:3" x14ac:dyDescent="0.25">
      <c r="B2316" s="2"/>
      <c r="C2316" s="3"/>
    </row>
    <row r="2317" spans="2:3" x14ac:dyDescent="0.25">
      <c r="B2317" s="2"/>
      <c r="C2317" s="3"/>
    </row>
    <row r="2318" spans="2:3" x14ac:dyDescent="0.25">
      <c r="B2318" s="2"/>
      <c r="C2318" s="3"/>
    </row>
    <row r="2319" spans="2:3" x14ac:dyDescent="0.25">
      <c r="B2319" s="2"/>
      <c r="C2319" s="3"/>
    </row>
    <row r="2320" spans="2:3" x14ac:dyDescent="0.25">
      <c r="B2320" s="2"/>
      <c r="C2320" s="3"/>
    </row>
    <row r="2321" spans="2:3" x14ac:dyDescent="0.25">
      <c r="B2321" s="2"/>
      <c r="C2321" s="3"/>
    </row>
    <row r="2322" spans="2:3" x14ac:dyDescent="0.25">
      <c r="B2322" s="2"/>
      <c r="C2322" s="3"/>
    </row>
    <row r="2323" spans="2:3" x14ac:dyDescent="0.25">
      <c r="B2323" s="2"/>
      <c r="C2323" s="3"/>
    </row>
    <row r="2324" spans="2:3" x14ac:dyDescent="0.25">
      <c r="B2324" s="2"/>
      <c r="C2324" s="3"/>
    </row>
    <row r="2325" spans="2:3" x14ac:dyDescent="0.25">
      <c r="B2325" s="2"/>
      <c r="C2325" s="3"/>
    </row>
    <row r="2326" spans="2:3" x14ac:dyDescent="0.25">
      <c r="B2326" s="2"/>
      <c r="C2326" s="3"/>
    </row>
    <row r="2327" spans="2:3" x14ac:dyDescent="0.25">
      <c r="B2327" s="2"/>
      <c r="C2327" s="3"/>
    </row>
    <row r="2328" spans="2:3" x14ac:dyDescent="0.25">
      <c r="B2328" s="2"/>
      <c r="C2328" s="3"/>
    </row>
    <row r="2329" spans="2:3" x14ac:dyDescent="0.25">
      <c r="B2329" s="2"/>
      <c r="C2329" s="3"/>
    </row>
    <row r="2330" spans="2:3" x14ac:dyDescent="0.25">
      <c r="B2330" s="2"/>
      <c r="C2330" s="3"/>
    </row>
    <row r="2331" spans="2:3" x14ac:dyDescent="0.25">
      <c r="B2331" s="2"/>
      <c r="C2331" s="3"/>
    </row>
    <row r="2332" spans="2:3" x14ac:dyDescent="0.25">
      <c r="B2332" s="2"/>
      <c r="C2332" s="3"/>
    </row>
    <row r="2333" spans="2:3" x14ac:dyDescent="0.25">
      <c r="B2333" s="2"/>
      <c r="C2333" s="3"/>
    </row>
    <row r="2334" spans="2:3" x14ac:dyDescent="0.25">
      <c r="B2334" s="2"/>
      <c r="C2334" s="3"/>
    </row>
    <row r="2335" spans="2:3" x14ac:dyDescent="0.25">
      <c r="B2335" s="2"/>
      <c r="C2335" s="3"/>
    </row>
    <row r="2336" spans="2:3" x14ac:dyDescent="0.25">
      <c r="B2336" s="2"/>
      <c r="C2336" s="3"/>
    </row>
    <row r="2337" spans="2:3" x14ac:dyDescent="0.25">
      <c r="B2337" s="2"/>
      <c r="C2337" s="3"/>
    </row>
    <row r="2338" spans="2:3" x14ac:dyDescent="0.25">
      <c r="B2338" s="2"/>
      <c r="C2338" s="3"/>
    </row>
    <row r="2339" spans="2:3" x14ac:dyDescent="0.25">
      <c r="B2339" s="2"/>
      <c r="C2339" s="3"/>
    </row>
    <row r="2340" spans="2:3" x14ac:dyDescent="0.25">
      <c r="B2340" s="2"/>
      <c r="C2340" s="3"/>
    </row>
    <row r="2341" spans="2:3" x14ac:dyDescent="0.25">
      <c r="B2341" s="2"/>
      <c r="C2341" s="3"/>
    </row>
    <row r="2342" spans="2:3" x14ac:dyDescent="0.25">
      <c r="B2342" s="2"/>
      <c r="C2342" s="3"/>
    </row>
    <row r="2343" spans="2:3" x14ac:dyDescent="0.25">
      <c r="B2343" s="2"/>
      <c r="C2343" s="3"/>
    </row>
    <row r="2344" spans="2:3" x14ac:dyDescent="0.25">
      <c r="B2344" s="2"/>
      <c r="C2344" s="3"/>
    </row>
    <row r="2345" spans="2:3" x14ac:dyDescent="0.25">
      <c r="B2345" s="2"/>
      <c r="C2345" s="3"/>
    </row>
    <row r="2346" spans="2:3" x14ac:dyDescent="0.25">
      <c r="B2346" s="2"/>
      <c r="C2346" s="3"/>
    </row>
    <row r="2347" spans="2:3" x14ac:dyDescent="0.25">
      <c r="B2347" s="2"/>
      <c r="C2347" s="3"/>
    </row>
    <row r="2348" spans="2:3" x14ac:dyDescent="0.25">
      <c r="B2348" s="2"/>
      <c r="C2348" s="3"/>
    </row>
    <row r="2349" spans="2:3" x14ac:dyDescent="0.25">
      <c r="B2349" s="2"/>
      <c r="C2349" s="3"/>
    </row>
    <row r="2350" spans="2:3" x14ac:dyDescent="0.25">
      <c r="B2350" s="2"/>
      <c r="C2350" s="3"/>
    </row>
    <row r="2351" spans="2:3" x14ac:dyDescent="0.25">
      <c r="B2351" s="2"/>
      <c r="C2351" s="3"/>
    </row>
    <row r="2352" spans="2:3" x14ac:dyDescent="0.25">
      <c r="B2352" s="2"/>
      <c r="C2352" s="3"/>
    </row>
    <row r="2353" spans="2:3" x14ac:dyDescent="0.25">
      <c r="B2353" s="2"/>
      <c r="C2353" s="3"/>
    </row>
    <row r="2354" spans="2:3" x14ac:dyDescent="0.25">
      <c r="B2354" s="2"/>
      <c r="C2354" s="3"/>
    </row>
    <row r="2355" spans="2:3" x14ac:dyDescent="0.25">
      <c r="B2355" s="2"/>
      <c r="C2355" s="3"/>
    </row>
    <row r="2356" spans="2:3" x14ac:dyDescent="0.25">
      <c r="B2356" s="2"/>
      <c r="C2356" s="3"/>
    </row>
    <row r="2357" spans="2:3" x14ac:dyDescent="0.25">
      <c r="B2357" s="2"/>
      <c r="C2357" s="3"/>
    </row>
    <row r="2358" spans="2:3" x14ac:dyDescent="0.25">
      <c r="B2358" s="2"/>
      <c r="C2358" s="3"/>
    </row>
    <row r="2359" spans="2:3" x14ac:dyDescent="0.25">
      <c r="B2359" s="2"/>
      <c r="C2359" s="3"/>
    </row>
    <row r="2360" spans="2:3" x14ac:dyDescent="0.25">
      <c r="B2360" s="2"/>
      <c r="C2360" s="3"/>
    </row>
    <row r="2361" spans="2:3" x14ac:dyDescent="0.25">
      <c r="B2361" s="2"/>
      <c r="C2361" s="3"/>
    </row>
    <row r="2362" spans="2:3" x14ac:dyDescent="0.25">
      <c r="B2362" s="2"/>
      <c r="C2362" s="3"/>
    </row>
    <row r="2363" spans="2:3" x14ac:dyDescent="0.25">
      <c r="B2363" s="2"/>
      <c r="C2363" s="3"/>
    </row>
    <row r="2364" spans="2:3" x14ac:dyDescent="0.25">
      <c r="B2364" s="2"/>
      <c r="C2364" s="3"/>
    </row>
    <row r="2365" spans="2:3" x14ac:dyDescent="0.25">
      <c r="B2365" s="2"/>
      <c r="C2365" s="3"/>
    </row>
    <row r="2366" spans="2:3" x14ac:dyDescent="0.25">
      <c r="B2366" s="2"/>
      <c r="C2366" s="3"/>
    </row>
    <row r="2367" spans="2:3" x14ac:dyDescent="0.25">
      <c r="B2367" s="2"/>
      <c r="C2367" s="3"/>
    </row>
    <row r="2368" spans="2:3" x14ac:dyDescent="0.25">
      <c r="B2368" s="2"/>
      <c r="C2368" s="3"/>
    </row>
    <row r="2369" spans="2:3" x14ac:dyDescent="0.25">
      <c r="B2369" s="2"/>
      <c r="C2369" s="3"/>
    </row>
    <row r="2370" spans="2:3" x14ac:dyDescent="0.25">
      <c r="B2370" s="2"/>
      <c r="C2370" s="3"/>
    </row>
    <row r="2371" spans="2:3" x14ac:dyDescent="0.25">
      <c r="B2371" s="2"/>
      <c r="C2371" s="3"/>
    </row>
    <row r="2372" spans="2:3" x14ac:dyDescent="0.25">
      <c r="B2372" s="2"/>
      <c r="C2372" s="3"/>
    </row>
    <row r="2373" spans="2:3" x14ac:dyDescent="0.25">
      <c r="B2373" s="2"/>
      <c r="C2373" s="3"/>
    </row>
    <row r="2374" spans="2:3" x14ac:dyDescent="0.25">
      <c r="B2374" s="2"/>
      <c r="C2374" s="3"/>
    </row>
    <row r="2375" spans="2:3" x14ac:dyDescent="0.25">
      <c r="B2375" s="2"/>
      <c r="C2375" s="3"/>
    </row>
    <row r="2376" spans="2:3" x14ac:dyDescent="0.25">
      <c r="B2376" s="2"/>
      <c r="C2376" s="3"/>
    </row>
    <row r="2377" spans="2:3" x14ac:dyDescent="0.25">
      <c r="B2377" s="2"/>
      <c r="C2377" s="3"/>
    </row>
    <row r="2378" spans="2:3" x14ac:dyDescent="0.25">
      <c r="B2378" s="2"/>
      <c r="C2378" s="3"/>
    </row>
    <row r="2379" spans="2:3" x14ac:dyDescent="0.25">
      <c r="B2379" s="2"/>
      <c r="C2379" s="3"/>
    </row>
    <row r="2380" spans="2:3" x14ac:dyDescent="0.25">
      <c r="B2380" s="2"/>
      <c r="C2380" s="3"/>
    </row>
    <row r="2381" spans="2:3" x14ac:dyDescent="0.25">
      <c r="B2381" s="2"/>
      <c r="C2381" s="3"/>
    </row>
    <row r="2382" spans="2:3" x14ac:dyDescent="0.25">
      <c r="B2382" s="2"/>
      <c r="C2382" s="3"/>
    </row>
    <row r="2383" spans="2:3" x14ac:dyDescent="0.25">
      <c r="B2383" s="2"/>
      <c r="C2383" s="3"/>
    </row>
    <row r="2384" spans="2:3" x14ac:dyDescent="0.25">
      <c r="B2384" s="2"/>
      <c r="C2384" s="3"/>
    </row>
    <row r="2385" spans="2:3" x14ac:dyDescent="0.25">
      <c r="B2385" s="2"/>
      <c r="C2385" s="3"/>
    </row>
    <row r="2386" spans="2:3" x14ac:dyDescent="0.25">
      <c r="B2386" s="2"/>
      <c r="C2386" s="3"/>
    </row>
    <row r="2387" spans="2:3" x14ac:dyDescent="0.25">
      <c r="B2387" s="2"/>
      <c r="C2387" s="3"/>
    </row>
    <row r="2388" spans="2:3" x14ac:dyDescent="0.25">
      <c r="B2388" s="2"/>
      <c r="C2388" s="3"/>
    </row>
    <row r="2389" spans="2:3" x14ac:dyDescent="0.25">
      <c r="B2389" s="2"/>
      <c r="C2389" s="3"/>
    </row>
    <row r="2390" spans="2:3" x14ac:dyDescent="0.25">
      <c r="B2390" s="2"/>
      <c r="C2390" s="3"/>
    </row>
    <row r="2391" spans="2:3" x14ac:dyDescent="0.25">
      <c r="B2391" s="2"/>
      <c r="C2391" s="3"/>
    </row>
    <row r="2392" spans="2:3" x14ac:dyDescent="0.25">
      <c r="B2392" s="2"/>
      <c r="C2392" s="3"/>
    </row>
    <row r="2393" spans="2:3" x14ac:dyDescent="0.25">
      <c r="B2393" s="2"/>
      <c r="C2393" s="3"/>
    </row>
    <row r="2394" spans="2:3" x14ac:dyDescent="0.25">
      <c r="B2394" s="2"/>
      <c r="C2394" s="3"/>
    </row>
    <row r="2395" spans="2:3" x14ac:dyDescent="0.25">
      <c r="B2395" s="2"/>
      <c r="C2395" s="3"/>
    </row>
    <row r="2396" spans="2:3" x14ac:dyDescent="0.25">
      <c r="B2396" s="2"/>
      <c r="C2396" s="3"/>
    </row>
    <row r="2397" spans="2:3" x14ac:dyDescent="0.25">
      <c r="B2397" s="2"/>
      <c r="C2397" s="3"/>
    </row>
    <row r="2398" spans="2:3" x14ac:dyDescent="0.25">
      <c r="B2398" s="2"/>
      <c r="C2398" s="3"/>
    </row>
    <row r="2399" spans="2:3" x14ac:dyDescent="0.25">
      <c r="B2399" s="2"/>
      <c r="C2399" s="3"/>
    </row>
    <row r="2400" spans="2:3" x14ac:dyDescent="0.25">
      <c r="B2400" s="2"/>
      <c r="C2400" s="3"/>
    </row>
    <row r="2401" spans="2:3" x14ac:dyDescent="0.25">
      <c r="B2401" s="2"/>
      <c r="C2401" s="3"/>
    </row>
    <row r="2402" spans="2:3" x14ac:dyDescent="0.25">
      <c r="B2402" s="2"/>
      <c r="C2402" s="3"/>
    </row>
    <row r="2403" spans="2:3" x14ac:dyDescent="0.25">
      <c r="B2403" s="2"/>
      <c r="C2403" s="3"/>
    </row>
    <row r="2404" spans="2:3" x14ac:dyDescent="0.25">
      <c r="B2404" s="2"/>
      <c r="C2404" s="3"/>
    </row>
    <row r="2405" spans="2:3" x14ac:dyDescent="0.25">
      <c r="B2405" s="2"/>
      <c r="C2405" s="3"/>
    </row>
    <row r="2406" spans="2:3" x14ac:dyDescent="0.25">
      <c r="B2406" s="2"/>
      <c r="C2406" s="3"/>
    </row>
    <row r="2407" spans="2:3" x14ac:dyDescent="0.25">
      <c r="B2407" s="2"/>
      <c r="C2407" s="3"/>
    </row>
    <row r="2408" spans="2:3" x14ac:dyDescent="0.25">
      <c r="B2408" s="2"/>
      <c r="C2408" s="3"/>
    </row>
    <row r="2409" spans="2:3" x14ac:dyDescent="0.25">
      <c r="B2409" s="2"/>
      <c r="C2409" s="3"/>
    </row>
    <row r="2410" spans="2:3" x14ac:dyDescent="0.25">
      <c r="B2410" s="2"/>
      <c r="C2410" s="3"/>
    </row>
    <row r="2411" spans="2:3" x14ac:dyDescent="0.25">
      <c r="B2411" s="2"/>
      <c r="C2411" s="3"/>
    </row>
    <row r="2412" spans="2:3" x14ac:dyDescent="0.25">
      <c r="B2412" s="2"/>
      <c r="C2412" s="3"/>
    </row>
    <row r="2413" spans="2:3" x14ac:dyDescent="0.25">
      <c r="B2413" s="2"/>
      <c r="C2413" s="3"/>
    </row>
    <row r="2414" spans="2:3" x14ac:dyDescent="0.25">
      <c r="B2414" s="2"/>
      <c r="C2414" s="3"/>
    </row>
    <row r="2415" spans="2:3" x14ac:dyDescent="0.25">
      <c r="B2415" s="2"/>
      <c r="C2415" s="3"/>
    </row>
    <row r="2416" spans="2:3" x14ac:dyDescent="0.25">
      <c r="B2416" s="2"/>
      <c r="C2416" s="3"/>
    </row>
    <row r="2417" spans="2:3" x14ac:dyDescent="0.25">
      <c r="B2417" s="2"/>
      <c r="C2417" s="3"/>
    </row>
    <row r="2418" spans="2:3" x14ac:dyDescent="0.25">
      <c r="B2418" s="2"/>
      <c r="C2418" s="3"/>
    </row>
    <row r="2419" spans="2:3" x14ac:dyDescent="0.25">
      <c r="B2419" s="2"/>
      <c r="C2419" s="3"/>
    </row>
    <row r="2420" spans="2:3" x14ac:dyDescent="0.25">
      <c r="B2420" s="2"/>
      <c r="C2420" s="3"/>
    </row>
    <row r="2421" spans="2:3" x14ac:dyDescent="0.25">
      <c r="B2421" s="2"/>
      <c r="C2421" s="3"/>
    </row>
    <row r="2422" spans="2:3" x14ac:dyDescent="0.25">
      <c r="B2422" s="2"/>
      <c r="C2422" s="3"/>
    </row>
    <row r="2423" spans="2:3" x14ac:dyDescent="0.25">
      <c r="B2423" s="2"/>
      <c r="C2423" s="3"/>
    </row>
    <row r="2424" spans="2:3" x14ac:dyDescent="0.25">
      <c r="B2424" s="2"/>
      <c r="C2424" s="3"/>
    </row>
    <row r="2425" spans="2:3" x14ac:dyDescent="0.25">
      <c r="B2425" s="2"/>
      <c r="C2425" s="3"/>
    </row>
    <row r="2426" spans="2:3" x14ac:dyDescent="0.25">
      <c r="B2426" s="2"/>
      <c r="C2426" s="3"/>
    </row>
    <row r="2427" spans="2:3" x14ac:dyDescent="0.25">
      <c r="B2427" s="2"/>
      <c r="C2427" s="3"/>
    </row>
    <row r="2428" spans="2:3" x14ac:dyDescent="0.25">
      <c r="B2428" s="2"/>
      <c r="C2428" s="3"/>
    </row>
    <row r="2429" spans="2:3" x14ac:dyDescent="0.25">
      <c r="B2429" s="2"/>
      <c r="C2429" s="3"/>
    </row>
    <row r="2430" spans="2:3" x14ac:dyDescent="0.25">
      <c r="B2430" s="2"/>
      <c r="C2430" s="3"/>
    </row>
    <row r="2431" spans="2:3" x14ac:dyDescent="0.25">
      <c r="B2431" s="2"/>
      <c r="C2431" s="3"/>
    </row>
    <row r="2432" spans="2:3" x14ac:dyDescent="0.25">
      <c r="B2432" s="2"/>
      <c r="C2432" s="3"/>
    </row>
    <row r="2433" spans="2:3" x14ac:dyDescent="0.25">
      <c r="B2433" s="2"/>
      <c r="C2433" s="3"/>
    </row>
    <row r="2434" spans="2:3" x14ac:dyDescent="0.25">
      <c r="B2434" s="2"/>
      <c r="C2434" s="3"/>
    </row>
    <row r="2435" spans="2:3" x14ac:dyDescent="0.25">
      <c r="B2435" s="2"/>
      <c r="C2435" s="3"/>
    </row>
    <row r="2436" spans="2:3" x14ac:dyDescent="0.25">
      <c r="B2436" s="2"/>
      <c r="C2436" s="3"/>
    </row>
    <row r="2437" spans="2:3" x14ac:dyDescent="0.25">
      <c r="B2437" s="2"/>
      <c r="C2437" s="3"/>
    </row>
    <row r="2438" spans="2:3" x14ac:dyDescent="0.25">
      <c r="B2438" s="2"/>
      <c r="C2438" s="3"/>
    </row>
    <row r="2439" spans="2:3" x14ac:dyDescent="0.25">
      <c r="B2439" s="2"/>
      <c r="C2439" s="3"/>
    </row>
    <row r="2440" spans="2:3" x14ac:dyDescent="0.25">
      <c r="B2440" s="2"/>
      <c r="C2440" s="3"/>
    </row>
    <row r="2441" spans="2:3" x14ac:dyDescent="0.25">
      <c r="B2441" s="2"/>
      <c r="C2441" s="3"/>
    </row>
    <row r="2442" spans="2:3" x14ac:dyDescent="0.25">
      <c r="B2442" s="2"/>
      <c r="C2442" s="3"/>
    </row>
    <row r="2443" spans="2:3" x14ac:dyDescent="0.25">
      <c r="B2443" s="2"/>
      <c r="C2443" s="3"/>
    </row>
    <row r="2444" spans="2:3" x14ac:dyDescent="0.25">
      <c r="B2444" s="2"/>
      <c r="C2444" s="3"/>
    </row>
    <row r="2445" spans="2:3" x14ac:dyDescent="0.25">
      <c r="B2445" s="2"/>
      <c r="C2445" s="3"/>
    </row>
    <row r="2446" spans="2:3" x14ac:dyDescent="0.25">
      <c r="B2446" s="2"/>
      <c r="C2446" s="3"/>
    </row>
    <row r="2447" spans="2:3" x14ac:dyDescent="0.25">
      <c r="B2447" s="2"/>
      <c r="C2447" s="3"/>
    </row>
    <row r="2448" spans="2:3" x14ac:dyDescent="0.25">
      <c r="B2448" s="2"/>
      <c r="C2448" s="3"/>
    </row>
    <row r="2449" spans="2:3" x14ac:dyDescent="0.25">
      <c r="B2449" s="2"/>
      <c r="C2449" s="3"/>
    </row>
    <row r="2450" spans="2:3" x14ac:dyDescent="0.25">
      <c r="B2450" s="2"/>
      <c r="C2450" s="3"/>
    </row>
    <row r="2451" spans="2:3" x14ac:dyDescent="0.25">
      <c r="B2451" s="2"/>
      <c r="C2451" s="3"/>
    </row>
    <row r="2452" spans="2:3" x14ac:dyDescent="0.25">
      <c r="B2452" s="2"/>
      <c r="C2452" s="3"/>
    </row>
    <row r="2453" spans="2:3" x14ac:dyDescent="0.25">
      <c r="B2453" s="2"/>
      <c r="C2453" s="3"/>
    </row>
    <row r="2454" spans="2:3" x14ac:dyDescent="0.25">
      <c r="B2454" s="2"/>
      <c r="C2454" s="3"/>
    </row>
    <row r="2455" spans="2:3" x14ac:dyDescent="0.25">
      <c r="B2455" s="2"/>
      <c r="C2455" s="3"/>
    </row>
    <row r="2456" spans="2:3" x14ac:dyDescent="0.25">
      <c r="B2456" s="2"/>
      <c r="C2456" s="3"/>
    </row>
    <row r="2457" spans="2:3" x14ac:dyDescent="0.25">
      <c r="B2457" s="2"/>
      <c r="C2457" s="3"/>
    </row>
    <row r="2458" spans="2:3" x14ac:dyDescent="0.25">
      <c r="B2458" s="2"/>
      <c r="C2458" s="3"/>
    </row>
    <row r="2459" spans="2:3" x14ac:dyDescent="0.25">
      <c r="B2459" s="2"/>
      <c r="C2459" s="3"/>
    </row>
    <row r="2460" spans="2:3" x14ac:dyDescent="0.25">
      <c r="B2460" s="2"/>
      <c r="C2460" s="3"/>
    </row>
    <row r="2461" spans="2:3" x14ac:dyDescent="0.25">
      <c r="B2461" s="2"/>
      <c r="C2461" s="3"/>
    </row>
    <row r="2462" spans="2:3" x14ac:dyDescent="0.25">
      <c r="B2462" s="2"/>
      <c r="C2462" s="3"/>
    </row>
    <row r="2463" spans="2:3" x14ac:dyDescent="0.25">
      <c r="B2463" s="2"/>
      <c r="C2463" s="3"/>
    </row>
    <row r="2464" spans="2:3" x14ac:dyDescent="0.25">
      <c r="B2464" s="2"/>
      <c r="C2464" s="3"/>
    </row>
    <row r="2465" spans="2:3" x14ac:dyDescent="0.25">
      <c r="B2465" s="2"/>
      <c r="C2465" s="3"/>
    </row>
    <row r="2466" spans="2:3" x14ac:dyDescent="0.25">
      <c r="B2466" s="2"/>
      <c r="C2466" s="3"/>
    </row>
    <row r="2467" spans="2:3" x14ac:dyDescent="0.25">
      <c r="B2467" s="2"/>
      <c r="C2467" s="3"/>
    </row>
    <row r="2468" spans="2:3" x14ac:dyDescent="0.25">
      <c r="B2468" s="2"/>
      <c r="C2468" s="3"/>
    </row>
    <row r="2469" spans="2:3" x14ac:dyDescent="0.25">
      <c r="B2469" s="2"/>
      <c r="C2469" s="3"/>
    </row>
    <row r="2470" spans="2:3" x14ac:dyDescent="0.25">
      <c r="B2470" s="2"/>
      <c r="C2470" s="3"/>
    </row>
    <row r="2471" spans="2:3" x14ac:dyDescent="0.25">
      <c r="B2471" s="2"/>
      <c r="C2471" s="3"/>
    </row>
    <row r="2472" spans="2:3" x14ac:dyDescent="0.25">
      <c r="B2472" s="2"/>
      <c r="C2472" s="3"/>
    </row>
    <row r="2473" spans="2:3" x14ac:dyDescent="0.25">
      <c r="B2473" s="2"/>
      <c r="C2473" s="3"/>
    </row>
    <row r="2474" spans="2:3" x14ac:dyDescent="0.25">
      <c r="B2474" s="2"/>
      <c r="C2474" s="3"/>
    </row>
    <row r="2475" spans="2:3" x14ac:dyDescent="0.25">
      <c r="B2475" s="2"/>
      <c r="C2475" s="3"/>
    </row>
    <row r="2476" spans="2:3" x14ac:dyDescent="0.25">
      <c r="B2476" s="2"/>
      <c r="C2476" s="3"/>
    </row>
    <row r="2477" spans="2:3" x14ac:dyDescent="0.25">
      <c r="B2477" s="2"/>
      <c r="C2477" s="3"/>
    </row>
    <row r="2478" spans="2:3" x14ac:dyDescent="0.25">
      <c r="B2478" s="2"/>
      <c r="C2478" s="3"/>
    </row>
    <row r="2479" spans="2:3" x14ac:dyDescent="0.25">
      <c r="B2479" s="2"/>
      <c r="C2479" s="3"/>
    </row>
    <row r="2480" spans="2:3" x14ac:dyDescent="0.25">
      <c r="B2480" s="2"/>
      <c r="C2480" s="3"/>
    </row>
    <row r="2481" spans="2:3" x14ac:dyDescent="0.25">
      <c r="B2481" s="2"/>
      <c r="C2481" s="3"/>
    </row>
    <row r="2482" spans="2:3" x14ac:dyDescent="0.25">
      <c r="B2482" s="2"/>
      <c r="C2482" s="3"/>
    </row>
    <row r="2483" spans="2:3" x14ac:dyDescent="0.25">
      <c r="B2483" s="2"/>
      <c r="C2483" s="3"/>
    </row>
    <row r="2484" spans="2:3" x14ac:dyDescent="0.25">
      <c r="B2484" s="2"/>
      <c r="C2484" s="3"/>
    </row>
    <row r="2485" spans="2:3" x14ac:dyDescent="0.25">
      <c r="B2485" s="2"/>
      <c r="C2485" s="3"/>
    </row>
    <row r="2486" spans="2:3" x14ac:dyDescent="0.25">
      <c r="B2486" s="2"/>
      <c r="C2486" s="3"/>
    </row>
    <row r="2487" spans="2:3" x14ac:dyDescent="0.25">
      <c r="B2487" s="2"/>
      <c r="C2487" s="3"/>
    </row>
    <row r="2488" spans="2:3" x14ac:dyDescent="0.25">
      <c r="B2488" s="2"/>
      <c r="C2488" s="3"/>
    </row>
    <row r="2489" spans="2:3" x14ac:dyDescent="0.25">
      <c r="B2489" s="2"/>
      <c r="C2489" s="3"/>
    </row>
    <row r="2490" spans="2:3" x14ac:dyDescent="0.25">
      <c r="B2490" s="2"/>
      <c r="C2490" s="3"/>
    </row>
    <row r="2491" spans="2:3" x14ac:dyDescent="0.25">
      <c r="B2491" s="2"/>
      <c r="C2491" s="3"/>
    </row>
    <row r="2492" spans="2:3" x14ac:dyDescent="0.25">
      <c r="B2492" s="2"/>
      <c r="C2492" s="3"/>
    </row>
    <row r="2493" spans="2:3" x14ac:dyDescent="0.25">
      <c r="B2493" s="2"/>
      <c r="C2493" s="3"/>
    </row>
    <row r="2494" spans="2:3" x14ac:dyDescent="0.25">
      <c r="B2494" s="2"/>
      <c r="C2494" s="3"/>
    </row>
    <row r="2495" spans="2:3" x14ac:dyDescent="0.25">
      <c r="B2495" s="2"/>
      <c r="C2495" s="3"/>
    </row>
    <row r="2496" spans="2:3" x14ac:dyDescent="0.25">
      <c r="B2496" s="2"/>
      <c r="C2496" s="3"/>
    </row>
    <row r="2497" spans="2:3" x14ac:dyDescent="0.25">
      <c r="B2497" s="2"/>
      <c r="C2497" s="3"/>
    </row>
    <row r="2498" spans="2:3" x14ac:dyDescent="0.25">
      <c r="B2498" s="2"/>
      <c r="C2498" s="3"/>
    </row>
    <row r="2499" spans="2:3" x14ac:dyDescent="0.25">
      <c r="B2499" s="2"/>
      <c r="C2499" s="3"/>
    </row>
    <row r="2500" spans="2:3" x14ac:dyDescent="0.25">
      <c r="B2500" s="2"/>
      <c r="C2500" s="3"/>
    </row>
    <row r="2501" spans="2:3" x14ac:dyDescent="0.25">
      <c r="B2501" s="2"/>
      <c r="C2501" s="3"/>
    </row>
    <row r="2502" spans="2:3" x14ac:dyDescent="0.25">
      <c r="B2502" s="2"/>
      <c r="C2502" s="3"/>
    </row>
    <row r="2503" spans="2:3" x14ac:dyDescent="0.25">
      <c r="B2503" s="2"/>
      <c r="C2503" s="3"/>
    </row>
    <row r="2504" spans="2:3" x14ac:dyDescent="0.25">
      <c r="B2504" s="2"/>
      <c r="C2504" s="3"/>
    </row>
    <row r="2505" spans="2:3" x14ac:dyDescent="0.25">
      <c r="B2505" s="2"/>
      <c r="C2505" s="3"/>
    </row>
    <row r="2506" spans="2:3" x14ac:dyDescent="0.25">
      <c r="B2506" s="2"/>
      <c r="C2506" s="3"/>
    </row>
    <row r="2507" spans="2:3" x14ac:dyDescent="0.25">
      <c r="B2507" s="2"/>
      <c r="C2507" s="3"/>
    </row>
    <row r="2508" spans="2:3" x14ac:dyDescent="0.25">
      <c r="B2508" s="2"/>
      <c r="C2508" s="3"/>
    </row>
    <row r="2509" spans="2:3" x14ac:dyDescent="0.25">
      <c r="B2509" s="2"/>
      <c r="C2509" s="3"/>
    </row>
    <row r="2510" spans="2:3" x14ac:dyDescent="0.25">
      <c r="B2510" s="2"/>
      <c r="C2510" s="3"/>
    </row>
    <row r="2511" spans="2:3" x14ac:dyDescent="0.25">
      <c r="B2511" s="2"/>
      <c r="C2511" s="3"/>
    </row>
    <row r="2512" spans="2:3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  <row r="3351" spans="2:3" x14ac:dyDescent="0.25">
      <c r="B3351" s="2"/>
      <c r="C3351" s="3"/>
    </row>
    <row r="3352" spans="2:3" x14ac:dyDescent="0.25">
      <c r="B3352" s="2"/>
      <c r="C3352" s="3"/>
    </row>
    <row r="3353" spans="2:3" x14ac:dyDescent="0.25">
      <c r="B3353" s="2"/>
      <c r="C3353" s="3"/>
    </row>
    <row r="3354" spans="2:3" x14ac:dyDescent="0.25">
      <c r="B3354" s="2"/>
      <c r="C3354" s="3"/>
    </row>
    <row r="3355" spans="2:3" x14ac:dyDescent="0.25">
      <c r="B3355" s="2"/>
      <c r="C3355" s="3"/>
    </row>
    <row r="3356" spans="2:3" x14ac:dyDescent="0.25">
      <c r="B3356" s="2"/>
      <c r="C3356" s="3"/>
    </row>
    <row r="3357" spans="2:3" x14ac:dyDescent="0.25">
      <c r="B3357" s="2"/>
      <c r="C3357" s="3"/>
    </row>
    <row r="3358" spans="2:3" x14ac:dyDescent="0.25">
      <c r="B3358" s="2"/>
      <c r="C3358" s="3"/>
    </row>
    <row r="3359" spans="2:3" x14ac:dyDescent="0.25">
      <c r="B3359" s="2"/>
      <c r="C3359" s="3"/>
    </row>
    <row r="3360" spans="2:3" x14ac:dyDescent="0.25">
      <c r="B3360" s="2"/>
      <c r="C3360" s="3"/>
    </row>
    <row r="3361" spans="2:3" x14ac:dyDescent="0.25">
      <c r="B3361" s="2"/>
      <c r="C3361" s="3"/>
    </row>
    <row r="3362" spans="2:3" x14ac:dyDescent="0.25">
      <c r="B3362" s="2"/>
      <c r="C3362" s="3"/>
    </row>
    <row r="3363" spans="2:3" x14ac:dyDescent="0.25">
      <c r="B3363" s="2"/>
      <c r="C3363" s="3"/>
    </row>
    <row r="3364" spans="2:3" x14ac:dyDescent="0.25">
      <c r="B3364" s="2"/>
      <c r="C3364" s="3"/>
    </row>
    <row r="3365" spans="2:3" x14ac:dyDescent="0.25">
      <c r="B3365" s="2"/>
      <c r="C3365" s="3"/>
    </row>
    <row r="3366" spans="2:3" x14ac:dyDescent="0.25">
      <c r="B3366" s="2"/>
      <c r="C3366" s="3"/>
    </row>
    <row r="3367" spans="2:3" x14ac:dyDescent="0.25">
      <c r="B3367" s="2"/>
      <c r="C3367" s="3"/>
    </row>
    <row r="3368" spans="2:3" x14ac:dyDescent="0.25">
      <c r="B3368" s="2"/>
      <c r="C3368" s="3"/>
    </row>
    <row r="3369" spans="2:3" x14ac:dyDescent="0.25">
      <c r="B3369" s="2"/>
      <c r="C3369" s="3"/>
    </row>
    <row r="3370" spans="2:3" x14ac:dyDescent="0.25">
      <c r="B3370" s="2"/>
      <c r="C3370" s="3"/>
    </row>
    <row r="3371" spans="2:3" x14ac:dyDescent="0.25">
      <c r="B3371" s="2"/>
      <c r="C3371" s="3"/>
    </row>
    <row r="3372" spans="2:3" x14ac:dyDescent="0.25">
      <c r="B3372" s="2"/>
      <c r="C3372" s="3"/>
    </row>
    <row r="3373" spans="2:3" x14ac:dyDescent="0.25">
      <c r="B3373" s="2"/>
      <c r="C3373" s="3"/>
    </row>
    <row r="3374" spans="2:3" x14ac:dyDescent="0.25">
      <c r="B3374" s="2"/>
      <c r="C3374" s="3"/>
    </row>
    <row r="3375" spans="2:3" x14ac:dyDescent="0.25">
      <c r="B3375" s="2"/>
      <c r="C3375" s="3"/>
    </row>
    <row r="3376" spans="2:3" x14ac:dyDescent="0.25">
      <c r="B3376" s="2"/>
      <c r="C3376" s="3"/>
    </row>
    <row r="3377" spans="2:3" x14ac:dyDescent="0.25">
      <c r="B3377" s="2"/>
      <c r="C3377" s="3"/>
    </row>
    <row r="3378" spans="2:3" x14ac:dyDescent="0.25">
      <c r="B3378" s="2"/>
      <c r="C3378" s="3"/>
    </row>
    <row r="3379" spans="2:3" x14ac:dyDescent="0.25">
      <c r="B3379" s="2"/>
      <c r="C3379" s="3"/>
    </row>
    <row r="3380" spans="2:3" x14ac:dyDescent="0.25">
      <c r="B3380" s="2"/>
      <c r="C3380" s="3"/>
    </row>
    <row r="3381" spans="2:3" x14ac:dyDescent="0.25">
      <c r="B3381" s="2"/>
      <c r="C3381" s="3"/>
    </row>
    <row r="3382" spans="2:3" x14ac:dyDescent="0.25">
      <c r="B3382" s="2"/>
      <c r="C3382" s="3"/>
    </row>
    <row r="3383" spans="2:3" x14ac:dyDescent="0.25">
      <c r="B3383" s="2"/>
      <c r="C3383" s="3"/>
    </row>
    <row r="3384" spans="2:3" x14ac:dyDescent="0.25">
      <c r="B3384" s="2"/>
      <c r="C3384" s="3"/>
    </row>
    <row r="3385" spans="2:3" x14ac:dyDescent="0.25">
      <c r="B3385" s="2"/>
      <c r="C3385" s="3"/>
    </row>
    <row r="3386" spans="2:3" x14ac:dyDescent="0.25">
      <c r="B3386" s="2"/>
      <c r="C3386" s="3"/>
    </row>
    <row r="3387" spans="2:3" x14ac:dyDescent="0.25">
      <c r="B3387" s="2"/>
      <c r="C3387" s="3"/>
    </row>
    <row r="3388" spans="2:3" x14ac:dyDescent="0.25">
      <c r="B3388" s="2"/>
      <c r="C3388" s="3"/>
    </row>
    <row r="3389" spans="2:3" x14ac:dyDescent="0.25">
      <c r="B3389" s="2"/>
      <c r="C3389" s="3"/>
    </row>
    <row r="3390" spans="2:3" x14ac:dyDescent="0.25">
      <c r="B3390" s="2"/>
      <c r="C3390" s="3"/>
    </row>
    <row r="3391" spans="2:3" x14ac:dyDescent="0.25">
      <c r="B3391" s="2"/>
      <c r="C3391" s="3"/>
    </row>
    <row r="3392" spans="2:3" x14ac:dyDescent="0.25">
      <c r="B3392" s="2"/>
      <c r="C3392" s="3"/>
    </row>
    <row r="3393" spans="2:3" x14ac:dyDescent="0.25">
      <c r="B3393" s="2"/>
      <c r="C3393" s="3"/>
    </row>
    <row r="3394" spans="2:3" x14ac:dyDescent="0.25">
      <c r="B3394" s="2"/>
      <c r="C3394" s="3"/>
    </row>
    <row r="3395" spans="2:3" x14ac:dyDescent="0.25">
      <c r="B3395" s="2"/>
      <c r="C3395" s="3"/>
    </row>
    <row r="3396" spans="2:3" x14ac:dyDescent="0.25">
      <c r="B3396" s="2"/>
      <c r="C3396" s="3"/>
    </row>
    <row r="3397" spans="2:3" x14ac:dyDescent="0.25">
      <c r="B3397" s="2"/>
      <c r="C3397" s="3"/>
    </row>
    <row r="3398" spans="2:3" x14ac:dyDescent="0.25">
      <c r="B3398" s="2"/>
      <c r="C3398" s="3"/>
    </row>
    <row r="3399" spans="2:3" x14ac:dyDescent="0.25">
      <c r="B3399" s="2"/>
      <c r="C3399" s="3"/>
    </row>
    <row r="3400" spans="2:3" x14ac:dyDescent="0.25">
      <c r="B3400" s="2"/>
      <c r="C3400" s="3"/>
    </row>
    <row r="3401" spans="2:3" x14ac:dyDescent="0.25">
      <c r="B3401" s="2"/>
      <c r="C3401" s="3"/>
    </row>
    <row r="3402" spans="2:3" x14ac:dyDescent="0.25">
      <c r="B3402" s="2"/>
      <c r="C3402" s="3"/>
    </row>
    <row r="3403" spans="2:3" x14ac:dyDescent="0.25">
      <c r="B3403" s="2"/>
      <c r="C3403" s="3"/>
    </row>
    <row r="3404" spans="2:3" x14ac:dyDescent="0.25">
      <c r="B3404" s="2"/>
      <c r="C3404" s="3"/>
    </row>
    <row r="3405" spans="2:3" x14ac:dyDescent="0.25">
      <c r="B3405" s="2"/>
      <c r="C3405" s="3"/>
    </row>
    <row r="3406" spans="2:3" x14ac:dyDescent="0.25">
      <c r="B3406" s="2"/>
      <c r="C3406" s="3"/>
    </row>
    <row r="3407" spans="2:3" x14ac:dyDescent="0.25">
      <c r="B3407" s="2"/>
      <c r="C3407" s="3"/>
    </row>
    <row r="3408" spans="2:3" x14ac:dyDescent="0.25">
      <c r="B3408" s="2"/>
      <c r="C3408" s="3"/>
    </row>
    <row r="3409" spans="2:3" x14ac:dyDescent="0.25">
      <c r="B3409" s="2"/>
      <c r="C3409" s="3"/>
    </row>
    <row r="3410" spans="2:3" x14ac:dyDescent="0.25">
      <c r="B3410" s="2"/>
      <c r="C3410" s="3"/>
    </row>
    <row r="3411" spans="2:3" x14ac:dyDescent="0.25">
      <c r="B3411" s="2"/>
      <c r="C3411" s="3"/>
    </row>
    <row r="3412" spans="2:3" x14ac:dyDescent="0.25">
      <c r="B3412" s="2"/>
      <c r="C3412" s="3"/>
    </row>
    <row r="3413" spans="2:3" x14ac:dyDescent="0.25">
      <c r="B3413" s="2"/>
      <c r="C3413" s="3"/>
    </row>
    <row r="3414" spans="2:3" x14ac:dyDescent="0.25">
      <c r="B3414" s="2"/>
      <c r="C3414" s="3"/>
    </row>
    <row r="3415" spans="2:3" x14ac:dyDescent="0.25">
      <c r="B3415" s="2"/>
      <c r="C3415" s="3"/>
    </row>
    <row r="3416" spans="2:3" x14ac:dyDescent="0.25">
      <c r="B3416" s="2"/>
      <c r="C3416" s="3"/>
    </row>
    <row r="3417" spans="2:3" x14ac:dyDescent="0.25">
      <c r="B3417" s="2"/>
      <c r="C3417" s="3"/>
    </row>
    <row r="3418" spans="2:3" x14ac:dyDescent="0.25">
      <c r="B3418" s="2"/>
      <c r="C3418" s="3"/>
    </row>
    <row r="3419" spans="2:3" x14ac:dyDescent="0.25">
      <c r="B3419" s="2"/>
      <c r="C3419" s="3"/>
    </row>
    <row r="3420" spans="2:3" x14ac:dyDescent="0.25">
      <c r="B3420" s="2"/>
      <c r="C3420" s="3"/>
    </row>
    <row r="3421" spans="2:3" x14ac:dyDescent="0.25">
      <c r="B3421" s="2"/>
      <c r="C3421" s="3"/>
    </row>
    <row r="3422" spans="2:3" x14ac:dyDescent="0.25">
      <c r="B3422" s="2"/>
      <c r="C3422" s="3"/>
    </row>
    <row r="3423" spans="2:3" x14ac:dyDescent="0.25">
      <c r="B3423" s="2"/>
      <c r="C3423" s="3"/>
    </row>
    <row r="3424" spans="2:3" x14ac:dyDescent="0.25">
      <c r="B3424" s="2"/>
      <c r="C3424" s="3"/>
    </row>
    <row r="3425" spans="2:3" x14ac:dyDescent="0.25">
      <c r="B3425" s="2"/>
      <c r="C3425" s="3"/>
    </row>
    <row r="3426" spans="2:3" x14ac:dyDescent="0.25">
      <c r="B3426" s="2"/>
      <c r="C3426" s="3"/>
    </row>
    <row r="3427" spans="2:3" x14ac:dyDescent="0.25">
      <c r="B3427" s="2"/>
      <c r="C3427" s="3"/>
    </row>
    <row r="3428" spans="2:3" x14ac:dyDescent="0.25">
      <c r="B3428" s="2"/>
      <c r="C3428" s="3"/>
    </row>
    <row r="3429" spans="2:3" x14ac:dyDescent="0.25">
      <c r="B3429" s="2"/>
      <c r="C3429" s="3"/>
    </row>
    <row r="3430" spans="2:3" x14ac:dyDescent="0.25">
      <c r="B3430" s="2"/>
      <c r="C3430" s="3"/>
    </row>
    <row r="3431" spans="2:3" x14ac:dyDescent="0.25">
      <c r="B3431" s="2"/>
      <c r="C3431" s="3"/>
    </row>
    <row r="3432" spans="2:3" x14ac:dyDescent="0.25">
      <c r="B3432" s="2"/>
      <c r="C3432" s="3"/>
    </row>
    <row r="3433" spans="2:3" x14ac:dyDescent="0.25">
      <c r="B3433" s="2"/>
      <c r="C3433" s="3"/>
    </row>
    <row r="3434" spans="2:3" x14ac:dyDescent="0.25">
      <c r="B3434" s="2"/>
      <c r="C3434" s="3"/>
    </row>
    <row r="3435" spans="2:3" x14ac:dyDescent="0.25">
      <c r="B3435" s="2"/>
      <c r="C3435" s="3"/>
    </row>
    <row r="3436" spans="2:3" x14ac:dyDescent="0.25">
      <c r="B3436" s="2"/>
      <c r="C3436" s="3"/>
    </row>
    <row r="3437" spans="2:3" x14ac:dyDescent="0.25">
      <c r="B3437" s="2"/>
      <c r="C3437" s="3"/>
    </row>
    <row r="3438" spans="2:3" x14ac:dyDescent="0.25">
      <c r="B3438" s="2"/>
      <c r="C3438" s="3"/>
    </row>
    <row r="3439" spans="2:3" x14ac:dyDescent="0.25">
      <c r="B3439" s="2"/>
      <c r="C3439" s="3"/>
    </row>
    <row r="3440" spans="2:3" x14ac:dyDescent="0.25">
      <c r="B3440" s="2"/>
      <c r="C3440" s="3"/>
    </row>
    <row r="3441" spans="2:3" x14ac:dyDescent="0.25">
      <c r="B3441" s="2"/>
      <c r="C3441" s="3"/>
    </row>
    <row r="3442" spans="2:3" x14ac:dyDescent="0.25">
      <c r="B3442" s="2"/>
      <c r="C3442" s="3"/>
    </row>
    <row r="3443" spans="2:3" x14ac:dyDescent="0.25">
      <c r="B3443" s="2"/>
      <c r="C3443" s="3"/>
    </row>
    <row r="3444" spans="2:3" x14ac:dyDescent="0.25">
      <c r="B3444" s="2"/>
      <c r="C3444" s="3"/>
    </row>
    <row r="3445" spans="2:3" x14ac:dyDescent="0.25">
      <c r="B3445" s="2"/>
      <c r="C3445" s="3"/>
    </row>
    <row r="3446" spans="2:3" x14ac:dyDescent="0.25">
      <c r="B3446" s="2"/>
      <c r="C3446" s="3"/>
    </row>
    <row r="3447" spans="2:3" x14ac:dyDescent="0.25">
      <c r="B3447" s="2"/>
      <c r="C3447" s="3"/>
    </row>
    <row r="3448" spans="2:3" x14ac:dyDescent="0.25">
      <c r="B3448" s="2"/>
      <c r="C3448" s="3"/>
    </row>
    <row r="3449" spans="2:3" x14ac:dyDescent="0.25">
      <c r="B3449" s="2"/>
      <c r="C3449" s="3"/>
    </row>
    <row r="3450" spans="2:3" x14ac:dyDescent="0.25">
      <c r="B3450" s="2"/>
      <c r="C3450" s="3"/>
    </row>
    <row r="3451" spans="2:3" x14ac:dyDescent="0.25">
      <c r="B3451" s="2"/>
      <c r="C3451" s="3"/>
    </row>
    <row r="3452" spans="2:3" x14ac:dyDescent="0.25">
      <c r="B3452" s="2"/>
      <c r="C3452" s="3"/>
    </row>
    <row r="3453" spans="2:3" x14ac:dyDescent="0.25">
      <c r="B3453" s="2"/>
      <c r="C3453" s="3"/>
    </row>
    <row r="3454" spans="2:3" x14ac:dyDescent="0.25">
      <c r="B3454" s="2"/>
      <c r="C3454" s="3"/>
    </row>
    <row r="3455" spans="2:3" x14ac:dyDescent="0.25">
      <c r="B3455" s="2"/>
      <c r="C3455" s="3"/>
    </row>
    <row r="3456" spans="2:3" x14ac:dyDescent="0.25">
      <c r="B3456" s="2"/>
      <c r="C3456" s="3"/>
    </row>
    <row r="3457" spans="2:3" x14ac:dyDescent="0.25">
      <c r="B3457" s="2"/>
      <c r="C3457" s="3"/>
    </row>
    <row r="3458" spans="2:3" x14ac:dyDescent="0.25">
      <c r="B3458" s="2"/>
      <c r="C3458" s="3"/>
    </row>
    <row r="3459" spans="2:3" x14ac:dyDescent="0.25">
      <c r="B3459" s="2"/>
      <c r="C3459" s="3"/>
    </row>
    <row r="3460" spans="2:3" x14ac:dyDescent="0.25">
      <c r="B3460" s="2"/>
      <c r="C3460" s="3"/>
    </row>
    <row r="3461" spans="2:3" x14ac:dyDescent="0.25">
      <c r="B3461" s="2"/>
      <c r="C3461" s="3"/>
    </row>
    <row r="3462" spans="2:3" x14ac:dyDescent="0.25">
      <c r="B3462" s="2"/>
      <c r="C3462" s="3"/>
    </row>
    <row r="3463" spans="2:3" x14ac:dyDescent="0.25">
      <c r="B3463" s="2"/>
      <c r="C3463" s="3"/>
    </row>
    <row r="3464" spans="2:3" x14ac:dyDescent="0.25">
      <c r="B3464" s="2"/>
      <c r="C3464" s="3"/>
    </row>
    <row r="3465" spans="2:3" x14ac:dyDescent="0.25">
      <c r="B3465" s="2"/>
      <c r="C3465" s="3"/>
    </row>
    <row r="3466" spans="2:3" x14ac:dyDescent="0.25">
      <c r="B3466" s="2"/>
      <c r="C3466" s="3"/>
    </row>
    <row r="3467" spans="2:3" x14ac:dyDescent="0.25">
      <c r="B3467" s="2"/>
      <c r="C3467" s="3"/>
    </row>
    <row r="3468" spans="2:3" x14ac:dyDescent="0.25">
      <c r="B3468" s="2"/>
      <c r="C3468" s="3"/>
    </row>
    <row r="3469" spans="2:3" x14ac:dyDescent="0.25">
      <c r="B3469" s="2"/>
      <c r="C3469" s="3"/>
    </row>
    <row r="3470" spans="2:3" x14ac:dyDescent="0.25">
      <c r="B3470" s="2"/>
      <c r="C3470" s="3"/>
    </row>
    <row r="3471" spans="2:3" x14ac:dyDescent="0.25">
      <c r="B3471" s="2"/>
      <c r="C3471" s="3"/>
    </row>
    <row r="3472" spans="2:3" x14ac:dyDescent="0.25">
      <c r="B3472" s="2"/>
      <c r="C3472" s="3"/>
    </row>
    <row r="3473" spans="2:3" x14ac:dyDescent="0.25">
      <c r="B3473" s="2"/>
      <c r="C3473" s="3"/>
    </row>
    <row r="3474" spans="2:3" x14ac:dyDescent="0.25">
      <c r="B3474" s="2"/>
      <c r="C3474" s="3"/>
    </row>
    <row r="3475" spans="2:3" x14ac:dyDescent="0.25">
      <c r="B3475" s="2"/>
      <c r="C3475" s="3"/>
    </row>
    <row r="3476" spans="2:3" x14ac:dyDescent="0.25">
      <c r="B3476" s="2"/>
      <c r="C3476" s="3"/>
    </row>
    <row r="3477" spans="2:3" x14ac:dyDescent="0.25">
      <c r="B3477" s="2"/>
      <c r="C3477" s="3"/>
    </row>
    <row r="3478" spans="2:3" x14ac:dyDescent="0.25">
      <c r="B3478" s="2"/>
      <c r="C3478" s="3"/>
    </row>
    <row r="3479" spans="2:3" x14ac:dyDescent="0.25">
      <c r="B3479" s="2"/>
      <c r="C3479" s="3"/>
    </row>
    <row r="3480" spans="2:3" x14ac:dyDescent="0.25">
      <c r="B3480" s="2"/>
      <c r="C3480" s="3"/>
    </row>
    <row r="3481" spans="2:3" x14ac:dyDescent="0.25">
      <c r="B3481" s="2"/>
      <c r="C3481" s="3"/>
    </row>
    <row r="3482" spans="2:3" x14ac:dyDescent="0.25">
      <c r="B3482" s="2"/>
      <c r="C3482" s="3"/>
    </row>
    <row r="3483" spans="2:3" x14ac:dyDescent="0.25">
      <c r="B3483" s="2"/>
      <c r="C3483" s="3"/>
    </row>
    <row r="3484" spans="2:3" x14ac:dyDescent="0.25">
      <c r="B3484" s="2"/>
      <c r="C3484" s="3"/>
    </row>
    <row r="3485" spans="2:3" x14ac:dyDescent="0.25">
      <c r="B3485" s="2"/>
      <c r="C3485" s="3"/>
    </row>
    <row r="3486" spans="2:3" x14ac:dyDescent="0.25">
      <c r="B3486" s="2"/>
      <c r="C3486" s="3"/>
    </row>
    <row r="3487" spans="2:3" x14ac:dyDescent="0.25">
      <c r="B3487" s="2"/>
      <c r="C3487" s="3"/>
    </row>
    <row r="3488" spans="2:3" x14ac:dyDescent="0.25">
      <c r="B3488" s="2"/>
      <c r="C3488" s="3"/>
    </row>
    <row r="3489" spans="2:3" x14ac:dyDescent="0.25">
      <c r="B3489" s="2"/>
      <c r="C3489" s="3"/>
    </row>
    <row r="3490" spans="2:3" x14ac:dyDescent="0.25">
      <c r="B3490" s="2"/>
      <c r="C3490" s="3"/>
    </row>
    <row r="3491" spans="2:3" x14ac:dyDescent="0.25">
      <c r="B3491" s="2"/>
      <c r="C3491" s="3"/>
    </row>
    <row r="3492" spans="2:3" x14ac:dyDescent="0.25">
      <c r="B3492" s="2"/>
      <c r="C3492" s="3"/>
    </row>
    <row r="3493" spans="2:3" x14ac:dyDescent="0.25">
      <c r="B3493" s="2"/>
      <c r="C3493" s="3"/>
    </row>
    <row r="3494" spans="2:3" x14ac:dyDescent="0.25">
      <c r="B3494" s="2"/>
      <c r="C3494" s="3"/>
    </row>
    <row r="3495" spans="2:3" x14ac:dyDescent="0.25">
      <c r="B3495" s="2"/>
      <c r="C3495" s="3"/>
    </row>
    <row r="3496" spans="2:3" x14ac:dyDescent="0.25">
      <c r="B3496" s="2"/>
      <c r="C3496" s="3"/>
    </row>
    <row r="3497" spans="2:3" x14ac:dyDescent="0.25">
      <c r="B3497" s="2"/>
      <c r="C3497" s="3"/>
    </row>
    <row r="3498" spans="2:3" x14ac:dyDescent="0.25">
      <c r="B3498" s="2"/>
      <c r="C3498" s="3"/>
    </row>
    <row r="3499" spans="2:3" x14ac:dyDescent="0.25">
      <c r="B3499" s="2"/>
      <c r="C3499" s="3"/>
    </row>
    <row r="3500" spans="2:3" x14ac:dyDescent="0.25">
      <c r="B3500" s="2"/>
      <c r="C3500" s="3"/>
    </row>
    <row r="3501" spans="2:3" x14ac:dyDescent="0.25">
      <c r="B3501" s="2"/>
      <c r="C3501" s="3"/>
    </row>
    <row r="3502" spans="2:3" x14ac:dyDescent="0.25">
      <c r="B3502" s="2"/>
      <c r="C3502" s="3"/>
    </row>
    <row r="3503" spans="2:3" x14ac:dyDescent="0.25">
      <c r="B3503" s="2"/>
      <c r="C3503" s="3"/>
    </row>
    <row r="3504" spans="2:3" x14ac:dyDescent="0.25">
      <c r="B3504" s="2"/>
      <c r="C3504" s="3"/>
    </row>
    <row r="3505" spans="2:3" x14ac:dyDescent="0.25">
      <c r="B3505" s="2"/>
      <c r="C3505" s="3"/>
    </row>
    <row r="3506" spans="2:3" x14ac:dyDescent="0.25">
      <c r="B3506" s="2"/>
      <c r="C3506" s="3"/>
    </row>
    <row r="3507" spans="2:3" x14ac:dyDescent="0.25">
      <c r="B3507" s="2"/>
      <c r="C3507" s="3"/>
    </row>
    <row r="3508" spans="2:3" x14ac:dyDescent="0.25">
      <c r="B3508" s="2"/>
      <c r="C3508" s="3"/>
    </row>
    <row r="3509" spans="2:3" x14ac:dyDescent="0.25">
      <c r="B3509" s="2"/>
      <c r="C3509" s="3"/>
    </row>
    <row r="3510" spans="2:3" x14ac:dyDescent="0.25">
      <c r="B3510" s="2"/>
      <c r="C3510" s="3"/>
    </row>
    <row r="3511" spans="2:3" x14ac:dyDescent="0.25">
      <c r="B3511" s="2"/>
      <c r="C3511" s="3"/>
    </row>
    <row r="3512" spans="2:3" x14ac:dyDescent="0.25">
      <c r="B3512" s="2"/>
      <c r="C3512" s="3"/>
    </row>
    <row r="3513" spans="2:3" x14ac:dyDescent="0.25">
      <c r="B3513" s="2"/>
      <c r="C3513" s="3"/>
    </row>
    <row r="3514" spans="2:3" x14ac:dyDescent="0.25">
      <c r="B3514" s="2"/>
      <c r="C3514" s="3"/>
    </row>
    <row r="3515" spans="2:3" x14ac:dyDescent="0.25">
      <c r="B3515" s="2"/>
      <c r="C3515" s="3"/>
    </row>
    <row r="3516" spans="2:3" x14ac:dyDescent="0.25">
      <c r="B3516" s="2"/>
      <c r="C3516" s="3"/>
    </row>
    <row r="3517" spans="2:3" x14ac:dyDescent="0.25">
      <c r="B3517" s="2"/>
      <c r="C3517" s="3"/>
    </row>
    <row r="3518" spans="2:3" x14ac:dyDescent="0.25">
      <c r="B3518" s="2"/>
      <c r="C3518" s="3"/>
    </row>
    <row r="3519" spans="2:3" x14ac:dyDescent="0.25">
      <c r="B3519" s="2"/>
      <c r="C3519" s="3"/>
    </row>
    <row r="3520" spans="2:3" x14ac:dyDescent="0.25">
      <c r="B3520" s="2"/>
      <c r="C3520" s="3"/>
    </row>
    <row r="3521" spans="2:3" x14ac:dyDescent="0.25">
      <c r="B3521" s="2"/>
      <c r="C3521" s="3"/>
    </row>
    <row r="3522" spans="2:3" x14ac:dyDescent="0.25">
      <c r="B3522" s="2"/>
      <c r="C3522" s="3"/>
    </row>
    <row r="3523" spans="2:3" x14ac:dyDescent="0.25">
      <c r="B3523" s="2"/>
      <c r="C3523" s="3"/>
    </row>
    <row r="3524" spans="2:3" x14ac:dyDescent="0.25">
      <c r="B3524" s="2"/>
      <c r="C3524" s="3"/>
    </row>
    <row r="3525" spans="2:3" x14ac:dyDescent="0.25">
      <c r="B3525" s="2"/>
      <c r="C3525" s="3"/>
    </row>
    <row r="3526" spans="2:3" x14ac:dyDescent="0.25">
      <c r="B3526" s="2"/>
      <c r="C3526" s="3"/>
    </row>
    <row r="3527" spans="2:3" x14ac:dyDescent="0.25">
      <c r="B3527" s="2"/>
      <c r="C3527" s="3"/>
    </row>
    <row r="3528" spans="2:3" x14ac:dyDescent="0.25">
      <c r="B3528" s="2"/>
      <c r="C3528" s="3"/>
    </row>
    <row r="3529" spans="2:3" x14ac:dyDescent="0.25">
      <c r="B3529" s="2"/>
      <c r="C3529" s="3"/>
    </row>
    <row r="3530" spans="2:3" x14ac:dyDescent="0.25">
      <c r="B3530" s="2"/>
      <c r="C3530" s="3"/>
    </row>
    <row r="3531" spans="2:3" x14ac:dyDescent="0.25">
      <c r="B3531" s="2"/>
      <c r="C3531" s="3"/>
    </row>
    <row r="3532" spans="2:3" x14ac:dyDescent="0.25">
      <c r="B3532" s="2"/>
      <c r="C3532" s="3"/>
    </row>
    <row r="3533" spans="2:3" x14ac:dyDescent="0.25">
      <c r="B3533" s="2"/>
      <c r="C3533" s="3"/>
    </row>
    <row r="3534" spans="2:3" x14ac:dyDescent="0.25">
      <c r="B3534" s="2"/>
      <c r="C3534" s="3"/>
    </row>
    <row r="3535" spans="2:3" x14ac:dyDescent="0.25">
      <c r="B3535" s="2"/>
      <c r="C3535" s="3"/>
    </row>
    <row r="3536" spans="2:3" x14ac:dyDescent="0.25">
      <c r="B3536" s="2"/>
      <c r="C3536" s="3"/>
    </row>
    <row r="3537" spans="2:3" x14ac:dyDescent="0.25">
      <c r="B3537" s="2"/>
      <c r="C3537" s="3"/>
    </row>
    <row r="3538" spans="2:3" x14ac:dyDescent="0.25">
      <c r="B3538" s="2"/>
      <c r="C3538" s="3"/>
    </row>
    <row r="3539" spans="2:3" x14ac:dyDescent="0.25">
      <c r="B3539" s="2"/>
      <c r="C3539" s="3"/>
    </row>
    <row r="3540" spans="2:3" x14ac:dyDescent="0.25">
      <c r="B3540" s="2"/>
      <c r="C3540" s="3"/>
    </row>
    <row r="3541" spans="2:3" x14ac:dyDescent="0.25">
      <c r="B3541" s="2"/>
      <c r="C3541" s="3"/>
    </row>
    <row r="3542" spans="2:3" x14ac:dyDescent="0.25">
      <c r="B3542" s="2"/>
      <c r="C3542" s="3"/>
    </row>
    <row r="3543" spans="2:3" x14ac:dyDescent="0.25">
      <c r="B3543" s="2"/>
      <c r="C3543" s="3"/>
    </row>
    <row r="3544" spans="2:3" x14ac:dyDescent="0.25">
      <c r="B3544" s="2"/>
      <c r="C3544" s="3"/>
    </row>
    <row r="3545" spans="2:3" x14ac:dyDescent="0.25">
      <c r="B3545" s="2"/>
      <c r="C3545" s="3"/>
    </row>
    <row r="3546" spans="2:3" x14ac:dyDescent="0.25">
      <c r="B3546" s="2"/>
      <c r="C3546" s="3"/>
    </row>
    <row r="3547" spans="2:3" x14ac:dyDescent="0.25">
      <c r="B3547" s="2"/>
      <c r="C3547" s="3"/>
    </row>
    <row r="3548" spans="2:3" x14ac:dyDescent="0.25">
      <c r="B3548" s="2"/>
      <c r="C3548" s="3"/>
    </row>
    <row r="3549" spans="2:3" x14ac:dyDescent="0.25">
      <c r="B3549" s="2"/>
      <c r="C3549" s="3"/>
    </row>
    <row r="3550" spans="2:3" x14ac:dyDescent="0.25">
      <c r="B3550" s="2"/>
      <c r="C3550" s="3"/>
    </row>
    <row r="3551" spans="2:3" x14ac:dyDescent="0.25">
      <c r="B3551" s="2"/>
      <c r="C3551" s="3"/>
    </row>
    <row r="3552" spans="2:3" x14ac:dyDescent="0.25">
      <c r="B3552" s="2"/>
      <c r="C3552" s="3"/>
    </row>
    <row r="3553" spans="2:3" x14ac:dyDescent="0.25">
      <c r="B3553" s="2"/>
      <c r="C3553" s="3"/>
    </row>
    <row r="3554" spans="2:3" x14ac:dyDescent="0.25">
      <c r="B3554" s="2"/>
      <c r="C3554" s="3"/>
    </row>
    <row r="3555" spans="2:3" x14ac:dyDescent="0.25">
      <c r="B3555" s="2"/>
      <c r="C3555" s="3"/>
    </row>
    <row r="3556" spans="2:3" x14ac:dyDescent="0.25">
      <c r="B3556" s="2"/>
      <c r="C3556" s="3"/>
    </row>
    <row r="3557" spans="2:3" x14ac:dyDescent="0.25">
      <c r="B3557" s="2"/>
      <c r="C3557" s="3"/>
    </row>
    <row r="3558" spans="2:3" x14ac:dyDescent="0.25">
      <c r="B3558" s="2"/>
      <c r="C3558" s="3"/>
    </row>
    <row r="3559" spans="2:3" x14ac:dyDescent="0.25">
      <c r="B3559" s="2"/>
      <c r="C3559" s="3"/>
    </row>
    <row r="3560" spans="2:3" x14ac:dyDescent="0.25">
      <c r="B3560" s="2"/>
      <c r="C3560" s="3"/>
    </row>
    <row r="3561" spans="2:3" x14ac:dyDescent="0.25">
      <c r="B3561" s="2"/>
      <c r="C3561" s="3"/>
    </row>
    <row r="3562" spans="2:3" x14ac:dyDescent="0.25">
      <c r="B3562" s="2"/>
      <c r="C3562" s="3"/>
    </row>
    <row r="3563" spans="2:3" x14ac:dyDescent="0.25">
      <c r="B3563" s="2"/>
      <c r="C3563" s="3"/>
    </row>
    <row r="3564" spans="2:3" x14ac:dyDescent="0.25">
      <c r="B3564" s="2"/>
      <c r="C3564" s="3"/>
    </row>
    <row r="3565" spans="2:3" x14ac:dyDescent="0.25">
      <c r="B3565" s="2"/>
      <c r="C3565" s="3"/>
    </row>
    <row r="3566" spans="2:3" x14ac:dyDescent="0.25">
      <c r="B3566" s="2"/>
      <c r="C3566" s="3"/>
    </row>
    <row r="3567" spans="2:3" x14ac:dyDescent="0.25">
      <c r="B3567" s="2"/>
      <c r="C3567" s="3"/>
    </row>
    <row r="3568" spans="2:3" x14ac:dyDescent="0.25">
      <c r="B3568" s="2"/>
      <c r="C3568" s="3"/>
    </row>
    <row r="3569" spans="2:3" x14ac:dyDescent="0.25">
      <c r="B3569" s="2"/>
      <c r="C3569" s="3"/>
    </row>
    <row r="3570" spans="2:3" x14ac:dyDescent="0.25">
      <c r="B3570" s="2"/>
      <c r="C3570" s="3"/>
    </row>
    <row r="3571" spans="2:3" x14ac:dyDescent="0.25">
      <c r="B3571" s="2"/>
      <c r="C3571" s="3"/>
    </row>
    <row r="3572" spans="2:3" x14ac:dyDescent="0.25">
      <c r="B3572" s="2"/>
      <c r="C3572" s="3"/>
    </row>
    <row r="3573" spans="2:3" x14ac:dyDescent="0.25">
      <c r="B3573" s="2"/>
      <c r="C3573" s="3"/>
    </row>
    <row r="3574" spans="2:3" x14ac:dyDescent="0.25">
      <c r="B3574" s="2"/>
      <c r="C3574" s="3"/>
    </row>
    <row r="3575" spans="2:3" x14ac:dyDescent="0.25">
      <c r="B3575" s="2"/>
      <c r="C3575" s="3"/>
    </row>
    <row r="3576" spans="2:3" x14ac:dyDescent="0.25">
      <c r="B3576" s="2"/>
      <c r="C3576" s="3"/>
    </row>
    <row r="3577" spans="2:3" x14ac:dyDescent="0.25">
      <c r="B3577" s="2"/>
      <c r="C3577" s="3"/>
    </row>
    <row r="3578" spans="2:3" x14ac:dyDescent="0.25">
      <c r="B3578" s="2"/>
      <c r="C3578" s="3"/>
    </row>
    <row r="3579" spans="2:3" x14ac:dyDescent="0.25">
      <c r="B3579" s="2"/>
      <c r="C3579" s="3"/>
    </row>
    <row r="3580" spans="2:3" x14ac:dyDescent="0.25">
      <c r="B3580" s="2"/>
      <c r="C3580" s="3"/>
    </row>
    <row r="3581" spans="2:3" x14ac:dyDescent="0.25">
      <c r="B3581" s="2"/>
      <c r="C3581" s="3"/>
    </row>
    <row r="3582" spans="2:3" x14ac:dyDescent="0.25">
      <c r="B3582" s="2"/>
      <c r="C3582" s="3"/>
    </row>
    <row r="3583" spans="2:3" x14ac:dyDescent="0.25">
      <c r="B3583" s="2"/>
      <c r="C3583" s="3"/>
    </row>
    <row r="3584" spans="2:3" x14ac:dyDescent="0.25">
      <c r="B3584" s="2"/>
      <c r="C3584" s="3"/>
    </row>
    <row r="3585" spans="2:3" x14ac:dyDescent="0.25">
      <c r="B3585" s="2"/>
      <c r="C3585" s="3"/>
    </row>
    <row r="3586" spans="2:3" x14ac:dyDescent="0.25">
      <c r="B3586" s="2"/>
      <c r="C3586" s="3"/>
    </row>
    <row r="3587" spans="2:3" x14ac:dyDescent="0.25">
      <c r="B3587" s="2"/>
      <c r="C3587" s="3"/>
    </row>
    <row r="3588" spans="2:3" x14ac:dyDescent="0.25">
      <c r="B3588" s="2"/>
      <c r="C3588" s="3"/>
    </row>
    <row r="3589" spans="2:3" x14ac:dyDescent="0.25">
      <c r="B3589" s="2"/>
      <c r="C3589" s="3"/>
    </row>
    <row r="3590" spans="2:3" x14ac:dyDescent="0.25">
      <c r="B3590" s="2"/>
      <c r="C3590" s="3"/>
    </row>
    <row r="3591" spans="2:3" x14ac:dyDescent="0.25">
      <c r="B3591" s="2"/>
      <c r="C3591" s="3"/>
    </row>
    <row r="3592" spans="2:3" x14ac:dyDescent="0.25">
      <c r="B3592" s="2"/>
      <c r="C3592" s="3"/>
    </row>
    <row r="3593" spans="2:3" x14ac:dyDescent="0.25">
      <c r="B3593" s="2"/>
      <c r="C3593" s="3"/>
    </row>
    <row r="3594" spans="2:3" x14ac:dyDescent="0.25">
      <c r="B3594" s="2"/>
      <c r="C3594" s="3"/>
    </row>
    <row r="3595" spans="2:3" x14ac:dyDescent="0.25">
      <c r="B3595" s="2"/>
      <c r="C3595" s="3"/>
    </row>
    <row r="3596" spans="2:3" x14ac:dyDescent="0.25">
      <c r="B3596" s="2"/>
      <c r="C3596" s="3"/>
    </row>
    <row r="3597" spans="2:3" x14ac:dyDescent="0.25">
      <c r="B3597" s="2"/>
      <c r="C3597" s="3"/>
    </row>
    <row r="3598" spans="2:3" x14ac:dyDescent="0.25">
      <c r="B3598" s="2"/>
      <c r="C3598" s="3"/>
    </row>
    <row r="3599" spans="2:3" x14ac:dyDescent="0.25">
      <c r="B3599" s="2"/>
      <c r="C3599" s="3"/>
    </row>
    <row r="3600" spans="2:3" x14ac:dyDescent="0.25">
      <c r="B3600" s="2"/>
      <c r="C3600" s="3"/>
    </row>
    <row r="3601" spans="2:3" x14ac:dyDescent="0.25">
      <c r="B3601" s="2"/>
      <c r="C3601" s="3"/>
    </row>
    <row r="3602" spans="2:3" x14ac:dyDescent="0.25">
      <c r="B3602" s="2"/>
      <c r="C3602" s="3"/>
    </row>
    <row r="3603" spans="2:3" x14ac:dyDescent="0.25">
      <c r="B3603" s="2"/>
      <c r="C3603" s="3"/>
    </row>
    <row r="3604" spans="2:3" x14ac:dyDescent="0.25">
      <c r="B3604" s="2"/>
      <c r="C3604" s="3"/>
    </row>
    <row r="3605" spans="2:3" x14ac:dyDescent="0.25">
      <c r="B3605" s="2"/>
      <c r="C3605" s="3"/>
    </row>
    <row r="3606" spans="2:3" x14ac:dyDescent="0.25">
      <c r="B3606" s="2"/>
      <c r="C3606" s="3"/>
    </row>
    <row r="3607" spans="2:3" x14ac:dyDescent="0.25">
      <c r="B3607" s="2"/>
      <c r="C3607" s="3"/>
    </row>
    <row r="3608" spans="2:3" x14ac:dyDescent="0.25">
      <c r="B3608" s="2"/>
      <c r="C3608" s="3"/>
    </row>
    <row r="3609" spans="2:3" x14ac:dyDescent="0.25">
      <c r="B3609" s="2"/>
      <c r="C3609" s="3"/>
    </row>
    <row r="3610" spans="2:3" x14ac:dyDescent="0.25">
      <c r="B3610" s="2"/>
      <c r="C3610" s="3"/>
    </row>
    <row r="3611" spans="2:3" x14ac:dyDescent="0.25">
      <c r="B3611" s="2"/>
      <c r="C3611" s="3"/>
    </row>
    <row r="3612" spans="2:3" x14ac:dyDescent="0.25">
      <c r="B3612" s="2"/>
      <c r="C3612" s="3"/>
    </row>
    <row r="3613" spans="2:3" x14ac:dyDescent="0.25">
      <c r="B3613" s="2"/>
      <c r="C3613" s="3"/>
    </row>
    <row r="3614" spans="2:3" x14ac:dyDescent="0.25">
      <c r="B3614" s="2"/>
      <c r="C3614" s="3"/>
    </row>
    <row r="3615" spans="2:3" x14ac:dyDescent="0.25">
      <c r="B3615" s="2"/>
      <c r="C3615" s="3"/>
    </row>
    <row r="3616" spans="2:3" x14ac:dyDescent="0.25">
      <c r="B3616" s="2"/>
      <c r="C3616" s="3"/>
    </row>
    <row r="3617" spans="2:3" x14ac:dyDescent="0.25">
      <c r="B3617" s="2"/>
      <c r="C3617" s="3"/>
    </row>
    <row r="3618" spans="2:3" x14ac:dyDescent="0.25">
      <c r="B3618" s="2"/>
      <c r="C3618" s="3"/>
    </row>
    <row r="3619" spans="2:3" x14ac:dyDescent="0.25">
      <c r="B3619" s="2"/>
      <c r="C3619" s="3"/>
    </row>
    <row r="3620" spans="2:3" x14ac:dyDescent="0.25">
      <c r="B3620" s="2"/>
      <c r="C3620" s="3"/>
    </row>
    <row r="3621" spans="2:3" x14ac:dyDescent="0.25">
      <c r="B3621" s="2"/>
      <c r="C3621" s="3"/>
    </row>
    <row r="3622" spans="2:3" x14ac:dyDescent="0.25">
      <c r="B3622" s="2"/>
      <c r="C3622" s="3"/>
    </row>
    <row r="3623" spans="2:3" x14ac:dyDescent="0.25">
      <c r="B3623" s="2"/>
      <c r="C3623" s="3"/>
    </row>
    <row r="3624" spans="2:3" x14ac:dyDescent="0.25">
      <c r="B3624" s="2"/>
      <c r="C3624" s="3"/>
    </row>
    <row r="3625" spans="2:3" x14ac:dyDescent="0.25">
      <c r="B3625" s="2"/>
      <c r="C3625" s="3"/>
    </row>
    <row r="3626" spans="2:3" x14ac:dyDescent="0.25">
      <c r="B3626" s="2"/>
      <c r="C3626" s="3"/>
    </row>
    <row r="3627" spans="2:3" x14ac:dyDescent="0.25">
      <c r="B3627" s="2"/>
      <c r="C3627" s="3"/>
    </row>
    <row r="3628" spans="2:3" x14ac:dyDescent="0.25">
      <c r="B3628" s="2"/>
      <c r="C3628" s="3"/>
    </row>
    <row r="3629" spans="2:3" x14ac:dyDescent="0.25">
      <c r="B3629" s="2"/>
      <c r="C3629" s="3"/>
    </row>
    <row r="3630" spans="2:3" x14ac:dyDescent="0.25">
      <c r="B3630" s="2"/>
      <c r="C3630" s="3"/>
    </row>
    <row r="3631" spans="2:3" x14ac:dyDescent="0.25">
      <c r="B3631" s="2"/>
      <c r="C3631" s="3"/>
    </row>
    <row r="3632" spans="2:3" x14ac:dyDescent="0.25">
      <c r="B3632" s="2"/>
      <c r="C3632" s="3"/>
    </row>
    <row r="3633" spans="2:3" x14ac:dyDescent="0.25">
      <c r="B3633" s="2"/>
      <c r="C3633" s="3"/>
    </row>
    <row r="3634" spans="2:3" x14ac:dyDescent="0.25">
      <c r="B3634" s="2"/>
      <c r="C3634" s="3"/>
    </row>
    <row r="3635" spans="2:3" x14ac:dyDescent="0.25">
      <c r="B3635" s="2"/>
      <c r="C3635" s="3"/>
    </row>
    <row r="3636" spans="2:3" x14ac:dyDescent="0.25">
      <c r="B3636" s="2"/>
      <c r="C3636" s="3"/>
    </row>
    <row r="3637" spans="2:3" x14ac:dyDescent="0.25">
      <c r="B3637" s="2"/>
      <c r="C3637" s="3"/>
    </row>
    <row r="3638" spans="2:3" x14ac:dyDescent="0.25">
      <c r="B3638" s="2"/>
      <c r="C3638" s="3"/>
    </row>
    <row r="3639" spans="2:3" x14ac:dyDescent="0.25">
      <c r="B3639" s="2"/>
      <c r="C3639" s="3"/>
    </row>
    <row r="3640" spans="2:3" x14ac:dyDescent="0.25">
      <c r="B3640" s="2"/>
      <c r="C3640" s="3"/>
    </row>
    <row r="3641" spans="2:3" x14ac:dyDescent="0.25">
      <c r="B3641" s="2"/>
      <c r="C3641" s="3"/>
    </row>
    <row r="3642" spans="2:3" x14ac:dyDescent="0.25">
      <c r="B3642" s="2"/>
      <c r="C3642" s="3"/>
    </row>
    <row r="3643" spans="2:3" x14ac:dyDescent="0.25">
      <c r="B3643" s="2"/>
      <c r="C3643" s="3"/>
    </row>
    <row r="3644" spans="2:3" x14ac:dyDescent="0.25">
      <c r="B3644" s="2"/>
      <c r="C3644" s="3"/>
    </row>
    <row r="3645" spans="2:3" x14ac:dyDescent="0.25">
      <c r="B3645" s="2"/>
      <c r="C3645" s="3"/>
    </row>
    <row r="3646" spans="2:3" x14ac:dyDescent="0.25">
      <c r="B3646" s="2"/>
      <c r="C3646" s="3"/>
    </row>
    <row r="3647" spans="2:3" x14ac:dyDescent="0.25">
      <c r="B3647" s="2"/>
      <c r="C3647" s="3"/>
    </row>
    <row r="3648" spans="2:3" x14ac:dyDescent="0.25">
      <c r="B3648" s="2"/>
      <c r="C3648" s="3"/>
    </row>
    <row r="3649" spans="2:3" x14ac:dyDescent="0.25">
      <c r="B3649" s="2"/>
      <c r="C3649" s="3"/>
    </row>
    <row r="3650" spans="2:3" x14ac:dyDescent="0.25">
      <c r="B3650" s="2"/>
      <c r="C3650" s="3"/>
    </row>
    <row r="3651" spans="2:3" x14ac:dyDescent="0.25">
      <c r="B3651" s="2"/>
      <c r="C3651" s="3"/>
    </row>
    <row r="3652" spans="2:3" x14ac:dyDescent="0.25">
      <c r="B3652" s="2"/>
      <c r="C3652" s="3"/>
    </row>
    <row r="3653" spans="2:3" x14ac:dyDescent="0.25">
      <c r="B3653" s="2"/>
      <c r="C3653" s="3"/>
    </row>
    <row r="3654" spans="2:3" x14ac:dyDescent="0.25">
      <c r="B3654" s="2"/>
      <c r="C3654" s="3"/>
    </row>
    <row r="3655" spans="2:3" x14ac:dyDescent="0.25">
      <c r="B3655" s="2"/>
      <c r="C3655" s="3"/>
    </row>
    <row r="3656" spans="2:3" x14ac:dyDescent="0.25">
      <c r="B3656" s="2"/>
      <c r="C3656" s="3"/>
    </row>
    <row r="3657" spans="2:3" x14ac:dyDescent="0.25">
      <c r="B3657" s="2"/>
      <c r="C3657" s="3"/>
    </row>
    <row r="3658" spans="2:3" x14ac:dyDescent="0.25">
      <c r="B3658" s="2"/>
      <c r="C3658" s="3"/>
    </row>
    <row r="3659" spans="2:3" x14ac:dyDescent="0.25">
      <c r="B3659" s="2"/>
      <c r="C3659" s="3"/>
    </row>
    <row r="3660" spans="2:3" x14ac:dyDescent="0.25">
      <c r="B3660" s="2"/>
      <c r="C3660" s="3"/>
    </row>
    <row r="3661" spans="2:3" x14ac:dyDescent="0.25">
      <c r="B3661" s="2"/>
      <c r="C3661" s="3"/>
    </row>
    <row r="3662" spans="2:3" x14ac:dyDescent="0.25">
      <c r="B3662" s="2"/>
      <c r="C3662" s="3"/>
    </row>
    <row r="3663" spans="2:3" x14ac:dyDescent="0.25">
      <c r="B3663" s="2"/>
      <c r="C3663" s="3"/>
    </row>
    <row r="3664" spans="2:3" x14ac:dyDescent="0.25">
      <c r="B3664" s="2"/>
      <c r="C3664" s="3"/>
    </row>
    <row r="3665" spans="2:3" x14ac:dyDescent="0.25">
      <c r="B3665" s="2"/>
      <c r="C3665" s="3"/>
    </row>
    <row r="3666" spans="2:3" x14ac:dyDescent="0.25">
      <c r="B3666" s="2"/>
      <c r="C3666" s="3"/>
    </row>
    <row r="3667" spans="2:3" x14ac:dyDescent="0.25">
      <c r="B3667" s="2"/>
      <c r="C3667" s="3"/>
    </row>
    <row r="3668" spans="2:3" x14ac:dyDescent="0.25">
      <c r="B3668" s="2"/>
      <c r="C3668" s="3"/>
    </row>
    <row r="3669" spans="2:3" x14ac:dyDescent="0.25">
      <c r="B3669" s="2"/>
      <c r="C3669" s="3"/>
    </row>
    <row r="3670" spans="2:3" x14ac:dyDescent="0.25">
      <c r="B3670" s="2"/>
      <c r="C3670" s="3"/>
    </row>
    <row r="3671" spans="2:3" x14ac:dyDescent="0.25">
      <c r="B3671" s="2"/>
      <c r="C3671" s="3"/>
    </row>
    <row r="3672" spans="2:3" x14ac:dyDescent="0.25">
      <c r="B3672" s="2"/>
      <c r="C3672" s="3"/>
    </row>
    <row r="3673" spans="2:3" x14ac:dyDescent="0.25">
      <c r="B3673" s="2"/>
      <c r="C3673" s="3"/>
    </row>
    <row r="3674" spans="2:3" x14ac:dyDescent="0.25">
      <c r="B3674" s="2"/>
      <c r="C3674" s="3"/>
    </row>
    <row r="3675" spans="2:3" x14ac:dyDescent="0.25">
      <c r="B3675" s="2"/>
      <c r="C3675" s="3"/>
    </row>
    <row r="3676" spans="2:3" x14ac:dyDescent="0.25">
      <c r="B3676" s="2"/>
      <c r="C3676" s="3"/>
    </row>
    <row r="3677" spans="2:3" x14ac:dyDescent="0.25">
      <c r="B3677" s="2"/>
      <c r="C3677" s="3"/>
    </row>
    <row r="3678" spans="2:3" x14ac:dyDescent="0.25">
      <c r="B3678" s="2"/>
      <c r="C3678" s="3"/>
    </row>
    <row r="3679" spans="2:3" x14ac:dyDescent="0.25">
      <c r="B3679" s="2"/>
      <c r="C3679" s="3"/>
    </row>
    <row r="3680" spans="2:3" x14ac:dyDescent="0.25">
      <c r="B3680" s="2"/>
      <c r="C3680" s="3"/>
    </row>
    <row r="3681" spans="2:3" x14ac:dyDescent="0.25">
      <c r="B3681" s="2"/>
      <c r="C3681" s="3"/>
    </row>
    <row r="3682" spans="2:3" x14ac:dyDescent="0.25">
      <c r="B3682" s="2"/>
      <c r="C3682" s="3"/>
    </row>
    <row r="3683" spans="2:3" x14ac:dyDescent="0.25">
      <c r="B3683" s="2"/>
      <c r="C3683" s="3"/>
    </row>
    <row r="3684" spans="2:3" x14ac:dyDescent="0.25">
      <c r="B3684" s="2"/>
      <c r="C3684" s="3"/>
    </row>
    <row r="3685" spans="2:3" x14ac:dyDescent="0.25">
      <c r="B3685" s="2"/>
      <c r="C3685" s="3"/>
    </row>
    <row r="3686" spans="2:3" x14ac:dyDescent="0.25">
      <c r="B3686" s="2"/>
      <c r="C3686" s="3"/>
    </row>
    <row r="3687" spans="2:3" x14ac:dyDescent="0.25">
      <c r="B3687" s="2"/>
      <c r="C3687" s="3"/>
    </row>
    <row r="3688" spans="2:3" x14ac:dyDescent="0.25">
      <c r="B3688" s="2"/>
      <c r="C3688" s="3"/>
    </row>
    <row r="3689" spans="2:3" x14ac:dyDescent="0.25">
      <c r="B3689" s="2"/>
      <c r="C3689" s="3"/>
    </row>
    <row r="3690" spans="2:3" x14ac:dyDescent="0.25">
      <c r="B3690" s="2"/>
      <c r="C3690" s="3"/>
    </row>
    <row r="3691" spans="2:3" x14ac:dyDescent="0.25">
      <c r="B3691" s="2"/>
      <c r="C3691" s="3"/>
    </row>
    <row r="3692" spans="2:3" x14ac:dyDescent="0.25">
      <c r="B3692" s="2"/>
      <c r="C3692" s="3"/>
    </row>
    <row r="3693" spans="2:3" x14ac:dyDescent="0.25">
      <c r="B3693" s="2"/>
      <c r="C3693" s="3"/>
    </row>
    <row r="3694" spans="2:3" x14ac:dyDescent="0.25">
      <c r="B3694" s="2"/>
      <c r="C3694" s="3"/>
    </row>
    <row r="3695" spans="2:3" x14ac:dyDescent="0.25">
      <c r="B3695" s="2"/>
      <c r="C3695" s="3"/>
    </row>
    <row r="3696" spans="2:3" x14ac:dyDescent="0.25">
      <c r="B3696" s="2"/>
      <c r="C3696" s="3"/>
    </row>
    <row r="3697" spans="2:3" x14ac:dyDescent="0.25">
      <c r="B3697" s="2"/>
      <c r="C3697" s="3"/>
    </row>
    <row r="3698" spans="2:3" x14ac:dyDescent="0.25">
      <c r="B3698" s="2"/>
      <c r="C3698" s="3"/>
    </row>
    <row r="3699" spans="2:3" x14ac:dyDescent="0.25">
      <c r="B3699" s="2"/>
      <c r="C3699" s="3"/>
    </row>
    <row r="3700" spans="2:3" x14ac:dyDescent="0.25">
      <c r="B3700" s="2"/>
      <c r="C3700" s="3"/>
    </row>
    <row r="3701" spans="2:3" x14ac:dyDescent="0.25">
      <c r="B3701" s="2"/>
      <c r="C3701" s="3"/>
    </row>
    <row r="3702" spans="2:3" x14ac:dyDescent="0.25">
      <c r="B3702" s="2"/>
      <c r="C3702" s="3"/>
    </row>
    <row r="3703" spans="2:3" x14ac:dyDescent="0.25">
      <c r="B3703" s="2"/>
      <c r="C3703" s="3"/>
    </row>
    <row r="3704" spans="2:3" x14ac:dyDescent="0.25">
      <c r="B3704" s="2"/>
      <c r="C3704" s="3"/>
    </row>
    <row r="3705" spans="2:3" x14ac:dyDescent="0.25">
      <c r="B3705" s="2"/>
      <c r="C3705" s="3"/>
    </row>
    <row r="3706" spans="2:3" x14ac:dyDescent="0.25">
      <c r="B3706" s="2"/>
      <c r="C3706" s="3"/>
    </row>
    <row r="3707" spans="2:3" x14ac:dyDescent="0.25">
      <c r="B3707" s="2"/>
      <c r="C3707" s="3"/>
    </row>
    <row r="3708" spans="2:3" x14ac:dyDescent="0.25">
      <c r="B3708" s="2"/>
      <c r="C3708" s="3"/>
    </row>
    <row r="3709" spans="2:3" x14ac:dyDescent="0.25">
      <c r="B3709" s="2"/>
      <c r="C3709" s="3"/>
    </row>
    <row r="3710" spans="2:3" x14ac:dyDescent="0.25">
      <c r="B3710" s="2"/>
      <c r="C3710" s="3"/>
    </row>
    <row r="3711" spans="2:3" x14ac:dyDescent="0.25">
      <c r="B3711" s="2"/>
      <c r="C3711" s="3"/>
    </row>
    <row r="3712" spans="2:3" x14ac:dyDescent="0.25">
      <c r="B3712" s="2"/>
      <c r="C3712" s="3"/>
    </row>
    <row r="3713" spans="2:3" x14ac:dyDescent="0.25">
      <c r="B3713" s="2"/>
      <c r="C3713" s="3"/>
    </row>
    <row r="3714" spans="2:3" x14ac:dyDescent="0.25">
      <c r="B3714" s="2"/>
      <c r="C3714" s="3"/>
    </row>
    <row r="3715" spans="2:3" x14ac:dyDescent="0.25">
      <c r="B3715" s="2"/>
      <c r="C3715" s="3"/>
    </row>
    <row r="3716" spans="2:3" x14ac:dyDescent="0.25">
      <c r="B3716" s="2"/>
      <c r="C3716" s="3"/>
    </row>
    <row r="3717" spans="2:3" x14ac:dyDescent="0.25">
      <c r="B3717" s="2"/>
      <c r="C3717" s="3"/>
    </row>
    <row r="3718" spans="2:3" x14ac:dyDescent="0.25">
      <c r="B3718" s="2"/>
      <c r="C3718" s="3"/>
    </row>
    <row r="3719" spans="2:3" x14ac:dyDescent="0.25">
      <c r="B3719" s="2"/>
      <c r="C3719" s="3"/>
    </row>
    <row r="3720" spans="2:3" x14ac:dyDescent="0.25">
      <c r="B3720" s="2"/>
      <c r="C3720" s="3"/>
    </row>
    <row r="3721" spans="2:3" x14ac:dyDescent="0.25">
      <c r="B3721" s="2"/>
      <c r="C3721" s="3"/>
    </row>
    <row r="3722" spans="2:3" x14ac:dyDescent="0.25">
      <c r="B3722" s="2"/>
      <c r="C3722" s="3"/>
    </row>
    <row r="3723" spans="2:3" x14ac:dyDescent="0.25">
      <c r="B3723" s="2"/>
      <c r="C3723" s="3"/>
    </row>
    <row r="3724" spans="2:3" x14ac:dyDescent="0.25">
      <c r="B3724" s="2"/>
      <c r="C3724" s="3"/>
    </row>
    <row r="3725" spans="2:3" x14ac:dyDescent="0.25">
      <c r="B3725" s="2"/>
      <c r="C3725" s="3"/>
    </row>
    <row r="3726" spans="2:3" x14ac:dyDescent="0.25">
      <c r="B3726" s="2"/>
      <c r="C3726" s="3"/>
    </row>
    <row r="3727" spans="2:3" x14ac:dyDescent="0.25">
      <c r="B3727" s="2"/>
      <c r="C3727" s="3"/>
    </row>
    <row r="3728" spans="2:3" x14ac:dyDescent="0.25">
      <c r="B3728" s="2"/>
      <c r="C3728" s="3"/>
    </row>
    <row r="3729" spans="2:3" x14ac:dyDescent="0.25">
      <c r="B3729" s="2"/>
      <c r="C3729" s="3"/>
    </row>
    <row r="3730" spans="2:3" x14ac:dyDescent="0.25">
      <c r="B3730" s="2"/>
      <c r="C3730" s="3"/>
    </row>
    <row r="3731" spans="2:3" x14ac:dyDescent="0.25">
      <c r="B3731" s="2"/>
      <c r="C3731" s="3"/>
    </row>
    <row r="3732" spans="2:3" x14ac:dyDescent="0.25">
      <c r="B3732" s="2"/>
      <c r="C3732" s="3"/>
    </row>
    <row r="3733" spans="2:3" x14ac:dyDescent="0.25">
      <c r="B3733" s="2"/>
      <c r="C3733" s="3"/>
    </row>
    <row r="3734" spans="2:3" x14ac:dyDescent="0.25">
      <c r="B3734" s="2"/>
      <c r="C3734" s="3"/>
    </row>
    <row r="3735" spans="2:3" x14ac:dyDescent="0.25">
      <c r="B3735" s="2"/>
      <c r="C3735" s="3"/>
    </row>
    <row r="3736" spans="2:3" x14ac:dyDescent="0.25">
      <c r="B3736" s="2"/>
      <c r="C3736" s="3"/>
    </row>
    <row r="3737" spans="2:3" x14ac:dyDescent="0.25">
      <c r="B3737" s="2"/>
      <c r="C3737" s="3"/>
    </row>
    <row r="3738" spans="2:3" x14ac:dyDescent="0.25">
      <c r="B3738" s="2"/>
      <c r="C3738" s="3"/>
    </row>
    <row r="3739" spans="2:3" x14ac:dyDescent="0.25">
      <c r="B3739" s="2"/>
      <c r="C3739" s="3"/>
    </row>
    <row r="3740" spans="2:3" x14ac:dyDescent="0.25">
      <c r="B3740" s="2"/>
      <c r="C3740" s="3"/>
    </row>
    <row r="3741" spans="2:3" x14ac:dyDescent="0.25">
      <c r="B3741" s="2"/>
      <c r="C3741" s="3"/>
    </row>
    <row r="3742" spans="2:3" x14ac:dyDescent="0.25">
      <c r="B3742" s="2"/>
      <c r="C3742" s="3"/>
    </row>
    <row r="3743" spans="2:3" x14ac:dyDescent="0.25">
      <c r="B3743" s="2"/>
      <c r="C3743" s="3"/>
    </row>
    <row r="3744" spans="2:3" x14ac:dyDescent="0.25">
      <c r="B3744" s="2"/>
      <c r="C3744" s="3"/>
    </row>
    <row r="3745" spans="2:3" x14ac:dyDescent="0.25">
      <c r="B3745" s="2"/>
      <c r="C3745" s="3"/>
    </row>
    <row r="3746" spans="2:3" x14ac:dyDescent="0.25">
      <c r="B3746" s="2"/>
      <c r="C3746" s="3"/>
    </row>
    <row r="3747" spans="2:3" x14ac:dyDescent="0.25">
      <c r="B3747" s="2"/>
      <c r="C3747" s="3"/>
    </row>
    <row r="3748" spans="2:3" x14ac:dyDescent="0.25">
      <c r="B3748" s="2"/>
      <c r="C3748" s="3"/>
    </row>
    <row r="3749" spans="2:3" x14ac:dyDescent="0.25">
      <c r="B3749" s="2"/>
      <c r="C3749" s="3"/>
    </row>
    <row r="3750" spans="2:3" x14ac:dyDescent="0.25">
      <c r="B3750" s="2"/>
      <c r="C3750" s="3"/>
    </row>
    <row r="3751" spans="2:3" x14ac:dyDescent="0.25">
      <c r="B3751" s="2"/>
      <c r="C3751" s="3"/>
    </row>
    <row r="3752" spans="2:3" x14ac:dyDescent="0.25">
      <c r="B3752" s="2"/>
      <c r="C3752" s="3"/>
    </row>
    <row r="3753" spans="2:3" x14ac:dyDescent="0.25">
      <c r="B3753" s="2"/>
      <c r="C3753" s="3"/>
    </row>
    <row r="3754" spans="2:3" x14ac:dyDescent="0.25">
      <c r="B3754" s="2"/>
      <c r="C3754" s="3"/>
    </row>
    <row r="3755" spans="2:3" x14ac:dyDescent="0.25">
      <c r="B3755" s="2"/>
      <c r="C3755" s="3"/>
    </row>
    <row r="3756" spans="2:3" x14ac:dyDescent="0.25">
      <c r="B3756" s="2"/>
      <c r="C3756" s="3"/>
    </row>
    <row r="3757" spans="2:3" x14ac:dyDescent="0.25">
      <c r="B3757" s="2"/>
      <c r="C3757" s="3"/>
    </row>
    <row r="3758" spans="2:3" x14ac:dyDescent="0.25">
      <c r="B3758" s="2"/>
      <c r="C3758" s="3"/>
    </row>
    <row r="3759" spans="2:3" x14ac:dyDescent="0.25">
      <c r="B3759" s="2"/>
      <c r="C3759" s="3"/>
    </row>
    <row r="3760" spans="2:3" x14ac:dyDescent="0.25">
      <c r="B3760" s="2"/>
      <c r="C3760" s="3"/>
    </row>
    <row r="3761" spans="2:3" x14ac:dyDescent="0.25">
      <c r="B3761" s="2"/>
      <c r="C3761" s="3"/>
    </row>
    <row r="3762" spans="2:3" x14ac:dyDescent="0.25">
      <c r="B3762" s="2"/>
      <c r="C3762" s="3"/>
    </row>
    <row r="3763" spans="2:3" x14ac:dyDescent="0.25">
      <c r="B3763" s="2"/>
      <c r="C3763" s="3"/>
    </row>
    <row r="3764" spans="2:3" x14ac:dyDescent="0.25">
      <c r="B3764" s="2"/>
      <c r="C3764" s="3"/>
    </row>
    <row r="3765" spans="2:3" x14ac:dyDescent="0.25">
      <c r="B3765" s="2"/>
      <c r="C3765" s="3"/>
    </row>
    <row r="3766" spans="2:3" x14ac:dyDescent="0.25">
      <c r="B3766" s="2"/>
      <c r="C3766" s="3"/>
    </row>
    <row r="3767" spans="2:3" x14ac:dyDescent="0.25">
      <c r="B3767" s="2"/>
      <c r="C3767" s="3"/>
    </row>
    <row r="3768" spans="2:3" x14ac:dyDescent="0.25">
      <c r="B3768" s="2"/>
      <c r="C3768" s="3"/>
    </row>
    <row r="3769" spans="2:3" x14ac:dyDescent="0.25">
      <c r="B3769" s="2"/>
      <c r="C3769" s="3"/>
    </row>
    <row r="3770" spans="2:3" x14ac:dyDescent="0.25">
      <c r="B3770" s="2"/>
      <c r="C3770" s="3"/>
    </row>
    <row r="3771" spans="2:3" x14ac:dyDescent="0.25">
      <c r="B3771" s="2"/>
      <c r="C3771" s="3"/>
    </row>
    <row r="3772" spans="2:3" x14ac:dyDescent="0.25">
      <c r="B3772" s="2"/>
      <c r="C3772" s="3"/>
    </row>
    <row r="3773" spans="2:3" x14ac:dyDescent="0.25">
      <c r="B3773" s="2"/>
      <c r="C3773" s="3"/>
    </row>
    <row r="3774" spans="2:3" x14ac:dyDescent="0.25">
      <c r="B3774" s="2"/>
      <c r="C3774" s="3"/>
    </row>
    <row r="3775" spans="2:3" x14ac:dyDescent="0.25">
      <c r="B3775" s="2"/>
      <c r="C3775" s="3"/>
    </row>
    <row r="3776" spans="2:3" x14ac:dyDescent="0.25">
      <c r="B3776" s="2"/>
      <c r="C3776" s="3"/>
    </row>
    <row r="3777" spans="2:3" x14ac:dyDescent="0.25">
      <c r="B3777" s="2"/>
      <c r="C3777" s="3"/>
    </row>
    <row r="3778" spans="2:3" x14ac:dyDescent="0.25">
      <c r="B3778" s="2"/>
      <c r="C3778" s="3"/>
    </row>
    <row r="3779" spans="2:3" x14ac:dyDescent="0.25">
      <c r="B3779" s="2"/>
      <c r="C3779" s="3"/>
    </row>
    <row r="3780" spans="2:3" x14ac:dyDescent="0.25">
      <c r="B3780" s="2"/>
      <c r="C3780" s="3"/>
    </row>
    <row r="3781" spans="2:3" x14ac:dyDescent="0.25">
      <c r="B3781" s="2"/>
      <c r="C3781" s="3"/>
    </row>
    <row r="3782" spans="2:3" x14ac:dyDescent="0.25">
      <c r="B3782" s="2"/>
      <c r="C3782" s="3"/>
    </row>
    <row r="3783" spans="2:3" x14ac:dyDescent="0.25">
      <c r="B3783" s="2"/>
      <c r="C3783" s="3"/>
    </row>
    <row r="3784" spans="2:3" x14ac:dyDescent="0.25">
      <c r="B3784" s="2"/>
      <c r="C3784" s="3"/>
    </row>
    <row r="3785" spans="2:3" x14ac:dyDescent="0.25">
      <c r="B3785" s="2"/>
      <c r="C3785" s="3"/>
    </row>
    <row r="3786" spans="2:3" x14ac:dyDescent="0.25">
      <c r="B3786" s="2"/>
      <c r="C3786" s="3"/>
    </row>
    <row r="3787" spans="2:3" x14ac:dyDescent="0.25">
      <c r="B3787" s="2"/>
      <c r="C3787" s="3"/>
    </row>
    <row r="3788" spans="2:3" x14ac:dyDescent="0.25">
      <c r="B3788" s="2"/>
      <c r="C3788" s="3"/>
    </row>
    <row r="3789" spans="2:3" x14ac:dyDescent="0.25">
      <c r="B3789" s="2"/>
      <c r="C3789" s="3"/>
    </row>
    <row r="3790" spans="2:3" x14ac:dyDescent="0.25">
      <c r="B3790" s="2"/>
      <c r="C3790" s="3"/>
    </row>
    <row r="3791" spans="2:3" x14ac:dyDescent="0.25">
      <c r="B3791" s="2"/>
      <c r="C3791" s="3"/>
    </row>
    <row r="3792" spans="2:3" x14ac:dyDescent="0.25">
      <c r="B3792" s="2"/>
      <c r="C3792" s="3"/>
    </row>
    <row r="3793" spans="2:3" x14ac:dyDescent="0.25">
      <c r="B3793" s="2"/>
      <c r="C3793" s="3"/>
    </row>
    <row r="3794" spans="2:3" x14ac:dyDescent="0.25">
      <c r="B3794" s="2"/>
      <c r="C3794" s="3"/>
    </row>
    <row r="3795" spans="2:3" x14ac:dyDescent="0.25">
      <c r="B3795" s="2"/>
      <c r="C3795" s="3"/>
    </row>
    <row r="3796" spans="2:3" x14ac:dyDescent="0.25">
      <c r="B3796" s="2"/>
      <c r="C3796" s="3"/>
    </row>
    <row r="3797" spans="2:3" x14ac:dyDescent="0.25">
      <c r="B3797" s="2"/>
      <c r="C3797" s="3"/>
    </row>
    <row r="3798" spans="2:3" x14ac:dyDescent="0.25">
      <c r="B3798" s="2"/>
      <c r="C3798" s="3"/>
    </row>
    <row r="3799" spans="2:3" x14ac:dyDescent="0.25">
      <c r="B3799" s="2"/>
      <c r="C3799" s="3"/>
    </row>
    <row r="3800" spans="2:3" x14ac:dyDescent="0.25">
      <c r="B3800" s="2"/>
      <c r="C3800" s="3"/>
    </row>
    <row r="3801" spans="2:3" x14ac:dyDescent="0.25">
      <c r="B3801" s="2"/>
      <c r="C3801" s="3"/>
    </row>
    <row r="3802" spans="2:3" x14ac:dyDescent="0.25">
      <c r="B3802" s="2"/>
      <c r="C3802" s="3"/>
    </row>
    <row r="3803" spans="2:3" x14ac:dyDescent="0.25">
      <c r="B3803" s="2"/>
      <c r="C3803" s="3"/>
    </row>
    <row r="3804" spans="2:3" x14ac:dyDescent="0.25">
      <c r="B3804" s="2"/>
      <c r="C3804" s="3"/>
    </row>
    <row r="3805" spans="2:3" x14ac:dyDescent="0.25">
      <c r="B3805" s="2"/>
      <c r="C3805" s="3"/>
    </row>
    <row r="3806" spans="2:3" x14ac:dyDescent="0.25">
      <c r="B3806" s="2"/>
      <c r="C3806" s="3"/>
    </row>
    <row r="3807" spans="2:3" x14ac:dyDescent="0.25">
      <c r="B3807" s="2"/>
      <c r="C3807" s="3"/>
    </row>
    <row r="3808" spans="2:3" x14ac:dyDescent="0.25">
      <c r="B3808" s="2"/>
      <c r="C3808" s="3"/>
    </row>
    <row r="3809" spans="2:3" x14ac:dyDescent="0.25">
      <c r="B3809" s="2"/>
      <c r="C3809" s="3"/>
    </row>
    <row r="3810" spans="2:3" x14ac:dyDescent="0.25">
      <c r="B3810" s="2"/>
      <c r="C3810" s="3"/>
    </row>
    <row r="3811" spans="2:3" x14ac:dyDescent="0.25">
      <c r="B3811" s="2"/>
      <c r="C3811" s="3"/>
    </row>
    <row r="3812" spans="2:3" x14ac:dyDescent="0.25">
      <c r="B3812" s="2"/>
      <c r="C3812" s="3"/>
    </row>
    <row r="3813" spans="2:3" x14ac:dyDescent="0.25">
      <c r="B3813" s="2"/>
      <c r="C3813" s="3"/>
    </row>
    <row r="3814" spans="2:3" x14ac:dyDescent="0.25">
      <c r="B3814" s="2"/>
      <c r="C3814" s="3"/>
    </row>
    <row r="3815" spans="2:3" x14ac:dyDescent="0.25">
      <c r="B3815" s="2"/>
      <c r="C3815" s="3"/>
    </row>
    <row r="3816" spans="2:3" x14ac:dyDescent="0.25">
      <c r="B3816" s="2"/>
      <c r="C3816" s="3"/>
    </row>
    <row r="3817" spans="2:3" x14ac:dyDescent="0.25">
      <c r="B3817" s="2"/>
      <c r="C3817" s="3"/>
    </row>
    <row r="3818" spans="2:3" x14ac:dyDescent="0.25">
      <c r="B3818" s="2"/>
      <c r="C3818" s="3"/>
    </row>
    <row r="3819" spans="2:3" x14ac:dyDescent="0.25">
      <c r="B3819" s="2"/>
      <c r="C3819" s="3"/>
    </row>
    <row r="3820" spans="2:3" x14ac:dyDescent="0.25">
      <c r="B3820" s="2"/>
      <c r="C3820" s="3"/>
    </row>
    <row r="3821" spans="2:3" x14ac:dyDescent="0.25">
      <c r="B3821" s="2"/>
      <c r="C3821" s="3"/>
    </row>
    <row r="3822" spans="2:3" x14ac:dyDescent="0.25">
      <c r="B3822" s="2"/>
      <c r="C3822" s="3"/>
    </row>
    <row r="3823" spans="2:3" x14ac:dyDescent="0.25">
      <c r="B3823" s="2"/>
      <c r="C3823" s="3"/>
    </row>
    <row r="3824" spans="2:3" x14ac:dyDescent="0.25">
      <c r="B3824" s="2"/>
      <c r="C3824" s="3"/>
    </row>
    <row r="3825" spans="2:3" x14ac:dyDescent="0.25">
      <c r="B3825" s="2"/>
      <c r="C3825" s="3"/>
    </row>
    <row r="3826" spans="2:3" x14ac:dyDescent="0.25">
      <c r="B3826" s="2"/>
      <c r="C3826" s="3"/>
    </row>
    <row r="3827" spans="2:3" x14ac:dyDescent="0.25">
      <c r="B3827" s="2"/>
      <c r="C3827" s="3"/>
    </row>
    <row r="3828" spans="2:3" x14ac:dyDescent="0.25">
      <c r="B3828" s="2"/>
      <c r="C3828" s="3"/>
    </row>
    <row r="3829" spans="2:3" x14ac:dyDescent="0.25">
      <c r="B3829" s="2"/>
      <c r="C3829" s="3"/>
    </row>
    <row r="3830" spans="2:3" x14ac:dyDescent="0.25">
      <c r="B3830" s="2"/>
      <c r="C3830" s="3"/>
    </row>
    <row r="3831" spans="2:3" x14ac:dyDescent="0.25">
      <c r="B3831" s="2"/>
      <c r="C3831" s="3"/>
    </row>
    <row r="3832" spans="2:3" x14ac:dyDescent="0.25">
      <c r="B3832" s="2"/>
      <c r="C3832" s="3"/>
    </row>
    <row r="3833" spans="2:3" x14ac:dyDescent="0.25">
      <c r="B3833" s="2"/>
      <c r="C3833" s="3"/>
    </row>
    <row r="3834" spans="2:3" x14ac:dyDescent="0.25">
      <c r="B3834" s="2"/>
      <c r="C3834" s="3"/>
    </row>
    <row r="3835" spans="2:3" x14ac:dyDescent="0.25">
      <c r="B3835" s="2"/>
      <c r="C3835" s="3"/>
    </row>
    <row r="3836" spans="2:3" x14ac:dyDescent="0.25">
      <c r="B3836" s="2"/>
      <c r="C3836" s="3"/>
    </row>
    <row r="3837" spans="2:3" x14ac:dyDescent="0.25">
      <c r="B3837" s="2"/>
      <c r="C3837" s="3"/>
    </row>
    <row r="3838" spans="2:3" x14ac:dyDescent="0.25">
      <c r="B3838" s="2"/>
      <c r="C3838" s="3"/>
    </row>
    <row r="3839" spans="2:3" x14ac:dyDescent="0.25">
      <c r="B3839" s="2"/>
      <c r="C3839" s="3"/>
    </row>
    <row r="3840" spans="2:3" x14ac:dyDescent="0.25">
      <c r="B3840" s="2"/>
      <c r="C3840" s="3"/>
    </row>
    <row r="3841" spans="2:3" x14ac:dyDescent="0.25">
      <c r="B3841" s="2"/>
      <c r="C3841" s="3"/>
    </row>
    <row r="3842" spans="2:3" x14ac:dyDescent="0.25">
      <c r="B3842" s="2"/>
      <c r="C3842" s="3"/>
    </row>
    <row r="3843" spans="2:3" x14ac:dyDescent="0.25">
      <c r="B3843" s="2"/>
      <c r="C3843" s="3"/>
    </row>
    <row r="3844" spans="2:3" x14ac:dyDescent="0.25">
      <c r="B3844" s="2"/>
      <c r="C3844" s="3"/>
    </row>
    <row r="3845" spans="2:3" x14ac:dyDescent="0.25">
      <c r="B3845" s="2"/>
      <c r="C3845" s="3"/>
    </row>
    <row r="3846" spans="2:3" x14ac:dyDescent="0.25">
      <c r="B3846" s="2"/>
      <c r="C3846" s="3"/>
    </row>
    <row r="3847" spans="2:3" x14ac:dyDescent="0.25">
      <c r="B3847" s="2"/>
      <c r="C3847" s="3"/>
    </row>
    <row r="3848" spans="2:3" x14ac:dyDescent="0.25">
      <c r="B3848" s="2"/>
      <c r="C3848" s="3"/>
    </row>
    <row r="3849" spans="2:3" x14ac:dyDescent="0.25">
      <c r="B3849" s="2"/>
      <c r="C3849" s="3"/>
    </row>
    <row r="3850" spans="2:3" x14ac:dyDescent="0.25">
      <c r="B3850" s="2"/>
      <c r="C3850" s="3"/>
    </row>
    <row r="3851" spans="2:3" x14ac:dyDescent="0.25">
      <c r="B3851" s="2"/>
      <c r="C3851" s="3"/>
    </row>
    <row r="3852" spans="2:3" x14ac:dyDescent="0.25">
      <c r="B3852" s="2"/>
      <c r="C3852" s="3"/>
    </row>
    <row r="3853" spans="2:3" x14ac:dyDescent="0.25">
      <c r="B3853" s="2"/>
      <c r="C3853" s="3"/>
    </row>
    <row r="3854" spans="2:3" x14ac:dyDescent="0.25">
      <c r="B3854" s="2"/>
      <c r="C3854" s="3"/>
    </row>
    <row r="3855" spans="2:3" x14ac:dyDescent="0.25">
      <c r="B3855" s="2"/>
      <c r="C3855" s="3"/>
    </row>
    <row r="3856" spans="2:3" x14ac:dyDescent="0.25">
      <c r="B3856" s="2"/>
      <c r="C3856" s="3"/>
    </row>
    <row r="3857" spans="2:3" x14ac:dyDescent="0.25">
      <c r="B3857" s="2"/>
      <c r="C3857" s="3"/>
    </row>
    <row r="3858" spans="2:3" x14ac:dyDescent="0.25">
      <c r="B3858" s="2"/>
      <c r="C3858" s="3"/>
    </row>
    <row r="3859" spans="2:3" x14ac:dyDescent="0.25">
      <c r="B3859" s="2"/>
      <c r="C3859" s="3"/>
    </row>
    <row r="3860" spans="2:3" x14ac:dyDescent="0.25">
      <c r="B3860" s="2"/>
      <c r="C3860" s="3"/>
    </row>
    <row r="3861" spans="2:3" x14ac:dyDescent="0.25">
      <c r="B3861" s="2"/>
      <c r="C3861" s="3"/>
    </row>
    <row r="3862" spans="2:3" x14ac:dyDescent="0.25">
      <c r="B3862" s="2"/>
      <c r="C3862" s="3"/>
    </row>
    <row r="3863" spans="2:3" x14ac:dyDescent="0.25">
      <c r="B3863" s="2"/>
      <c r="C3863" s="3"/>
    </row>
    <row r="3864" spans="2:3" x14ac:dyDescent="0.25">
      <c r="B3864" s="2"/>
      <c r="C3864" s="3"/>
    </row>
    <row r="3865" spans="2:3" x14ac:dyDescent="0.25">
      <c r="B3865" s="2"/>
      <c r="C3865" s="3"/>
    </row>
    <row r="3866" spans="2:3" x14ac:dyDescent="0.25">
      <c r="B3866" s="2"/>
      <c r="C3866" s="3"/>
    </row>
    <row r="3867" spans="2:3" x14ac:dyDescent="0.25">
      <c r="B3867" s="2"/>
      <c r="C3867" s="3"/>
    </row>
    <row r="3868" spans="2:3" x14ac:dyDescent="0.25">
      <c r="B3868" s="2"/>
      <c r="C3868" s="3"/>
    </row>
    <row r="3869" spans="2:3" x14ac:dyDescent="0.25">
      <c r="B3869" s="2"/>
      <c r="C3869" s="3"/>
    </row>
    <row r="3870" spans="2:3" x14ac:dyDescent="0.25">
      <c r="B3870" s="2"/>
      <c r="C3870" s="3"/>
    </row>
    <row r="3871" spans="2:3" x14ac:dyDescent="0.25">
      <c r="B3871" s="2"/>
      <c r="C3871" s="3"/>
    </row>
    <row r="3872" spans="2:3" x14ac:dyDescent="0.25">
      <c r="B3872" s="2"/>
      <c r="C3872" s="3"/>
    </row>
    <row r="3873" spans="2:3" x14ac:dyDescent="0.25">
      <c r="B3873" s="2"/>
      <c r="C3873" s="3"/>
    </row>
    <row r="3874" spans="2:3" x14ac:dyDescent="0.25">
      <c r="B3874" s="2"/>
      <c r="C3874" s="3"/>
    </row>
    <row r="3875" spans="2:3" x14ac:dyDescent="0.25">
      <c r="B3875" s="2"/>
      <c r="C3875" s="3"/>
    </row>
    <row r="3876" spans="2:3" x14ac:dyDescent="0.25">
      <c r="B3876" s="2"/>
      <c r="C3876" s="3"/>
    </row>
    <row r="3877" spans="2:3" x14ac:dyDescent="0.25">
      <c r="B3877" s="2"/>
      <c r="C3877" s="3"/>
    </row>
    <row r="3878" spans="2:3" x14ac:dyDescent="0.25">
      <c r="B3878" s="2"/>
      <c r="C3878" s="3"/>
    </row>
    <row r="3879" spans="2:3" x14ac:dyDescent="0.25">
      <c r="B3879" s="2"/>
      <c r="C3879" s="3"/>
    </row>
    <row r="3880" spans="2:3" x14ac:dyDescent="0.25">
      <c r="B3880" s="2"/>
      <c r="C3880" s="3"/>
    </row>
    <row r="3881" spans="2:3" x14ac:dyDescent="0.25">
      <c r="B3881" s="2"/>
      <c r="C3881" s="3"/>
    </row>
    <row r="3882" spans="2:3" x14ac:dyDescent="0.25">
      <c r="B3882" s="2"/>
      <c r="C3882" s="3"/>
    </row>
    <row r="3883" spans="2:3" x14ac:dyDescent="0.25">
      <c r="B3883" s="2"/>
      <c r="C3883" s="3"/>
    </row>
    <row r="3884" spans="2:3" x14ac:dyDescent="0.25">
      <c r="B3884" s="2"/>
      <c r="C3884" s="3"/>
    </row>
    <row r="3885" spans="2:3" x14ac:dyDescent="0.25">
      <c r="B3885" s="2"/>
      <c r="C3885" s="3"/>
    </row>
    <row r="3886" spans="2:3" x14ac:dyDescent="0.25">
      <c r="B3886" s="2"/>
      <c r="C3886" s="3"/>
    </row>
    <row r="3887" spans="2:3" x14ac:dyDescent="0.25">
      <c r="B3887" s="2"/>
      <c r="C3887" s="3"/>
    </row>
    <row r="3888" spans="2:3" x14ac:dyDescent="0.25">
      <c r="B3888" s="2"/>
      <c r="C3888" s="3"/>
    </row>
    <row r="3889" spans="2:3" x14ac:dyDescent="0.25">
      <c r="B3889" s="2"/>
      <c r="C3889" s="3"/>
    </row>
    <row r="3890" spans="2:3" x14ac:dyDescent="0.25">
      <c r="B3890" s="2"/>
      <c r="C3890" s="3"/>
    </row>
    <row r="3891" spans="2:3" x14ac:dyDescent="0.25">
      <c r="B3891" s="2"/>
      <c r="C3891" s="3"/>
    </row>
    <row r="3892" spans="2:3" x14ac:dyDescent="0.25">
      <c r="B3892" s="2"/>
      <c r="C3892" s="3"/>
    </row>
    <row r="3893" spans="2:3" x14ac:dyDescent="0.25">
      <c r="B3893" s="2"/>
      <c r="C3893" s="3"/>
    </row>
    <row r="3894" spans="2:3" x14ac:dyDescent="0.25">
      <c r="B3894" s="2"/>
      <c r="C3894" s="3"/>
    </row>
    <row r="3895" spans="2:3" x14ac:dyDescent="0.25">
      <c r="B3895" s="2"/>
      <c r="C3895" s="3"/>
    </row>
    <row r="3896" spans="2:3" x14ac:dyDescent="0.25">
      <c r="B3896" s="2"/>
      <c r="C3896" s="3"/>
    </row>
    <row r="3897" spans="2:3" x14ac:dyDescent="0.25">
      <c r="B3897" s="2"/>
      <c r="C3897" s="3"/>
    </row>
    <row r="3898" spans="2:3" x14ac:dyDescent="0.25">
      <c r="B3898" s="2"/>
      <c r="C3898" s="3"/>
    </row>
    <row r="3899" spans="2:3" x14ac:dyDescent="0.25">
      <c r="B3899" s="2"/>
      <c r="C3899" s="3"/>
    </row>
    <row r="3900" spans="2:3" x14ac:dyDescent="0.25">
      <c r="B3900" s="2"/>
      <c r="C3900" s="3"/>
    </row>
    <row r="3901" spans="2:3" x14ac:dyDescent="0.25">
      <c r="B3901" s="2"/>
      <c r="C3901" s="3"/>
    </row>
    <row r="3902" spans="2:3" x14ac:dyDescent="0.25">
      <c r="B3902" s="2"/>
      <c r="C3902" s="3"/>
    </row>
    <row r="3903" spans="2:3" x14ac:dyDescent="0.25">
      <c r="B3903" s="2"/>
      <c r="C3903" s="3"/>
    </row>
    <row r="3904" spans="2:3" x14ac:dyDescent="0.25">
      <c r="B3904" s="2"/>
      <c r="C3904" s="3"/>
    </row>
    <row r="3905" spans="2:3" x14ac:dyDescent="0.25">
      <c r="B3905" s="2"/>
      <c r="C3905" s="3"/>
    </row>
    <row r="3906" spans="2:3" x14ac:dyDescent="0.25">
      <c r="B3906" s="2"/>
      <c r="C3906" s="3"/>
    </row>
    <row r="3907" spans="2:3" x14ac:dyDescent="0.25">
      <c r="B3907" s="2"/>
      <c r="C3907" s="3"/>
    </row>
    <row r="3908" spans="2:3" x14ac:dyDescent="0.25">
      <c r="B3908" s="2"/>
      <c r="C3908" s="3"/>
    </row>
    <row r="3909" spans="2:3" x14ac:dyDescent="0.25">
      <c r="B3909" s="2"/>
      <c r="C3909" s="3"/>
    </row>
    <row r="3910" spans="2:3" x14ac:dyDescent="0.25">
      <c r="B3910" s="2"/>
      <c r="C3910" s="3"/>
    </row>
    <row r="3911" spans="2:3" x14ac:dyDescent="0.25">
      <c r="B3911" s="2"/>
      <c r="C3911" s="3"/>
    </row>
    <row r="3912" spans="2:3" x14ac:dyDescent="0.25">
      <c r="B3912" s="2"/>
      <c r="C3912" s="3"/>
    </row>
    <row r="3913" spans="2:3" x14ac:dyDescent="0.25">
      <c r="B3913" s="2"/>
      <c r="C3913" s="3"/>
    </row>
    <row r="3914" spans="2:3" x14ac:dyDescent="0.25">
      <c r="B3914" s="2"/>
      <c r="C3914" s="3"/>
    </row>
    <row r="3915" spans="2:3" x14ac:dyDescent="0.25">
      <c r="B3915" s="2"/>
      <c r="C3915" s="3"/>
    </row>
    <row r="3916" spans="2:3" x14ac:dyDescent="0.25">
      <c r="B3916" s="2"/>
      <c r="C3916" s="3"/>
    </row>
    <row r="3917" spans="2:3" x14ac:dyDescent="0.25">
      <c r="B3917" s="2"/>
      <c r="C3917" s="3"/>
    </row>
    <row r="3918" spans="2:3" x14ac:dyDescent="0.25">
      <c r="B3918" s="2"/>
      <c r="C3918" s="3"/>
    </row>
    <row r="3919" spans="2:3" x14ac:dyDescent="0.25">
      <c r="B3919" s="2"/>
      <c r="C3919" s="3"/>
    </row>
    <row r="3920" spans="2:3" x14ac:dyDescent="0.25">
      <c r="B3920" s="2"/>
      <c r="C3920" s="3"/>
    </row>
    <row r="3921" spans="2:3" x14ac:dyDescent="0.25">
      <c r="B3921" s="2"/>
      <c r="C3921" s="3"/>
    </row>
    <row r="3922" spans="2:3" x14ac:dyDescent="0.25">
      <c r="B3922" s="2"/>
      <c r="C3922" s="3"/>
    </row>
    <row r="3923" spans="2:3" x14ac:dyDescent="0.25">
      <c r="B3923" s="2"/>
      <c r="C3923" s="3"/>
    </row>
    <row r="3924" spans="2:3" x14ac:dyDescent="0.25">
      <c r="B3924" s="2"/>
      <c r="C3924" s="3"/>
    </row>
    <row r="3925" spans="2:3" x14ac:dyDescent="0.25">
      <c r="B3925" s="2"/>
      <c r="C3925" s="3"/>
    </row>
    <row r="3926" spans="2:3" x14ac:dyDescent="0.25">
      <c r="B3926" s="2"/>
      <c r="C3926" s="3"/>
    </row>
    <row r="3927" spans="2:3" x14ac:dyDescent="0.25">
      <c r="B3927" s="2"/>
      <c r="C3927" s="3"/>
    </row>
    <row r="3928" spans="2:3" x14ac:dyDescent="0.25">
      <c r="B3928" s="2"/>
      <c r="C3928" s="3"/>
    </row>
    <row r="3929" spans="2:3" x14ac:dyDescent="0.25">
      <c r="B3929" s="2"/>
      <c r="C3929" s="3"/>
    </row>
    <row r="3930" spans="2:3" x14ac:dyDescent="0.25">
      <c r="B3930" s="2"/>
      <c r="C3930" s="3"/>
    </row>
    <row r="3931" spans="2:3" x14ac:dyDescent="0.25">
      <c r="B3931" s="2"/>
      <c r="C3931" s="3"/>
    </row>
    <row r="3932" spans="2:3" x14ac:dyDescent="0.25">
      <c r="B3932" s="2"/>
      <c r="C3932" s="3"/>
    </row>
    <row r="3933" spans="2:3" x14ac:dyDescent="0.25">
      <c r="B3933" s="2"/>
      <c r="C3933" s="3"/>
    </row>
    <row r="3934" spans="2:3" x14ac:dyDescent="0.25">
      <c r="B3934" s="2"/>
      <c r="C3934" s="3"/>
    </row>
    <row r="3935" spans="2:3" x14ac:dyDescent="0.25">
      <c r="B3935" s="2"/>
      <c r="C3935" s="3"/>
    </row>
    <row r="3936" spans="2:3" x14ac:dyDescent="0.25">
      <c r="B3936" s="2"/>
      <c r="C3936" s="3"/>
    </row>
    <row r="3937" spans="2:3" x14ac:dyDescent="0.25">
      <c r="B3937" s="2"/>
      <c r="C3937" s="3"/>
    </row>
    <row r="3938" spans="2:3" x14ac:dyDescent="0.25">
      <c r="B3938" s="2"/>
      <c r="C3938" s="3"/>
    </row>
    <row r="3939" spans="2:3" x14ac:dyDescent="0.25">
      <c r="B3939" s="2"/>
      <c r="C3939" s="3"/>
    </row>
    <row r="3940" spans="2:3" x14ac:dyDescent="0.25">
      <c r="B3940" s="2"/>
      <c r="C3940" s="3"/>
    </row>
    <row r="3941" spans="2:3" x14ac:dyDescent="0.25">
      <c r="B3941" s="2"/>
      <c r="C3941" s="3"/>
    </row>
    <row r="3942" spans="2:3" x14ac:dyDescent="0.25">
      <c r="B3942" s="2"/>
      <c r="C3942" s="3"/>
    </row>
    <row r="3943" spans="2:3" x14ac:dyDescent="0.25">
      <c r="B3943" s="2"/>
      <c r="C3943" s="3"/>
    </row>
    <row r="3944" spans="2:3" x14ac:dyDescent="0.25">
      <c r="B3944" s="2"/>
      <c r="C3944" s="3"/>
    </row>
    <row r="3945" spans="2:3" x14ac:dyDescent="0.25">
      <c r="B3945" s="2"/>
      <c r="C3945" s="3"/>
    </row>
    <row r="3946" spans="2:3" x14ac:dyDescent="0.25">
      <c r="B3946" s="2"/>
      <c r="C3946" s="3"/>
    </row>
    <row r="3947" spans="2:3" x14ac:dyDescent="0.25">
      <c r="B3947" s="2"/>
      <c r="C3947" s="3"/>
    </row>
    <row r="3948" spans="2:3" x14ac:dyDescent="0.25">
      <c r="B3948" s="2"/>
      <c r="C3948" s="3"/>
    </row>
    <row r="3949" spans="2:3" x14ac:dyDescent="0.25">
      <c r="B3949" s="2"/>
      <c r="C3949" s="3"/>
    </row>
    <row r="3950" spans="2:3" x14ac:dyDescent="0.25">
      <c r="B3950" s="2"/>
      <c r="C3950" s="3"/>
    </row>
    <row r="3951" spans="2:3" x14ac:dyDescent="0.25">
      <c r="B3951" s="2"/>
      <c r="C3951" s="3"/>
    </row>
    <row r="3952" spans="2:3" x14ac:dyDescent="0.25">
      <c r="B3952" s="2"/>
      <c r="C3952" s="3"/>
    </row>
    <row r="3953" spans="2:3" x14ac:dyDescent="0.25">
      <c r="B3953" s="2"/>
      <c r="C3953" s="3"/>
    </row>
    <row r="3954" spans="2:3" x14ac:dyDescent="0.25">
      <c r="B3954" s="2"/>
      <c r="C3954" s="3"/>
    </row>
    <row r="3955" spans="2:3" x14ac:dyDescent="0.25">
      <c r="B3955" s="2"/>
      <c r="C3955" s="3"/>
    </row>
    <row r="3956" spans="2:3" x14ac:dyDescent="0.25">
      <c r="B3956" s="2"/>
      <c r="C3956" s="3"/>
    </row>
    <row r="3957" spans="2:3" x14ac:dyDescent="0.25">
      <c r="B3957" s="2"/>
      <c r="C3957" s="3"/>
    </row>
    <row r="3958" spans="2:3" x14ac:dyDescent="0.25">
      <c r="B3958" s="2"/>
      <c r="C3958" s="3"/>
    </row>
    <row r="3959" spans="2:3" x14ac:dyDescent="0.25">
      <c r="B3959" s="2"/>
      <c r="C3959" s="3"/>
    </row>
    <row r="3960" spans="2:3" x14ac:dyDescent="0.25">
      <c r="B3960" s="2"/>
      <c r="C3960" s="3"/>
    </row>
    <row r="3961" spans="2:3" x14ac:dyDescent="0.25">
      <c r="B3961" s="2"/>
      <c r="C3961" s="3"/>
    </row>
    <row r="3962" spans="2:3" x14ac:dyDescent="0.25">
      <c r="B3962" s="2"/>
      <c r="C3962" s="3"/>
    </row>
    <row r="3963" spans="2:3" x14ac:dyDescent="0.25">
      <c r="B3963" s="2"/>
      <c r="C3963" s="3"/>
    </row>
    <row r="3964" spans="2:3" x14ac:dyDescent="0.25">
      <c r="B3964" s="2"/>
      <c r="C3964" s="3"/>
    </row>
    <row r="3965" spans="2:3" x14ac:dyDescent="0.25">
      <c r="B3965" s="2"/>
      <c r="C3965" s="3"/>
    </row>
    <row r="3966" spans="2:3" x14ac:dyDescent="0.25">
      <c r="B3966" s="2"/>
      <c r="C3966" s="3"/>
    </row>
    <row r="3967" spans="2:3" x14ac:dyDescent="0.25">
      <c r="B3967" s="2"/>
      <c r="C3967" s="3"/>
    </row>
    <row r="3968" spans="2:3" x14ac:dyDescent="0.25">
      <c r="B3968" s="2"/>
      <c r="C3968" s="3"/>
    </row>
    <row r="3969" spans="2:3" x14ac:dyDescent="0.25">
      <c r="B3969" s="2"/>
      <c r="C3969" s="3"/>
    </row>
    <row r="3970" spans="2:3" x14ac:dyDescent="0.25">
      <c r="B3970" s="2"/>
      <c r="C3970" s="3"/>
    </row>
    <row r="3971" spans="2:3" x14ac:dyDescent="0.25">
      <c r="B3971" s="2"/>
      <c r="C3971" s="3"/>
    </row>
    <row r="3972" spans="2:3" x14ac:dyDescent="0.25">
      <c r="B3972" s="2"/>
      <c r="C3972" s="3"/>
    </row>
    <row r="3973" spans="2:3" x14ac:dyDescent="0.25">
      <c r="B3973" s="2"/>
      <c r="C3973" s="3"/>
    </row>
    <row r="3974" spans="2:3" x14ac:dyDescent="0.25">
      <c r="B3974" s="2"/>
      <c r="C3974" s="3"/>
    </row>
    <row r="3975" spans="2:3" x14ac:dyDescent="0.25">
      <c r="B3975" s="2"/>
      <c r="C3975" s="3"/>
    </row>
    <row r="3976" spans="2:3" x14ac:dyDescent="0.25">
      <c r="B3976" s="2"/>
      <c r="C3976" s="3"/>
    </row>
    <row r="3977" spans="2:3" x14ac:dyDescent="0.25">
      <c r="B3977" s="2"/>
      <c r="C3977" s="3"/>
    </row>
    <row r="3978" spans="2:3" x14ac:dyDescent="0.25">
      <c r="B3978" s="2"/>
      <c r="C3978" s="3"/>
    </row>
    <row r="3979" spans="2:3" x14ac:dyDescent="0.25">
      <c r="B3979" s="2"/>
      <c r="C3979" s="3"/>
    </row>
    <row r="3980" spans="2:3" x14ac:dyDescent="0.25">
      <c r="B3980" s="2"/>
      <c r="C3980" s="3"/>
    </row>
    <row r="3981" spans="2:3" x14ac:dyDescent="0.25">
      <c r="B3981" s="2"/>
      <c r="C3981" s="3"/>
    </row>
    <row r="3982" spans="2:3" x14ac:dyDescent="0.25">
      <c r="B3982" s="2"/>
      <c r="C3982" s="3"/>
    </row>
    <row r="3983" spans="2:3" x14ac:dyDescent="0.25">
      <c r="B3983" s="2"/>
      <c r="C3983" s="3"/>
    </row>
    <row r="3984" spans="2:3" x14ac:dyDescent="0.25">
      <c r="B3984" s="2"/>
      <c r="C3984" s="3"/>
    </row>
    <row r="3985" spans="2:3" x14ac:dyDescent="0.25">
      <c r="B3985" s="2"/>
      <c r="C3985" s="3"/>
    </row>
    <row r="3986" spans="2:3" x14ac:dyDescent="0.25">
      <c r="B3986" s="2"/>
      <c r="C3986" s="3"/>
    </row>
    <row r="3987" spans="2:3" x14ac:dyDescent="0.25">
      <c r="B3987" s="2"/>
      <c r="C3987" s="3"/>
    </row>
    <row r="3988" spans="2:3" x14ac:dyDescent="0.25">
      <c r="B3988" s="2"/>
      <c r="C3988" s="3"/>
    </row>
    <row r="3989" spans="2:3" x14ac:dyDescent="0.25">
      <c r="B3989" s="2"/>
      <c r="C3989" s="3"/>
    </row>
    <row r="3990" spans="2:3" x14ac:dyDescent="0.25">
      <c r="B3990" s="2"/>
      <c r="C3990" s="3"/>
    </row>
    <row r="3991" spans="2:3" x14ac:dyDescent="0.25">
      <c r="B3991" s="2"/>
      <c r="C3991" s="3"/>
    </row>
    <row r="3992" spans="2:3" x14ac:dyDescent="0.25">
      <c r="B3992" s="2"/>
      <c r="C3992" s="3"/>
    </row>
    <row r="3993" spans="2:3" x14ac:dyDescent="0.25">
      <c r="B3993" s="2"/>
      <c r="C3993" s="3"/>
    </row>
    <row r="3994" spans="2:3" x14ac:dyDescent="0.25">
      <c r="B3994" s="2"/>
      <c r="C3994" s="3"/>
    </row>
    <row r="3995" spans="2:3" x14ac:dyDescent="0.25">
      <c r="B3995" s="2"/>
      <c r="C3995" s="3"/>
    </row>
    <row r="3996" spans="2:3" x14ac:dyDescent="0.25">
      <c r="B3996" s="2"/>
      <c r="C3996" s="3"/>
    </row>
    <row r="3997" spans="2:3" x14ac:dyDescent="0.25">
      <c r="B3997" s="2"/>
      <c r="C3997" s="3"/>
    </row>
    <row r="3998" spans="2:3" x14ac:dyDescent="0.25">
      <c r="B3998" s="2"/>
      <c r="C3998" s="3"/>
    </row>
    <row r="3999" spans="2:3" x14ac:dyDescent="0.25">
      <c r="B3999" s="2"/>
      <c r="C3999" s="3"/>
    </row>
    <row r="4000" spans="2:3" x14ac:dyDescent="0.25">
      <c r="B4000" s="2"/>
      <c r="C4000" s="3"/>
    </row>
    <row r="4001" spans="2:3" x14ac:dyDescent="0.25">
      <c r="B4001" s="2"/>
      <c r="C4001" s="3"/>
    </row>
    <row r="4002" spans="2:3" x14ac:dyDescent="0.25">
      <c r="B4002" s="2"/>
      <c r="C4002" s="3"/>
    </row>
    <row r="4003" spans="2:3" x14ac:dyDescent="0.25">
      <c r="B4003" s="2"/>
      <c r="C4003" s="3"/>
    </row>
    <row r="4004" spans="2:3" x14ac:dyDescent="0.25">
      <c r="B4004" s="2"/>
      <c r="C4004" s="3"/>
    </row>
    <row r="4005" spans="2:3" x14ac:dyDescent="0.25">
      <c r="B4005" s="2"/>
      <c r="C4005" s="3"/>
    </row>
    <row r="4006" spans="2:3" x14ac:dyDescent="0.25">
      <c r="B4006" s="2"/>
      <c r="C4006" s="3"/>
    </row>
    <row r="4007" spans="2:3" x14ac:dyDescent="0.25">
      <c r="B4007" s="2"/>
      <c r="C4007" s="3"/>
    </row>
    <row r="4008" spans="2:3" x14ac:dyDescent="0.25">
      <c r="B4008" s="2"/>
      <c r="C4008" s="3"/>
    </row>
    <row r="4009" spans="2:3" x14ac:dyDescent="0.25">
      <c r="B4009" s="2"/>
      <c r="C4009" s="3"/>
    </row>
    <row r="4010" spans="2:3" x14ac:dyDescent="0.25">
      <c r="B4010" s="2"/>
      <c r="C4010" s="3"/>
    </row>
    <row r="4011" spans="2:3" x14ac:dyDescent="0.25">
      <c r="B4011" s="2"/>
      <c r="C4011" s="3"/>
    </row>
    <row r="4012" spans="2:3" x14ac:dyDescent="0.25">
      <c r="B4012" s="2"/>
      <c r="C4012" s="3"/>
    </row>
    <row r="4013" spans="2:3" x14ac:dyDescent="0.25">
      <c r="B4013" s="2"/>
      <c r="C4013" s="3"/>
    </row>
    <row r="4014" spans="2:3" x14ac:dyDescent="0.25">
      <c r="B4014" s="2"/>
      <c r="C4014" s="3"/>
    </row>
    <row r="4015" spans="2:3" x14ac:dyDescent="0.25">
      <c r="B4015" s="2"/>
      <c r="C4015" s="3"/>
    </row>
    <row r="4016" spans="2:3" x14ac:dyDescent="0.25">
      <c r="B4016" s="2"/>
      <c r="C4016" s="3"/>
    </row>
    <row r="4017" spans="2:3" x14ac:dyDescent="0.25">
      <c r="B4017" s="2"/>
      <c r="C4017" s="3"/>
    </row>
    <row r="4018" spans="2:3" x14ac:dyDescent="0.25">
      <c r="B4018" s="2"/>
      <c r="C4018" s="3"/>
    </row>
    <row r="4019" spans="2:3" x14ac:dyDescent="0.25">
      <c r="B4019" s="2"/>
      <c r="C4019" s="3"/>
    </row>
    <row r="4020" spans="2:3" x14ac:dyDescent="0.25">
      <c r="B4020" s="2"/>
      <c r="C4020" s="3"/>
    </row>
    <row r="4021" spans="2:3" x14ac:dyDescent="0.25">
      <c r="B4021" s="2"/>
      <c r="C4021" s="3"/>
    </row>
    <row r="4022" spans="2:3" x14ac:dyDescent="0.25">
      <c r="B4022" s="2"/>
      <c r="C4022" s="3"/>
    </row>
    <row r="4023" spans="2:3" x14ac:dyDescent="0.25">
      <c r="B4023" s="2"/>
      <c r="C4023" s="3"/>
    </row>
    <row r="4024" spans="2:3" x14ac:dyDescent="0.25">
      <c r="B4024" s="2"/>
      <c r="C4024" s="3"/>
    </row>
    <row r="4025" spans="2:3" x14ac:dyDescent="0.25">
      <c r="B4025" s="2"/>
      <c r="C4025" s="3"/>
    </row>
    <row r="4026" spans="2:3" x14ac:dyDescent="0.25">
      <c r="B4026" s="2"/>
      <c r="C4026" s="3"/>
    </row>
    <row r="4027" spans="2:3" x14ac:dyDescent="0.25">
      <c r="B4027" s="2"/>
      <c r="C4027" s="3"/>
    </row>
    <row r="4028" spans="2:3" x14ac:dyDescent="0.25">
      <c r="B4028" s="2"/>
      <c r="C4028" s="3"/>
    </row>
    <row r="4029" spans="2:3" x14ac:dyDescent="0.25">
      <c r="B4029" s="2"/>
      <c r="C4029" s="3"/>
    </row>
    <row r="4030" spans="2:3" x14ac:dyDescent="0.25">
      <c r="B4030" s="2"/>
      <c r="C4030" s="3"/>
    </row>
    <row r="4031" spans="2:3" x14ac:dyDescent="0.25">
      <c r="B4031" s="2"/>
      <c r="C4031" s="3"/>
    </row>
    <row r="4032" spans="2:3" x14ac:dyDescent="0.25">
      <c r="B4032" s="2"/>
      <c r="C4032" s="3"/>
    </row>
    <row r="4033" spans="2:3" x14ac:dyDescent="0.25">
      <c r="B4033" s="2"/>
      <c r="C4033" s="3"/>
    </row>
    <row r="4034" spans="2:3" x14ac:dyDescent="0.25">
      <c r="B4034" s="2"/>
      <c r="C4034" s="3"/>
    </row>
    <row r="4035" spans="2:3" x14ac:dyDescent="0.25">
      <c r="B4035" s="2"/>
      <c r="C4035" s="3"/>
    </row>
    <row r="4036" spans="2:3" x14ac:dyDescent="0.25">
      <c r="B4036" s="2"/>
      <c r="C4036" s="3"/>
    </row>
    <row r="4037" spans="2:3" x14ac:dyDescent="0.25">
      <c r="B4037" s="2"/>
      <c r="C4037" s="3"/>
    </row>
    <row r="4038" spans="2:3" x14ac:dyDescent="0.25">
      <c r="B4038" s="2"/>
      <c r="C4038" s="3"/>
    </row>
    <row r="4039" spans="2:3" x14ac:dyDescent="0.25">
      <c r="B4039" s="2"/>
      <c r="C4039" s="3"/>
    </row>
    <row r="4040" spans="2:3" x14ac:dyDescent="0.25">
      <c r="B4040" s="2"/>
      <c r="C4040" s="3"/>
    </row>
    <row r="4041" spans="2:3" x14ac:dyDescent="0.25">
      <c r="B4041" s="2"/>
      <c r="C4041" s="3"/>
    </row>
    <row r="4042" spans="2:3" x14ac:dyDescent="0.25">
      <c r="B4042" s="2"/>
      <c r="C4042" s="3"/>
    </row>
    <row r="4043" spans="2:3" x14ac:dyDescent="0.25">
      <c r="B4043" s="2"/>
      <c r="C4043" s="3"/>
    </row>
    <row r="4044" spans="2:3" x14ac:dyDescent="0.25">
      <c r="B4044" s="2"/>
      <c r="C4044" s="3"/>
    </row>
    <row r="4045" spans="2:3" x14ac:dyDescent="0.25">
      <c r="B4045" s="2"/>
      <c r="C4045" s="3"/>
    </row>
    <row r="4046" spans="2:3" x14ac:dyDescent="0.25">
      <c r="B4046" s="2"/>
      <c r="C4046" s="3"/>
    </row>
    <row r="4047" spans="2:3" x14ac:dyDescent="0.25">
      <c r="B4047" s="2"/>
      <c r="C4047" s="3"/>
    </row>
    <row r="4048" spans="2:3" x14ac:dyDescent="0.25">
      <c r="B4048" s="2"/>
      <c r="C4048" s="3"/>
    </row>
    <row r="4049" spans="2:3" x14ac:dyDescent="0.25">
      <c r="B4049" s="2"/>
      <c r="C4049" s="3"/>
    </row>
    <row r="4050" spans="2:3" x14ac:dyDescent="0.25">
      <c r="B4050" s="2"/>
      <c r="C4050" s="3"/>
    </row>
    <row r="4051" spans="2:3" x14ac:dyDescent="0.25">
      <c r="B4051" s="2"/>
      <c r="C4051" s="3"/>
    </row>
    <row r="4052" spans="2:3" x14ac:dyDescent="0.25">
      <c r="B4052" s="2"/>
      <c r="C4052" s="3"/>
    </row>
    <row r="4053" spans="2:3" x14ac:dyDescent="0.25">
      <c r="B4053" s="2"/>
      <c r="C4053" s="3"/>
    </row>
    <row r="4054" spans="2:3" x14ac:dyDescent="0.25">
      <c r="B4054" s="2"/>
      <c r="C4054" s="3"/>
    </row>
    <row r="4055" spans="2:3" x14ac:dyDescent="0.25">
      <c r="B4055" s="2"/>
      <c r="C4055" s="3"/>
    </row>
    <row r="4056" spans="2:3" x14ac:dyDescent="0.25">
      <c r="B4056" s="2"/>
      <c r="C4056" s="3"/>
    </row>
    <row r="4057" spans="2:3" x14ac:dyDescent="0.25">
      <c r="B4057" s="2"/>
      <c r="C4057" s="3"/>
    </row>
    <row r="4058" spans="2:3" x14ac:dyDescent="0.25">
      <c r="B4058" s="2"/>
      <c r="C4058" s="3"/>
    </row>
    <row r="4059" spans="2:3" x14ac:dyDescent="0.25">
      <c r="B4059" s="2"/>
      <c r="C4059" s="3"/>
    </row>
    <row r="4060" spans="2:3" x14ac:dyDescent="0.25">
      <c r="B4060" s="2"/>
      <c r="C4060" s="3"/>
    </row>
    <row r="4061" spans="2:3" x14ac:dyDescent="0.25">
      <c r="B4061" s="2"/>
      <c r="C4061" s="3"/>
    </row>
    <row r="4062" spans="2:3" x14ac:dyDescent="0.25">
      <c r="B4062" s="2"/>
      <c r="C4062" s="3"/>
    </row>
    <row r="4063" spans="2:3" x14ac:dyDescent="0.25">
      <c r="B4063" s="2"/>
      <c r="C4063" s="3"/>
    </row>
    <row r="4064" spans="2:3" x14ac:dyDescent="0.25">
      <c r="B4064" s="2"/>
      <c r="C4064" s="3"/>
    </row>
    <row r="4065" spans="2:3" x14ac:dyDescent="0.25">
      <c r="B4065" s="2"/>
      <c r="C4065" s="3"/>
    </row>
    <row r="4066" spans="2:3" x14ac:dyDescent="0.25">
      <c r="B4066" s="2"/>
      <c r="C4066" s="3"/>
    </row>
    <row r="4067" spans="2:3" x14ac:dyDescent="0.25">
      <c r="B4067" s="2"/>
      <c r="C4067" s="3"/>
    </row>
    <row r="4068" spans="2:3" x14ac:dyDescent="0.25">
      <c r="B4068" s="2"/>
      <c r="C4068" s="3"/>
    </row>
    <row r="4069" spans="2:3" x14ac:dyDescent="0.25">
      <c r="B4069" s="2"/>
      <c r="C4069" s="3"/>
    </row>
    <row r="4070" spans="2:3" x14ac:dyDescent="0.25">
      <c r="B4070" s="2"/>
      <c r="C4070" s="3"/>
    </row>
    <row r="4071" spans="2:3" x14ac:dyDescent="0.25">
      <c r="B4071" s="2"/>
      <c r="C4071" s="3"/>
    </row>
    <row r="4072" spans="2:3" x14ac:dyDescent="0.25">
      <c r="B4072" s="2"/>
      <c r="C4072" s="3"/>
    </row>
    <row r="4073" spans="2:3" x14ac:dyDescent="0.25">
      <c r="B4073" s="2"/>
      <c r="C4073" s="3"/>
    </row>
    <row r="4074" spans="2:3" x14ac:dyDescent="0.25">
      <c r="B4074" s="2"/>
      <c r="C4074" s="3"/>
    </row>
    <row r="4075" spans="2:3" x14ac:dyDescent="0.25">
      <c r="B4075" s="2"/>
      <c r="C4075" s="3"/>
    </row>
    <row r="4076" spans="2:3" x14ac:dyDescent="0.25">
      <c r="B4076" s="2"/>
      <c r="C4076" s="3"/>
    </row>
    <row r="4077" spans="2:3" x14ac:dyDescent="0.25">
      <c r="B4077" s="2"/>
      <c r="C4077" s="3"/>
    </row>
    <row r="4078" spans="2:3" x14ac:dyDescent="0.25">
      <c r="B4078" s="2"/>
      <c r="C4078" s="3"/>
    </row>
    <row r="4079" spans="2:3" x14ac:dyDescent="0.25">
      <c r="B4079" s="2"/>
      <c r="C4079" s="3"/>
    </row>
    <row r="4080" spans="2:3" x14ac:dyDescent="0.25">
      <c r="B4080" s="2"/>
      <c r="C4080" s="3"/>
    </row>
    <row r="4081" spans="2:3" x14ac:dyDescent="0.25">
      <c r="B4081" s="2"/>
      <c r="C4081" s="3"/>
    </row>
    <row r="4082" spans="2:3" x14ac:dyDescent="0.25">
      <c r="B4082" s="2"/>
      <c r="C4082" s="3"/>
    </row>
    <row r="4083" spans="2:3" x14ac:dyDescent="0.25">
      <c r="B4083" s="2"/>
      <c r="C4083" s="3"/>
    </row>
    <row r="4084" spans="2:3" x14ac:dyDescent="0.25">
      <c r="B4084" s="2"/>
      <c r="C4084" s="3"/>
    </row>
    <row r="4085" spans="2:3" x14ac:dyDescent="0.25">
      <c r="B4085" s="2"/>
      <c r="C4085" s="3"/>
    </row>
    <row r="4086" spans="2:3" x14ac:dyDescent="0.25">
      <c r="B4086" s="2"/>
      <c r="C4086" s="3"/>
    </row>
    <row r="4087" spans="2:3" x14ac:dyDescent="0.25">
      <c r="B4087" s="2"/>
      <c r="C4087" s="3"/>
    </row>
    <row r="4088" spans="2:3" x14ac:dyDescent="0.25">
      <c r="B4088" s="2"/>
      <c r="C4088" s="3"/>
    </row>
    <row r="4089" spans="2:3" x14ac:dyDescent="0.25">
      <c r="B4089" s="2"/>
      <c r="C4089" s="3"/>
    </row>
    <row r="4090" spans="2:3" x14ac:dyDescent="0.25">
      <c r="B4090" s="2"/>
      <c r="C4090" s="3"/>
    </row>
    <row r="4091" spans="2:3" x14ac:dyDescent="0.25">
      <c r="B4091" s="2"/>
      <c r="C4091" s="3"/>
    </row>
    <row r="4092" spans="2:3" x14ac:dyDescent="0.25">
      <c r="B4092" s="2"/>
      <c r="C4092" s="3"/>
    </row>
    <row r="4093" spans="2:3" x14ac:dyDescent="0.25">
      <c r="B4093" s="2"/>
      <c r="C4093" s="3"/>
    </row>
    <row r="4094" spans="2:3" x14ac:dyDescent="0.25">
      <c r="B4094" s="2"/>
      <c r="C4094" s="3"/>
    </row>
    <row r="4095" spans="2:3" x14ac:dyDescent="0.25">
      <c r="B4095" s="2"/>
      <c r="C4095" s="3"/>
    </row>
    <row r="4096" spans="2:3" x14ac:dyDescent="0.25">
      <c r="B4096" s="2"/>
      <c r="C4096" s="3"/>
    </row>
    <row r="4097" spans="2:3" x14ac:dyDescent="0.25">
      <c r="B4097" s="2"/>
      <c r="C4097" s="3"/>
    </row>
    <row r="4098" spans="2:3" x14ac:dyDescent="0.25">
      <c r="B4098" s="2"/>
      <c r="C4098" s="3"/>
    </row>
    <row r="4099" spans="2:3" x14ac:dyDescent="0.25">
      <c r="B4099" s="2"/>
      <c r="C4099" s="3"/>
    </row>
    <row r="4100" spans="2:3" x14ac:dyDescent="0.25">
      <c r="B4100" s="2"/>
      <c r="C4100" s="3"/>
    </row>
    <row r="4101" spans="2:3" x14ac:dyDescent="0.25">
      <c r="B4101" s="2"/>
      <c r="C4101" s="3"/>
    </row>
    <row r="4102" spans="2:3" x14ac:dyDescent="0.25">
      <c r="B4102" s="2"/>
      <c r="C4102" s="3"/>
    </row>
    <row r="4103" spans="2:3" x14ac:dyDescent="0.25">
      <c r="B4103" s="2"/>
      <c r="C4103" s="3"/>
    </row>
    <row r="4104" spans="2:3" x14ac:dyDescent="0.25">
      <c r="B4104" s="2"/>
      <c r="C4104" s="3"/>
    </row>
    <row r="4105" spans="2:3" x14ac:dyDescent="0.25">
      <c r="B4105" s="2"/>
      <c r="C4105" s="3"/>
    </row>
    <row r="4106" spans="2:3" x14ac:dyDescent="0.25">
      <c r="B4106" s="2"/>
      <c r="C4106" s="3"/>
    </row>
    <row r="4107" spans="2:3" x14ac:dyDescent="0.25">
      <c r="B4107" s="2"/>
      <c r="C4107" s="3"/>
    </row>
    <row r="4108" spans="2:3" x14ac:dyDescent="0.25">
      <c r="B4108" s="2"/>
      <c r="C4108" s="3"/>
    </row>
    <row r="4109" spans="2:3" x14ac:dyDescent="0.25">
      <c r="B4109" s="2"/>
      <c r="C4109" s="3"/>
    </row>
    <row r="4110" spans="2:3" x14ac:dyDescent="0.25">
      <c r="B4110" s="2"/>
      <c r="C4110" s="3"/>
    </row>
    <row r="4111" spans="2:3" x14ac:dyDescent="0.25">
      <c r="B4111" s="2"/>
      <c r="C4111" s="3"/>
    </row>
    <row r="4112" spans="2:3" x14ac:dyDescent="0.25">
      <c r="B4112" s="2"/>
      <c r="C4112" s="3"/>
    </row>
    <row r="4113" spans="2:3" x14ac:dyDescent="0.25">
      <c r="B4113" s="2"/>
      <c r="C4113" s="3"/>
    </row>
    <row r="4114" spans="2:3" x14ac:dyDescent="0.25">
      <c r="B4114" s="2"/>
      <c r="C4114" s="3"/>
    </row>
    <row r="4115" spans="2:3" x14ac:dyDescent="0.25">
      <c r="B4115" s="2"/>
      <c r="C4115" s="3"/>
    </row>
    <row r="4116" spans="2:3" x14ac:dyDescent="0.25">
      <c r="B4116" s="2"/>
      <c r="C4116" s="3"/>
    </row>
    <row r="4117" spans="2:3" x14ac:dyDescent="0.25">
      <c r="B4117" s="2"/>
      <c r="C4117" s="3"/>
    </row>
    <row r="4118" spans="2:3" x14ac:dyDescent="0.25">
      <c r="B4118" s="2"/>
      <c r="C4118" s="3"/>
    </row>
    <row r="4119" spans="2:3" x14ac:dyDescent="0.25">
      <c r="B4119" s="2"/>
      <c r="C4119" s="3"/>
    </row>
    <row r="4120" spans="2:3" x14ac:dyDescent="0.25">
      <c r="B4120" s="2"/>
      <c r="C4120" s="3"/>
    </row>
    <row r="4121" spans="2:3" x14ac:dyDescent="0.25">
      <c r="B4121" s="2"/>
      <c r="C4121" s="3"/>
    </row>
    <row r="4122" spans="2:3" x14ac:dyDescent="0.25">
      <c r="B4122" s="2"/>
      <c r="C4122" s="3"/>
    </row>
    <row r="4123" spans="2:3" x14ac:dyDescent="0.25">
      <c r="B4123" s="2"/>
      <c r="C4123" s="3"/>
    </row>
    <row r="4124" spans="2:3" x14ac:dyDescent="0.25">
      <c r="B4124" s="2"/>
      <c r="C4124" s="3"/>
    </row>
    <row r="4125" spans="2:3" x14ac:dyDescent="0.25">
      <c r="B4125" s="2"/>
      <c r="C4125" s="3"/>
    </row>
    <row r="4126" spans="2:3" x14ac:dyDescent="0.25">
      <c r="B4126" s="2"/>
      <c r="C4126" s="3"/>
    </row>
    <row r="4127" spans="2:3" x14ac:dyDescent="0.25">
      <c r="B4127" s="2"/>
      <c r="C4127" s="3"/>
    </row>
    <row r="4128" spans="2:3" x14ac:dyDescent="0.25">
      <c r="B4128" s="2"/>
      <c r="C4128" s="3"/>
    </row>
    <row r="4129" spans="2:3" x14ac:dyDescent="0.25">
      <c r="B4129" s="2"/>
      <c r="C4129" s="3"/>
    </row>
    <row r="4130" spans="2:3" x14ac:dyDescent="0.25">
      <c r="B4130" s="2"/>
      <c r="C4130" s="3"/>
    </row>
    <row r="4131" spans="2:3" x14ac:dyDescent="0.25">
      <c r="B4131" s="2"/>
      <c r="C4131" s="3"/>
    </row>
    <row r="4132" spans="2:3" x14ac:dyDescent="0.25">
      <c r="B4132" s="2"/>
      <c r="C4132" s="3"/>
    </row>
    <row r="4133" spans="2:3" x14ac:dyDescent="0.25">
      <c r="B4133" s="2"/>
      <c r="C4133" s="3"/>
    </row>
    <row r="4134" spans="2:3" x14ac:dyDescent="0.25">
      <c r="B4134" s="2"/>
      <c r="C4134" s="3"/>
    </row>
    <row r="4135" spans="2:3" x14ac:dyDescent="0.25">
      <c r="B4135" s="2"/>
      <c r="C4135" s="3"/>
    </row>
    <row r="4136" spans="2:3" x14ac:dyDescent="0.25">
      <c r="B4136" s="2"/>
      <c r="C4136" s="3"/>
    </row>
    <row r="4137" spans="2:3" x14ac:dyDescent="0.25">
      <c r="B4137" s="2"/>
      <c r="C4137" s="3"/>
    </row>
    <row r="4138" spans="2:3" x14ac:dyDescent="0.25">
      <c r="B4138" s="2"/>
      <c r="C4138" s="3"/>
    </row>
    <row r="4139" spans="2:3" x14ac:dyDescent="0.25">
      <c r="B4139" s="2"/>
      <c r="C4139" s="3"/>
    </row>
    <row r="4140" spans="2:3" x14ac:dyDescent="0.25">
      <c r="B4140" s="2"/>
      <c r="C4140" s="3"/>
    </row>
    <row r="4141" spans="2:3" x14ac:dyDescent="0.25">
      <c r="B4141" s="2"/>
      <c r="C4141" s="3"/>
    </row>
    <row r="4142" spans="2:3" x14ac:dyDescent="0.25">
      <c r="B4142" s="2"/>
      <c r="C4142" s="3"/>
    </row>
    <row r="4143" spans="2:3" x14ac:dyDescent="0.25">
      <c r="B4143" s="2"/>
      <c r="C4143" s="3"/>
    </row>
    <row r="4144" spans="2:3" x14ac:dyDescent="0.25">
      <c r="B4144" s="2"/>
      <c r="C4144" s="3"/>
    </row>
    <row r="4145" spans="2:3" x14ac:dyDescent="0.25">
      <c r="B4145" s="2"/>
      <c r="C4145" s="3"/>
    </row>
    <row r="4146" spans="2:3" x14ac:dyDescent="0.25">
      <c r="B4146" s="2"/>
      <c r="C4146" s="3"/>
    </row>
    <row r="4147" spans="2:3" x14ac:dyDescent="0.25">
      <c r="B4147" s="2"/>
      <c r="C4147" s="3"/>
    </row>
    <row r="4148" spans="2:3" x14ac:dyDescent="0.25">
      <c r="B4148" s="2"/>
      <c r="C4148" s="3"/>
    </row>
    <row r="4149" spans="2:3" x14ac:dyDescent="0.25">
      <c r="B4149" s="2"/>
      <c r="C4149" s="3"/>
    </row>
    <row r="4150" spans="2:3" x14ac:dyDescent="0.25">
      <c r="B4150" s="2"/>
      <c r="C4150" s="3"/>
    </row>
    <row r="4151" spans="2:3" x14ac:dyDescent="0.25">
      <c r="B4151" s="2"/>
      <c r="C4151" s="3"/>
    </row>
    <row r="4152" spans="2:3" x14ac:dyDescent="0.25">
      <c r="B4152" s="2"/>
      <c r="C4152" s="3"/>
    </row>
    <row r="4153" spans="2:3" x14ac:dyDescent="0.25">
      <c r="B4153" s="2"/>
      <c r="C4153" s="3"/>
    </row>
    <row r="4154" spans="2:3" x14ac:dyDescent="0.25">
      <c r="B4154" s="2"/>
      <c r="C4154" s="3"/>
    </row>
    <row r="4155" spans="2:3" x14ac:dyDescent="0.25">
      <c r="B4155" s="2"/>
      <c r="C4155" s="3"/>
    </row>
    <row r="4156" spans="2:3" x14ac:dyDescent="0.25">
      <c r="B4156" s="2"/>
      <c r="C4156" s="3"/>
    </row>
    <row r="4157" spans="2:3" x14ac:dyDescent="0.25">
      <c r="B4157" s="2"/>
      <c r="C4157" s="3"/>
    </row>
    <row r="4158" spans="2:3" x14ac:dyDescent="0.25">
      <c r="B4158" s="2"/>
      <c r="C4158" s="3"/>
    </row>
    <row r="4159" spans="2:3" x14ac:dyDescent="0.25">
      <c r="B4159" s="2"/>
      <c r="C4159" s="3"/>
    </row>
    <row r="4160" spans="2:3" x14ac:dyDescent="0.25">
      <c r="B4160" s="2"/>
      <c r="C4160" s="3"/>
    </row>
    <row r="4161" spans="2:3" x14ac:dyDescent="0.25">
      <c r="B4161" s="2"/>
      <c r="C4161" s="3"/>
    </row>
    <row r="4162" spans="2:3" x14ac:dyDescent="0.25">
      <c r="B4162" s="2"/>
      <c r="C4162" s="3"/>
    </row>
    <row r="4163" spans="2:3" x14ac:dyDescent="0.25">
      <c r="B4163" s="2"/>
      <c r="C4163" s="3"/>
    </row>
    <row r="4164" spans="2:3" x14ac:dyDescent="0.25">
      <c r="B4164" s="2"/>
      <c r="C4164" s="3"/>
    </row>
    <row r="4165" spans="2:3" x14ac:dyDescent="0.25">
      <c r="B4165" s="2"/>
      <c r="C4165" s="3"/>
    </row>
    <row r="4166" spans="2:3" x14ac:dyDescent="0.25">
      <c r="B4166" s="2"/>
      <c r="C4166" s="3"/>
    </row>
    <row r="4167" spans="2:3" x14ac:dyDescent="0.25">
      <c r="B4167" s="2"/>
      <c r="C4167" s="3"/>
    </row>
    <row r="4168" spans="2:3" x14ac:dyDescent="0.25">
      <c r="B4168" s="2"/>
      <c r="C4168" s="3"/>
    </row>
    <row r="4169" spans="2:3" x14ac:dyDescent="0.25">
      <c r="B4169" s="2"/>
      <c r="C4169" s="3"/>
    </row>
    <row r="4170" spans="2:3" x14ac:dyDescent="0.25">
      <c r="B4170" s="2"/>
      <c r="C4170" s="3"/>
    </row>
    <row r="4171" spans="2:3" x14ac:dyDescent="0.25">
      <c r="B4171" s="2"/>
      <c r="C4171" s="3"/>
    </row>
    <row r="4172" spans="2:3" x14ac:dyDescent="0.25">
      <c r="B4172" s="2"/>
      <c r="C4172" s="3"/>
    </row>
    <row r="4173" spans="2:3" x14ac:dyDescent="0.25">
      <c r="B4173" s="2"/>
      <c r="C4173" s="3"/>
    </row>
    <row r="4174" spans="2:3" x14ac:dyDescent="0.25">
      <c r="B4174" s="2"/>
      <c r="C4174" s="3"/>
    </row>
    <row r="4175" spans="2:3" x14ac:dyDescent="0.25">
      <c r="B4175" s="2"/>
      <c r="C4175" s="3"/>
    </row>
    <row r="4176" spans="2:3" x14ac:dyDescent="0.25">
      <c r="B4176" s="2"/>
      <c r="C4176" s="3"/>
    </row>
    <row r="4177" spans="2:3" x14ac:dyDescent="0.25">
      <c r="B4177" s="2"/>
      <c r="C4177" s="3"/>
    </row>
    <row r="4178" spans="2:3" x14ac:dyDescent="0.25">
      <c r="B4178" s="2"/>
      <c r="C4178" s="3"/>
    </row>
    <row r="4179" spans="2:3" x14ac:dyDescent="0.25">
      <c r="B4179" s="2"/>
      <c r="C4179" s="3"/>
    </row>
    <row r="4180" spans="2:3" x14ac:dyDescent="0.25">
      <c r="B4180" s="2"/>
      <c r="C4180" s="3"/>
    </row>
    <row r="4181" spans="2:3" x14ac:dyDescent="0.25">
      <c r="B4181" s="2"/>
      <c r="C4181" s="3"/>
    </row>
    <row r="4182" spans="2:3" x14ac:dyDescent="0.25">
      <c r="B4182" s="2"/>
      <c r="C4182" s="3"/>
    </row>
    <row r="4183" spans="2:3" x14ac:dyDescent="0.25">
      <c r="B4183" s="2"/>
      <c r="C4183" s="3"/>
    </row>
    <row r="4184" spans="2:3" x14ac:dyDescent="0.25">
      <c r="B4184" s="2"/>
      <c r="C4184" s="3"/>
    </row>
    <row r="4185" spans="2:3" x14ac:dyDescent="0.25">
      <c r="B4185" s="2"/>
      <c r="C4185" s="3"/>
    </row>
    <row r="4186" spans="2:3" x14ac:dyDescent="0.25">
      <c r="B4186" s="2"/>
      <c r="C4186" s="3"/>
    </row>
    <row r="4187" spans="2:3" x14ac:dyDescent="0.25">
      <c r="B4187" s="2"/>
      <c r="C4187" s="3"/>
    </row>
    <row r="4188" spans="2:3" x14ac:dyDescent="0.25">
      <c r="B4188" s="2"/>
      <c r="C4188" s="3"/>
    </row>
    <row r="4189" spans="2:3" x14ac:dyDescent="0.25">
      <c r="B4189" s="2"/>
      <c r="C4189" s="3"/>
    </row>
    <row r="4190" spans="2:3" x14ac:dyDescent="0.25">
      <c r="B4190" s="2"/>
      <c r="C4190" s="3"/>
    </row>
    <row r="4191" spans="2:3" x14ac:dyDescent="0.25">
      <c r="B4191" s="2"/>
      <c r="C4191" s="3"/>
    </row>
    <row r="4192" spans="2:3" x14ac:dyDescent="0.25">
      <c r="B4192" s="2"/>
      <c r="C4192" s="3"/>
    </row>
    <row r="4193" spans="2:3" x14ac:dyDescent="0.25">
      <c r="B4193" s="2"/>
      <c r="C4193" s="3"/>
    </row>
    <row r="4194" spans="2:3" x14ac:dyDescent="0.25">
      <c r="B4194" s="2"/>
      <c r="C4194" s="3"/>
    </row>
    <row r="4195" spans="2:3" x14ac:dyDescent="0.25">
      <c r="B4195" s="2"/>
      <c r="C4195" s="3"/>
    </row>
    <row r="4196" spans="2:3" x14ac:dyDescent="0.25">
      <c r="B4196" s="2"/>
      <c r="C4196" s="3"/>
    </row>
    <row r="4197" spans="2:3" x14ac:dyDescent="0.25">
      <c r="B4197" s="2"/>
      <c r="C4197" s="3"/>
    </row>
    <row r="4198" spans="2:3" x14ac:dyDescent="0.25">
      <c r="B4198" s="2"/>
      <c r="C4198" s="3"/>
    </row>
    <row r="4199" spans="2:3" x14ac:dyDescent="0.25">
      <c r="B4199" s="2"/>
      <c r="C4199" s="3"/>
    </row>
    <row r="4200" spans="2:3" x14ac:dyDescent="0.25">
      <c r="B4200" s="2"/>
      <c r="C4200" s="3"/>
    </row>
    <row r="4201" spans="2:3" x14ac:dyDescent="0.25">
      <c r="B4201" s="2"/>
      <c r="C4201" s="3"/>
    </row>
    <row r="4202" spans="2:3" x14ac:dyDescent="0.25">
      <c r="B4202" s="2"/>
      <c r="C4202" s="3"/>
    </row>
    <row r="4203" spans="2:3" x14ac:dyDescent="0.25">
      <c r="B4203" s="2"/>
      <c r="C4203" s="3"/>
    </row>
    <row r="4204" spans="2:3" x14ac:dyDescent="0.25">
      <c r="B4204" s="2"/>
      <c r="C4204" s="3"/>
    </row>
    <row r="4205" spans="2:3" x14ac:dyDescent="0.25">
      <c r="B4205" s="2"/>
      <c r="C4205" s="3"/>
    </row>
    <row r="4206" spans="2:3" x14ac:dyDescent="0.25">
      <c r="B4206" s="2"/>
      <c r="C4206" s="3"/>
    </row>
    <row r="4207" spans="2:3" x14ac:dyDescent="0.25">
      <c r="B4207" s="2"/>
      <c r="C4207" s="3"/>
    </row>
    <row r="4208" spans="2:3" x14ac:dyDescent="0.25">
      <c r="B4208" s="2"/>
      <c r="C4208" s="3"/>
    </row>
    <row r="4209" spans="2:3" x14ac:dyDescent="0.25">
      <c r="B4209" s="2"/>
      <c r="C4209" s="3"/>
    </row>
    <row r="4210" spans="2:3" x14ac:dyDescent="0.25">
      <c r="B4210" s="2"/>
      <c r="C4210" s="3"/>
    </row>
    <row r="4211" spans="2:3" x14ac:dyDescent="0.25">
      <c r="B4211" s="2"/>
      <c r="C4211" s="3"/>
    </row>
    <row r="4212" spans="2:3" x14ac:dyDescent="0.25">
      <c r="B4212" s="2"/>
      <c r="C4212" s="3"/>
    </row>
    <row r="4213" spans="2:3" x14ac:dyDescent="0.25">
      <c r="B4213" s="2"/>
      <c r="C4213" s="3"/>
    </row>
    <row r="4214" spans="2:3" x14ac:dyDescent="0.25">
      <c r="B4214" s="2"/>
      <c r="C4214" s="3"/>
    </row>
    <row r="4215" spans="2:3" x14ac:dyDescent="0.25">
      <c r="B4215" s="2"/>
      <c r="C4215" s="3"/>
    </row>
    <row r="4216" spans="2:3" x14ac:dyDescent="0.25">
      <c r="B4216" s="2"/>
      <c r="C4216" s="3"/>
    </row>
    <row r="4217" spans="2:3" x14ac:dyDescent="0.25">
      <c r="B4217" s="2"/>
      <c r="C4217" s="3"/>
    </row>
    <row r="4218" spans="2:3" x14ac:dyDescent="0.25">
      <c r="B4218" s="2"/>
      <c r="C4218" s="3"/>
    </row>
    <row r="4219" spans="2:3" x14ac:dyDescent="0.25">
      <c r="B4219" s="2"/>
      <c r="C4219" s="3"/>
    </row>
    <row r="4220" spans="2:3" x14ac:dyDescent="0.25">
      <c r="B4220" s="2"/>
      <c r="C4220" s="3"/>
    </row>
    <row r="4221" spans="2:3" x14ac:dyDescent="0.25">
      <c r="B4221" s="2"/>
      <c r="C4221" s="3"/>
    </row>
    <row r="4222" spans="2:3" x14ac:dyDescent="0.25">
      <c r="B4222" s="2"/>
      <c r="C4222" s="3"/>
    </row>
    <row r="4223" spans="2:3" x14ac:dyDescent="0.25">
      <c r="B4223" s="2"/>
      <c r="C4223" s="3"/>
    </row>
    <row r="4224" spans="2:3" x14ac:dyDescent="0.25">
      <c r="B4224" s="2"/>
      <c r="C4224" s="3"/>
    </row>
    <row r="4225" spans="2:3" x14ac:dyDescent="0.25">
      <c r="B4225" s="2"/>
      <c r="C4225" s="3"/>
    </row>
    <row r="4226" spans="2:3" x14ac:dyDescent="0.25">
      <c r="B4226" s="2"/>
      <c r="C4226" s="3"/>
    </row>
    <row r="4227" spans="2:3" x14ac:dyDescent="0.25">
      <c r="B4227" s="2"/>
      <c r="C4227" s="3"/>
    </row>
    <row r="4228" spans="2:3" x14ac:dyDescent="0.25">
      <c r="B4228" s="2"/>
      <c r="C4228" s="3"/>
    </row>
    <row r="4229" spans="2:3" x14ac:dyDescent="0.25">
      <c r="B4229" s="2"/>
      <c r="C4229" s="3"/>
    </row>
    <row r="4230" spans="2:3" x14ac:dyDescent="0.25">
      <c r="B4230" s="2"/>
      <c r="C4230" s="3"/>
    </row>
    <row r="4231" spans="2:3" x14ac:dyDescent="0.25">
      <c r="B4231" s="2"/>
      <c r="C4231" s="3"/>
    </row>
    <row r="4232" spans="2:3" x14ac:dyDescent="0.25">
      <c r="B4232" s="2"/>
      <c r="C4232" s="3"/>
    </row>
    <row r="4233" spans="2:3" x14ac:dyDescent="0.25">
      <c r="B4233" s="2"/>
      <c r="C4233" s="3"/>
    </row>
    <row r="4234" spans="2:3" x14ac:dyDescent="0.25">
      <c r="B4234" s="2"/>
      <c r="C4234" s="3"/>
    </row>
    <row r="4235" spans="2:3" x14ac:dyDescent="0.25">
      <c r="B4235" s="2"/>
      <c r="C4235" s="3"/>
    </row>
    <row r="4236" spans="2:3" x14ac:dyDescent="0.25">
      <c r="B4236" s="2"/>
      <c r="C4236" s="3"/>
    </row>
    <row r="4237" spans="2:3" x14ac:dyDescent="0.25">
      <c r="B4237" s="2"/>
      <c r="C4237" s="3"/>
    </row>
    <row r="4238" spans="2:3" x14ac:dyDescent="0.25">
      <c r="B4238" s="2"/>
      <c r="C4238" s="3"/>
    </row>
    <row r="4239" spans="2:3" x14ac:dyDescent="0.25">
      <c r="B4239" s="2"/>
      <c r="C4239" s="3"/>
    </row>
    <row r="4240" spans="2:3" x14ac:dyDescent="0.25">
      <c r="B4240" s="2"/>
      <c r="C4240" s="3"/>
    </row>
    <row r="4241" spans="2:3" x14ac:dyDescent="0.25">
      <c r="B4241" s="2"/>
      <c r="C4241" s="3"/>
    </row>
    <row r="4242" spans="2:3" x14ac:dyDescent="0.25">
      <c r="B4242" s="2"/>
      <c r="C4242" s="3"/>
    </row>
    <row r="4243" spans="2:3" x14ac:dyDescent="0.25">
      <c r="B4243" s="2"/>
      <c r="C4243" s="3"/>
    </row>
    <row r="4244" spans="2:3" x14ac:dyDescent="0.25">
      <c r="B4244" s="2"/>
      <c r="C4244" s="3"/>
    </row>
    <row r="4245" spans="2:3" x14ac:dyDescent="0.25">
      <c r="B4245" s="2"/>
      <c r="C4245" s="3"/>
    </row>
    <row r="4246" spans="2:3" x14ac:dyDescent="0.25">
      <c r="B4246" s="2"/>
      <c r="C4246" s="3"/>
    </row>
    <row r="4247" spans="2:3" x14ac:dyDescent="0.25">
      <c r="B4247" s="2"/>
      <c r="C4247" s="3"/>
    </row>
    <row r="4248" spans="2:3" x14ac:dyDescent="0.25">
      <c r="B4248" s="2"/>
      <c r="C4248" s="3"/>
    </row>
    <row r="4249" spans="2:3" x14ac:dyDescent="0.25">
      <c r="B4249" s="2"/>
      <c r="C4249" s="3"/>
    </row>
    <row r="4250" spans="2:3" x14ac:dyDescent="0.25">
      <c r="B4250" s="2"/>
      <c r="C4250" s="3"/>
    </row>
    <row r="4251" spans="2:3" x14ac:dyDescent="0.25">
      <c r="B4251" s="2"/>
      <c r="C4251" s="3"/>
    </row>
    <row r="4252" spans="2:3" x14ac:dyDescent="0.25">
      <c r="B4252" s="2"/>
      <c r="C4252" s="3"/>
    </row>
    <row r="4253" spans="2:3" x14ac:dyDescent="0.25">
      <c r="B4253" s="2"/>
      <c r="C4253" s="3"/>
    </row>
    <row r="4254" spans="2:3" x14ac:dyDescent="0.25">
      <c r="B4254" s="2"/>
      <c r="C4254" s="3"/>
    </row>
    <row r="4255" spans="2:3" x14ac:dyDescent="0.25">
      <c r="B4255" s="2"/>
      <c r="C4255" s="3"/>
    </row>
    <row r="4256" spans="2:3" x14ac:dyDescent="0.25">
      <c r="B4256" s="2"/>
      <c r="C4256" s="3"/>
    </row>
    <row r="4257" spans="2:3" x14ac:dyDescent="0.25">
      <c r="B4257" s="2"/>
      <c r="C4257" s="3"/>
    </row>
    <row r="4258" spans="2:3" x14ac:dyDescent="0.25">
      <c r="B4258" s="2"/>
      <c r="C4258" s="3"/>
    </row>
    <row r="4259" spans="2:3" x14ac:dyDescent="0.25">
      <c r="B4259" s="2"/>
      <c r="C4259" s="3"/>
    </row>
    <row r="4260" spans="2:3" x14ac:dyDescent="0.25">
      <c r="B4260" s="2"/>
      <c r="C4260" s="3"/>
    </row>
    <row r="4261" spans="2:3" x14ac:dyDescent="0.25">
      <c r="B4261" s="2"/>
      <c r="C4261" s="3"/>
    </row>
    <row r="4262" spans="2:3" x14ac:dyDescent="0.25">
      <c r="B4262" s="2"/>
      <c r="C4262" s="3"/>
    </row>
    <row r="4263" spans="2:3" x14ac:dyDescent="0.25">
      <c r="B4263" s="2"/>
      <c r="C4263" s="3"/>
    </row>
    <row r="4264" spans="2:3" x14ac:dyDescent="0.25">
      <c r="B4264" s="2"/>
      <c r="C4264" s="3"/>
    </row>
    <row r="4265" spans="2:3" x14ac:dyDescent="0.25">
      <c r="B4265" s="2"/>
      <c r="C4265" s="3"/>
    </row>
    <row r="4266" spans="2:3" x14ac:dyDescent="0.25">
      <c r="B4266" s="2"/>
      <c r="C4266" s="3"/>
    </row>
    <row r="4267" spans="2:3" x14ac:dyDescent="0.25">
      <c r="B4267" s="2"/>
      <c r="C4267" s="3"/>
    </row>
    <row r="4268" spans="2:3" x14ac:dyDescent="0.25">
      <c r="B4268" s="2"/>
      <c r="C4268" s="3"/>
    </row>
    <row r="4269" spans="2:3" x14ac:dyDescent="0.25">
      <c r="B4269" s="2"/>
      <c r="C4269" s="3"/>
    </row>
    <row r="4270" spans="2:3" x14ac:dyDescent="0.25">
      <c r="B4270" s="2"/>
      <c r="C4270" s="3"/>
    </row>
    <row r="4271" spans="2:3" x14ac:dyDescent="0.25">
      <c r="B4271" s="2"/>
      <c r="C4271" s="3"/>
    </row>
    <row r="4272" spans="2:3" x14ac:dyDescent="0.25">
      <c r="B4272" s="2"/>
      <c r="C4272" s="3"/>
    </row>
    <row r="4273" spans="2:3" x14ac:dyDescent="0.25">
      <c r="B4273" s="2"/>
      <c r="C4273" s="3"/>
    </row>
    <row r="4274" spans="2:3" x14ac:dyDescent="0.25">
      <c r="B4274" s="2"/>
      <c r="C4274" s="3"/>
    </row>
    <row r="4275" spans="2:3" x14ac:dyDescent="0.25">
      <c r="B4275" s="2"/>
      <c r="C4275" s="3"/>
    </row>
    <row r="4276" spans="2:3" x14ac:dyDescent="0.25">
      <c r="B4276" s="2"/>
      <c r="C4276" s="3"/>
    </row>
    <row r="4277" spans="2:3" x14ac:dyDescent="0.25">
      <c r="B4277" s="2"/>
      <c r="C4277" s="3"/>
    </row>
    <row r="4278" spans="2:3" x14ac:dyDescent="0.25">
      <c r="B4278" s="2"/>
      <c r="C4278" s="3"/>
    </row>
    <row r="4279" spans="2:3" x14ac:dyDescent="0.25">
      <c r="B4279" s="2"/>
      <c r="C4279" s="3"/>
    </row>
    <row r="4280" spans="2:3" x14ac:dyDescent="0.25">
      <c r="B4280" s="2"/>
      <c r="C4280" s="3"/>
    </row>
    <row r="4281" spans="2:3" x14ac:dyDescent="0.25">
      <c r="B4281" s="2"/>
      <c r="C4281" s="3"/>
    </row>
    <row r="4282" spans="2:3" x14ac:dyDescent="0.25">
      <c r="B4282" s="2"/>
      <c r="C4282" s="3"/>
    </row>
    <row r="4283" spans="2:3" x14ac:dyDescent="0.25">
      <c r="B4283" s="2"/>
      <c r="C4283" s="3"/>
    </row>
    <row r="4284" spans="2:3" x14ac:dyDescent="0.25">
      <c r="B4284" s="2"/>
      <c r="C4284" s="3"/>
    </row>
    <row r="4285" spans="2:3" x14ac:dyDescent="0.25">
      <c r="B4285" s="2"/>
      <c r="C4285" s="3"/>
    </row>
    <row r="4286" spans="2:3" x14ac:dyDescent="0.25">
      <c r="B4286" s="2"/>
      <c r="C4286" s="3"/>
    </row>
    <row r="4287" spans="2:3" x14ac:dyDescent="0.25">
      <c r="B4287" s="2"/>
      <c r="C4287" s="3"/>
    </row>
    <row r="4288" spans="2:3" x14ac:dyDescent="0.25">
      <c r="B4288" s="2"/>
      <c r="C4288" s="3"/>
    </row>
    <row r="4289" spans="2:3" x14ac:dyDescent="0.25">
      <c r="B4289" s="2"/>
      <c r="C4289" s="3"/>
    </row>
    <row r="4290" spans="2:3" x14ac:dyDescent="0.25">
      <c r="B4290" s="2"/>
      <c r="C4290" s="3"/>
    </row>
    <row r="4291" spans="2:3" x14ac:dyDescent="0.25">
      <c r="B4291" s="2"/>
      <c r="C4291" s="3"/>
    </row>
    <row r="4292" spans="2:3" x14ac:dyDescent="0.25">
      <c r="B4292" s="2"/>
      <c r="C4292" s="3"/>
    </row>
    <row r="4293" spans="2:3" x14ac:dyDescent="0.25">
      <c r="B4293" s="2"/>
      <c r="C4293" s="3"/>
    </row>
    <row r="4294" spans="2:3" x14ac:dyDescent="0.25">
      <c r="B4294" s="2"/>
      <c r="C4294" s="3"/>
    </row>
    <row r="4295" spans="2:3" x14ac:dyDescent="0.25">
      <c r="B4295" s="2"/>
      <c r="C4295" s="3"/>
    </row>
    <row r="4296" spans="2:3" x14ac:dyDescent="0.25">
      <c r="B4296" s="2"/>
      <c r="C4296" s="3"/>
    </row>
    <row r="4297" spans="2:3" x14ac:dyDescent="0.25">
      <c r="B4297" s="2"/>
      <c r="C4297" s="3"/>
    </row>
    <row r="4298" spans="2:3" x14ac:dyDescent="0.25">
      <c r="B4298" s="2"/>
      <c r="C4298" s="3"/>
    </row>
    <row r="4299" spans="2:3" x14ac:dyDescent="0.25">
      <c r="B4299" s="2"/>
      <c r="C4299" s="3"/>
    </row>
    <row r="4300" spans="2:3" x14ac:dyDescent="0.25">
      <c r="B4300" s="2"/>
      <c r="C4300" s="3"/>
    </row>
    <row r="4301" spans="2:3" x14ac:dyDescent="0.25">
      <c r="B4301" s="2"/>
      <c r="C4301" s="3"/>
    </row>
    <row r="4302" spans="2:3" x14ac:dyDescent="0.25">
      <c r="B4302" s="2"/>
      <c r="C4302" s="3"/>
    </row>
    <row r="4303" spans="2:3" x14ac:dyDescent="0.25">
      <c r="B4303" s="2"/>
      <c r="C4303" s="3"/>
    </row>
    <row r="4304" spans="2:3" x14ac:dyDescent="0.25">
      <c r="B4304" s="2"/>
      <c r="C4304" s="3"/>
    </row>
    <row r="4305" spans="2:3" x14ac:dyDescent="0.25">
      <c r="B4305" s="2"/>
      <c r="C4305" s="3"/>
    </row>
    <row r="4306" spans="2:3" x14ac:dyDescent="0.25">
      <c r="B4306" s="2"/>
      <c r="C4306" s="3"/>
    </row>
    <row r="4307" spans="2:3" x14ac:dyDescent="0.25">
      <c r="B4307" s="2"/>
      <c r="C4307" s="3"/>
    </row>
    <row r="4308" spans="2:3" x14ac:dyDescent="0.25">
      <c r="B4308" s="2"/>
      <c r="C4308" s="3"/>
    </row>
    <row r="4309" spans="2:3" x14ac:dyDescent="0.25">
      <c r="B4309" s="2"/>
      <c r="C4309" s="3"/>
    </row>
    <row r="4310" spans="2:3" x14ac:dyDescent="0.25">
      <c r="B4310" s="2"/>
      <c r="C4310" s="3"/>
    </row>
    <row r="4311" spans="2:3" x14ac:dyDescent="0.25">
      <c r="B4311" s="2"/>
      <c r="C4311" s="3"/>
    </row>
    <row r="4312" spans="2:3" x14ac:dyDescent="0.25">
      <c r="B4312" s="2"/>
      <c r="C4312" s="3"/>
    </row>
    <row r="4313" spans="2:3" x14ac:dyDescent="0.25">
      <c r="B4313" s="2"/>
      <c r="C4313" s="3"/>
    </row>
    <row r="4314" spans="2:3" x14ac:dyDescent="0.25">
      <c r="B4314" s="2"/>
      <c r="C4314" s="3"/>
    </row>
    <row r="4315" spans="2:3" x14ac:dyDescent="0.25">
      <c r="B4315" s="2"/>
      <c r="C4315" s="3"/>
    </row>
    <row r="4316" spans="2:3" x14ac:dyDescent="0.25">
      <c r="B4316" s="2"/>
      <c r="C4316" s="3"/>
    </row>
    <row r="4317" spans="2:3" x14ac:dyDescent="0.25">
      <c r="B4317" s="2"/>
      <c r="C4317" s="3"/>
    </row>
    <row r="4318" spans="2:3" x14ac:dyDescent="0.25">
      <c r="B4318" s="2"/>
      <c r="C4318" s="3"/>
    </row>
    <row r="4319" spans="2:3" x14ac:dyDescent="0.25">
      <c r="B4319" s="2"/>
      <c r="C4319" s="3"/>
    </row>
    <row r="4320" spans="2:3" x14ac:dyDescent="0.25">
      <c r="B4320" s="2"/>
      <c r="C4320" s="3"/>
    </row>
    <row r="4321" spans="2:3" x14ac:dyDescent="0.25">
      <c r="B4321" s="2"/>
      <c r="C4321" s="3"/>
    </row>
    <row r="4322" spans="2:3" x14ac:dyDescent="0.25">
      <c r="B4322" s="2"/>
      <c r="C4322" s="3"/>
    </row>
    <row r="4323" spans="2:3" x14ac:dyDescent="0.25">
      <c r="B4323" s="2"/>
      <c r="C4323" s="3"/>
    </row>
    <row r="4324" spans="2:3" x14ac:dyDescent="0.25">
      <c r="B4324" s="2"/>
      <c r="C4324" s="3"/>
    </row>
    <row r="4325" spans="2:3" x14ac:dyDescent="0.25">
      <c r="B4325" s="2"/>
      <c r="C4325" s="3"/>
    </row>
    <row r="4326" spans="2:3" x14ac:dyDescent="0.25">
      <c r="B4326" s="2"/>
      <c r="C4326" s="3"/>
    </row>
    <row r="4327" spans="2:3" x14ac:dyDescent="0.25">
      <c r="B4327" s="2"/>
      <c r="C4327" s="3"/>
    </row>
    <row r="4328" spans="2:3" x14ac:dyDescent="0.25">
      <c r="B4328" s="2"/>
      <c r="C4328" s="3"/>
    </row>
    <row r="4329" spans="2:3" x14ac:dyDescent="0.25">
      <c r="B4329" s="2"/>
      <c r="C4329" s="3"/>
    </row>
    <row r="4330" spans="2:3" x14ac:dyDescent="0.25">
      <c r="B4330" s="2"/>
      <c r="C4330" s="3"/>
    </row>
    <row r="4331" spans="2:3" x14ac:dyDescent="0.25">
      <c r="B4331" s="2"/>
      <c r="C4331" s="3"/>
    </row>
    <row r="4332" spans="2:3" x14ac:dyDescent="0.25">
      <c r="B4332" s="2"/>
      <c r="C4332" s="3"/>
    </row>
    <row r="4333" spans="2:3" x14ac:dyDescent="0.25">
      <c r="B4333" s="2"/>
      <c r="C4333" s="3"/>
    </row>
    <row r="4334" spans="2:3" x14ac:dyDescent="0.25">
      <c r="B4334" s="2"/>
      <c r="C4334" s="3"/>
    </row>
    <row r="4335" spans="2:3" x14ac:dyDescent="0.25">
      <c r="B4335" s="2"/>
      <c r="C4335" s="3"/>
    </row>
    <row r="4336" spans="2:3" x14ac:dyDescent="0.25">
      <c r="B4336" s="2"/>
      <c r="C4336" s="3"/>
    </row>
    <row r="4337" spans="2:3" x14ac:dyDescent="0.25">
      <c r="B4337" s="2"/>
      <c r="C4337" s="3"/>
    </row>
    <row r="4338" spans="2:3" x14ac:dyDescent="0.25">
      <c r="B4338" s="2"/>
      <c r="C4338" s="3"/>
    </row>
    <row r="4339" spans="2:3" x14ac:dyDescent="0.25">
      <c r="B4339" s="2"/>
      <c r="C4339" s="3"/>
    </row>
    <row r="4340" spans="2:3" x14ac:dyDescent="0.25">
      <c r="B4340" s="2"/>
      <c r="C4340" s="3"/>
    </row>
    <row r="4341" spans="2:3" x14ac:dyDescent="0.25">
      <c r="B4341" s="2"/>
      <c r="C4341" s="3"/>
    </row>
    <row r="4342" spans="2:3" x14ac:dyDescent="0.25">
      <c r="B4342" s="2"/>
      <c r="C4342" s="3"/>
    </row>
    <row r="4343" spans="2:3" x14ac:dyDescent="0.25">
      <c r="B4343" s="2"/>
      <c r="C4343" s="3"/>
    </row>
    <row r="4344" spans="2:3" x14ac:dyDescent="0.25">
      <c r="B4344" s="2"/>
      <c r="C4344" s="3"/>
    </row>
    <row r="4345" spans="2:3" x14ac:dyDescent="0.25">
      <c r="B4345" s="2"/>
      <c r="C4345" s="3"/>
    </row>
    <row r="4346" spans="2:3" x14ac:dyDescent="0.25">
      <c r="B4346" s="2"/>
      <c r="C4346" s="3"/>
    </row>
    <row r="4347" spans="2:3" x14ac:dyDescent="0.25">
      <c r="B4347" s="2"/>
      <c r="C4347" s="3"/>
    </row>
    <row r="4348" spans="2:3" x14ac:dyDescent="0.25">
      <c r="B4348" s="2"/>
      <c r="C4348" s="3"/>
    </row>
    <row r="4349" spans="2:3" x14ac:dyDescent="0.25">
      <c r="B4349" s="2"/>
      <c r="C4349" s="3"/>
    </row>
    <row r="4350" spans="2:3" x14ac:dyDescent="0.25">
      <c r="B4350" s="2"/>
      <c r="C4350" s="3"/>
    </row>
    <row r="4351" spans="2:3" x14ac:dyDescent="0.25">
      <c r="B4351" s="2"/>
      <c r="C4351" s="3"/>
    </row>
    <row r="4352" spans="2:3" x14ac:dyDescent="0.25">
      <c r="B4352" s="2"/>
      <c r="C4352" s="3"/>
    </row>
    <row r="4353" spans="2:3" x14ac:dyDescent="0.25">
      <c r="B4353" s="2"/>
      <c r="C4353" s="3"/>
    </row>
    <row r="4354" spans="2:3" x14ac:dyDescent="0.25">
      <c r="B4354" s="2"/>
      <c r="C4354" s="3"/>
    </row>
    <row r="4355" spans="2:3" x14ac:dyDescent="0.25">
      <c r="B4355" s="2"/>
      <c r="C4355" s="3"/>
    </row>
    <row r="4356" spans="2:3" x14ac:dyDescent="0.25">
      <c r="B4356" s="2"/>
      <c r="C4356" s="3"/>
    </row>
    <row r="4357" spans="2:3" x14ac:dyDescent="0.25">
      <c r="B4357" s="2"/>
      <c r="C4357" s="3"/>
    </row>
    <row r="4358" spans="2:3" x14ac:dyDescent="0.25">
      <c r="B4358" s="2"/>
      <c r="C4358" s="3"/>
    </row>
    <row r="4359" spans="2:3" x14ac:dyDescent="0.25">
      <c r="B4359" s="2"/>
      <c r="C4359" s="3"/>
    </row>
    <row r="4360" spans="2:3" x14ac:dyDescent="0.25">
      <c r="B4360" s="2"/>
      <c r="C4360" s="3"/>
    </row>
    <row r="4361" spans="2:3" x14ac:dyDescent="0.25">
      <c r="B4361" s="2"/>
      <c r="C4361" s="3"/>
    </row>
    <row r="4362" spans="2:3" x14ac:dyDescent="0.25">
      <c r="B4362" s="2"/>
      <c r="C4362" s="3"/>
    </row>
    <row r="4363" spans="2:3" x14ac:dyDescent="0.25">
      <c r="B4363" s="2"/>
      <c r="C4363" s="3"/>
    </row>
    <row r="4364" spans="2:3" x14ac:dyDescent="0.25">
      <c r="B4364" s="2"/>
      <c r="C4364" s="3"/>
    </row>
    <row r="4365" spans="2:3" x14ac:dyDescent="0.25">
      <c r="B4365" s="2"/>
      <c r="C4365" s="3"/>
    </row>
    <row r="4366" spans="2:3" x14ac:dyDescent="0.25">
      <c r="B4366" s="2"/>
      <c r="C4366" s="3"/>
    </row>
    <row r="4367" spans="2:3" x14ac:dyDescent="0.25">
      <c r="B4367" s="2"/>
      <c r="C4367" s="3"/>
    </row>
    <row r="4368" spans="2:3" x14ac:dyDescent="0.25">
      <c r="B4368" s="2"/>
      <c r="C4368" s="3"/>
    </row>
    <row r="4369" spans="2:3" x14ac:dyDescent="0.25">
      <c r="B4369" s="2"/>
      <c r="C4369" s="3"/>
    </row>
    <row r="4370" spans="2:3" x14ac:dyDescent="0.25">
      <c r="B4370" s="2"/>
      <c r="C4370" s="3"/>
    </row>
    <row r="4371" spans="2:3" x14ac:dyDescent="0.25">
      <c r="B4371" s="2"/>
      <c r="C4371" s="3"/>
    </row>
    <row r="4372" spans="2:3" x14ac:dyDescent="0.25">
      <c r="B4372" s="2"/>
      <c r="C4372" s="3"/>
    </row>
    <row r="4373" spans="2:3" x14ac:dyDescent="0.25">
      <c r="B4373" s="2"/>
      <c r="C4373" s="3"/>
    </row>
    <row r="4374" spans="2:3" x14ac:dyDescent="0.25">
      <c r="B4374" s="2"/>
      <c r="C4374" s="3"/>
    </row>
    <row r="4375" spans="2:3" x14ac:dyDescent="0.25">
      <c r="B4375" s="2"/>
      <c r="C4375" s="3"/>
    </row>
    <row r="4376" spans="2:3" x14ac:dyDescent="0.25">
      <c r="B4376" s="2"/>
      <c r="C4376" s="3"/>
    </row>
    <row r="4377" spans="2:3" x14ac:dyDescent="0.25">
      <c r="B4377" s="2"/>
      <c r="C4377" s="3"/>
    </row>
    <row r="4378" spans="2:3" x14ac:dyDescent="0.25">
      <c r="B4378" s="2"/>
      <c r="C4378" s="3"/>
    </row>
    <row r="4379" spans="2:3" x14ac:dyDescent="0.25">
      <c r="B4379" s="2"/>
      <c r="C4379" s="3"/>
    </row>
    <row r="4380" spans="2:3" x14ac:dyDescent="0.25">
      <c r="B4380" s="2"/>
      <c r="C4380" s="3"/>
    </row>
    <row r="4381" spans="2:3" x14ac:dyDescent="0.25">
      <c r="B4381" s="2"/>
      <c r="C4381" s="3"/>
    </row>
    <row r="4382" spans="2:3" x14ac:dyDescent="0.25">
      <c r="B4382" s="2"/>
      <c r="C4382" s="3"/>
    </row>
    <row r="4383" spans="2:3" x14ac:dyDescent="0.25">
      <c r="B4383" s="2"/>
      <c r="C4383" s="3"/>
    </row>
    <row r="4384" spans="2:3" x14ac:dyDescent="0.25">
      <c r="B4384" s="2"/>
      <c r="C4384" s="3"/>
    </row>
    <row r="4385" spans="2:3" x14ac:dyDescent="0.25">
      <c r="B4385" s="2"/>
      <c r="C4385" s="3"/>
    </row>
    <row r="4386" spans="2:3" x14ac:dyDescent="0.25">
      <c r="B4386" s="2"/>
      <c r="C4386" s="3"/>
    </row>
    <row r="4387" spans="2:3" x14ac:dyDescent="0.25">
      <c r="B4387" s="2"/>
      <c r="C4387" s="3"/>
    </row>
    <row r="4388" spans="2:3" x14ac:dyDescent="0.25">
      <c r="B4388" s="2"/>
      <c r="C4388" s="3"/>
    </row>
    <row r="4389" spans="2:3" x14ac:dyDescent="0.25">
      <c r="B4389" s="2"/>
      <c r="C4389" s="3"/>
    </row>
    <row r="4390" spans="2:3" x14ac:dyDescent="0.25">
      <c r="B4390" s="2"/>
      <c r="C4390" s="3"/>
    </row>
    <row r="4391" spans="2:3" x14ac:dyDescent="0.25">
      <c r="B4391" s="2"/>
      <c r="C4391" s="3"/>
    </row>
    <row r="4392" spans="2:3" x14ac:dyDescent="0.25">
      <c r="B4392" s="2"/>
      <c r="C4392" s="3"/>
    </row>
    <row r="4393" spans="2:3" x14ac:dyDescent="0.25">
      <c r="B4393" s="2"/>
      <c r="C4393" s="3"/>
    </row>
    <row r="4394" spans="2:3" x14ac:dyDescent="0.25">
      <c r="B4394" s="2"/>
      <c r="C4394" s="3"/>
    </row>
    <row r="4395" spans="2:3" x14ac:dyDescent="0.25">
      <c r="B4395" s="2"/>
      <c r="C4395" s="3"/>
    </row>
    <row r="4396" spans="2:3" x14ac:dyDescent="0.25">
      <c r="B4396" s="2"/>
      <c r="C4396" s="3"/>
    </row>
    <row r="4397" spans="2:3" x14ac:dyDescent="0.25">
      <c r="B4397" s="2"/>
      <c r="C4397" s="3"/>
    </row>
    <row r="4398" spans="2:3" x14ac:dyDescent="0.25">
      <c r="B4398" s="2"/>
      <c r="C4398" s="3"/>
    </row>
    <row r="4399" spans="2:3" x14ac:dyDescent="0.25">
      <c r="B4399" s="2"/>
      <c r="C4399" s="3"/>
    </row>
    <row r="4400" spans="2:3" x14ac:dyDescent="0.25">
      <c r="B4400" s="2"/>
      <c r="C4400" s="3"/>
    </row>
    <row r="4401" spans="2:3" x14ac:dyDescent="0.25">
      <c r="B4401" s="2"/>
      <c r="C4401" s="3"/>
    </row>
    <row r="4402" spans="2:3" x14ac:dyDescent="0.25">
      <c r="B4402" s="2"/>
      <c r="C4402" s="3"/>
    </row>
    <row r="4403" spans="2:3" x14ac:dyDescent="0.25">
      <c r="B4403" s="2"/>
      <c r="C4403" s="3"/>
    </row>
    <row r="4404" spans="2:3" x14ac:dyDescent="0.25">
      <c r="B4404" s="2"/>
      <c r="C4404" s="3"/>
    </row>
    <row r="4405" spans="2:3" x14ac:dyDescent="0.25">
      <c r="B4405" s="2"/>
      <c r="C4405" s="3"/>
    </row>
    <row r="4406" spans="2:3" x14ac:dyDescent="0.25">
      <c r="B4406" s="2"/>
      <c r="C4406" s="3"/>
    </row>
    <row r="4407" spans="2:3" x14ac:dyDescent="0.25">
      <c r="B4407" s="2"/>
      <c r="C4407" s="3"/>
    </row>
    <row r="4408" spans="2:3" x14ac:dyDescent="0.25">
      <c r="B4408" s="2"/>
      <c r="C4408" s="3"/>
    </row>
    <row r="4409" spans="2:3" x14ac:dyDescent="0.25">
      <c r="B4409" s="2"/>
      <c r="C4409" s="3"/>
    </row>
    <row r="4410" spans="2:3" x14ac:dyDescent="0.25">
      <c r="B4410" s="2"/>
      <c r="C4410" s="3"/>
    </row>
    <row r="4411" spans="2:3" x14ac:dyDescent="0.25">
      <c r="B4411" s="2"/>
      <c r="C4411" s="3"/>
    </row>
    <row r="4412" spans="2:3" x14ac:dyDescent="0.25">
      <c r="B4412" s="2"/>
      <c r="C4412" s="3"/>
    </row>
    <row r="4413" spans="2:3" x14ac:dyDescent="0.25">
      <c r="B4413" s="2"/>
      <c r="C4413" s="3"/>
    </row>
    <row r="4414" spans="2:3" x14ac:dyDescent="0.25">
      <c r="B4414" s="2"/>
      <c r="C4414" s="3"/>
    </row>
    <row r="4415" spans="2:3" x14ac:dyDescent="0.25">
      <c r="B4415" s="2"/>
      <c r="C4415" s="3"/>
    </row>
    <row r="4416" spans="2:3" x14ac:dyDescent="0.25">
      <c r="B4416" s="2"/>
      <c r="C4416" s="3"/>
    </row>
    <row r="4417" spans="2:3" x14ac:dyDescent="0.25">
      <c r="B4417" s="2"/>
      <c r="C4417" s="3"/>
    </row>
    <row r="4418" spans="2:3" x14ac:dyDescent="0.25">
      <c r="B4418" s="2"/>
      <c r="C4418" s="3"/>
    </row>
    <row r="4419" spans="2:3" x14ac:dyDescent="0.25">
      <c r="B4419" s="2"/>
      <c r="C4419" s="3"/>
    </row>
    <row r="4420" spans="2:3" x14ac:dyDescent="0.25">
      <c r="B4420" s="2"/>
      <c r="C4420" s="3"/>
    </row>
    <row r="4421" spans="2:3" x14ac:dyDescent="0.25">
      <c r="B4421" s="2"/>
      <c r="C4421" s="3"/>
    </row>
    <row r="4422" spans="2:3" x14ac:dyDescent="0.25">
      <c r="B4422" s="2"/>
      <c r="C4422" s="3"/>
    </row>
    <row r="4423" spans="2:3" x14ac:dyDescent="0.25">
      <c r="B4423" s="2"/>
      <c r="C4423" s="3"/>
    </row>
    <row r="4424" spans="2:3" x14ac:dyDescent="0.25">
      <c r="B4424" s="2"/>
      <c r="C4424" s="3"/>
    </row>
    <row r="4425" spans="2:3" x14ac:dyDescent="0.25">
      <c r="B4425" s="2"/>
      <c r="C4425" s="3"/>
    </row>
    <row r="4426" spans="2:3" x14ac:dyDescent="0.25">
      <c r="B4426" s="2"/>
      <c r="C4426" s="3"/>
    </row>
    <row r="4427" spans="2:3" x14ac:dyDescent="0.25">
      <c r="B4427" s="2"/>
      <c r="C4427" s="3"/>
    </row>
    <row r="4428" spans="2:3" x14ac:dyDescent="0.25">
      <c r="B4428" s="2"/>
      <c r="C4428" s="3"/>
    </row>
    <row r="4429" spans="2:3" x14ac:dyDescent="0.25">
      <c r="B4429" s="2"/>
      <c r="C4429" s="3"/>
    </row>
    <row r="4430" spans="2:3" x14ac:dyDescent="0.25">
      <c r="B4430" s="2"/>
      <c r="C4430" s="3"/>
    </row>
    <row r="4431" spans="2:3" x14ac:dyDescent="0.25">
      <c r="B4431" s="2"/>
      <c r="C4431" s="3"/>
    </row>
    <row r="4432" spans="2:3" x14ac:dyDescent="0.25">
      <c r="B4432" s="2"/>
      <c r="C4432" s="3"/>
    </row>
    <row r="4433" spans="2:3" x14ac:dyDescent="0.25">
      <c r="B4433" s="2"/>
      <c r="C4433" s="3"/>
    </row>
    <row r="4434" spans="2:3" x14ac:dyDescent="0.25">
      <c r="B4434" s="2"/>
      <c r="C4434" s="3"/>
    </row>
    <row r="4435" spans="2:3" x14ac:dyDescent="0.25">
      <c r="B4435" s="2"/>
      <c r="C4435" s="3"/>
    </row>
    <row r="4436" spans="2:3" x14ac:dyDescent="0.25">
      <c r="B4436" s="2"/>
      <c r="C4436" s="3"/>
    </row>
    <row r="4437" spans="2:3" x14ac:dyDescent="0.25">
      <c r="B4437" s="2"/>
      <c r="C4437" s="3"/>
    </row>
    <row r="4438" spans="2:3" x14ac:dyDescent="0.25">
      <c r="B4438" s="2"/>
      <c r="C4438" s="3"/>
    </row>
    <row r="4439" spans="2:3" x14ac:dyDescent="0.25">
      <c r="B4439" s="2"/>
      <c r="C4439" s="3"/>
    </row>
    <row r="4440" spans="2:3" x14ac:dyDescent="0.25">
      <c r="B4440" s="2"/>
      <c r="C4440" s="3"/>
    </row>
    <row r="4441" spans="2:3" x14ac:dyDescent="0.25">
      <c r="B4441" s="2"/>
      <c r="C4441" s="3"/>
    </row>
    <row r="4442" spans="2:3" x14ac:dyDescent="0.25">
      <c r="B4442" s="2"/>
      <c r="C4442" s="3"/>
    </row>
    <row r="4443" spans="2:3" x14ac:dyDescent="0.25">
      <c r="B4443" s="2"/>
      <c r="C4443" s="3"/>
    </row>
    <row r="4444" spans="2:3" x14ac:dyDescent="0.25">
      <c r="B4444" s="2"/>
      <c r="C4444" s="3"/>
    </row>
    <row r="4445" spans="2:3" x14ac:dyDescent="0.25">
      <c r="B4445" s="2"/>
      <c r="C4445" s="3"/>
    </row>
    <row r="4446" spans="2:3" x14ac:dyDescent="0.25">
      <c r="B4446" s="2"/>
      <c r="C4446" s="3"/>
    </row>
    <row r="4447" spans="2:3" x14ac:dyDescent="0.25">
      <c r="B4447" s="2"/>
      <c r="C4447" s="3"/>
    </row>
    <row r="4448" spans="2:3" x14ac:dyDescent="0.25">
      <c r="B4448" s="2"/>
      <c r="C4448" s="3"/>
    </row>
    <row r="4449" spans="2:3" x14ac:dyDescent="0.25">
      <c r="B4449" s="2"/>
      <c r="C4449" s="3"/>
    </row>
    <row r="4450" spans="2:3" x14ac:dyDescent="0.25">
      <c r="B4450" s="2"/>
      <c r="C4450" s="3"/>
    </row>
    <row r="4451" spans="2:3" x14ac:dyDescent="0.25">
      <c r="B4451" s="2"/>
      <c r="C4451" s="3"/>
    </row>
    <row r="4452" spans="2:3" x14ac:dyDescent="0.25">
      <c r="B4452" s="2"/>
      <c r="C4452" s="3"/>
    </row>
    <row r="4453" spans="2:3" x14ac:dyDescent="0.25">
      <c r="B4453" s="2"/>
      <c r="C4453" s="3"/>
    </row>
    <row r="4454" spans="2:3" x14ac:dyDescent="0.25">
      <c r="B4454" s="2"/>
      <c r="C4454" s="3"/>
    </row>
    <row r="4455" spans="2:3" x14ac:dyDescent="0.25">
      <c r="B4455" s="2"/>
      <c r="C4455" s="3"/>
    </row>
    <row r="4456" spans="2:3" x14ac:dyDescent="0.25">
      <c r="B4456" s="2"/>
      <c r="C4456" s="3"/>
    </row>
    <row r="4457" spans="2:3" x14ac:dyDescent="0.25">
      <c r="B4457" s="2"/>
      <c r="C4457" s="3"/>
    </row>
    <row r="4458" spans="2:3" x14ac:dyDescent="0.25">
      <c r="B4458" s="2"/>
      <c r="C4458" s="3"/>
    </row>
    <row r="4459" spans="2:3" x14ac:dyDescent="0.25">
      <c r="B4459" s="2"/>
      <c r="C4459" s="3"/>
    </row>
    <row r="4460" spans="2:3" x14ac:dyDescent="0.25">
      <c r="B4460" s="2"/>
      <c r="C4460" s="3"/>
    </row>
    <row r="4461" spans="2:3" x14ac:dyDescent="0.25">
      <c r="B4461" s="2"/>
      <c r="C4461" s="3"/>
    </row>
    <row r="4462" spans="2:3" x14ac:dyDescent="0.25">
      <c r="B4462" s="2"/>
      <c r="C4462" s="3"/>
    </row>
    <row r="4463" spans="2:3" x14ac:dyDescent="0.25">
      <c r="B4463" s="2"/>
      <c r="C4463" s="3"/>
    </row>
    <row r="4464" spans="2:3" x14ac:dyDescent="0.25">
      <c r="B4464" s="2"/>
      <c r="C4464" s="3"/>
    </row>
    <row r="4465" spans="2:3" x14ac:dyDescent="0.25">
      <c r="B4465" s="2"/>
      <c r="C4465" s="3"/>
    </row>
    <row r="4466" spans="2:3" x14ac:dyDescent="0.25">
      <c r="B4466" s="2"/>
      <c r="C4466" s="3"/>
    </row>
    <row r="4467" spans="2:3" x14ac:dyDescent="0.25">
      <c r="B4467" s="2"/>
      <c r="C4467" s="3"/>
    </row>
    <row r="4468" spans="2:3" x14ac:dyDescent="0.25">
      <c r="B4468" s="2"/>
      <c r="C4468" s="3"/>
    </row>
    <row r="4469" spans="2:3" x14ac:dyDescent="0.25">
      <c r="B4469" s="2"/>
      <c r="C4469" s="3"/>
    </row>
    <row r="4470" spans="2:3" x14ac:dyDescent="0.25">
      <c r="B4470" s="2"/>
      <c r="C4470" s="3"/>
    </row>
    <row r="4471" spans="2:3" x14ac:dyDescent="0.25">
      <c r="B4471" s="2"/>
      <c r="C4471" s="3"/>
    </row>
    <row r="4472" spans="2:3" x14ac:dyDescent="0.25">
      <c r="B4472" s="2"/>
      <c r="C4472" s="3"/>
    </row>
    <row r="4473" spans="2:3" x14ac:dyDescent="0.25">
      <c r="B4473" s="2"/>
      <c r="C4473" s="3"/>
    </row>
    <row r="4474" spans="2:3" x14ac:dyDescent="0.25">
      <c r="B4474" s="2"/>
      <c r="C4474" s="3"/>
    </row>
    <row r="4475" spans="2:3" x14ac:dyDescent="0.25">
      <c r="B4475" s="2"/>
      <c r="C4475" s="3"/>
    </row>
    <row r="4476" spans="2:3" x14ac:dyDescent="0.25">
      <c r="B4476" s="2"/>
      <c r="C4476" s="3"/>
    </row>
    <row r="4477" spans="2:3" x14ac:dyDescent="0.25">
      <c r="B4477" s="2"/>
      <c r="C4477" s="3"/>
    </row>
    <row r="4478" spans="2:3" x14ac:dyDescent="0.25">
      <c r="B4478" s="2"/>
      <c r="C4478" s="3"/>
    </row>
    <row r="4479" spans="2:3" x14ac:dyDescent="0.25">
      <c r="B4479" s="2"/>
      <c r="C4479" s="3"/>
    </row>
    <row r="4480" spans="2:3" x14ac:dyDescent="0.25">
      <c r="B4480" s="2"/>
      <c r="C4480" s="3"/>
    </row>
    <row r="4481" spans="2:3" x14ac:dyDescent="0.25">
      <c r="B4481" s="2"/>
      <c r="C4481" s="3"/>
    </row>
    <row r="4482" spans="2:3" x14ac:dyDescent="0.25">
      <c r="B4482" s="2"/>
      <c r="C4482" s="3"/>
    </row>
    <row r="4483" spans="2:3" x14ac:dyDescent="0.25">
      <c r="B4483" s="2"/>
      <c r="C4483" s="3"/>
    </row>
    <row r="4484" spans="2:3" x14ac:dyDescent="0.25">
      <c r="B4484" s="2"/>
      <c r="C4484" s="3"/>
    </row>
    <row r="4485" spans="2:3" x14ac:dyDescent="0.25">
      <c r="B4485" s="2"/>
      <c r="C4485" s="3"/>
    </row>
    <row r="4486" spans="2:3" x14ac:dyDescent="0.25">
      <c r="B4486" s="2"/>
      <c r="C4486" s="3"/>
    </row>
    <row r="4487" spans="2:3" x14ac:dyDescent="0.25">
      <c r="B4487" s="2"/>
      <c r="C4487" s="3"/>
    </row>
    <row r="4488" spans="2:3" x14ac:dyDescent="0.25">
      <c r="B4488" s="2"/>
      <c r="C4488" s="3"/>
    </row>
    <row r="4489" spans="2:3" x14ac:dyDescent="0.25">
      <c r="B4489" s="2"/>
      <c r="C4489" s="3"/>
    </row>
    <row r="4490" spans="2:3" x14ac:dyDescent="0.25">
      <c r="B4490" s="2"/>
      <c r="C4490" s="3"/>
    </row>
    <row r="4491" spans="2:3" x14ac:dyDescent="0.25">
      <c r="B4491" s="2"/>
      <c r="C4491" s="3"/>
    </row>
    <row r="4492" spans="2:3" x14ac:dyDescent="0.25">
      <c r="B4492" s="2"/>
      <c r="C4492" s="3"/>
    </row>
    <row r="4493" spans="2:3" x14ac:dyDescent="0.25">
      <c r="B4493" s="2"/>
      <c r="C4493" s="3"/>
    </row>
    <row r="4494" spans="2:3" x14ac:dyDescent="0.25">
      <c r="B4494" s="2"/>
      <c r="C4494" s="3"/>
    </row>
    <row r="4495" spans="2:3" x14ac:dyDescent="0.25">
      <c r="B4495" s="2"/>
      <c r="C4495" s="3"/>
    </row>
    <row r="4496" spans="2:3" x14ac:dyDescent="0.25">
      <c r="B4496" s="2"/>
      <c r="C4496" s="3"/>
    </row>
    <row r="4497" spans="2:3" x14ac:dyDescent="0.25">
      <c r="B4497" s="2"/>
      <c r="C4497" s="3"/>
    </row>
    <row r="4498" spans="2:3" x14ac:dyDescent="0.25">
      <c r="B4498" s="2"/>
      <c r="C4498" s="3"/>
    </row>
    <row r="4499" spans="2:3" x14ac:dyDescent="0.25">
      <c r="B4499" s="2"/>
      <c r="C4499" s="3"/>
    </row>
    <row r="4500" spans="2:3" x14ac:dyDescent="0.25">
      <c r="B4500" s="2"/>
      <c r="C4500" s="3"/>
    </row>
    <row r="4501" spans="2:3" x14ac:dyDescent="0.25">
      <c r="B4501" s="2"/>
      <c r="C4501" s="3"/>
    </row>
    <row r="4502" spans="2:3" x14ac:dyDescent="0.25">
      <c r="B4502" s="2"/>
      <c r="C4502" s="3"/>
    </row>
    <row r="4503" spans="2:3" x14ac:dyDescent="0.25">
      <c r="B4503" s="2"/>
      <c r="C4503" s="3"/>
    </row>
    <row r="4504" spans="2:3" x14ac:dyDescent="0.25">
      <c r="B4504" s="2"/>
      <c r="C4504" s="3"/>
    </row>
    <row r="4505" spans="2:3" x14ac:dyDescent="0.25">
      <c r="B4505" s="2"/>
      <c r="C4505" s="3"/>
    </row>
    <row r="4506" spans="2:3" x14ac:dyDescent="0.25">
      <c r="B4506" s="2"/>
      <c r="C4506" s="3"/>
    </row>
    <row r="4507" spans="2:3" x14ac:dyDescent="0.25">
      <c r="B4507" s="2"/>
      <c r="C4507" s="3"/>
    </row>
    <row r="4508" spans="2:3" x14ac:dyDescent="0.25">
      <c r="B4508" s="2"/>
      <c r="C4508" s="3"/>
    </row>
    <row r="4509" spans="2:3" x14ac:dyDescent="0.25">
      <c r="B4509" s="2"/>
      <c r="C4509" s="3"/>
    </row>
    <row r="4510" spans="2:3" x14ac:dyDescent="0.25">
      <c r="B4510" s="2"/>
      <c r="C4510" s="3"/>
    </row>
    <row r="4511" spans="2:3" x14ac:dyDescent="0.25">
      <c r="B4511" s="2"/>
      <c r="C4511" s="3"/>
    </row>
    <row r="4512" spans="2:3" x14ac:dyDescent="0.25">
      <c r="B4512" s="2"/>
      <c r="C4512" s="3"/>
    </row>
    <row r="4513" spans="2:3" x14ac:dyDescent="0.25">
      <c r="B4513" s="2"/>
      <c r="C4513" s="3"/>
    </row>
    <row r="4514" spans="2:3" x14ac:dyDescent="0.25">
      <c r="B4514" s="2"/>
      <c r="C4514" s="3"/>
    </row>
    <row r="4515" spans="2:3" x14ac:dyDescent="0.25">
      <c r="B4515" s="2"/>
      <c r="C4515" s="3"/>
    </row>
    <row r="4516" spans="2:3" x14ac:dyDescent="0.25">
      <c r="B4516" s="2"/>
      <c r="C4516" s="3"/>
    </row>
    <row r="4517" spans="2:3" x14ac:dyDescent="0.25">
      <c r="B4517" s="2"/>
      <c r="C4517" s="3"/>
    </row>
    <row r="4518" spans="2:3" x14ac:dyDescent="0.25">
      <c r="B4518" s="2"/>
      <c r="C4518" s="3"/>
    </row>
    <row r="4519" spans="2:3" x14ac:dyDescent="0.25">
      <c r="B4519" s="2"/>
      <c r="C4519" s="3"/>
    </row>
    <row r="4520" spans="2:3" x14ac:dyDescent="0.25">
      <c r="B4520" s="2"/>
      <c r="C4520" s="3"/>
    </row>
    <row r="4521" spans="2:3" x14ac:dyDescent="0.25">
      <c r="B4521" s="2"/>
      <c r="C4521" s="3"/>
    </row>
    <row r="4522" spans="2:3" x14ac:dyDescent="0.25">
      <c r="B4522" s="2"/>
      <c r="C4522" s="3"/>
    </row>
    <row r="4523" spans="2:3" x14ac:dyDescent="0.25">
      <c r="B4523" s="2"/>
      <c r="C4523" s="3"/>
    </row>
    <row r="4524" spans="2:3" x14ac:dyDescent="0.25">
      <c r="B4524" s="2"/>
      <c r="C4524" s="3"/>
    </row>
    <row r="4525" spans="2:3" x14ac:dyDescent="0.25">
      <c r="B4525" s="2"/>
      <c r="C4525" s="3"/>
    </row>
    <row r="4526" spans="2:3" x14ac:dyDescent="0.25">
      <c r="B4526" s="2"/>
      <c r="C4526" s="3"/>
    </row>
    <row r="4527" spans="2:3" x14ac:dyDescent="0.25">
      <c r="B4527" s="2"/>
      <c r="C4527" s="3"/>
    </row>
    <row r="4528" spans="2:3" x14ac:dyDescent="0.25">
      <c r="B4528" s="2"/>
      <c r="C4528" s="3"/>
    </row>
    <row r="4529" spans="2:3" x14ac:dyDescent="0.25">
      <c r="B4529" s="2"/>
      <c r="C4529" s="3"/>
    </row>
    <row r="4530" spans="2:3" x14ac:dyDescent="0.25">
      <c r="B4530" s="2"/>
      <c r="C4530" s="3"/>
    </row>
    <row r="4531" spans="2:3" x14ac:dyDescent="0.25">
      <c r="B4531" s="2"/>
      <c r="C4531" s="3"/>
    </row>
    <row r="4532" spans="2:3" x14ac:dyDescent="0.25">
      <c r="B4532" s="2"/>
      <c r="C4532" s="3"/>
    </row>
    <row r="4533" spans="2:3" x14ac:dyDescent="0.25">
      <c r="B4533" s="2"/>
      <c r="C4533" s="3"/>
    </row>
    <row r="4534" spans="2:3" x14ac:dyDescent="0.25">
      <c r="B4534" s="2"/>
      <c r="C4534" s="3"/>
    </row>
    <row r="4535" spans="2:3" x14ac:dyDescent="0.25">
      <c r="B4535" s="2"/>
      <c r="C4535" s="3"/>
    </row>
    <row r="4536" spans="2:3" x14ac:dyDescent="0.25">
      <c r="B4536" s="2"/>
      <c r="C4536" s="3"/>
    </row>
    <row r="4537" spans="2:3" x14ac:dyDescent="0.25">
      <c r="B4537" s="2"/>
      <c r="C4537" s="3"/>
    </row>
    <row r="4538" spans="2:3" x14ac:dyDescent="0.25">
      <c r="B4538" s="2"/>
      <c r="C4538" s="3"/>
    </row>
    <row r="4539" spans="2:3" x14ac:dyDescent="0.25">
      <c r="B4539" s="2"/>
      <c r="C4539" s="3"/>
    </row>
    <row r="4540" spans="2:3" x14ac:dyDescent="0.25">
      <c r="B4540" s="2"/>
      <c r="C4540" s="3"/>
    </row>
    <row r="4541" spans="2:3" x14ac:dyDescent="0.25">
      <c r="B4541" s="2"/>
      <c r="C4541" s="3"/>
    </row>
    <row r="4542" spans="2:3" x14ac:dyDescent="0.25">
      <c r="B4542" s="2"/>
      <c r="C4542" s="3"/>
    </row>
    <row r="4543" spans="2:3" x14ac:dyDescent="0.25">
      <c r="B4543" s="2"/>
      <c r="C4543" s="3"/>
    </row>
    <row r="4544" spans="2:3" x14ac:dyDescent="0.25">
      <c r="B4544" s="2"/>
      <c r="C4544" s="3"/>
    </row>
    <row r="4545" spans="2:3" x14ac:dyDescent="0.25">
      <c r="B4545" s="2"/>
      <c r="C4545" s="3"/>
    </row>
    <row r="4546" spans="2:3" x14ac:dyDescent="0.25">
      <c r="B4546" s="2"/>
      <c r="C4546" s="3"/>
    </row>
    <row r="4547" spans="2:3" x14ac:dyDescent="0.25">
      <c r="B4547" s="2"/>
      <c r="C4547" s="3"/>
    </row>
    <row r="4548" spans="2:3" x14ac:dyDescent="0.25">
      <c r="B4548" s="2"/>
      <c r="C4548" s="3"/>
    </row>
    <row r="4549" spans="2:3" x14ac:dyDescent="0.25">
      <c r="B4549" s="2"/>
      <c r="C4549" s="3"/>
    </row>
    <row r="4550" spans="2:3" x14ac:dyDescent="0.25">
      <c r="B4550" s="2"/>
      <c r="C4550" s="3"/>
    </row>
    <row r="4551" spans="2:3" x14ac:dyDescent="0.25">
      <c r="B4551" s="2"/>
      <c r="C4551" s="3"/>
    </row>
    <row r="4552" spans="2:3" x14ac:dyDescent="0.25">
      <c r="B4552" s="2"/>
      <c r="C4552" s="3"/>
    </row>
    <row r="4553" spans="2:3" x14ac:dyDescent="0.25">
      <c r="B4553" s="2"/>
      <c r="C4553" s="3"/>
    </row>
    <row r="4554" spans="2:3" x14ac:dyDescent="0.25">
      <c r="B4554" s="2"/>
      <c r="C4554" s="3"/>
    </row>
    <row r="4555" spans="2:3" x14ac:dyDescent="0.25">
      <c r="B4555" s="2"/>
      <c r="C4555" s="3"/>
    </row>
    <row r="4556" spans="2:3" x14ac:dyDescent="0.25">
      <c r="B4556" s="2"/>
      <c r="C4556" s="3"/>
    </row>
    <row r="4557" spans="2:3" x14ac:dyDescent="0.25">
      <c r="B4557" s="2"/>
      <c r="C4557" s="3"/>
    </row>
    <row r="4558" spans="2:3" x14ac:dyDescent="0.25">
      <c r="B4558" s="2"/>
      <c r="C4558" s="3"/>
    </row>
    <row r="4559" spans="2:3" x14ac:dyDescent="0.25">
      <c r="B4559" s="2"/>
      <c r="C4559" s="3"/>
    </row>
    <row r="4560" spans="2:3" x14ac:dyDescent="0.25">
      <c r="B4560" s="2"/>
      <c r="C4560" s="3"/>
    </row>
    <row r="4561" spans="2:3" x14ac:dyDescent="0.25">
      <c r="B4561" s="2"/>
      <c r="C4561" s="3"/>
    </row>
    <row r="4562" spans="2:3" x14ac:dyDescent="0.25">
      <c r="B4562" s="2"/>
      <c r="C4562" s="3"/>
    </row>
    <row r="4563" spans="2:3" x14ac:dyDescent="0.25">
      <c r="B4563" s="2"/>
      <c r="C4563" s="3"/>
    </row>
    <row r="4564" spans="2:3" x14ac:dyDescent="0.25">
      <c r="B4564" s="2"/>
      <c r="C4564" s="3"/>
    </row>
    <row r="4565" spans="2:3" x14ac:dyDescent="0.25">
      <c r="B4565" s="2"/>
      <c r="C4565" s="3"/>
    </row>
    <row r="4566" spans="2:3" x14ac:dyDescent="0.25">
      <c r="B4566" s="2"/>
      <c r="C4566" s="3"/>
    </row>
    <row r="4567" spans="2:3" x14ac:dyDescent="0.25">
      <c r="B4567" s="2"/>
      <c r="C4567" s="3"/>
    </row>
    <row r="4568" spans="2:3" x14ac:dyDescent="0.25">
      <c r="B4568" s="2"/>
      <c r="C4568" s="3"/>
    </row>
    <row r="4569" spans="2:3" x14ac:dyDescent="0.25">
      <c r="B4569" s="2"/>
      <c r="C4569" s="3"/>
    </row>
    <row r="4570" spans="2:3" x14ac:dyDescent="0.25">
      <c r="B4570" s="2"/>
      <c r="C4570" s="3"/>
    </row>
    <row r="4571" spans="2:3" x14ac:dyDescent="0.25">
      <c r="B4571" s="2"/>
      <c r="C4571" s="3"/>
    </row>
    <row r="4572" spans="2:3" x14ac:dyDescent="0.25">
      <c r="B4572" s="2"/>
      <c r="C4572" s="3"/>
    </row>
    <row r="4573" spans="2:3" x14ac:dyDescent="0.25">
      <c r="B4573" s="2"/>
      <c r="C4573" s="3"/>
    </row>
    <row r="4574" spans="2:3" x14ac:dyDescent="0.25">
      <c r="B4574" s="2"/>
      <c r="C4574" s="3"/>
    </row>
    <row r="4575" spans="2:3" x14ac:dyDescent="0.25">
      <c r="B4575" s="2"/>
      <c r="C4575" s="3"/>
    </row>
    <row r="4576" spans="2:3" x14ac:dyDescent="0.25">
      <c r="B4576" s="2"/>
      <c r="C4576" s="3"/>
    </row>
    <row r="4577" spans="2:3" x14ac:dyDescent="0.25">
      <c r="B4577" s="2"/>
      <c r="C4577" s="3"/>
    </row>
    <row r="4578" spans="2:3" x14ac:dyDescent="0.25">
      <c r="B4578" s="2"/>
      <c r="C4578" s="3"/>
    </row>
    <row r="4579" spans="2:3" x14ac:dyDescent="0.25">
      <c r="B4579" s="2"/>
      <c r="C4579" s="3"/>
    </row>
    <row r="4580" spans="2:3" x14ac:dyDescent="0.25">
      <c r="B4580" s="2"/>
      <c r="C4580" s="3"/>
    </row>
    <row r="4581" spans="2:3" x14ac:dyDescent="0.25">
      <c r="B4581" s="2"/>
      <c r="C4581" s="3"/>
    </row>
    <row r="4582" spans="2:3" x14ac:dyDescent="0.25">
      <c r="B4582" s="2"/>
      <c r="C4582" s="3"/>
    </row>
    <row r="4583" spans="2:3" x14ac:dyDescent="0.25">
      <c r="B4583" s="2"/>
      <c r="C4583" s="3"/>
    </row>
    <row r="4584" spans="2:3" x14ac:dyDescent="0.25">
      <c r="B4584" s="2"/>
      <c r="C4584" s="3"/>
    </row>
    <row r="4585" spans="2:3" x14ac:dyDescent="0.25">
      <c r="B4585" s="2"/>
      <c r="C4585" s="3"/>
    </row>
    <row r="4586" spans="2:3" x14ac:dyDescent="0.25">
      <c r="B4586" s="2"/>
      <c r="C4586" s="3"/>
    </row>
    <row r="4587" spans="2:3" x14ac:dyDescent="0.25">
      <c r="B4587" s="2"/>
      <c r="C4587" s="3"/>
    </row>
    <row r="4588" spans="2:3" x14ac:dyDescent="0.25">
      <c r="B4588" s="2"/>
      <c r="C4588" s="3"/>
    </row>
    <row r="4589" spans="2:3" x14ac:dyDescent="0.25">
      <c r="B4589" s="2"/>
      <c r="C4589" s="3"/>
    </row>
    <row r="4590" spans="2:3" x14ac:dyDescent="0.25">
      <c r="B4590" s="2"/>
      <c r="C4590" s="3"/>
    </row>
    <row r="4591" spans="2:3" x14ac:dyDescent="0.25">
      <c r="B4591" s="2"/>
      <c r="C4591" s="3"/>
    </row>
    <row r="4592" spans="2:3" x14ac:dyDescent="0.25">
      <c r="B4592" s="2"/>
      <c r="C4592" s="3"/>
    </row>
    <row r="4593" spans="2:3" x14ac:dyDescent="0.25">
      <c r="B4593" s="2"/>
      <c r="C4593" s="3"/>
    </row>
    <row r="4594" spans="2:3" x14ac:dyDescent="0.25">
      <c r="B4594" s="2"/>
      <c r="C4594" s="3"/>
    </row>
    <row r="4595" spans="2:3" x14ac:dyDescent="0.25">
      <c r="B4595" s="2"/>
      <c r="C4595" s="3"/>
    </row>
    <row r="4596" spans="2:3" x14ac:dyDescent="0.25">
      <c r="B4596" s="2"/>
      <c r="C4596" s="3"/>
    </row>
    <row r="4597" spans="2:3" x14ac:dyDescent="0.25">
      <c r="B4597" s="2"/>
      <c r="C4597" s="3"/>
    </row>
    <row r="4598" spans="2:3" x14ac:dyDescent="0.25">
      <c r="B4598" s="2"/>
      <c r="C4598" s="3"/>
    </row>
    <row r="4599" spans="2:3" x14ac:dyDescent="0.25">
      <c r="B4599" s="2"/>
      <c r="C4599" s="3"/>
    </row>
    <row r="4600" spans="2:3" x14ac:dyDescent="0.25">
      <c r="B4600" s="2"/>
      <c r="C4600" s="3"/>
    </row>
    <row r="4601" spans="2:3" x14ac:dyDescent="0.25">
      <c r="B4601" s="2"/>
      <c r="C4601" s="3"/>
    </row>
    <row r="4602" spans="2:3" x14ac:dyDescent="0.25">
      <c r="B4602" s="2"/>
      <c r="C4602" s="3"/>
    </row>
    <row r="4603" spans="2:3" x14ac:dyDescent="0.25">
      <c r="B4603" s="2"/>
      <c r="C4603" s="3"/>
    </row>
    <row r="4604" spans="2:3" x14ac:dyDescent="0.25">
      <c r="B4604" s="2"/>
      <c r="C4604" s="3"/>
    </row>
    <row r="4605" spans="2:3" x14ac:dyDescent="0.25">
      <c r="B4605" s="2"/>
      <c r="C4605" s="3"/>
    </row>
    <row r="4606" spans="2:3" x14ac:dyDescent="0.25">
      <c r="B4606" s="2"/>
      <c r="C4606" s="3"/>
    </row>
    <row r="4607" spans="2:3" x14ac:dyDescent="0.25">
      <c r="B4607" s="2"/>
      <c r="C4607" s="3"/>
    </row>
    <row r="4608" spans="2:3" x14ac:dyDescent="0.25">
      <c r="B4608" s="2"/>
      <c r="C4608" s="3"/>
    </row>
    <row r="4609" spans="2:3" x14ac:dyDescent="0.25">
      <c r="B4609" s="2"/>
      <c r="C4609" s="3"/>
    </row>
    <row r="4610" spans="2:3" x14ac:dyDescent="0.25">
      <c r="B4610" s="2"/>
      <c r="C4610" s="3"/>
    </row>
    <row r="4611" spans="2:3" x14ac:dyDescent="0.25">
      <c r="B4611" s="2"/>
      <c r="C4611" s="3"/>
    </row>
    <row r="4612" spans="2:3" x14ac:dyDescent="0.25">
      <c r="B4612" s="2"/>
      <c r="C4612" s="3"/>
    </row>
    <row r="4613" spans="2:3" x14ac:dyDescent="0.25">
      <c r="B4613" s="2"/>
      <c r="C4613" s="3"/>
    </row>
    <row r="4614" spans="2:3" x14ac:dyDescent="0.25">
      <c r="B4614" s="2"/>
      <c r="C4614" s="3"/>
    </row>
    <row r="4615" spans="2:3" x14ac:dyDescent="0.25">
      <c r="B4615" s="2"/>
      <c r="C4615" s="3"/>
    </row>
    <row r="4616" spans="2:3" x14ac:dyDescent="0.25">
      <c r="B4616" s="2"/>
      <c r="C4616" s="3"/>
    </row>
    <row r="4617" spans="2:3" x14ac:dyDescent="0.25">
      <c r="B4617" s="2"/>
      <c r="C4617" s="3"/>
    </row>
    <row r="4618" spans="2:3" x14ac:dyDescent="0.25">
      <c r="B4618" s="2"/>
      <c r="C4618" s="3"/>
    </row>
    <row r="4619" spans="2:3" x14ac:dyDescent="0.25">
      <c r="B4619" s="2"/>
      <c r="C4619" s="3"/>
    </row>
    <row r="4620" spans="2:3" x14ac:dyDescent="0.25">
      <c r="B4620" s="2"/>
      <c r="C4620" s="3"/>
    </row>
    <row r="4621" spans="2:3" x14ac:dyDescent="0.25">
      <c r="B4621" s="2"/>
      <c r="C4621" s="3"/>
    </row>
    <row r="4622" spans="2:3" x14ac:dyDescent="0.25">
      <c r="B4622" s="2"/>
      <c r="C4622" s="3"/>
    </row>
    <row r="4623" spans="2:3" x14ac:dyDescent="0.25">
      <c r="B4623" s="2"/>
      <c r="C4623" s="3"/>
    </row>
    <row r="4624" spans="2:3" x14ac:dyDescent="0.25">
      <c r="B4624" s="2"/>
      <c r="C4624" s="3"/>
    </row>
    <row r="4625" spans="2:3" x14ac:dyDescent="0.25">
      <c r="B4625" s="2"/>
      <c r="C4625" s="3"/>
    </row>
    <row r="4626" spans="2:3" x14ac:dyDescent="0.25">
      <c r="B4626" s="2"/>
      <c r="C4626" s="3"/>
    </row>
    <row r="4627" spans="2:3" x14ac:dyDescent="0.25">
      <c r="B4627" s="2"/>
      <c r="C4627" s="3"/>
    </row>
    <row r="4628" spans="2:3" x14ac:dyDescent="0.25">
      <c r="B4628" s="2"/>
      <c r="C4628" s="3"/>
    </row>
    <row r="4629" spans="2:3" x14ac:dyDescent="0.25">
      <c r="B4629" s="2"/>
      <c r="C4629" s="3"/>
    </row>
    <row r="4630" spans="2:3" x14ac:dyDescent="0.25">
      <c r="B4630" s="2"/>
      <c r="C4630" s="3"/>
    </row>
    <row r="4631" spans="2:3" x14ac:dyDescent="0.25">
      <c r="B4631" s="2"/>
      <c r="C4631" s="3"/>
    </row>
    <row r="4632" spans="2:3" x14ac:dyDescent="0.25">
      <c r="B4632" s="2"/>
      <c r="C4632" s="3"/>
    </row>
    <row r="4633" spans="2:3" x14ac:dyDescent="0.25">
      <c r="B4633" s="2"/>
      <c r="C4633" s="3"/>
    </row>
    <row r="4634" spans="2:3" x14ac:dyDescent="0.25">
      <c r="B4634" s="2"/>
      <c r="C4634" s="3"/>
    </row>
    <row r="4635" spans="2:3" x14ac:dyDescent="0.25">
      <c r="B4635" s="2"/>
      <c r="C4635" s="3"/>
    </row>
    <row r="4636" spans="2:3" x14ac:dyDescent="0.25">
      <c r="B4636" s="2"/>
      <c r="C4636" s="3"/>
    </row>
    <row r="4637" spans="2:3" x14ac:dyDescent="0.25">
      <c r="B4637" s="2"/>
      <c r="C4637" s="3"/>
    </row>
    <row r="4638" spans="2:3" x14ac:dyDescent="0.25">
      <c r="B4638" s="2"/>
      <c r="C4638" s="3"/>
    </row>
    <row r="4639" spans="2:3" x14ac:dyDescent="0.25">
      <c r="B4639" s="2"/>
      <c r="C4639" s="3"/>
    </row>
    <row r="4640" spans="2:3" x14ac:dyDescent="0.25">
      <c r="B4640" s="2"/>
      <c r="C4640" s="3"/>
    </row>
    <row r="4641" spans="2:3" x14ac:dyDescent="0.25">
      <c r="B4641" s="2"/>
      <c r="C4641" s="3"/>
    </row>
    <row r="4642" spans="2:3" x14ac:dyDescent="0.25">
      <c r="B4642" s="2"/>
      <c r="C4642" s="3"/>
    </row>
    <row r="4643" spans="2:3" x14ac:dyDescent="0.25">
      <c r="B4643" s="2"/>
      <c r="C4643" s="3"/>
    </row>
    <row r="4644" spans="2:3" x14ac:dyDescent="0.25">
      <c r="B4644" s="2"/>
      <c r="C4644" s="3"/>
    </row>
    <row r="4645" spans="2:3" x14ac:dyDescent="0.25">
      <c r="B4645" s="2"/>
      <c r="C4645" s="3"/>
    </row>
    <row r="4646" spans="2:3" x14ac:dyDescent="0.25">
      <c r="B4646" s="2"/>
      <c r="C4646" s="3"/>
    </row>
    <row r="4647" spans="2:3" x14ac:dyDescent="0.25">
      <c r="B4647" s="2"/>
      <c r="C4647" s="3"/>
    </row>
    <row r="4648" spans="2:3" x14ac:dyDescent="0.25">
      <c r="B4648" s="2"/>
      <c r="C4648" s="3"/>
    </row>
    <row r="4649" spans="2:3" x14ac:dyDescent="0.25">
      <c r="B4649" s="2"/>
      <c r="C4649" s="3"/>
    </row>
    <row r="4650" spans="2:3" x14ac:dyDescent="0.25">
      <c r="B4650" s="2"/>
      <c r="C4650" s="3"/>
    </row>
    <row r="4651" spans="2:3" x14ac:dyDescent="0.25">
      <c r="B4651" s="2"/>
      <c r="C4651" s="3"/>
    </row>
    <row r="4652" spans="2:3" x14ac:dyDescent="0.25">
      <c r="B4652" s="2"/>
      <c r="C4652" s="3"/>
    </row>
    <row r="4653" spans="2:3" x14ac:dyDescent="0.25">
      <c r="B4653" s="2"/>
      <c r="C4653" s="3"/>
    </row>
    <row r="4654" spans="2:3" x14ac:dyDescent="0.25">
      <c r="B4654" s="2"/>
      <c r="C4654" s="3"/>
    </row>
    <row r="4655" spans="2:3" x14ac:dyDescent="0.25">
      <c r="B4655" s="2"/>
      <c r="C4655" s="3"/>
    </row>
    <row r="4656" spans="2:3" x14ac:dyDescent="0.25">
      <c r="B4656" s="2"/>
      <c r="C4656" s="3"/>
    </row>
    <row r="4657" spans="2:3" x14ac:dyDescent="0.25">
      <c r="B4657" s="2"/>
      <c r="C4657" s="3"/>
    </row>
    <row r="4658" spans="2:3" x14ac:dyDescent="0.25">
      <c r="B4658" s="2"/>
      <c r="C4658" s="3"/>
    </row>
    <row r="4659" spans="2:3" x14ac:dyDescent="0.25">
      <c r="B4659" s="2"/>
      <c r="C4659" s="3"/>
    </row>
    <row r="4660" spans="2:3" x14ac:dyDescent="0.25">
      <c r="B4660" s="2"/>
      <c r="C4660" s="3"/>
    </row>
    <row r="4661" spans="2:3" x14ac:dyDescent="0.25">
      <c r="B4661" s="2"/>
      <c r="C4661" s="3"/>
    </row>
    <row r="4662" spans="2:3" x14ac:dyDescent="0.25">
      <c r="B4662" s="2"/>
      <c r="C4662" s="3"/>
    </row>
    <row r="4663" spans="2:3" x14ac:dyDescent="0.25">
      <c r="B4663" s="2"/>
      <c r="C4663" s="3"/>
    </row>
    <row r="4664" spans="2:3" x14ac:dyDescent="0.25">
      <c r="B4664" s="2"/>
      <c r="C4664" s="3"/>
    </row>
    <row r="4665" spans="2:3" x14ac:dyDescent="0.25">
      <c r="B4665" s="2"/>
      <c r="C4665" s="3"/>
    </row>
    <row r="4666" spans="2:3" x14ac:dyDescent="0.25">
      <c r="B4666" s="2"/>
      <c r="C4666" s="3"/>
    </row>
    <row r="4667" spans="2:3" x14ac:dyDescent="0.25">
      <c r="B4667" s="2"/>
      <c r="C4667" s="3"/>
    </row>
    <row r="4668" spans="2:3" x14ac:dyDescent="0.25">
      <c r="B4668" s="2"/>
      <c r="C4668" s="3"/>
    </row>
    <row r="4669" spans="2:3" x14ac:dyDescent="0.25">
      <c r="B4669" s="2"/>
      <c r="C4669" s="3"/>
    </row>
    <row r="4670" spans="2:3" x14ac:dyDescent="0.25">
      <c r="B4670" s="2"/>
      <c r="C4670" s="3"/>
    </row>
    <row r="4671" spans="2:3" x14ac:dyDescent="0.25">
      <c r="B4671" s="2"/>
      <c r="C4671" s="3"/>
    </row>
    <row r="4672" spans="2:3" x14ac:dyDescent="0.25">
      <c r="B4672" s="2"/>
      <c r="C4672" s="3"/>
    </row>
    <row r="4673" spans="2:3" x14ac:dyDescent="0.25">
      <c r="B4673" s="2"/>
      <c r="C4673" s="3"/>
    </row>
    <row r="4674" spans="2:3" x14ac:dyDescent="0.25">
      <c r="B4674" s="2"/>
      <c r="C4674" s="3"/>
    </row>
    <row r="4675" spans="2:3" x14ac:dyDescent="0.25">
      <c r="B4675" s="2"/>
      <c r="C4675" s="3"/>
    </row>
    <row r="4676" spans="2:3" x14ac:dyDescent="0.25">
      <c r="B4676" s="2"/>
      <c r="C4676" s="3"/>
    </row>
    <row r="4677" spans="2:3" x14ac:dyDescent="0.25">
      <c r="B4677" s="2"/>
      <c r="C4677" s="3"/>
    </row>
    <row r="4678" spans="2:3" x14ac:dyDescent="0.25">
      <c r="B4678" s="2"/>
      <c r="C4678" s="3"/>
    </row>
    <row r="4679" spans="2:3" x14ac:dyDescent="0.25">
      <c r="B4679" s="2"/>
      <c r="C4679" s="3"/>
    </row>
    <row r="4680" spans="2:3" x14ac:dyDescent="0.25">
      <c r="B4680" s="2"/>
      <c r="C4680" s="3"/>
    </row>
    <row r="4681" spans="2:3" x14ac:dyDescent="0.25">
      <c r="B4681" s="2"/>
      <c r="C4681" s="3"/>
    </row>
    <row r="4682" spans="2:3" x14ac:dyDescent="0.25">
      <c r="B4682" s="2"/>
      <c r="C4682" s="3"/>
    </row>
    <row r="4683" spans="2:3" x14ac:dyDescent="0.25">
      <c r="B4683" s="2"/>
      <c r="C4683" s="3"/>
    </row>
    <row r="4684" spans="2:3" x14ac:dyDescent="0.25">
      <c r="B4684" s="2"/>
      <c r="C4684" s="3"/>
    </row>
    <row r="4685" spans="2:3" x14ac:dyDescent="0.25">
      <c r="B4685" s="2"/>
      <c r="C4685" s="3"/>
    </row>
    <row r="4686" spans="2:3" x14ac:dyDescent="0.25">
      <c r="B4686" s="2"/>
      <c r="C4686" s="3"/>
    </row>
    <row r="4687" spans="2:3" x14ac:dyDescent="0.25">
      <c r="B4687" s="2"/>
      <c r="C4687" s="3"/>
    </row>
    <row r="4688" spans="2:3" x14ac:dyDescent="0.25">
      <c r="B4688" s="2"/>
      <c r="C4688" s="3"/>
    </row>
    <row r="4689" spans="2:3" x14ac:dyDescent="0.25">
      <c r="B4689" s="2"/>
      <c r="C4689" s="3"/>
    </row>
    <row r="4690" spans="2:3" x14ac:dyDescent="0.25">
      <c r="B4690" s="2"/>
      <c r="C4690" s="3"/>
    </row>
    <row r="4691" spans="2:3" x14ac:dyDescent="0.25">
      <c r="B4691" s="2"/>
      <c r="C4691" s="3"/>
    </row>
    <row r="4692" spans="2:3" x14ac:dyDescent="0.25">
      <c r="B4692" s="2"/>
      <c r="C4692" s="3"/>
    </row>
    <row r="4693" spans="2:3" x14ac:dyDescent="0.25">
      <c r="B4693" s="2"/>
      <c r="C4693" s="3"/>
    </row>
    <row r="4694" spans="2:3" x14ac:dyDescent="0.25">
      <c r="B4694" s="2"/>
      <c r="C4694" s="3"/>
    </row>
    <row r="4695" spans="2:3" x14ac:dyDescent="0.25">
      <c r="B4695" s="2"/>
      <c r="C4695" s="3"/>
    </row>
    <row r="4696" spans="2:3" x14ac:dyDescent="0.25">
      <c r="B4696" s="2"/>
      <c r="C4696" s="3"/>
    </row>
    <row r="4697" spans="2:3" x14ac:dyDescent="0.25">
      <c r="B4697" s="2"/>
      <c r="C4697" s="3"/>
    </row>
    <row r="4698" spans="2:3" x14ac:dyDescent="0.25">
      <c r="B4698" s="2"/>
      <c r="C4698" s="3"/>
    </row>
    <row r="4699" spans="2:3" x14ac:dyDescent="0.25">
      <c r="B4699" s="2"/>
      <c r="C4699" s="3"/>
    </row>
    <row r="4700" spans="2:3" x14ac:dyDescent="0.25">
      <c r="B4700" s="2"/>
      <c r="C4700" s="3"/>
    </row>
    <row r="4701" spans="2:3" x14ac:dyDescent="0.25">
      <c r="B4701" s="2"/>
      <c r="C4701" s="3"/>
    </row>
    <row r="4702" spans="2:3" x14ac:dyDescent="0.25">
      <c r="B4702" s="2"/>
      <c r="C4702" s="3"/>
    </row>
    <row r="4703" spans="2:3" x14ac:dyDescent="0.25">
      <c r="B4703" s="2"/>
      <c r="C4703" s="3"/>
    </row>
    <row r="4704" spans="2:3" x14ac:dyDescent="0.25">
      <c r="B4704" s="2"/>
      <c r="C4704" s="3"/>
    </row>
    <row r="4705" spans="2:3" x14ac:dyDescent="0.25">
      <c r="B4705" s="2"/>
      <c r="C4705" s="3"/>
    </row>
    <row r="4706" spans="2:3" x14ac:dyDescent="0.25">
      <c r="B4706" s="2"/>
      <c r="C4706" s="3"/>
    </row>
    <row r="4707" spans="2:3" x14ac:dyDescent="0.25">
      <c r="B4707" s="2"/>
      <c r="C4707" s="3"/>
    </row>
    <row r="4708" spans="2:3" x14ac:dyDescent="0.25">
      <c r="B4708" s="2"/>
      <c r="C4708" s="3"/>
    </row>
    <row r="4709" spans="2:3" x14ac:dyDescent="0.25">
      <c r="B4709" s="2"/>
      <c r="C4709" s="3"/>
    </row>
    <row r="4710" spans="2:3" x14ac:dyDescent="0.25">
      <c r="B4710" s="2"/>
      <c r="C4710" s="3"/>
    </row>
    <row r="4711" spans="2:3" x14ac:dyDescent="0.25">
      <c r="B4711" s="2"/>
      <c r="C4711" s="3"/>
    </row>
    <row r="4712" spans="2:3" x14ac:dyDescent="0.25">
      <c r="B4712" s="2"/>
      <c r="C4712" s="3"/>
    </row>
    <row r="4713" spans="2:3" x14ac:dyDescent="0.25">
      <c r="B4713" s="2"/>
      <c r="C4713" s="3"/>
    </row>
    <row r="4714" spans="2:3" x14ac:dyDescent="0.25">
      <c r="B4714" s="2"/>
      <c r="C4714" s="3"/>
    </row>
    <row r="4715" spans="2:3" x14ac:dyDescent="0.25">
      <c r="B4715" s="2"/>
      <c r="C4715" s="3"/>
    </row>
    <row r="4716" spans="2:3" x14ac:dyDescent="0.25">
      <c r="B4716" s="2"/>
      <c r="C4716" s="3"/>
    </row>
    <row r="4717" spans="2:3" x14ac:dyDescent="0.25">
      <c r="B4717" s="2"/>
      <c r="C4717" s="3"/>
    </row>
    <row r="4718" spans="2:3" x14ac:dyDescent="0.25">
      <c r="B4718" s="2"/>
      <c r="C4718" s="3"/>
    </row>
    <row r="4719" spans="2:3" x14ac:dyDescent="0.25">
      <c r="B4719" s="2"/>
      <c r="C4719" s="3"/>
    </row>
    <row r="4720" spans="2:3" x14ac:dyDescent="0.25">
      <c r="B4720" s="2"/>
      <c r="C4720" s="3"/>
    </row>
    <row r="4721" spans="2:3" x14ac:dyDescent="0.25">
      <c r="B4721" s="2"/>
      <c r="C4721" s="3"/>
    </row>
    <row r="4722" spans="2:3" x14ac:dyDescent="0.25">
      <c r="B4722" s="2"/>
      <c r="C4722" s="3"/>
    </row>
    <row r="4723" spans="2:3" x14ac:dyDescent="0.25">
      <c r="B4723" s="2"/>
      <c r="C4723" s="3"/>
    </row>
    <row r="4724" spans="2:3" x14ac:dyDescent="0.25">
      <c r="B4724" s="2"/>
      <c r="C4724" s="3"/>
    </row>
    <row r="4725" spans="2:3" x14ac:dyDescent="0.25">
      <c r="B4725" s="2"/>
      <c r="C4725" s="3"/>
    </row>
    <row r="4726" spans="2:3" x14ac:dyDescent="0.25">
      <c r="B4726" s="2"/>
      <c r="C4726" s="3"/>
    </row>
    <row r="4727" spans="2:3" x14ac:dyDescent="0.25">
      <c r="B4727" s="2"/>
      <c r="C4727" s="3"/>
    </row>
    <row r="4728" spans="2:3" x14ac:dyDescent="0.25">
      <c r="B4728" s="2"/>
      <c r="C4728" s="3"/>
    </row>
    <row r="4729" spans="2:3" x14ac:dyDescent="0.25">
      <c r="B4729" s="2"/>
      <c r="C4729" s="3"/>
    </row>
    <row r="4730" spans="2:3" x14ac:dyDescent="0.25">
      <c r="B4730" s="2"/>
      <c r="C4730" s="3"/>
    </row>
    <row r="4731" spans="2:3" x14ac:dyDescent="0.25">
      <c r="B4731" s="2"/>
      <c r="C4731" s="3"/>
    </row>
    <row r="4732" spans="2:3" x14ac:dyDescent="0.25">
      <c r="B4732" s="2"/>
      <c r="C4732" s="3"/>
    </row>
    <row r="4733" spans="2:3" x14ac:dyDescent="0.25">
      <c r="B4733" s="2"/>
      <c r="C4733" s="3"/>
    </row>
    <row r="4734" spans="2:3" x14ac:dyDescent="0.25">
      <c r="B4734" s="2"/>
      <c r="C4734" s="3"/>
    </row>
    <row r="4735" spans="2:3" x14ac:dyDescent="0.25">
      <c r="B4735" s="2"/>
      <c r="C4735" s="3"/>
    </row>
    <row r="4736" spans="2:3" x14ac:dyDescent="0.25">
      <c r="B4736" s="2"/>
      <c r="C4736" s="3"/>
    </row>
    <row r="4737" spans="2:3" x14ac:dyDescent="0.25">
      <c r="B4737" s="2"/>
      <c r="C4737" s="3"/>
    </row>
    <row r="4738" spans="2:3" x14ac:dyDescent="0.25">
      <c r="B4738" s="2"/>
      <c r="C4738" s="3"/>
    </row>
    <row r="4739" spans="2:3" x14ac:dyDescent="0.25">
      <c r="B4739" s="2"/>
      <c r="C4739" s="3"/>
    </row>
    <row r="4740" spans="2:3" x14ac:dyDescent="0.25">
      <c r="B4740" s="2"/>
      <c r="C4740" s="3"/>
    </row>
    <row r="4741" spans="2:3" x14ac:dyDescent="0.25">
      <c r="B4741" s="2"/>
      <c r="C4741" s="3"/>
    </row>
    <row r="4742" spans="2:3" x14ac:dyDescent="0.25">
      <c r="B4742" s="2"/>
      <c r="C4742" s="3"/>
    </row>
    <row r="4743" spans="2:3" x14ac:dyDescent="0.25">
      <c r="B4743" s="2"/>
      <c r="C4743" s="3"/>
    </row>
    <row r="4744" spans="2:3" x14ac:dyDescent="0.25">
      <c r="B4744" s="2"/>
      <c r="C4744" s="3"/>
    </row>
    <row r="4745" spans="2:3" x14ac:dyDescent="0.25">
      <c r="B4745" s="2"/>
      <c r="C4745" s="3"/>
    </row>
    <row r="4746" spans="2:3" x14ac:dyDescent="0.25">
      <c r="B4746" s="2"/>
      <c r="C4746" s="3"/>
    </row>
    <row r="4747" spans="2:3" x14ac:dyDescent="0.25">
      <c r="B4747" s="2"/>
      <c r="C4747" s="3"/>
    </row>
    <row r="4748" spans="2:3" x14ac:dyDescent="0.25">
      <c r="B4748" s="2"/>
      <c r="C4748" s="3"/>
    </row>
    <row r="4749" spans="2:3" x14ac:dyDescent="0.25">
      <c r="B4749" s="2"/>
      <c r="C4749" s="3"/>
    </row>
    <row r="4750" spans="2:3" x14ac:dyDescent="0.25">
      <c r="B4750" s="2"/>
      <c r="C4750" s="3"/>
    </row>
    <row r="4751" spans="2:3" x14ac:dyDescent="0.25">
      <c r="B4751" s="2"/>
      <c r="C4751" s="3"/>
    </row>
    <row r="4752" spans="2:3" x14ac:dyDescent="0.25">
      <c r="B4752" s="2"/>
      <c r="C4752" s="3"/>
    </row>
    <row r="4753" spans="2:3" x14ac:dyDescent="0.25">
      <c r="B4753" s="2"/>
      <c r="C4753" s="3"/>
    </row>
    <row r="4754" spans="2:3" x14ac:dyDescent="0.25">
      <c r="B4754" s="2"/>
      <c r="C4754" s="3"/>
    </row>
    <row r="4755" spans="2:3" x14ac:dyDescent="0.25">
      <c r="B4755" s="2"/>
      <c r="C4755" s="3"/>
    </row>
    <row r="4756" spans="2:3" x14ac:dyDescent="0.25">
      <c r="B4756" s="2"/>
      <c r="C4756" s="3"/>
    </row>
    <row r="4757" spans="2:3" x14ac:dyDescent="0.25">
      <c r="B4757" s="2"/>
      <c r="C4757" s="3"/>
    </row>
    <row r="4758" spans="2:3" x14ac:dyDescent="0.25">
      <c r="B4758" s="2"/>
      <c r="C4758" s="3"/>
    </row>
    <row r="4759" spans="2:3" x14ac:dyDescent="0.25">
      <c r="B4759" s="2"/>
      <c r="C4759" s="3"/>
    </row>
    <row r="4760" spans="2:3" x14ac:dyDescent="0.25">
      <c r="B4760" s="2"/>
      <c r="C4760" s="3"/>
    </row>
    <row r="4761" spans="2:3" x14ac:dyDescent="0.25">
      <c r="B4761" s="2"/>
      <c r="C4761" s="3"/>
    </row>
    <row r="4762" spans="2:3" x14ac:dyDescent="0.25">
      <c r="B4762" s="2"/>
      <c r="C4762" s="3"/>
    </row>
    <row r="4763" spans="2:3" x14ac:dyDescent="0.25">
      <c r="B4763" s="2"/>
      <c r="C4763" s="3"/>
    </row>
    <row r="4764" spans="2:3" x14ac:dyDescent="0.25">
      <c r="B4764" s="2"/>
      <c r="C4764" s="3"/>
    </row>
    <row r="4765" spans="2:3" x14ac:dyDescent="0.25">
      <c r="B4765" s="2"/>
      <c r="C4765" s="3"/>
    </row>
    <row r="4766" spans="2:3" x14ac:dyDescent="0.25">
      <c r="B4766" s="2"/>
      <c r="C4766" s="3"/>
    </row>
    <row r="4767" spans="2:3" x14ac:dyDescent="0.25">
      <c r="B4767" s="2"/>
      <c r="C4767" s="3"/>
    </row>
    <row r="4768" spans="2:3" x14ac:dyDescent="0.25">
      <c r="B4768" s="2"/>
      <c r="C4768" s="3"/>
    </row>
    <row r="4769" spans="2:3" x14ac:dyDescent="0.25">
      <c r="B4769" s="2"/>
      <c r="C4769" s="3"/>
    </row>
    <row r="4770" spans="2:3" x14ac:dyDescent="0.25">
      <c r="B4770" s="2"/>
      <c r="C4770" s="3"/>
    </row>
    <row r="4771" spans="2:3" x14ac:dyDescent="0.25">
      <c r="B4771" s="2"/>
      <c r="C4771" s="3"/>
    </row>
    <row r="4772" spans="2:3" x14ac:dyDescent="0.25">
      <c r="B4772" s="2"/>
      <c r="C4772" s="3"/>
    </row>
    <row r="4773" spans="2:3" x14ac:dyDescent="0.25">
      <c r="B4773" s="2"/>
      <c r="C4773" s="3"/>
    </row>
    <row r="4774" spans="2:3" x14ac:dyDescent="0.25">
      <c r="B4774" s="2"/>
      <c r="C4774" s="3"/>
    </row>
    <row r="4775" spans="2:3" x14ac:dyDescent="0.25">
      <c r="B4775" s="2"/>
      <c r="C4775" s="3"/>
    </row>
    <row r="4776" spans="2:3" x14ac:dyDescent="0.25">
      <c r="B4776" s="2"/>
      <c r="C4776" s="3"/>
    </row>
    <row r="4777" spans="2:3" x14ac:dyDescent="0.25">
      <c r="B4777" s="2"/>
      <c r="C4777" s="3"/>
    </row>
    <row r="4778" spans="2:3" x14ac:dyDescent="0.25">
      <c r="B4778" s="2"/>
      <c r="C4778" s="3"/>
    </row>
    <row r="4779" spans="2:3" x14ac:dyDescent="0.25">
      <c r="B4779" s="2"/>
      <c r="C4779" s="3"/>
    </row>
    <row r="4780" spans="2:3" x14ac:dyDescent="0.25">
      <c r="B4780" s="2"/>
      <c r="C4780" s="3"/>
    </row>
    <row r="4781" spans="2:3" x14ac:dyDescent="0.25">
      <c r="B4781" s="2"/>
      <c r="C4781" s="3"/>
    </row>
    <row r="4782" spans="2:3" x14ac:dyDescent="0.25">
      <c r="B4782" s="2"/>
      <c r="C4782" s="3"/>
    </row>
    <row r="4783" spans="2:3" x14ac:dyDescent="0.25">
      <c r="B4783" s="2"/>
      <c r="C4783" s="3"/>
    </row>
    <row r="4784" spans="2:3" x14ac:dyDescent="0.25">
      <c r="B4784" s="2"/>
      <c r="C4784" s="3"/>
    </row>
    <row r="4785" spans="2:3" x14ac:dyDescent="0.25">
      <c r="B4785" s="2"/>
      <c r="C4785" s="3"/>
    </row>
    <row r="4786" spans="2:3" x14ac:dyDescent="0.25">
      <c r="B4786" s="2"/>
      <c r="C4786" s="3"/>
    </row>
    <row r="4787" spans="2:3" x14ac:dyDescent="0.25">
      <c r="B4787" s="2"/>
      <c r="C4787" s="3"/>
    </row>
    <row r="4788" spans="2:3" x14ac:dyDescent="0.25">
      <c r="B4788" s="2"/>
      <c r="C4788" s="3"/>
    </row>
    <row r="4789" spans="2:3" x14ac:dyDescent="0.25">
      <c r="B4789" s="2"/>
      <c r="C4789" s="3"/>
    </row>
    <row r="4790" spans="2:3" x14ac:dyDescent="0.25">
      <c r="B4790" s="2"/>
      <c r="C4790" s="3"/>
    </row>
    <row r="4791" spans="2:3" x14ac:dyDescent="0.25">
      <c r="B4791" s="2"/>
      <c r="C4791" s="3"/>
    </row>
    <row r="4792" spans="2:3" x14ac:dyDescent="0.25">
      <c r="B4792" s="2"/>
      <c r="C4792" s="3"/>
    </row>
    <row r="4793" spans="2:3" x14ac:dyDescent="0.25">
      <c r="B4793" s="2"/>
      <c r="C4793" s="3"/>
    </row>
    <row r="4794" spans="2:3" x14ac:dyDescent="0.25">
      <c r="B4794" s="2"/>
      <c r="C4794" s="3"/>
    </row>
    <row r="4795" spans="2:3" x14ac:dyDescent="0.25">
      <c r="B4795" s="2"/>
      <c r="C4795" s="3"/>
    </row>
    <row r="4796" spans="2:3" x14ac:dyDescent="0.25">
      <c r="B4796" s="2"/>
      <c r="C4796" s="3"/>
    </row>
    <row r="4797" spans="2:3" x14ac:dyDescent="0.25">
      <c r="B4797" s="2"/>
      <c r="C4797" s="3"/>
    </row>
    <row r="4798" spans="2:3" x14ac:dyDescent="0.25">
      <c r="B4798" s="2"/>
      <c r="C4798" s="3"/>
    </row>
  </sheetData>
  <mergeCells count="1">
    <mergeCell ref="B2:P2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FFF7-55B4-4988-B31D-AAE61EE374EF}">
  <dimension ref="B1:P12"/>
  <sheetViews>
    <sheetView workbookViewId="0">
      <selection activeCell="B8" sqref="B8"/>
    </sheetView>
  </sheetViews>
  <sheetFormatPr baseColWidth="10" defaultRowHeight="15" x14ac:dyDescent="0.25"/>
  <cols>
    <col min="2" max="2" width="17.85546875" bestFit="1" customWidth="1"/>
    <col min="3" max="3" width="30.42578125" bestFit="1" customWidth="1"/>
    <col min="4" max="4" width="34.42578125" bestFit="1" customWidth="1"/>
  </cols>
  <sheetData>
    <row r="1" spans="2:16" ht="15.75" thickBot="1" x14ac:dyDescent="0.3"/>
    <row r="2" spans="2:16" ht="21.75" thickBot="1" x14ac:dyDescent="0.3">
      <c r="B2" s="23" t="s">
        <v>78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74</v>
      </c>
    </row>
    <row r="7" spans="2:16" x14ac:dyDescent="0.25">
      <c r="B7" s="2" t="s">
        <v>670</v>
      </c>
      <c r="C7">
        <v>2.3494967755712159</v>
      </c>
    </row>
    <row r="8" spans="2:16" x14ac:dyDescent="0.25">
      <c r="B8" s="2" t="s">
        <v>671</v>
      </c>
      <c r="C8">
        <v>3.0407516795865632</v>
      </c>
    </row>
    <row r="9" spans="2:16" x14ac:dyDescent="0.25">
      <c r="B9" s="2" t="s">
        <v>672</v>
      </c>
      <c r="C9">
        <v>3.9818710416666665</v>
      </c>
    </row>
    <row r="10" spans="2:16" x14ac:dyDescent="0.25">
      <c r="B10" s="2" t="s">
        <v>673</v>
      </c>
      <c r="C10">
        <v>3.3297183333333336</v>
      </c>
    </row>
    <row r="11" spans="2:16" x14ac:dyDescent="0.25">
      <c r="B11" s="2" t="s">
        <v>674</v>
      </c>
      <c r="C11">
        <v>2.2610070000000002</v>
      </c>
    </row>
    <row r="12" spans="2:16" x14ac:dyDescent="0.25">
      <c r="B12" s="2" t="s">
        <v>108</v>
      </c>
      <c r="C12" s="3">
        <v>2.4102156467242049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B81EA-5865-4C14-AD0C-283FE5BF82E7}">
  <dimension ref="B1:P25"/>
  <sheetViews>
    <sheetView workbookViewId="0">
      <selection activeCell="C17" sqref="C17"/>
    </sheetView>
  </sheetViews>
  <sheetFormatPr baseColWidth="10" defaultRowHeight="15" x14ac:dyDescent="0.25"/>
  <cols>
    <col min="2" max="2" width="17.85546875" bestFit="1" customWidth="1"/>
    <col min="3" max="3" width="28.42578125" bestFit="1" customWidth="1"/>
  </cols>
  <sheetData>
    <row r="1" spans="2:16" ht="15.75" thickBot="1" x14ac:dyDescent="0.3"/>
    <row r="2" spans="2:16" ht="21.75" thickBot="1" x14ac:dyDescent="0.3">
      <c r="B2" s="23" t="s">
        <v>81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83</v>
      </c>
    </row>
    <row r="7" spans="2:16" x14ac:dyDescent="0.25">
      <c r="B7" s="2" t="s">
        <v>114</v>
      </c>
      <c r="C7" s="3">
        <v>2.5276717499999997</v>
      </c>
    </row>
    <row r="8" spans="2:16" x14ac:dyDescent="0.25">
      <c r="B8" s="2" t="s">
        <v>115</v>
      </c>
      <c r="C8" s="3">
        <v>2.0557976666666664</v>
      </c>
    </row>
    <row r="9" spans="2:16" x14ac:dyDescent="0.25">
      <c r="B9" s="2" t="s">
        <v>116</v>
      </c>
      <c r="C9" s="3">
        <v>1.317843058823529</v>
      </c>
    </row>
    <row r="10" spans="2:16" x14ac:dyDescent="0.25">
      <c r="B10" s="2" t="s">
        <v>117</v>
      </c>
      <c r="C10" s="3">
        <v>2.0102246521739131</v>
      </c>
    </row>
    <row r="11" spans="2:16" x14ac:dyDescent="0.25">
      <c r="B11" s="2" t="s">
        <v>118</v>
      </c>
      <c r="C11" s="3">
        <v>1.2647570294117652</v>
      </c>
    </row>
    <row r="12" spans="2:16" x14ac:dyDescent="0.25">
      <c r="B12" s="2" t="s">
        <v>119</v>
      </c>
      <c r="C12" s="3">
        <v>1.1612709166666666</v>
      </c>
    </row>
    <row r="13" spans="2:16" x14ac:dyDescent="0.25">
      <c r="B13" s="2" t="s">
        <v>120</v>
      </c>
      <c r="C13" s="3">
        <v>1.5515614117647056</v>
      </c>
    </row>
    <row r="14" spans="2:16" x14ac:dyDescent="0.25">
      <c r="B14" s="2" t="s">
        <v>121</v>
      </c>
      <c r="C14" s="3">
        <v>1.4081299777777774</v>
      </c>
    </row>
    <row r="15" spans="2:16" x14ac:dyDescent="0.25">
      <c r="B15" s="2" t="s">
        <v>122</v>
      </c>
      <c r="C15" s="3">
        <v>1.6078215762711869</v>
      </c>
    </row>
    <row r="16" spans="2:16" x14ac:dyDescent="0.25">
      <c r="B16" s="2" t="s">
        <v>131</v>
      </c>
      <c r="C16" s="3">
        <v>2.1556146522380706</v>
      </c>
    </row>
    <row r="17" spans="2:3" x14ac:dyDescent="0.25">
      <c r="B17" s="2" t="s">
        <v>124</v>
      </c>
      <c r="C17" s="3">
        <v>2.1438406500219012</v>
      </c>
    </row>
    <row r="18" spans="2:3" x14ac:dyDescent="0.25">
      <c r="B18" s="2" t="s">
        <v>125</v>
      </c>
      <c r="C18" s="3">
        <v>2.346753316239317</v>
      </c>
    </row>
    <row r="19" spans="2:3" x14ac:dyDescent="0.25">
      <c r="B19" s="2" t="s">
        <v>126</v>
      </c>
      <c r="C19" s="3">
        <v>2.315204105882354</v>
      </c>
    </row>
    <row r="20" spans="2:3" x14ac:dyDescent="0.25">
      <c r="B20" s="2" t="s">
        <v>127</v>
      </c>
      <c r="C20" s="3">
        <v>12.517370399999997</v>
      </c>
    </row>
    <row r="21" spans="2:3" x14ac:dyDescent="0.25">
      <c r="B21" s="2" t="s">
        <v>128</v>
      </c>
      <c r="C21" s="3">
        <v>1.7045045229357791</v>
      </c>
    </row>
    <row r="22" spans="2:3" x14ac:dyDescent="0.25">
      <c r="B22" s="2" t="s">
        <v>129</v>
      </c>
      <c r="C22" s="3">
        <v>1.2577132926829266</v>
      </c>
    </row>
    <row r="23" spans="2:3" x14ac:dyDescent="0.25">
      <c r="B23" s="2" t="s">
        <v>130</v>
      </c>
      <c r="C23" s="3">
        <v>0.48811890000000002</v>
      </c>
    </row>
    <row r="24" spans="2:3" x14ac:dyDescent="0.25">
      <c r="B24" s="2" t="s">
        <v>132</v>
      </c>
      <c r="C24" s="3">
        <v>1.0705756666666668</v>
      </c>
    </row>
    <row r="25" spans="2:3" x14ac:dyDescent="0.25">
      <c r="B25" s="2" t="s">
        <v>108</v>
      </c>
      <c r="C25" s="3">
        <v>2.4102156467242062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8758-356A-4714-BA69-967E43AF01F8}">
  <dimension ref="B1:P25"/>
  <sheetViews>
    <sheetView workbookViewId="0">
      <selection activeCell="B12" sqref="B12"/>
    </sheetView>
  </sheetViews>
  <sheetFormatPr baseColWidth="10" defaultRowHeight="15" x14ac:dyDescent="0.25"/>
  <cols>
    <col min="2" max="2" width="24.5703125" bestFit="1" customWidth="1"/>
    <col min="3" max="3" width="31.140625" bestFit="1" customWidth="1"/>
  </cols>
  <sheetData>
    <row r="1" spans="2:16" ht="15.75" thickBot="1" x14ac:dyDescent="0.3"/>
    <row r="2" spans="2:16" ht="21.75" thickBot="1" x14ac:dyDescent="0.3">
      <c r="B2" s="23" t="s">
        <v>78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82</v>
      </c>
    </row>
    <row r="7" spans="2:16" x14ac:dyDescent="0.25">
      <c r="B7" s="2" t="s">
        <v>114</v>
      </c>
      <c r="C7" s="4">
        <v>1.3435000000000001E-3</v>
      </c>
    </row>
    <row r="8" spans="2:16" x14ac:dyDescent="0.25">
      <c r="B8" s="2" t="s">
        <v>115</v>
      </c>
      <c r="C8" s="4">
        <v>1.0641481481481483E-3</v>
      </c>
    </row>
    <row r="9" spans="2:16" x14ac:dyDescent="0.25">
      <c r="B9" s="2" t="s">
        <v>116</v>
      </c>
      <c r="C9" s="4">
        <v>7.4464705882352946E-4</v>
      </c>
    </row>
    <row r="10" spans="2:16" x14ac:dyDescent="0.25">
      <c r="B10" s="2" t="s">
        <v>117</v>
      </c>
      <c r="C10" s="4">
        <v>1.2262608695652176E-3</v>
      </c>
    </row>
    <row r="11" spans="2:16" x14ac:dyDescent="0.25">
      <c r="B11" s="2" t="s">
        <v>118</v>
      </c>
      <c r="C11" s="4">
        <v>6.6217647058823526E-4</v>
      </c>
    </row>
    <row r="12" spans="2:16" x14ac:dyDescent="0.25">
      <c r="B12" s="2" t="s">
        <v>119</v>
      </c>
      <c r="C12" s="4">
        <v>9.6408333333333361E-4</v>
      </c>
    </row>
    <row r="13" spans="2:16" x14ac:dyDescent="0.25">
      <c r="B13" s="2" t="s">
        <v>120</v>
      </c>
      <c r="C13" s="4">
        <v>6.7064705882352951E-4</v>
      </c>
    </row>
    <row r="14" spans="2:16" x14ac:dyDescent="0.25">
      <c r="B14" s="2" t="s">
        <v>121</v>
      </c>
      <c r="C14" s="4">
        <v>8.2862222222222196E-4</v>
      </c>
    </row>
    <row r="15" spans="2:16" x14ac:dyDescent="0.25">
      <c r="B15" s="2" t="s">
        <v>122</v>
      </c>
      <c r="C15" s="4">
        <v>9.8218644067796603E-4</v>
      </c>
    </row>
    <row r="16" spans="2:16" x14ac:dyDescent="0.25">
      <c r="B16" s="2" t="s">
        <v>123</v>
      </c>
      <c r="C16" s="4">
        <v>1.3281352680767345E-3</v>
      </c>
    </row>
    <row r="17" spans="2:3" x14ac:dyDescent="0.25">
      <c r="B17" s="2" t="s">
        <v>124</v>
      </c>
      <c r="C17" s="4">
        <v>1.3234104248795431E-3</v>
      </c>
    </row>
    <row r="18" spans="2:3" x14ac:dyDescent="0.25">
      <c r="B18" s="2" t="s">
        <v>125</v>
      </c>
      <c r="C18" s="4">
        <v>1.3052136752136748E-3</v>
      </c>
    </row>
    <row r="19" spans="2:3" x14ac:dyDescent="0.25">
      <c r="B19" s="2" t="s">
        <v>126</v>
      </c>
      <c r="C19" s="4">
        <v>1.3316588235294119E-3</v>
      </c>
    </row>
    <row r="20" spans="2:3" x14ac:dyDescent="0.25">
      <c r="B20" s="2" t="s">
        <v>127</v>
      </c>
      <c r="C20" s="4">
        <v>1.5855086666666664E-2</v>
      </c>
    </row>
    <row r="21" spans="2:3" x14ac:dyDescent="0.25">
      <c r="B21" s="2" t="s">
        <v>128</v>
      </c>
      <c r="C21" s="4">
        <v>1.1570366972477066E-3</v>
      </c>
    </row>
    <row r="22" spans="2:3" x14ac:dyDescent="0.25">
      <c r="B22" s="2" t="s">
        <v>129</v>
      </c>
      <c r="C22" s="4">
        <v>6.8124390243902433E-4</v>
      </c>
    </row>
    <row r="23" spans="2:3" x14ac:dyDescent="0.25">
      <c r="B23" s="2" t="s">
        <v>130</v>
      </c>
      <c r="C23" s="4">
        <v>2.1760000000000003E-4</v>
      </c>
    </row>
    <row r="24" spans="2:3" x14ac:dyDescent="0.25">
      <c r="B24" s="2" t="s">
        <v>132</v>
      </c>
      <c r="C24" s="4">
        <v>1.5666666666666667E-3</v>
      </c>
    </row>
    <row r="25" spans="2:3" x14ac:dyDescent="0.25">
      <c r="B25" s="2" t="s">
        <v>108</v>
      </c>
      <c r="C25" s="4">
        <v>1.7193395449195798E-3</v>
      </c>
    </row>
  </sheetData>
  <mergeCells count="1">
    <mergeCell ref="B2: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89A56-1D95-4ACB-8562-315C0B047E7D}">
  <dimension ref="B1:P22"/>
  <sheetViews>
    <sheetView workbookViewId="0">
      <selection activeCell="C13" sqref="C13"/>
    </sheetView>
  </sheetViews>
  <sheetFormatPr baseColWidth="10" defaultRowHeight="15" x14ac:dyDescent="0.25"/>
  <cols>
    <col min="2" max="2" width="17.85546875" bestFit="1" customWidth="1"/>
    <col min="3" max="3" width="28.42578125" bestFit="1" customWidth="1"/>
  </cols>
  <sheetData>
    <row r="1" spans="2:16" ht="15.75" thickBot="1" x14ac:dyDescent="0.3"/>
    <row r="2" spans="2:16" ht="21.75" thickBot="1" x14ac:dyDescent="0.3">
      <c r="B2" s="23" t="s">
        <v>571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79</v>
      </c>
      <c r="C5" t="s">
        <v>80</v>
      </c>
    </row>
    <row r="7" spans="2:16" x14ac:dyDescent="0.25">
      <c r="B7" s="1" t="s">
        <v>105</v>
      </c>
      <c r="C7" t="s">
        <v>83</v>
      </c>
    </row>
    <row r="8" spans="2:16" x14ac:dyDescent="0.25">
      <c r="B8" s="2" t="s">
        <v>572</v>
      </c>
      <c r="C8" s="3">
        <v>4.1734063900602427</v>
      </c>
    </row>
    <row r="9" spans="2:16" x14ac:dyDescent="0.25">
      <c r="B9" s="2" t="s">
        <v>573</v>
      </c>
      <c r="C9" s="3">
        <v>2.7937452088772807</v>
      </c>
    </row>
    <row r="10" spans="2:16" x14ac:dyDescent="0.25">
      <c r="B10" s="2" t="s">
        <v>574</v>
      </c>
      <c r="C10" s="3">
        <v>1.9301173716216209</v>
      </c>
    </row>
    <row r="11" spans="2:16" x14ac:dyDescent="0.25">
      <c r="B11" s="2" t="s">
        <v>575</v>
      </c>
      <c r="C11" s="3">
        <v>1.4166755832205686</v>
      </c>
    </row>
    <row r="12" spans="2:16" x14ac:dyDescent="0.25">
      <c r="B12" s="2" t="s">
        <v>576</v>
      </c>
      <c r="C12" s="3">
        <v>1.0824512066869296</v>
      </c>
    </row>
    <row r="13" spans="2:16" x14ac:dyDescent="0.25">
      <c r="B13" s="2" t="s">
        <v>577</v>
      </c>
      <c r="C13" s="3">
        <v>1.1493903571428572</v>
      </c>
    </row>
    <row r="14" spans="2:16" x14ac:dyDescent="0.25">
      <c r="B14" s="2" t="s">
        <v>578</v>
      </c>
      <c r="C14" s="3">
        <v>1.0784313394495411</v>
      </c>
    </row>
    <row r="15" spans="2:16" x14ac:dyDescent="0.25">
      <c r="B15" s="2" t="s">
        <v>579</v>
      </c>
      <c r="C15" s="3">
        <v>1.0722891946564879</v>
      </c>
    </row>
    <row r="16" spans="2:16" x14ac:dyDescent="0.25">
      <c r="B16" s="2" t="s">
        <v>580</v>
      </c>
      <c r="C16" s="3">
        <v>0.78751476923076913</v>
      </c>
    </row>
    <row r="17" spans="2:3" x14ac:dyDescent="0.25">
      <c r="B17" s="2" t="s">
        <v>581</v>
      </c>
      <c r="C17" s="3">
        <v>0.73828814285714284</v>
      </c>
    </row>
    <row r="18" spans="2:3" x14ac:dyDescent="0.25">
      <c r="B18" s="2" t="s">
        <v>582</v>
      </c>
      <c r="C18" s="3">
        <v>0.66482237894736873</v>
      </c>
    </row>
    <row r="19" spans="2:3" x14ac:dyDescent="0.25">
      <c r="B19" s="2" t="s">
        <v>583</v>
      </c>
      <c r="C19" s="3">
        <v>0.58829348888888888</v>
      </c>
    </row>
    <row r="20" spans="2:3" x14ac:dyDescent="0.25">
      <c r="B20" s="2" t="s">
        <v>584</v>
      </c>
      <c r="C20" s="3">
        <v>61.400847959999993</v>
      </c>
    </row>
    <row r="21" spans="2:3" x14ac:dyDescent="0.25">
      <c r="B21" s="2" t="s">
        <v>585</v>
      </c>
      <c r="C21" s="3">
        <v>0.43405696969696966</v>
      </c>
    </row>
    <row r="22" spans="2:3" x14ac:dyDescent="0.25">
      <c r="B22" s="2" t="s">
        <v>108</v>
      </c>
      <c r="C22" s="3">
        <v>2.4102156467242044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7568-8DF6-4064-ACC3-0FE56FE2D75E}">
  <dimension ref="B1:P22"/>
  <sheetViews>
    <sheetView workbookViewId="0">
      <selection activeCell="C27" sqref="C27"/>
    </sheetView>
  </sheetViews>
  <sheetFormatPr baseColWidth="10" defaultRowHeight="15" x14ac:dyDescent="0.25"/>
  <cols>
    <col min="2" max="2" width="17.85546875" bestFit="1" customWidth="1"/>
    <col min="3" max="3" width="39.140625" bestFit="1" customWidth="1"/>
  </cols>
  <sheetData>
    <row r="1" spans="2:16" ht="15.75" thickBot="1" x14ac:dyDescent="0.3"/>
    <row r="2" spans="2:16" ht="21.75" thickBot="1" x14ac:dyDescent="0.3">
      <c r="B2" s="23" t="s">
        <v>586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79</v>
      </c>
      <c r="C5" t="s">
        <v>80</v>
      </c>
    </row>
    <row r="7" spans="2:16" x14ac:dyDescent="0.25">
      <c r="B7" s="1" t="s">
        <v>105</v>
      </c>
      <c r="C7" t="s">
        <v>587</v>
      </c>
    </row>
    <row r="8" spans="2:16" x14ac:dyDescent="0.25">
      <c r="B8" s="2" t="s">
        <v>572</v>
      </c>
      <c r="C8" s="3">
        <v>-1</v>
      </c>
    </row>
    <row r="9" spans="2:16" x14ac:dyDescent="0.25">
      <c r="B9" s="2" t="s">
        <v>573</v>
      </c>
      <c r="C9" s="3">
        <v>-1</v>
      </c>
    </row>
    <row r="10" spans="2:16" x14ac:dyDescent="0.25">
      <c r="B10" s="2" t="s">
        <v>574</v>
      </c>
      <c r="C10" s="3">
        <v>-1</v>
      </c>
    </row>
    <row r="11" spans="2:16" x14ac:dyDescent="0.25">
      <c r="B11" s="2" t="s">
        <v>575</v>
      </c>
      <c r="C11" s="3">
        <v>-1</v>
      </c>
    </row>
    <row r="12" spans="2:16" x14ac:dyDescent="0.25">
      <c r="B12" s="2" t="s">
        <v>576</v>
      </c>
      <c r="C12" s="3">
        <v>-1</v>
      </c>
    </row>
    <row r="13" spans="2:16" x14ac:dyDescent="0.25">
      <c r="B13" s="2" t="s">
        <v>577</v>
      </c>
      <c r="C13" s="3">
        <v>-1</v>
      </c>
    </row>
    <row r="14" spans="2:16" x14ac:dyDescent="0.25">
      <c r="B14" s="2" t="s">
        <v>578</v>
      </c>
      <c r="C14" s="3">
        <v>-1</v>
      </c>
    </row>
    <row r="15" spans="2:16" x14ac:dyDescent="0.25">
      <c r="B15" s="2" t="s">
        <v>579</v>
      </c>
      <c r="C15" s="3">
        <v>-1</v>
      </c>
    </row>
    <row r="16" spans="2:16" x14ac:dyDescent="0.25">
      <c r="B16" s="2" t="s">
        <v>580</v>
      </c>
      <c r="C16" s="3">
        <v>-1</v>
      </c>
    </row>
    <row r="17" spans="2:3" x14ac:dyDescent="0.25">
      <c r="B17" s="2" t="s">
        <v>581</v>
      </c>
      <c r="C17" s="3">
        <v>-1</v>
      </c>
    </row>
    <row r="18" spans="2:3" x14ac:dyDescent="0.25">
      <c r="B18" s="2" t="s">
        <v>582</v>
      </c>
      <c r="C18" s="3">
        <v>-1</v>
      </c>
    </row>
    <row r="19" spans="2:3" x14ac:dyDescent="0.25">
      <c r="B19" s="2" t="s">
        <v>583</v>
      </c>
      <c r="C19" s="3">
        <v>-1</v>
      </c>
    </row>
    <row r="20" spans="2:3" x14ac:dyDescent="0.25">
      <c r="B20" s="2" t="s">
        <v>584</v>
      </c>
      <c r="C20" s="3">
        <v>-1</v>
      </c>
    </row>
    <row r="21" spans="2:3" x14ac:dyDescent="0.25">
      <c r="B21" s="2" t="s">
        <v>585</v>
      </c>
      <c r="C21" s="3">
        <v>-1</v>
      </c>
    </row>
    <row r="22" spans="2:3" x14ac:dyDescent="0.25">
      <c r="B22" s="2" t="s">
        <v>108</v>
      </c>
      <c r="C22" s="3">
        <v>-1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6CAE6-47E8-4F28-84BF-4CE1D0052B94}">
  <dimension ref="B1:P22"/>
  <sheetViews>
    <sheetView workbookViewId="0">
      <selection activeCell="M25" sqref="M25"/>
    </sheetView>
  </sheetViews>
  <sheetFormatPr baseColWidth="10" defaultRowHeight="15" x14ac:dyDescent="0.25"/>
  <cols>
    <col min="2" max="2" width="17.85546875" bestFit="1" customWidth="1"/>
    <col min="3" max="3" width="39.28515625" bestFit="1" customWidth="1"/>
  </cols>
  <sheetData>
    <row r="1" spans="2:16" ht="15.75" thickBot="1" x14ac:dyDescent="0.3"/>
    <row r="2" spans="2:16" ht="21.75" thickBot="1" x14ac:dyDescent="0.3">
      <c r="B2" s="23" t="s">
        <v>588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79</v>
      </c>
      <c r="C5" t="s">
        <v>80</v>
      </c>
    </row>
    <row r="7" spans="2:16" x14ac:dyDescent="0.25">
      <c r="B7" s="1" t="s">
        <v>105</v>
      </c>
      <c r="C7" t="s">
        <v>589</v>
      </c>
    </row>
    <row r="8" spans="2:16" x14ac:dyDescent="0.25">
      <c r="B8" s="2" t="s">
        <v>572</v>
      </c>
      <c r="C8" s="3">
        <v>480.74496987951761</v>
      </c>
    </row>
    <row r="9" spans="2:16" x14ac:dyDescent="0.25">
      <c r="B9" s="2" t="s">
        <v>573</v>
      </c>
      <c r="C9" s="3">
        <v>486.78369190600444</v>
      </c>
    </row>
    <row r="10" spans="2:16" x14ac:dyDescent="0.25">
      <c r="B10" s="2" t="s">
        <v>574</v>
      </c>
      <c r="C10" s="3">
        <v>464.07642417417435</v>
      </c>
    </row>
    <row r="11" spans="2:16" x14ac:dyDescent="0.25">
      <c r="B11" s="2" t="s">
        <v>575</v>
      </c>
      <c r="C11" s="3">
        <v>419.53886197564259</v>
      </c>
    </row>
    <row r="12" spans="2:16" x14ac:dyDescent="0.25">
      <c r="B12" s="2" t="s">
        <v>576</v>
      </c>
      <c r="C12" s="3">
        <v>454.52838601823709</v>
      </c>
    </row>
    <row r="13" spans="2:16" x14ac:dyDescent="0.25">
      <c r="B13" s="2" t="s">
        <v>577</v>
      </c>
      <c r="C13" s="3">
        <v>502.73820000000001</v>
      </c>
    </row>
    <row r="14" spans="2:16" x14ac:dyDescent="0.25">
      <c r="B14" s="2" t="s">
        <v>578</v>
      </c>
      <c r="C14" s="3">
        <v>455.58854128440379</v>
      </c>
    </row>
    <row r="15" spans="2:16" x14ac:dyDescent="0.25">
      <c r="B15" s="2" t="s">
        <v>579</v>
      </c>
      <c r="C15" s="3">
        <v>443.6485305343511</v>
      </c>
    </row>
    <row r="16" spans="2:16" x14ac:dyDescent="0.25">
      <c r="B16" s="2" t="s">
        <v>580</v>
      </c>
      <c r="C16" s="3">
        <v>470.15029487179493</v>
      </c>
    </row>
    <row r="17" spans="2:3" x14ac:dyDescent="0.25">
      <c r="B17" s="2" t="s">
        <v>581</v>
      </c>
      <c r="C17" s="3">
        <v>503.89274489795918</v>
      </c>
    </row>
    <row r="18" spans="2:3" x14ac:dyDescent="0.25">
      <c r="B18" s="2" t="s">
        <v>582</v>
      </c>
      <c r="C18" s="3">
        <v>481.36751578947371</v>
      </c>
    </row>
    <row r="19" spans="2:3" x14ac:dyDescent="0.25">
      <c r="B19" s="2" t="s">
        <v>583</v>
      </c>
      <c r="C19" s="3">
        <v>488.42168888888875</v>
      </c>
    </row>
    <row r="20" spans="2:3" x14ac:dyDescent="0.25">
      <c r="B20" s="2" t="s">
        <v>584</v>
      </c>
      <c r="C20" s="3">
        <v>648.92427999999995</v>
      </c>
    </row>
    <row r="21" spans="2:3" x14ac:dyDescent="0.25">
      <c r="B21" s="2" t="s">
        <v>585</v>
      </c>
      <c r="C21" s="3">
        <v>467.23081818181811</v>
      </c>
    </row>
    <row r="22" spans="2:3" x14ac:dyDescent="0.25">
      <c r="B22" s="2" t="s">
        <v>108</v>
      </c>
      <c r="C22" s="3">
        <v>466.44570753236621</v>
      </c>
    </row>
  </sheetData>
  <mergeCells count="1">
    <mergeCell ref="B2:P2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0DFA80-7D67-4081-BCA9-F9A8734B03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Data</vt:lpstr>
      <vt:lpstr>Estadísticas Generales</vt:lpstr>
      <vt:lpstr>Sheet1</vt:lpstr>
      <vt:lpstr>Sheet2</vt:lpstr>
      <vt:lpstr>Sheet3</vt:lpstr>
      <vt:lpstr>Hoja1</vt:lpstr>
      <vt:lpstr>Error Localizacion vs Velocidad</vt:lpstr>
      <vt:lpstr>Error Localizacion vs Error det</vt:lpstr>
      <vt:lpstr>Error localizacion vs Vel ang</vt:lpstr>
      <vt:lpstr>Error orientacion vs vel ang</vt:lpstr>
      <vt:lpstr>Error localizacion vs Landm det</vt:lpstr>
      <vt:lpstr>Tiempo Asociacion vs Nº Landm</vt:lpstr>
      <vt:lpstr>Tiempo Localización vs Nº Landm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st</dc:creator>
  <cp:lastModifiedBy>david st</cp:lastModifiedBy>
  <dcterms:created xsi:type="dcterms:W3CDTF">2024-04-24T17:14:28Z</dcterms:created>
  <dcterms:modified xsi:type="dcterms:W3CDTF">2024-06-21T06:45:46Z</dcterms:modified>
</cp:coreProperties>
</file>